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jnui\OneDrive\Bureau\Education\Infrastructure\"/>
    </mc:Choice>
  </mc:AlternateContent>
  <xr:revisionPtr revIDLastSave="0" documentId="13_ncr:1_{05C2B29B-E960-4B3A-8AE2-07FFED49F620}" xr6:coauthVersionLast="47" xr6:coauthVersionMax="47" xr10:uidLastSave="{00000000-0000-0000-0000-000000000000}"/>
  <bookViews>
    <workbookView xWindow="-98" yWindow="-98" windowWidth="19396" windowHeight="11475" tabRatio="950" activeTab="1" xr2:uid="{00000000-000D-0000-FFFF-FFFF00000000}"/>
  </bookViews>
  <sheets>
    <sheet name="Summary" sheetId="18" r:id="rId1"/>
    <sheet name="Heat Map Summary" sheetId="2" r:id="rId2"/>
    <sheet name="Retail Sales Ex Auto &amp; Gas" sheetId="5" r:id="rId3"/>
    <sheet name="Retail Sales" sheetId="3" r:id="rId4"/>
    <sheet name="Retail Sales Ex Auto" sheetId="4" r:id="rId5"/>
    <sheet name="Food &amp; Beverage" sheetId="6" r:id="rId6"/>
    <sheet name="Non Store" sheetId="7" r:id="rId7"/>
    <sheet name="HealthCare" sheetId="8" r:id="rId8"/>
    <sheet name="Clothing, Sport" sheetId="9" r:id="rId9"/>
    <sheet name="General Merchandising" sheetId="10" r:id="rId10"/>
    <sheet name="Food Services" sheetId="11" r:id="rId11"/>
    <sheet name="Gas Stations" sheetId="12" r:id="rId12"/>
    <sheet name="Motor Vehicle &amp; Parts" sheetId="13" r:id="rId13"/>
    <sheet name="Housing Supplies" sheetId="14" r:id="rId14"/>
    <sheet name="Furniture Home" sheetId="15" r:id="rId15"/>
    <sheet name="Clothing, Accessories" sheetId="16" r:id="rId16"/>
    <sheet name="Miscellaneous stores retailers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I16" i="2"/>
  <c r="S4" i="2"/>
  <c r="R4" i="2"/>
  <c r="R5" i="2"/>
  <c r="F18" i="18"/>
  <c r="G7" i="18"/>
  <c r="G8" i="18"/>
  <c r="G9" i="18"/>
  <c r="G10" i="18"/>
  <c r="G11" i="18"/>
  <c r="G12" i="18"/>
  <c r="G13" i="18"/>
  <c r="G14" i="18"/>
  <c r="G15" i="18"/>
  <c r="G16" i="18"/>
  <c r="G17" i="18"/>
  <c r="G6" i="18"/>
  <c r="E3" i="18"/>
  <c r="F3" i="18"/>
  <c r="E18" i="18"/>
  <c r="D18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E8" i="18"/>
  <c r="D8" i="18"/>
  <c r="E7" i="18"/>
  <c r="D7" i="18"/>
  <c r="E6" i="18"/>
  <c r="D6" i="18"/>
  <c r="E5" i="18"/>
  <c r="D5" i="18"/>
  <c r="E4" i="18"/>
  <c r="D4" i="18"/>
  <c r="D3" i="18"/>
  <c r="U4" i="2"/>
  <c r="U5" i="2"/>
  <c r="V5" i="2"/>
  <c r="W5" i="2"/>
  <c r="U6" i="2"/>
  <c r="V6" i="2"/>
  <c r="W6" i="2"/>
  <c r="U7" i="2"/>
  <c r="V7" i="2"/>
  <c r="W7" i="2"/>
  <c r="U8" i="2"/>
  <c r="V8" i="2"/>
  <c r="W8" i="2"/>
  <c r="U9" i="2"/>
  <c r="V9" i="2"/>
  <c r="W9" i="2"/>
  <c r="U10" i="2"/>
  <c r="V10" i="2"/>
  <c r="W10" i="2"/>
  <c r="U11" i="2"/>
  <c r="V11" i="2"/>
  <c r="W11" i="2"/>
  <c r="U12" i="2"/>
  <c r="V12" i="2"/>
  <c r="W12" i="2"/>
  <c r="U13" i="2"/>
  <c r="V13" i="2"/>
  <c r="W13" i="2"/>
  <c r="U14" i="2"/>
  <c r="V14" i="2"/>
  <c r="W14" i="2"/>
  <c r="U15" i="2"/>
  <c r="V15" i="2"/>
  <c r="W15" i="2"/>
  <c r="U16" i="2"/>
  <c r="V16" i="2"/>
  <c r="W16" i="2"/>
  <c r="U17" i="2"/>
  <c r="V17" i="2"/>
  <c r="W17" i="2"/>
  <c r="U18" i="2"/>
  <c r="V18" i="2"/>
  <c r="W18" i="2"/>
  <c r="U19" i="2"/>
  <c r="V19" i="2"/>
  <c r="W19" i="2"/>
  <c r="U20" i="2"/>
  <c r="V20" i="2"/>
  <c r="W20" i="2"/>
  <c r="U21" i="2"/>
  <c r="V21" i="2"/>
  <c r="W21" i="2"/>
  <c r="U22" i="2"/>
  <c r="V22" i="2"/>
  <c r="W22" i="2"/>
  <c r="U23" i="2"/>
  <c r="V23" i="2"/>
  <c r="W23" i="2"/>
  <c r="U24" i="2"/>
  <c r="V24" i="2"/>
  <c r="W24" i="2"/>
  <c r="U25" i="2"/>
  <c r="V25" i="2"/>
  <c r="W25" i="2"/>
  <c r="U26" i="2"/>
  <c r="V26" i="2"/>
  <c r="W26" i="2"/>
  <c r="U27" i="2"/>
  <c r="V27" i="2"/>
  <c r="W27" i="2"/>
  <c r="U28" i="2"/>
  <c r="V28" i="2"/>
  <c r="W28" i="2"/>
  <c r="U29" i="2"/>
  <c r="V29" i="2"/>
  <c r="W29" i="2"/>
  <c r="U30" i="2"/>
  <c r="V30" i="2"/>
  <c r="W30" i="2"/>
  <c r="U31" i="2"/>
  <c r="V31" i="2"/>
  <c r="W31" i="2"/>
  <c r="U32" i="2"/>
  <c r="V32" i="2"/>
  <c r="W32" i="2"/>
  <c r="W4" i="2"/>
  <c r="V4" i="2"/>
  <c r="T4" i="2"/>
  <c r="Q4" i="2"/>
  <c r="S5" i="2"/>
  <c r="T5" i="2"/>
  <c r="R6" i="2"/>
  <c r="S6" i="2"/>
  <c r="T6" i="2"/>
  <c r="R7" i="2"/>
  <c r="S7" i="2"/>
  <c r="T7" i="2"/>
  <c r="R8" i="2"/>
  <c r="S8" i="2"/>
  <c r="T8" i="2"/>
  <c r="R9" i="2"/>
  <c r="S9" i="2"/>
  <c r="T9" i="2"/>
  <c r="R10" i="2"/>
  <c r="S10" i="2"/>
  <c r="T10" i="2"/>
  <c r="R11" i="2"/>
  <c r="S11" i="2"/>
  <c r="T11" i="2"/>
  <c r="R12" i="2"/>
  <c r="S12" i="2"/>
  <c r="T12" i="2"/>
  <c r="R13" i="2"/>
  <c r="S13" i="2"/>
  <c r="T13" i="2"/>
  <c r="R14" i="2"/>
  <c r="S14" i="2"/>
  <c r="T14" i="2"/>
  <c r="R15" i="2"/>
  <c r="S15" i="2"/>
  <c r="T15" i="2"/>
  <c r="R16" i="2"/>
  <c r="S16" i="2"/>
  <c r="T16" i="2"/>
  <c r="R17" i="2"/>
  <c r="S17" i="2"/>
  <c r="T17" i="2"/>
  <c r="R18" i="2"/>
  <c r="S18" i="2"/>
  <c r="T18" i="2"/>
  <c r="R19" i="2"/>
  <c r="S19" i="2"/>
  <c r="T19" i="2"/>
  <c r="R20" i="2"/>
  <c r="S20" i="2"/>
  <c r="T20" i="2"/>
  <c r="R21" i="2"/>
  <c r="S21" i="2"/>
  <c r="T21" i="2"/>
  <c r="R22" i="2"/>
  <c r="S22" i="2"/>
  <c r="T22" i="2"/>
  <c r="R23" i="2"/>
  <c r="S23" i="2"/>
  <c r="T23" i="2"/>
  <c r="R24" i="2"/>
  <c r="S24" i="2"/>
  <c r="T24" i="2"/>
  <c r="R25" i="2"/>
  <c r="S25" i="2"/>
  <c r="T25" i="2"/>
  <c r="R26" i="2"/>
  <c r="S26" i="2"/>
  <c r="T26" i="2"/>
  <c r="R27" i="2"/>
  <c r="S27" i="2"/>
  <c r="T27" i="2"/>
  <c r="R28" i="2"/>
  <c r="S28" i="2"/>
  <c r="T28" i="2"/>
  <c r="R29" i="2"/>
  <c r="S29" i="2"/>
  <c r="T29" i="2"/>
  <c r="R30" i="2"/>
  <c r="S30" i="2"/>
  <c r="T30" i="2"/>
  <c r="R31" i="2"/>
  <c r="S31" i="2"/>
  <c r="T31" i="2"/>
  <c r="R32" i="2"/>
  <c r="S32" i="2"/>
  <c r="T32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P4" i="2"/>
  <c r="O4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I4" i="2"/>
  <c r="I5" i="2"/>
  <c r="I6" i="2"/>
  <c r="I7" i="2"/>
  <c r="I8" i="2"/>
  <c r="I9" i="2"/>
  <c r="I10" i="2"/>
  <c r="I11" i="2"/>
  <c r="I12" i="2"/>
  <c r="I13" i="2"/>
  <c r="I14" i="2"/>
  <c r="I15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D397" i="5"/>
  <c r="E397" i="5"/>
  <c r="C397" i="5"/>
  <c r="E390" i="17"/>
  <c r="D390" i="17"/>
  <c r="C390" i="17"/>
  <c r="E389" i="17"/>
  <c r="D389" i="17"/>
  <c r="C389" i="17"/>
  <c r="E388" i="17"/>
  <c r="D388" i="17"/>
  <c r="C388" i="17"/>
  <c r="E387" i="17"/>
  <c r="D387" i="17"/>
  <c r="C387" i="17"/>
  <c r="E386" i="17"/>
  <c r="D386" i="17"/>
  <c r="C386" i="17"/>
  <c r="E385" i="17"/>
  <c r="D385" i="17"/>
  <c r="C385" i="17"/>
  <c r="E384" i="17"/>
  <c r="D384" i="17"/>
  <c r="C384" i="17"/>
  <c r="E383" i="17"/>
  <c r="D383" i="17"/>
  <c r="C383" i="17"/>
  <c r="E382" i="17"/>
  <c r="D382" i="17"/>
  <c r="C382" i="17"/>
  <c r="E381" i="17"/>
  <c r="D381" i="17"/>
  <c r="C381" i="17"/>
  <c r="E380" i="17"/>
  <c r="D380" i="17"/>
  <c r="C380" i="17"/>
  <c r="E379" i="17"/>
  <c r="D379" i="17"/>
  <c r="C379" i="17"/>
  <c r="E378" i="17"/>
  <c r="D378" i="17"/>
  <c r="C378" i="17"/>
  <c r="E377" i="17"/>
  <c r="D377" i="17"/>
  <c r="C377" i="17"/>
  <c r="E376" i="17"/>
  <c r="D376" i="17"/>
  <c r="C376" i="17"/>
  <c r="E375" i="17"/>
  <c r="D375" i="17"/>
  <c r="C375" i="17"/>
  <c r="E374" i="17"/>
  <c r="D374" i="17"/>
  <c r="C374" i="17"/>
  <c r="E373" i="17"/>
  <c r="D373" i="17"/>
  <c r="C373" i="17"/>
  <c r="E372" i="17"/>
  <c r="D372" i="17"/>
  <c r="C372" i="17"/>
  <c r="E371" i="17"/>
  <c r="D371" i="17"/>
  <c r="C371" i="17"/>
  <c r="E370" i="17"/>
  <c r="D370" i="17"/>
  <c r="C370" i="17"/>
  <c r="E369" i="17"/>
  <c r="D369" i="17"/>
  <c r="C369" i="17"/>
  <c r="E368" i="17"/>
  <c r="D368" i="17"/>
  <c r="C368" i="17"/>
  <c r="E367" i="17"/>
  <c r="D367" i="17"/>
  <c r="C367" i="17"/>
  <c r="E366" i="17"/>
  <c r="D366" i="17"/>
  <c r="C366" i="17"/>
  <c r="E365" i="17"/>
  <c r="D365" i="17"/>
  <c r="C365" i="17"/>
  <c r="E364" i="17"/>
  <c r="D364" i="17"/>
  <c r="C364" i="17"/>
  <c r="E363" i="17"/>
  <c r="D363" i="17"/>
  <c r="C363" i="17"/>
  <c r="E362" i="17"/>
  <c r="D362" i="17"/>
  <c r="C362" i="17"/>
  <c r="E361" i="17"/>
  <c r="D361" i="17"/>
  <c r="C361" i="17"/>
  <c r="E360" i="17"/>
  <c r="D360" i="17"/>
  <c r="C360" i="17"/>
  <c r="E359" i="17"/>
  <c r="D359" i="17"/>
  <c r="C359" i="17"/>
  <c r="E358" i="17"/>
  <c r="D358" i="17"/>
  <c r="C358" i="17"/>
  <c r="E357" i="17"/>
  <c r="D357" i="17"/>
  <c r="C357" i="17"/>
  <c r="E356" i="17"/>
  <c r="D356" i="17"/>
  <c r="C356" i="17"/>
  <c r="E355" i="17"/>
  <c r="D355" i="17"/>
  <c r="C355" i="17"/>
  <c r="E354" i="17"/>
  <c r="D354" i="17"/>
  <c r="C354" i="17"/>
  <c r="E353" i="17"/>
  <c r="D353" i="17"/>
  <c r="C353" i="17"/>
  <c r="E352" i="17"/>
  <c r="D352" i="17"/>
  <c r="C352" i="17"/>
  <c r="E351" i="17"/>
  <c r="D351" i="17"/>
  <c r="C351" i="17"/>
  <c r="E350" i="17"/>
  <c r="D350" i="17"/>
  <c r="C350" i="17"/>
  <c r="E349" i="17"/>
  <c r="D349" i="17"/>
  <c r="C349" i="17"/>
  <c r="E348" i="17"/>
  <c r="D348" i="17"/>
  <c r="C348" i="17"/>
  <c r="E347" i="17"/>
  <c r="D347" i="17"/>
  <c r="C347" i="17"/>
  <c r="E346" i="17"/>
  <c r="D346" i="17"/>
  <c r="C346" i="17"/>
  <c r="E345" i="17"/>
  <c r="D345" i="17"/>
  <c r="C345" i="17"/>
  <c r="E344" i="17"/>
  <c r="D344" i="17"/>
  <c r="C344" i="17"/>
  <c r="E343" i="17"/>
  <c r="D343" i="17"/>
  <c r="C343" i="17"/>
  <c r="E342" i="17"/>
  <c r="D342" i="17"/>
  <c r="C342" i="17"/>
  <c r="E341" i="17"/>
  <c r="D341" i="17"/>
  <c r="C341" i="17"/>
  <c r="E340" i="17"/>
  <c r="D340" i="17"/>
  <c r="C340" i="17"/>
  <c r="E339" i="17"/>
  <c r="D339" i="17"/>
  <c r="C339" i="17"/>
  <c r="E338" i="17"/>
  <c r="D338" i="17"/>
  <c r="C338" i="17"/>
  <c r="E337" i="17"/>
  <c r="D337" i="17"/>
  <c r="C337" i="17"/>
  <c r="E336" i="17"/>
  <c r="D336" i="17"/>
  <c r="C336" i="17"/>
  <c r="E335" i="17"/>
  <c r="D335" i="17"/>
  <c r="C335" i="17"/>
  <c r="E334" i="17"/>
  <c r="D334" i="17"/>
  <c r="C334" i="17"/>
  <c r="E333" i="17"/>
  <c r="D333" i="17"/>
  <c r="C333" i="17"/>
  <c r="E332" i="17"/>
  <c r="D332" i="17"/>
  <c r="C332" i="17"/>
  <c r="E331" i="17"/>
  <c r="D331" i="17"/>
  <c r="C331" i="17"/>
  <c r="E330" i="17"/>
  <c r="D330" i="17"/>
  <c r="C330" i="17"/>
  <c r="E329" i="17"/>
  <c r="D329" i="17"/>
  <c r="C329" i="17"/>
  <c r="E328" i="17"/>
  <c r="D328" i="17"/>
  <c r="C328" i="17"/>
  <c r="E327" i="17"/>
  <c r="D327" i="17"/>
  <c r="C327" i="17"/>
  <c r="E326" i="17"/>
  <c r="D326" i="17"/>
  <c r="C326" i="17"/>
  <c r="E325" i="17"/>
  <c r="D325" i="17"/>
  <c r="C325" i="17"/>
  <c r="E324" i="17"/>
  <c r="D324" i="17"/>
  <c r="C324" i="17"/>
  <c r="E323" i="17"/>
  <c r="D323" i="17"/>
  <c r="C323" i="17"/>
  <c r="E322" i="17"/>
  <c r="D322" i="17"/>
  <c r="C322" i="17"/>
  <c r="E321" i="17"/>
  <c r="D321" i="17"/>
  <c r="C321" i="17"/>
  <c r="E320" i="17"/>
  <c r="D320" i="17"/>
  <c r="C320" i="17"/>
  <c r="E319" i="17"/>
  <c r="D319" i="17"/>
  <c r="C319" i="17"/>
  <c r="E318" i="17"/>
  <c r="D318" i="17"/>
  <c r="C318" i="17"/>
  <c r="E317" i="17"/>
  <c r="D317" i="17"/>
  <c r="C317" i="17"/>
  <c r="E316" i="17"/>
  <c r="D316" i="17"/>
  <c r="C316" i="17"/>
  <c r="E315" i="17"/>
  <c r="D315" i="17"/>
  <c r="C315" i="17"/>
  <c r="E314" i="17"/>
  <c r="D314" i="17"/>
  <c r="C314" i="17"/>
  <c r="E313" i="17"/>
  <c r="D313" i="17"/>
  <c r="C313" i="17"/>
  <c r="E312" i="17"/>
  <c r="D312" i="17"/>
  <c r="C312" i="17"/>
  <c r="E311" i="17"/>
  <c r="D311" i="17"/>
  <c r="C311" i="17"/>
  <c r="E310" i="17"/>
  <c r="D310" i="17"/>
  <c r="C310" i="17"/>
  <c r="E309" i="17"/>
  <c r="D309" i="17"/>
  <c r="C309" i="17"/>
  <c r="E308" i="17"/>
  <c r="D308" i="17"/>
  <c r="C308" i="17"/>
  <c r="E307" i="17"/>
  <c r="D307" i="17"/>
  <c r="C307" i="17"/>
  <c r="E306" i="17"/>
  <c r="D306" i="17"/>
  <c r="C306" i="17"/>
  <c r="E305" i="17"/>
  <c r="D305" i="17"/>
  <c r="C305" i="17"/>
  <c r="E304" i="17"/>
  <c r="D304" i="17"/>
  <c r="C304" i="17"/>
  <c r="E303" i="17"/>
  <c r="D303" i="17"/>
  <c r="C303" i="17"/>
  <c r="E302" i="17"/>
  <c r="D302" i="17"/>
  <c r="C302" i="17"/>
  <c r="E301" i="17"/>
  <c r="D301" i="17"/>
  <c r="C301" i="17"/>
  <c r="E300" i="17"/>
  <c r="D300" i="17"/>
  <c r="C300" i="17"/>
  <c r="E299" i="17"/>
  <c r="D299" i="17"/>
  <c r="C299" i="17"/>
  <c r="E298" i="17"/>
  <c r="D298" i="17"/>
  <c r="C298" i="17"/>
  <c r="E297" i="17"/>
  <c r="D297" i="17"/>
  <c r="C297" i="17"/>
  <c r="E296" i="17"/>
  <c r="D296" i="17"/>
  <c r="C296" i="17"/>
  <c r="E295" i="17"/>
  <c r="D295" i="17"/>
  <c r="C295" i="17"/>
  <c r="E294" i="17"/>
  <c r="D294" i="17"/>
  <c r="C294" i="17"/>
  <c r="E293" i="17"/>
  <c r="D293" i="17"/>
  <c r="C293" i="17"/>
  <c r="E292" i="17"/>
  <c r="D292" i="17"/>
  <c r="C292" i="17"/>
  <c r="E291" i="17"/>
  <c r="D291" i="17"/>
  <c r="C291" i="17"/>
  <c r="E290" i="17"/>
  <c r="D290" i="17"/>
  <c r="C290" i="17"/>
  <c r="E289" i="17"/>
  <c r="D289" i="17"/>
  <c r="C289" i="17"/>
  <c r="E288" i="17"/>
  <c r="D288" i="17"/>
  <c r="C288" i="17"/>
  <c r="E287" i="17"/>
  <c r="D287" i="17"/>
  <c r="C287" i="17"/>
  <c r="E286" i="17"/>
  <c r="D286" i="17"/>
  <c r="C286" i="17"/>
  <c r="E285" i="17"/>
  <c r="D285" i="17"/>
  <c r="C285" i="17"/>
  <c r="E284" i="17"/>
  <c r="D284" i="17"/>
  <c r="C284" i="17"/>
  <c r="E283" i="17"/>
  <c r="D283" i="17"/>
  <c r="C283" i="17"/>
  <c r="E282" i="17"/>
  <c r="D282" i="17"/>
  <c r="C282" i="17"/>
  <c r="E281" i="17"/>
  <c r="D281" i="17"/>
  <c r="C281" i="17"/>
  <c r="E280" i="17"/>
  <c r="D280" i="17"/>
  <c r="C280" i="17"/>
  <c r="E279" i="17"/>
  <c r="D279" i="17"/>
  <c r="C279" i="17"/>
  <c r="E278" i="17"/>
  <c r="D278" i="17"/>
  <c r="C278" i="17"/>
  <c r="E277" i="17"/>
  <c r="D277" i="17"/>
  <c r="C277" i="17"/>
  <c r="E276" i="17"/>
  <c r="D276" i="17"/>
  <c r="C276" i="17"/>
  <c r="E275" i="17"/>
  <c r="D275" i="17"/>
  <c r="C275" i="17"/>
  <c r="E274" i="17"/>
  <c r="D274" i="17"/>
  <c r="C274" i="17"/>
  <c r="E273" i="17"/>
  <c r="D273" i="17"/>
  <c r="C273" i="17"/>
  <c r="E272" i="17"/>
  <c r="D272" i="17"/>
  <c r="C272" i="17"/>
  <c r="E271" i="17"/>
  <c r="D271" i="17"/>
  <c r="C271" i="17"/>
  <c r="E270" i="17"/>
  <c r="D270" i="17"/>
  <c r="C270" i="17"/>
  <c r="E269" i="17"/>
  <c r="D269" i="17"/>
  <c r="C269" i="17"/>
  <c r="E268" i="17"/>
  <c r="D268" i="17"/>
  <c r="C268" i="17"/>
  <c r="E267" i="17"/>
  <c r="D267" i="17"/>
  <c r="C267" i="17"/>
  <c r="E266" i="17"/>
  <c r="D266" i="17"/>
  <c r="C266" i="17"/>
  <c r="E265" i="17"/>
  <c r="D265" i="17"/>
  <c r="C265" i="17"/>
  <c r="E264" i="17"/>
  <c r="D264" i="17"/>
  <c r="C264" i="17"/>
  <c r="E263" i="17"/>
  <c r="D263" i="17"/>
  <c r="C263" i="17"/>
  <c r="E262" i="17"/>
  <c r="D262" i="17"/>
  <c r="C262" i="17"/>
  <c r="E261" i="17"/>
  <c r="D261" i="17"/>
  <c r="C261" i="17"/>
  <c r="E260" i="17"/>
  <c r="D260" i="17"/>
  <c r="C260" i="17"/>
  <c r="E259" i="17"/>
  <c r="D259" i="17"/>
  <c r="C259" i="17"/>
  <c r="E258" i="17"/>
  <c r="D258" i="17"/>
  <c r="C258" i="17"/>
  <c r="E257" i="17"/>
  <c r="D257" i="17"/>
  <c r="C257" i="17"/>
  <c r="E256" i="17"/>
  <c r="D256" i="17"/>
  <c r="C256" i="17"/>
  <c r="E255" i="17"/>
  <c r="D255" i="17"/>
  <c r="C255" i="17"/>
  <c r="E254" i="17"/>
  <c r="D254" i="17"/>
  <c r="C254" i="17"/>
  <c r="E253" i="17"/>
  <c r="D253" i="17"/>
  <c r="C253" i="17"/>
  <c r="E252" i="17"/>
  <c r="D252" i="17"/>
  <c r="C252" i="17"/>
  <c r="E251" i="17"/>
  <c r="D251" i="17"/>
  <c r="C251" i="17"/>
  <c r="E250" i="17"/>
  <c r="D250" i="17"/>
  <c r="C250" i="17"/>
  <c r="E249" i="17"/>
  <c r="D249" i="17"/>
  <c r="C249" i="17"/>
  <c r="E248" i="17"/>
  <c r="D248" i="17"/>
  <c r="C248" i="17"/>
  <c r="E247" i="17"/>
  <c r="D247" i="17"/>
  <c r="C247" i="17"/>
  <c r="E246" i="17"/>
  <c r="D246" i="17"/>
  <c r="C246" i="17"/>
  <c r="E245" i="17"/>
  <c r="D245" i="17"/>
  <c r="C245" i="17"/>
  <c r="E244" i="17"/>
  <c r="D244" i="17"/>
  <c r="C244" i="17"/>
  <c r="E243" i="17"/>
  <c r="D243" i="17"/>
  <c r="C243" i="17"/>
  <c r="E242" i="17"/>
  <c r="D242" i="17"/>
  <c r="C242" i="17"/>
  <c r="E241" i="17"/>
  <c r="D241" i="17"/>
  <c r="C241" i="17"/>
  <c r="E240" i="17"/>
  <c r="D240" i="17"/>
  <c r="C240" i="17"/>
  <c r="E239" i="17"/>
  <c r="D239" i="17"/>
  <c r="C239" i="17"/>
  <c r="E238" i="17"/>
  <c r="D238" i="17"/>
  <c r="C238" i="17"/>
  <c r="E237" i="17"/>
  <c r="D237" i="17"/>
  <c r="C237" i="17"/>
  <c r="E236" i="17"/>
  <c r="D236" i="17"/>
  <c r="C236" i="17"/>
  <c r="E235" i="17"/>
  <c r="D235" i="17"/>
  <c r="C235" i="17"/>
  <c r="E234" i="17"/>
  <c r="D234" i="17"/>
  <c r="C234" i="17"/>
  <c r="E233" i="17"/>
  <c r="D233" i="17"/>
  <c r="C233" i="17"/>
  <c r="E232" i="17"/>
  <c r="D232" i="17"/>
  <c r="C232" i="17"/>
  <c r="E231" i="17"/>
  <c r="D231" i="17"/>
  <c r="C231" i="17"/>
  <c r="E230" i="17"/>
  <c r="D230" i="17"/>
  <c r="C230" i="17"/>
  <c r="E229" i="17"/>
  <c r="D229" i="17"/>
  <c r="C229" i="17"/>
  <c r="E228" i="17"/>
  <c r="D228" i="17"/>
  <c r="C228" i="17"/>
  <c r="E227" i="17"/>
  <c r="D227" i="17"/>
  <c r="C227" i="17"/>
  <c r="E226" i="17"/>
  <c r="D226" i="17"/>
  <c r="C226" i="17"/>
  <c r="E225" i="17"/>
  <c r="D225" i="17"/>
  <c r="C225" i="17"/>
  <c r="E224" i="17"/>
  <c r="D224" i="17"/>
  <c r="C224" i="17"/>
  <c r="E223" i="17"/>
  <c r="D223" i="17"/>
  <c r="C223" i="17"/>
  <c r="E222" i="17"/>
  <c r="D222" i="17"/>
  <c r="C222" i="17"/>
  <c r="E221" i="17"/>
  <c r="D221" i="17"/>
  <c r="C221" i="17"/>
  <c r="E220" i="17"/>
  <c r="D220" i="17"/>
  <c r="C220" i="17"/>
  <c r="E219" i="17"/>
  <c r="D219" i="17"/>
  <c r="C219" i="17"/>
  <c r="E218" i="17"/>
  <c r="D218" i="17"/>
  <c r="C218" i="17"/>
  <c r="E217" i="17"/>
  <c r="D217" i="17"/>
  <c r="C217" i="17"/>
  <c r="E216" i="17"/>
  <c r="D216" i="17"/>
  <c r="C216" i="17"/>
  <c r="E215" i="17"/>
  <c r="D215" i="17"/>
  <c r="C215" i="17"/>
  <c r="E214" i="17"/>
  <c r="D214" i="17"/>
  <c r="C214" i="17"/>
  <c r="E213" i="17"/>
  <c r="D213" i="17"/>
  <c r="C213" i="17"/>
  <c r="E212" i="17"/>
  <c r="D212" i="17"/>
  <c r="C212" i="17"/>
  <c r="E211" i="17"/>
  <c r="D211" i="17"/>
  <c r="C211" i="17"/>
  <c r="E210" i="17"/>
  <c r="D210" i="17"/>
  <c r="C210" i="17"/>
  <c r="E209" i="17"/>
  <c r="D209" i="17"/>
  <c r="C209" i="17"/>
  <c r="E208" i="17"/>
  <c r="D208" i="17"/>
  <c r="C208" i="17"/>
  <c r="E207" i="17"/>
  <c r="D207" i="17"/>
  <c r="C207" i="17"/>
  <c r="E206" i="17"/>
  <c r="D206" i="17"/>
  <c r="C206" i="17"/>
  <c r="E205" i="17"/>
  <c r="D205" i="17"/>
  <c r="C205" i="17"/>
  <c r="E204" i="17"/>
  <c r="D204" i="17"/>
  <c r="C204" i="17"/>
  <c r="E203" i="17"/>
  <c r="D203" i="17"/>
  <c r="C203" i="17"/>
  <c r="E202" i="17"/>
  <c r="D202" i="17"/>
  <c r="C202" i="17"/>
  <c r="E201" i="17"/>
  <c r="D201" i="17"/>
  <c r="C201" i="17"/>
  <c r="E200" i="17"/>
  <c r="D200" i="17"/>
  <c r="C200" i="17"/>
  <c r="E199" i="17"/>
  <c r="D199" i="17"/>
  <c r="C199" i="17"/>
  <c r="E198" i="17"/>
  <c r="D198" i="17"/>
  <c r="C198" i="17"/>
  <c r="E197" i="17"/>
  <c r="D197" i="17"/>
  <c r="C197" i="17"/>
  <c r="E196" i="17"/>
  <c r="D196" i="17"/>
  <c r="C196" i="17"/>
  <c r="E195" i="17"/>
  <c r="D195" i="17"/>
  <c r="C195" i="17"/>
  <c r="E194" i="17"/>
  <c r="D194" i="17"/>
  <c r="C194" i="17"/>
  <c r="E193" i="17"/>
  <c r="D193" i="17"/>
  <c r="C193" i="17"/>
  <c r="E192" i="17"/>
  <c r="D192" i="17"/>
  <c r="C192" i="17"/>
  <c r="E191" i="17"/>
  <c r="D191" i="17"/>
  <c r="C191" i="17"/>
  <c r="E190" i="17"/>
  <c r="D190" i="17"/>
  <c r="C190" i="17"/>
  <c r="E189" i="17"/>
  <c r="D189" i="17"/>
  <c r="C189" i="17"/>
  <c r="E188" i="17"/>
  <c r="D188" i="17"/>
  <c r="C188" i="17"/>
  <c r="E187" i="17"/>
  <c r="D187" i="17"/>
  <c r="C187" i="17"/>
  <c r="E186" i="17"/>
  <c r="D186" i="17"/>
  <c r="C186" i="17"/>
  <c r="E185" i="17"/>
  <c r="D185" i="17"/>
  <c r="C185" i="17"/>
  <c r="E184" i="17"/>
  <c r="D184" i="17"/>
  <c r="C184" i="17"/>
  <c r="E183" i="17"/>
  <c r="D183" i="17"/>
  <c r="C183" i="17"/>
  <c r="E182" i="17"/>
  <c r="D182" i="17"/>
  <c r="C182" i="17"/>
  <c r="E181" i="17"/>
  <c r="D181" i="17"/>
  <c r="C181" i="17"/>
  <c r="E180" i="17"/>
  <c r="D180" i="17"/>
  <c r="C180" i="17"/>
  <c r="E179" i="17"/>
  <c r="D179" i="17"/>
  <c r="C179" i="17"/>
  <c r="E178" i="17"/>
  <c r="D178" i="17"/>
  <c r="C178" i="17"/>
  <c r="E177" i="17"/>
  <c r="D177" i="17"/>
  <c r="C177" i="17"/>
  <c r="E176" i="17"/>
  <c r="D176" i="17"/>
  <c r="C176" i="17"/>
  <c r="E175" i="17"/>
  <c r="D175" i="17"/>
  <c r="C175" i="17"/>
  <c r="E174" i="17"/>
  <c r="D174" i="17"/>
  <c r="C174" i="17"/>
  <c r="E173" i="17"/>
  <c r="D173" i="17"/>
  <c r="C173" i="17"/>
  <c r="E172" i="17"/>
  <c r="D172" i="17"/>
  <c r="C172" i="17"/>
  <c r="E171" i="17"/>
  <c r="D171" i="17"/>
  <c r="C171" i="17"/>
  <c r="E170" i="17"/>
  <c r="D170" i="17"/>
  <c r="C170" i="17"/>
  <c r="E169" i="17"/>
  <c r="D169" i="17"/>
  <c r="C169" i="17"/>
  <c r="E168" i="17"/>
  <c r="D168" i="17"/>
  <c r="C168" i="17"/>
  <c r="E167" i="17"/>
  <c r="D167" i="17"/>
  <c r="C167" i="17"/>
  <c r="E166" i="17"/>
  <c r="D166" i="17"/>
  <c r="C166" i="17"/>
  <c r="E165" i="17"/>
  <c r="D165" i="17"/>
  <c r="C165" i="17"/>
  <c r="E164" i="17"/>
  <c r="D164" i="17"/>
  <c r="C164" i="17"/>
  <c r="E163" i="17"/>
  <c r="D163" i="17"/>
  <c r="C163" i="17"/>
  <c r="E162" i="17"/>
  <c r="D162" i="17"/>
  <c r="C162" i="17"/>
  <c r="E161" i="17"/>
  <c r="D161" i="17"/>
  <c r="C161" i="17"/>
  <c r="E160" i="17"/>
  <c r="D160" i="17"/>
  <c r="C160" i="17"/>
  <c r="E159" i="17"/>
  <c r="D159" i="17"/>
  <c r="C159" i="17"/>
  <c r="E158" i="17"/>
  <c r="D158" i="17"/>
  <c r="C158" i="17"/>
  <c r="E157" i="17"/>
  <c r="D157" i="17"/>
  <c r="C157" i="17"/>
  <c r="E156" i="17"/>
  <c r="D156" i="17"/>
  <c r="C156" i="17"/>
  <c r="E155" i="17"/>
  <c r="D155" i="17"/>
  <c r="C155" i="17"/>
  <c r="E154" i="17"/>
  <c r="D154" i="17"/>
  <c r="C154" i="17"/>
  <c r="E153" i="17"/>
  <c r="D153" i="17"/>
  <c r="C153" i="17"/>
  <c r="E152" i="17"/>
  <c r="D152" i="17"/>
  <c r="C152" i="17"/>
  <c r="E151" i="17"/>
  <c r="D151" i="17"/>
  <c r="C151" i="17"/>
  <c r="E150" i="17"/>
  <c r="D150" i="17"/>
  <c r="C150" i="17"/>
  <c r="E149" i="17"/>
  <c r="D149" i="17"/>
  <c r="C149" i="17"/>
  <c r="E148" i="17"/>
  <c r="D148" i="17"/>
  <c r="C148" i="17"/>
  <c r="E147" i="17"/>
  <c r="D147" i="17"/>
  <c r="C147" i="17"/>
  <c r="E146" i="17"/>
  <c r="D146" i="17"/>
  <c r="C146" i="17"/>
  <c r="E145" i="17"/>
  <c r="D145" i="17"/>
  <c r="C145" i="17"/>
  <c r="E144" i="17"/>
  <c r="D144" i="17"/>
  <c r="C144" i="17"/>
  <c r="E143" i="17"/>
  <c r="D143" i="17"/>
  <c r="C143" i="17"/>
  <c r="E142" i="17"/>
  <c r="D142" i="17"/>
  <c r="C142" i="17"/>
  <c r="E141" i="17"/>
  <c r="D141" i="17"/>
  <c r="C141" i="17"/>
  <c r="E140" i="17"/>
  <c r="D140" i="17"/>
  <c r="C140" i="17"/>
  <c r="E139" i="17"/>
  <c r="D139" i="17"/>
  <c r="C139" i="17"/>
  <c r="E138" i="17"/>
  <c r="D138" i="17"/>
  <c r="C138" i="17"/>
  <c r="E137" i="17"/>
  <c r="D137" i="17"/>
  <c r="C137" i="17"/>
  <c r="E136" i="17"/>
  <c r="D136" i="17"/>
  <c r="C136" i="17"/>
  <c r="E135" i="17"/>
  <c r="D135" i="17"/>
  <c r="C135" i="17"/>
  <c r="E134" i="17"/>
  <c r="D134" i="17"/>
  <c r="C134" i="17"/>
  <c r="E133" i="17"/>
  <c r="D133" i="17"/>
  <c r="C133" i="17"/>
  <c r="E132" i="17"/>
  <c r="D132" i="17"/>
  <c r="C132" i="17"/>
  <c r="E131" i="17"/>
  <c r="D131" i="17"/>
  <c r="C131" i="17"/>
  <c r="E130" i="17"/>
  <c r="D130" i="17"/>
  <c r="C130" i="17"/>
  <c r="E129" i="17"/>
  <c r="D129" i="17"/>
  <c r="C129" i="17"/>
  <c r="E128" i="17"/>
  <c r="D128" i="17"/>
  <c r="C128" i="17"/>
  <c r="E127" i="17"/>
  <c r="D127" i="17"/>
  <c r="C127" i="17"/>
  <c r="E126" i="17"/>
  <c r="D126" i="17"/>
  <c r="C126" i="17"/>
  <c r="E125" i="17"/>
  <c r="D125" i="17"/>
  <c r="C125" i="17"/>
  <c r="E124" i="17"/>
  <c r="D124" i="17"/>
  <c r="C124" i="17"/>
  <c r="E123" i="17"/>
  <c r="D123" i="17"/>
  <c r="C123" i="17"/>
  <c r="E122" i="17"/>
  <c r="D122" i="17"/>
  <c r="C122" i="17"/>
  <c r="E121" i="17"/>
  <c r="D121" i="17"/>
  <c r="C121" i="17"/>
  <c r="E120" i="17"/>
  <c r="D120" i="17"/>
  <c r="C120" i="17"/>
  <c r="E119" i="17"/>
  <c r="D119" i="17"/>
  <c r="C119" i="17"/>
  <c r="E118" i="17"/>
  <c r="D118" i="17"/>
  <c r="C118" i="17"/>
  <c r="E117" i="17"/>
  <c r="D117" i="17"/>
  <c r="C117" i="17"/>
  <c r="E116" i="17"/>
  <c r="D116" i="17"/>
  <c r="C116" i="17"/>
  <c r="E115" i="17"/>
  <c r="D115" i="17"/>
  <c r="C115" i="17"/>
  <c r="E114" i="17"/>
  <c r="D114" i="17"/>
  <c r="C114" i="17"/>
  <c r="E113" i="17"/>
  <c r="D113" i="17"/>
  <c r="C113" i="17"/>
  <c r="E112" i="17"/>
  <c r="D112" i="17"/>
  <c r="C112" i="17"/>
  <c r="E111" i="17"/>
  <c r="D111" i="17"/>
  <c r="C111" i="17"/>
  <c r="E110" i="17"/>
  <c r="D110" i="17"/>
  <c r="C110" i="17"/>
  <c r="E109" i="17"/>
  <c r="D109" i="17"/>
  <c r="C109" i="17"/>
  <c r="E108" i="17"/>
  <c r="D108" i="17"/>
  <c r="C108" i="17"/>
  <c r="E107" i="17"/>
  <c r="D107" i="17"/>
  <c r="C107" i="17"/>
  <c r="E106" i="17"/>
  <c r="D106" i="17"/>
  <c r="C106" i="17"/>
  <c r="E105" i="17"/>
  <c r="D105" i="17"/>
  <c r="C105" i="17"/>
  <c r="E104" i="17"/>
  <c r="D104" i="17"/>
  <c r="C104" i="17"/>
  <c r="E103" i="17"/>
  <c r="D103" i="17"/>
  <c r="C103" i="17"/>
  <c r="E102" i="17"/>
  <c r="D102" i="17"/>
  <c r="C102" i="17"/>
  <c r="E101" i="17"/>
  <c r="D101" i="17"/>
  <c r="C101" i="17"/>
  <c r="E100" i="17"/>
  <c r="D100" i="17"/>
  <c r="C100" i="17"/>
  <c r="E99" i="17"/>
  <c r="D99" i="17"/>
  <c r="C99" i="17"/>
  <c r="E98" i="17"/>
  <c r="D98" i="17"/>
  <c r="C98" i="17"/>
  <c r="E97" i="17"/>
  <c r="D97" i="17"/>
  <c r="C97" i="17"/>
  <c r="E96" i="17"/>
  <c r="D96" i="17"/>
  <c r="C96" i="17"/>
  <c r="E95" i="17"/>
  <c r="D95" i="17"/>
  <c r="C95" i="17"/>
  <c r="E94" i="17"/>
  <c r="D94" i="17"/>
  <c r="C94" i="17"/>
  <c r="E93" i="17"/>
  <c r="D93" i="17"/>
  <c r="C93" i="17"/>
  <c r="E92" i="17"/>
  <c r="D92" i="17"/>
  <c r="C92" i="17"/>
  <c r="E91" i="17"/>
  <c r="D91" i="17"/>
  <c r="C91" i="17"/>
  <c r="E90" i="17"/>
  <c r="D90" i="17"/>
  <c r="C90" i="17"/>
  <c r="E89" i="17"/>
  <c r="D89" i="17"/>
  <c r="C89" i="17"/>
  <c r="E88" i="17"/>
  <c r="D88" i="17"/>
  <c r="C88" i="17"/>
  <c r="E87" i="17"/>
  <c r="D87" i="17"/>
  <c r="C87" i="17"/>
  <c r="E86" i="17"/>
  <c r="D86" i="17"/>
  <c r="C86" i="17"/>
  <c r="E85" i="17"/>
  <c r="D85" i="17"/>
  <c r="C85" i="17"/>
  <c r="E84" i="17"/>
  <c r="D84" i="17"/>
  <c r="C84" i="17"/>
  <c r="E83" i="17"/>
  <c r="D83" i="17"/>
  <c r="C83" i="17"/>
  <c r="E82" i="17"/>
  <c r="D82" i="17"/>
  <c r="C82" i="17"/>
  <c r="E81" i="17"/>
  <c r="D81" i="17"/>
  <c r="C81" i="17"/>
  <c r="E80" i="17"/>
  <c r="D80" i="17"/>
  <c r="C80" i="17"/>
  <c r="E79" i="17"/>
  <c r="D79" i="17"/>
  <c r="C79" i="17"/>
  <c r="E78" i="17"/>
  <c r="D78" i="17"/>
  <c r="C78" i="17"/>
  <c r="E77" i="17"/>
  <c r="D77" i="17"/>
  <c r="C77" i="17"/>
  <c r="E76" i="17"/>
  <c r="D76" i="17"/>
  <c r="C76" i="17"/>
  <c r="E75" i="17"/>
  <c r="D75" i="17"/>
  <c r="C75" i="17"/>
  <c r="E74" i="17"/>
  <c r="D74" i="17"/>
  <c r="C74" i="17"/>
  <c r="E73" i="17"/>
  <c r="D73" i="17"/>
  <c r="C73" i="17"/>
  <c r="E72" i="17"/>
  <c r="D72" i="17"/>
  <c r="C72" i="17"/>
  <c r="E71" i="17"/>
  <c r="D71" i="17"/>
  <c r="C71" i="17"/>
  <c r="E70" i="17"/>
  <c r="D70" i="17"/>
  <c r="C70" i="17"/>
  <c r="E69" i="17"/>
  <c r="D69" i="17"/>
  <c r="C69" i="17"/>
  <c r="E68" i="17"/>
  <c r="D68" i="17"/>
  <c r="C68" i="17"/>
  <c r="E67" i="17"/>
  <c r="D67" i="17"/>
  <c r="C67" i="17"/>
  <c r="E66" i="17"/>
  <c r="D66" i="17"/>
  <c r="C66" i="17"/>
  <c r="E65" i="17"/>
  <c r="D65" i="17"/>
  <c r="C65" i="17"/>
  <c r="E64" i="17"/>
  <c r="D64" i="17"/>
  <c r="C64" i="17"/>
  <c r="E63" i="17"/>
  <c r="D63" i="17"/>
  <c r="C63" i="17"/>
  <c r="E62" i="17"/>
  <c r="D62" i="17"/>
  <c r="C62" i="17"/>
  <c r="E61" i="17"/>
  <c r="D61" i="17"/>
  <c r="C61" i="17"/>
  <c r="E60" i="17"/>
  <c r="D60" i="17"/>
  <c r="C60" i="17"/>
  <c r="E59" i="17"/>
  <c r="D59" i="17"/>
  <c r="C59" i="17"/>
  <c r="E58" i="17"/>
  <c r="D58" i="17"/>
  <c r="C58" i="17"/>
  <c r="E57" i="17"/>
  <c r="D57" i="17"/>
  <c r="C57" i="17"/>
  <c r="E56" i="17"/>
  <c r="D56" i="17"/>
  <c r="C56" i="17"/>
  <c r="E55" i="17"/>
  <c r="D55" i="17"/>
  <c r="C55" i="17"/>
  <c r="E54" i="17"/>
  <c r="D54" i="17"/>
  <c r="C54" i="17"/>
  <c r="E53" i="17"/>
  <c r="D53" i="17"/>
  <c r="C53" i="17"/>
  <c r="E52" i="17"/>
  <c r="D52" i="17"/>
  <c r="C52" i="17"/>
  <c r="E51" i="17"/>
  <c r="D51" i="17"/>
  <c r="C51" i="17"/>
  <c r="E50" i="17"/>
  <c r="D50" i="17"/>
  <c r="C50" i="17"/>
  <c r="E49" i="17"/>
  <c r="D49" i="17"/>
  <c r="C49" i="17"/>
  <c r="E48" i="17"/>
  <c r="D48" i="17"/>
  <c r="C48" i="17"/>
  <c r="E47" i="17"/>
  <c r="D47" i="17"/>
  <c r="C47" i="17"/>
  <c r="E46" i="17"/>
  <c r="D46" i="17"/>
  <c r="C46" i="17"/>
  <c r="E45" i="17"/>
  <c r="D45" i="17"/>
  <c r="C45" i="17"/>
  <c r="E44" i="17"/>
  <c r="D44" i="17"/>
  <c r="C44" i="17"/>
  <c r="E43" i="17"/>
  <c r="D43" i="17"/>
  <c r="C43" i="17"/>
  <c r="E42" i="17"/>
  <c r="D42" i="17"/>
  <c r="C42" i="17"/>
  <c r="E41" i="17"/>
  <c r="D41" i="17"/>
  <c r="C41" i="17"/>
  <c r="E40" i="17"/>
  <c r="D40" i="17"/>
  <c r="C40" i="17"/>
  <c r="E39" i="17"/>
  <c r="D39" i="17"/>
  <c r="C39" i="17"/>
  <c r="E38" i="17"/>
  <c r="D38" i="17"/>
  <c r="C38" i="17"/>
  <c r="E37" i="17"/>
  <c r="D37" i="17"/>
  <c r="C37" i="17"/>
  <c r="E36" i="17"/>
  <c r="D36" i="17"/>
  <c r="C36" i="17"/>
  <c r="E35" i="17"/>
  <c r="D35" i="17"/>
  <c r="C35" i="17"/>
  <c r="E34" i="17"/>
  <c r="D34" i="17"/>
  <c r="C34" i="17"/>
  <c r="E33" i="17"/>
  <c r="D33" i="17"/>
  <c r="C33" i="17"/>
  <c r="E32" i="17"/>
  <c r="D32" i="17"/>
  <c r="C32" i="17"/>
  <c r="E31" i="17"/>
  <c r="D31" i="17"/>
  <c r="C31" i="17"/>
  <c r="E30" i="17"/>
  <c r="D30" i="17"/>
  <c r="C30" i="17"/>
  <c r="E29" i="17"/>
  <c r="D29" i="17"/>
  <c r="C29" i="17"/>
  <c r="E28" i="17"/>
  <c r="D28" i="17"/>
  <c r="C28" i="17"/>
  <c r="E27" i="17"/>
  <c r="D27" i="17"/>
  <c r="C27" i="17"/>
  <c r="E26" i="17"/>
  <c r="D26" i="17"/>
  <c r="C26" i="17"/>
  <c r="E25" i="17"/>
  <c r="D25" i="17"/>
  <c r="C25" i="17"/>
  <c r="E24" i="17"/>
  <c r="D24" i="17"/>
  <c r="C24" i="17"/>
  <c r="E23" i="17"/>
  <c r="D23" i="17"/>
  <c r="C23" i="17"/>
  <c r="E22" i="17"/>
  <c r="D22" i="17"/>
  <c r="C22" i="17"/>
  <c r="E21" i="17"/>
  <c r="D21" i="17"/>
  <c r="C21" i="17"/>
  <c r="E20" i="17"/>
  <c r="D20" i="17"/>
  <c r="C20" i="17"/>
  <c r="E19" i="17"/>
  <c r="D19" i="17"/>
  <c r="C19" i="17"/>
  <c r="E18" i="17"/>
  <c r="D18" i="17"/>
  <c r="C18" i="17"/>
  <c r="E17" i="17"/>
  <c r="D17" i="17"/>
  <c r="C17" i="17"/>
  <c r="E16" i="17"/>
  <c r="D16" i="17"/>
  <c r="C16" i="17"/>
  <c r="E15" i="17"/>
  <c r="D15" i="17"/>
  <c r="C15" i="17"/>
  <c r="E14" i="17"/>
  <c r="D14" i="17"/>
  <c r="C14" i="17"/>
  <c r="D13" i="17"/>
  <c r="C13" i="17"/>
  <c r="D12" i="17"/>
  <c r="C12" i="17"/>
  <c r="D11" i="17"/>
  <c r="C11" i="17"/>
  <c r="D10" i="17"/>
  <c r="C10" i="17"/>
  <c r="D9" i="17"/>
  <c r="C9" i="17"/>
  <c r="D8" i="17"/>
  <c r="C8" i="17"/>
  <c r="D7" i="17"/>
  <c r="C7" i="17"/>
  <c r="D6" i="17"/>
  <c r="C6" i="17"/>
  <c r="D5" i="17"/>
  <c r="C5" i="17"/>
  <c r="C4" i="17"/>
  <c r="C3" i="17"/>
  <c r="E390" i="16"/>
  <c r="D390" i="16"/>
  <c r="C390" i="16"/>
  <c r="E389" i="16"/>
  <c r="D389" i="16"/>
  <c r="C389" i="16"/>
  <c r="E388" i="16"/>
  <c r="D388" i="16"/>
  <c r="C388" i="16"/>
  <c r="E387" i="16"/>
  <c r="D387" i="16"/>
  <c r="C387" i="16"/>
  <c r="E386" i="16"/>
  <c r="D386" i="16"/>
  <c r="C386" i="16"/>
  <c r="E385" i="16"/>
  <c r="D385" i="16"/>
  <c r="C385" i="16"/>
  <c r="E384" i="16"/>
  <c r="D384" i="16"/>
  <c r="C384" i="16"/>
  <c r="E383" i="16"/>
  <c r="D383" i="16"/>
  <c r="C383" i="16"/>
  <c r="E382" i="16"/>
  <c r="D382" i="16"/>
  <c r="C382" i="16"/>
  <c r="E381" i="16"/>
  <c r="D381" i="16"/>
  <c r="C381" i="16"/>
  <c r="E380" i="16"/>
  <c r="D380" i="16"/>
  <c r="C380" i="16"/>
  <c r="E379" i="16"/>
  <c r="D379" i="16"/>
  <c r="C379" i="16"/>
  <c r="E378" i="16"/>
  <c r="D378" i="16"/>
  <c r="C378" i="16"/>
  <c r="E377" i="16"/>
  <c r="D377" i="16"/>
  <c r="C377" i="16"/>
  <c r="E376" i="16"/>
  <c r="D376" i="16"/>
  <c r="C376" i="16"/>
  <c r="E375" i="16"/>
  <c r="D375" i="16"/>
  <c r="C375" i="16"/>
  <c r="E374" i="16"/>
  <c r="D374" i="16"/>
  <c r="C374" i="16"/>
  <c r="E373" i="16"/>
  <c r="D373" i="16"/>
  <c r="C373" i="16"/>
  <c r="E372" i="16"/>
  <c r="D372" i="16"/>
  <c r="C372" i="16"/>
  <c r="E371" i="16"/>
  <c r="D371" i="16"/>
  <c r="C371" i="16"/>
  <c r="E370" i="16"/>
  <c r="D370" i="16"/>
  <c r="C370" i="16"/>
  <c r="E369" i="16"/>
  <c r="D369" i="16"/>
  <c r="C369" i="16"/>
  <c r="E368" i="16"/>
  <c r="D368" i="16"/>
  <c r="C368" i="16"/>
  <c r="E367" i="16"/>
  <c r="D367" i="16"/>
  <c r="C367" i="16"/>
  <c r="E366" i="16"/>
  <c r="D366" i="16"/>
  <c r="C366" i="16"/>
  <c r="E365" i="16"/>
  <c r="D365" i="16"/>
  <c r="C365" i="16"/>
  <c r="E364" i="16"/>
  <c r="D364" i="16"/>
  <c r="C364" i="16"/>
  <c r="E363" i="16"/>
  <c r="D363" i="16"/>
  <c r="C363" i="16"/>
  <c r="E362" i="16"/>
  <c r="D362" i="16"/>
  <c r="C362" i="16"/>
  <c r="E361" i="16"/>
  <c r="D361" i="16"/>
  <c r="C361" i="16"/>
  <c r="E360" i="16"/>
  <c r="D360" i="16"/>
  <c r="C360" i="16"/>
  <c r="E359" i="16"/>
  <c r="D359" i="16"/>
  <c r="C359" i="16"/>
  <c r="E358" i="16"/>
  <c r="D358" i="16"/>
  <c r="C358" i="16"/>
  <c r="E357" i="16"/>
  <c r="D357" i="16"/>
  <c r="C357" i="16"/>
  <c r="E356" i="16"/>
  <c r="D356" i="16"/>
  <c r="C356" i="16"/>
  <c r="E355" i="16"/>
  <c r="D355" i="16"/>
  <c r="C355" i="16"/>
  <c r="E354" i="16"/>
  <c r="D354" i="16"/>
  <c r="C354" i="16"/>
  <c r="E353" i="16"/>
  <c r="D353" i="16"/>
  <c r="C353" i="16"/>
  <c r="E352" i="16"/>
  <c r="D352" i="16"/>
  <c r="C352" i="16"/>
  <c r="E351" i="16"/>
  <c r="D351" i="16"/>
  <c r="C351" i="16"/>
  <c r="E350" i="16"/>
  <c r="D350" i="16"/>
  <c r="C350" i="16"/>
  <c r="E349" i="16"/>
  <c r="D349" i="16"/>
  <c r="C349" i="16"/>
  <c r="E348" i="16"/>
  <c r="D348" i="16"/>
  <c r="C348" i="16"/>
  <c r="E347" i="16"/>
  <c r="D347" i="16"/>
  <c r="C347" i="16"/>
  <c r="E346" i="16"/>
  <c r="D346" i="16"/>
  <c r="C346" i="16"/>
  <c r="E345" i="16"/>
  <c r="D345" i="16"/>
  <c r="C345" i="16"/>
  <c r="E344" i="16"/>
  <c r="D344" i="16"/>
  <c r="C344" i="16"/>
  <c r="E343" i="16"/>
  <c r="D343" i="16"/>
  <c r="C343" i="16"/>
  <c r="E342" i="16"/>
  <c r="D342" i="16"/>
  <c r="C342" i="16"/>
  <c r="E341" i="16"/>
  <c r="D341" i="16"/>
  <c r="C341" i="16"/>
  <c r="E340" i="16"/>
  <c r="D340" i="16"/>
  <c r="C340" i="16"/>
  <c r="E339" i="16"/>
  <c r="D339" i="16"/>
  <c r="C339" i="16"/>
  <c r="E338" i="16"/>
  <c r="D338" i="16"/>
  <c r="C338" i="16"/>
  <c r="E337" i="16"/>
  <c r="D337" i="16"/>
  <c r="C337" i="16"/>
  <c r="E336" i="16"/>
  <c r="D336" i="16"/>
  <c r="C336" i="16"/>
  <c r="E335" i="16"/>
  <c r="D335" i="16"/>
  <c r="C335" i="16"/>
  <c r="E334" i="16"/>
  <c r="D334" i="16"/>
  <c r="C334" i="16"/>
  <c r="E333" i="16"/>
  <c r="D333" i="16"/>
  <c r="C333" i="16"/>
  <c r="E332" i="16"/>
  <c r="D332" i="16"/>
  <c r="C332" i="16"/>
  <c r="E331" i="16"/>
  <c r="D331" i="16"/>
  <c r="C331" i="16"/>
  <c r="E330" i="16"/>
  <c r="D330" i="16"/>
  <c r="C330" i="16"/>
  <c r="E329" i="16"/>
  <c r="D329" i="16"/>
  <c r="C329" i="16"/>
  <c r="E328" i="16"/>
  <c r="D328" i="16"/>
  <c r="C328" i="16"/>
  <c r="E327" i="16"/>
  <c r="D327" i="16"/>
  <c r="C327" i="16"/>
  <c r="E326" i="16"/>
  <c r="D326" i="16"/>
  <c r="C326" i="16"/>
  <c r="E325" i="16"/>
  <c r="D325" i="16"/>
  <c r="C325" i="16"/>
  <c r="E324" i="16"/>
  <c r="D324" i="16"/>
  <c r="C324" i="16"/>
  <c r="E323" i="16"/>
  <c r="D323" i="16"/>
  <c r="C323" i="16"/>
  <c r="E322" i="16"/>
  <c r="D322" i="16"/>
  <c r="C322" i="16"/>
  <c r="E321" i="16"/>
  <c r="D321" i="16"/>
  <c r="C321" i="16"/>
  <c r="E320" i="16"/>
  <c r="D320" i="16"/>
  <c r="C320" i="16"/>
  <c r="E319" i="16"/>
  <c r="D319" i="16"/>
  <c r="C319" i="16"/>
  <c r="E318" i="16"/>
  <c r="D318" i="16"/>
  <c r="C318" i="16"/>
  <c r="E317" i="16"/>
  <c r="D317" i="16"/>
  <c r="C317" i="16"/>
  <c r="E316" i="16"/>
  <c r="D316" i="16"/>
  <c r="C316" i="16"/>
  <c r="E315" i="16"/>
  <c r="D315" i="16"/>
  <c r="C315" i="16"/>
  <c r="E314" i="16"/>
  <c r="D314" i="16"/>
  <c r="C314" i="16"/>
  <c r="E313" i="16"/>
  <c r="D313" i="16"/>
  <c r="C313" i="16"/>
  <c r="E312" i="16"/>
  <c r="D312" i="16"/>
  <c r="C312" i="16"/>
  <c r="E311" i="16"/>
  <c r="D311" i="16"/>
  <c r="C311" i="16"/>
  <c r="E310" i="16"/>
  <c r="D310" i="16"/>
  <c r="C310" i="16"/>
  <c r="E309" i="16"/>
  <c r="D309" i="16"/>
  <c r="C309" i="16"/>
  <c r="E308" i="16"/>
  <c r="D308" i="16"/>
  <c r="C308" i="16"/>
  <c r="E307" i="16"/>
  <c r="D307" i="16"/>
  <c r="C307" i="16"/>
  <c r="E306" i="16"/>
  <c r="D306" i="16"/>
  <c r="C306" i="16"/>
  <c r="E305" i="16"/>
  <c r="D305" i="16"/>
  <c r="C305" i="16"/>
  <c r="E304" i="16"/>
  <c r="D304" i="16"/>
  <c r="C304" i="16"/>
  <c r="E303" i="16"/>
  <c r="D303" i="16"/>
  <c r="C303" i="16"/>
  <c r="E302" i="16"/>
  <c r="D302" i="16"/>
  <c r="C302" i="16"/>
  <c r="E301" i="16"/>
  <c r="D301" i="16"/>
  <c r="C301" i="16"/>
  <c r="E300" i="16"/>
  <c r="D300" i="16"/>
  <c r="C300" i="16"/>
  <c r="E299" i="16"/>
  <c r="D299" i="16"/>
  <c r="C299" i="16"/>
  <c r="E298" i="16"/>
  <c r="D298" i="16"/>
  <c r="C298" i="16"/>
  <c r="E297" i="16"/>
  <c r="D297" i="16"/>
  <c r="C297" i="16"/>
  <c r="E296" i="16"/>
  <c r="D296" i="16"/>
  <c r="C296" i="16"/>
  <c r="E295" i="16"/>
  <c r="D295" i="16"/>
  <c r="C295" i="16"/>
  <c r="E294" i="16"/>
  <c r="D294" i="16"/>
  <c r="C294" i="16"/>
  <c r="E293" i="16"/>
  <c r="D293" i="16"/>
  <c r="C293" i="16"/>
  <c r="E292" i="16"/>
  <c r="D292" i="16"/>
  <c r="C292" i="16"/>
  <c r="E291" i="16"/>
  <c r="D291" i="16"/>
  <c r="C291" i="16"/>
  <c r="E290" i="16"/>
  <c r="D290" i="16"/>
  <c r="C290" i="16"/>
  <c r="E289" i="16"/>
  <c r="D289" i="16"/>
  <c r="C289" i="16"/>
  <c r="E288" i="16"/>
  <c r="D288" i="16"/>
  <c r="C288" i="16"/>
  <c r="E287" i="16"/>
  <c r="D287" i="16"/>
  <c r="C287" i="16"/>
  <c r="E286" i="16"/>
  <c r="D286" i="16"/>
  <c r="C286" i="16"/>
  <c r="E285" i="16"/>
  <c r="D285" i="16"/>
  <c r="C285" i="16"/>
  <c r="E284" i="16"/>
  <c r="D284" i="16"/>
  <c r="C284" i="16"/>
  <c r="E283" i="16"/>
  <c r="D283" i="16"/>
  <c r="C283" i="16"/>
  <c r="E282" i="16"/>
  <c r="D282" i="16"/>
  <c r="C282" i="16"/>
  <c r="E281" i="16"/>
  <c r="D281" i="16"/>
  <c r="C281" i="16"/>
  <c r="E280" i="16"/>
  <c r="D280" i="16"/>
  <c r="C280" i="16"/>
  <c r="E279" i="16"/>
  <c r="D279" i="16"/>
  <c r="C279" i="16"/>
  <c r="E278" i="16"/>
  <c r="D278" i="16"/>
  <c r="C278" i="16"/>
  <c r="E277" i="16"/>
  <c r="D277" i="16"/>
  <c r="C277" i="16"/>
  <c r="E276" i="16"/>
  <c r="D276" i="16"/>
  <c r="C276" i="16"/>
  <c r="E275" i="16"/>
  <c r="D275" i="16"/>
  <c r="C275" i="16"/>
  <c r="E274" i="16"/>
  <c r="D274" i="16"/>
  <c r="C274" i="16"/>
  <c r="E273" i="16"/>
  <c r="D273" i="16"/>
  <c r="C273" i="16"/>
  <c r="E272" i="16"/>
  <c r="D272" i="16"/>
  <c r="C272" i="16"/>
  <c r="E271" i="16"/>
  <c r="D271" i="16"/>
  <c r="C271" i="16"/>
  <c r="E270" i="16"/>
  <c r="D270" i="16"/>
  <c r="C270" i="16"/>
  <c r="E269" i="16"/>
  <c r="D269" i="16"/>
  <c r="C269" i="16"/>
  <c r="E268" i="16"/>
  <c r="D268" i="16"/>
  <c r="C268" i="16"/>
  <c r="E267" i="16"/>
  <c r="D267" i="16"/>
  <c r="C267" i="16"/>
  <c r="E266" i="16"/>
  <c r="D266" i="16"/>
  <c r="C266" i="16"/>
  <c r="E265" i="16"/>
  <c r="D265" i="16"/>
  <c r="C265" i="16"/>
  <c r="E264" i="16"/>
  <c r="D264" i="16"/>
  <c r="C264" i="16"/>
  <c r="E263" i="16"/>
  <c r="D263" i="16"/>
  <c r="C263" i="16"/>
  <c r="E262" i="16"/>
  <c r="D262" i="16"/>
  <c r="C262" i="16"/>
  <c r="E261" i="16"/>
  <c r="D261" i="16"/>
  <c r="C261" i="16"/>
  <c r="E260" i="16"/>
  <c r="D260" i="16"/>
  <c r="C260" i="16"/>
  <c r="E259" i="16"/>
  <c r="D259" i="16"/>
  <c r="C259" i="16"/>
  <c r="E258" i="16"/>
  <c r="D258" i="16"/>
  <c r="C258" i="16"/>
  <c r="E257" i="16"/>
  <c r="D257" i="16"/>
  <c r="C257" i="16"/>
  <c r="E256" i="16"/>
  <c r="D256" i="16"/>
  <c r="C256" i="16"/>
  <c r="E255" i="16"/>
  <c r="D255" i="16"/>
  <c r="C255" i="16"/>
  <c r="E254" i="16"/>
  <c r="D254" i="16"/>
  <c r="C254" i="16"/>
  <c r="E253" i="16"/>
  <c r="D253" i="16"/>
  <c r="C253" i="16"/>
  <c r="E252" i="16"/>
  <c r="D252" i="16"/>
  <c r="C252" i="16"/>
  <c r="E251" i="16"/>
  <c r="D251" i="16"/>
  <c r="C251" i="16"/>
  <c r="E250" i="16"/>
  <c r="D250" i="16"/>
  <c r="C250" i="16"/>
  <c r="E249" i="16"/>
  <c r="D249" i="16"/>
  <c r="C249" i="16"/>
  <c r="E248" i="16"/>
  <c r="D248" i="16"/>
  <c r="C248" i="16"/>
  <c r="E247" i="16"/>
  <c r="D247" i="16"/>
  <c r="C247" i="16"/>
  <c r="E246" i="16"/>
  <c r="D246" i="16"/>
  <c r="C246" i="16"/>
  <c r="E245" i="16"/>
  <c r="D245" i="16"/>
  <c r="C245" i="16"/>
  <c r="E244" i="16"/>
  <c r="D244" i="16"/>
  <c r="C244" i="16"/>
  <c r="E243" i="16"/>
  <c r="D243" i="16"/>
  <c r="C243" i="16"/>
  <c r="E242" i="16"/>
  <c r="D242" i="16"/>
  <c r="C242" i="16"/>
  <c r="E241" i="16"/>
  <c r="D241" i="16"/>
  <c r="C241" i="16"/>
  <c r="E240" i="16"/>
  <c r="D240" i="16"/>
  <c r="C240" i="16"/>
  <c r="E239" i="16"/>
  <c r="D239" i="16"/>
  <c r="C239" i="16"/>
  <c r="E238" i="16"/>
  <c r="D238" i="16"/>
  <c r="C238" i="16"/>
  <c r="E237" i="16"/>
  <c r="D237" i="16"/>
  <c r="C237" i="16"/>
  <c r="E236" i="16"/>
  <c r="D236" i="16"/>
  <c r="C236" i="16"/>
  <c r="E235" i="16"/>
  <c r="D235" i="16"/>
  <c r="C235" i="16"/>
  <c r="E234" i="16"/>
  <c r="D234" i="16"/>
  <c r="C234" i="16"/>
  <c r="E233" i="16"/>
  <c r="D233" i="16"/>
  <c r="C233" i="16"/>
  <c r="E232" i="16"/>
  <c r="D232" i="16"/>
  <c r="C232" i="16"/>
  <c r="E231" i="16"/>
  <c r="D231" i="16"/>
  <c r="C231" i="16"/>
  <c r="E230" i="16"/>
  <c r="D230" i="16"/>
  <c r="C230" i="16"/>
  <c r="E229" i="16"/>
  <c r="D229" i="16"/>
  <c r="C229" i="16"/>
  <c r="E228" i="16"/>
  <c r="D228" i="16"/>
  <c r="C228" i="16"/>
  <c r="E227" i="16"/>
  <c r="D227" i="16"/>
  <c r="C227" i="16"/>
  <c r="E226" i="16"/>
  <c r="D226" i="16"/>
  <c r="C226" i="16"/>
  <c r="E225" i="16"/>
  <c r="D225" i="16"/>
  <c r="C225" i="16"/>
  <c r="E224" i="16"/>
  <c r="D224" i="16"/>
  <c r="C224" i="16"/>
  <c r="E223" i="16"/>
  <c r="D223" i="16"/>
  <c r="C223" i="16"/>
  <c r="E222" i="16"/>
  <c r="D222" i="16"/>
  <c r="C222" i="16"/>
  <c r="E221" i="16"/>
  <c r="D221" i="16"/>
  <c r="C221" i="16"/>
  <c r="E220" i="16"/>
  <c r="D220" i="16"/>
  <c r="C220" i="16"/>
  <c r="E219" i="16"/>
  <c r="D219" i="16"/>
  <c r="C219" i="16"/>
  <c r="E218" i="16"/>
  <c r="D218" i="16"/>
  <c r="C218" i="16"/>
  <c r="E217" i="16"/>
  <c r="D217" i="16"/>
  <c r="C217" i="16"/>
  <c r="E216" i="16"/>
  <c r="D216" i="16"/>
  <c r="C216" i="16"/>
  <c r="E215" i="16"/>
  <c r="D215" i="16"/>
  <c r="C215" i="16"/>
  <c r="E214" i="16"/>
  <c r="D214" i="16"/>
  <c r="C214" i="16"/>
  <c r="E213" i="16"/>
  <c r="D213" i="16"/>
  <c r="C213" i="16"/>
  <c r="E212" i="16"/>
  <c r="D212" i="16"/>
  <c r="C212" i="16"/>
  <c r="E211" i="16"/>
  <c r="D211" i="16"/>
  <c r="C211" i="16"/>
  <c r="E210" i="16"/>
  <c r="D210" i="16"/>
  <c r="C210" i="16"/>
  <c r="E209" i="16"/>
  <c r="D209" i="16"/>
  <c r="C209" i="16"/>
  <c r="E208" i="16"/>
  <c r="D208" i="16"/>
  <c r="C208" i="16"/>
  <c r="E207" i="16"/>
  <c r="D207" i="16"/>
  <c r="C207" i="16"/>
  <c r="E206" i="16"/>
  <c r="D206" i="16"/>
  <c r="C206" i="16"/>
  <c r="E205" i="16"/>
  <c r="D205" i="16"/>
  <c r="C205" i="16"/>
  <c r="E204" i="16"/>
  <c r="D204" i="16"/>
  <c r="C204" i="16"/>
  <c r="E203" i="16"/>
  <c r="D203" i="16"/>
  <c r="C203" i="16"/>
  <c r="E202" i="16"/>
  <c r="D202" i="16"/>
  <c r="C202" i="16"/>
  <c r="E201" i="16"/>
  <c r="D201" i="16"/>
  <c r="C201" i="16"/>
  <c r="E200" i="16"/>
  <c r="D200" i="16"/>
  <c r="C200" i="16"/>
  <c r="E199" i="16"/>
  <c r="D199" i="16"/>
  <c r="C199" i="16"/>
  <c r="E198" i="16"/>
  <c r="D198" i="16"/>
  <c r="C198" i="16"/>
  <c r="E197" i="16"/>
  <c r="D197" i="16"/>
  <c r="C197" i="16"/>
  <c r="E196" i="16"/>
  <c r="D196" i="16"/>
  <c r="C196" i="16"/>
  <c r="E195" i="16"/>
  <c r="D195" i="16"/>
  <c r="C195" i="16"/>
  <c r="E194" i="16"/>
  <c r="D194" i="16"/>
  <c r="C194" i="16"/>
  <c r="E193" i="16"/>
  <c r="D193" i="16"/>
  <c r="C193" i="16"/>
  <c r="E192" i="16"/>
  <c r="D192" i="16"/>
  <c r="C192" i="16"/>
  <c r="E191" i="16"/>
  <c r="D191" i="16"/>
  <c r="C191" i="16"/>
  <c r="E190" i="16"/>
  <c r="D190" i="16"/>
  <c r="C190" i="16"/>
  <c r="E189" i="16"/>
  <c r="D189" i="16"/>
  <c r="C189" i="16"/>
  <c r="E188" i="16"/>
  <c r="D188" i="16"/>
  <c r="C188" i="16"/>
  <c r="E187" i="16"/>
  <c r="D187" i="16"/>
  <c r="C187" i="16"/>
  <c r="E186" i="16"/>
  <c r="D186" i="16"/>
  <c r="C186" i="16"/>
  <c r="E185" i="16"/>
  <c r="D185" i="16"/>
  <c r="C185" i="16"/>
  <c r="E184" i="16"/>
  <c r="D184" i="16"/>
  <c r="C184" i="16"/>
  <c r="E183" i="16"/>
  <c r="D183" i="16"/>
  <c r="C183" i="16"/>
  <c r="E182" i="16"/>
  <c r="D182" i="16"/>
  <c r="C182" i="16"/>
  <c r="E181" i="16"/>
  <c r="D181" i="16"/>
  <c r="C181" i="16"/>
  <c r="E180" i="16"/>
  <c r="D180" i="16"/>
  <c r="C180" i="16"/>
  <c r="E179" i="16"/>
  <c r="D179" i="16"/>
  <c r="C179" i="16"/>
  <c r="E178" i="16"/>
  <c r="D178" i="16"/>
  <c r="C178" i="16"/>
  <c r="E177" i="16"/>
  <c r="D177" i="16"/>
  <c r="C177" i="16"/>
  <c r="E176" i="16"/>
  <c r="D176" i="16"/>
  <c r="C176" i="16"/>
  <c r="E175" i="16"/>
  <c r="D175" i="16"/>
  <c r="C175" i="16"/>
  <c r="E174" i="16"/>
  <c r="D174" i="16"/>
  <c r="C174" i="16"/>
  <c r="E173" i="16"/>
  <c r="D173" i="16"/>
  <c r="C173" i="16"/>
  <c r="E172" i="16"/>
  <c r="D172" i="16"/>
  <c r="C172" i="16"/>
  <c r="E171" i="16"/>
  <c r="D171" i="16"/>
  <c r="C171" i="16"/>
  <c r="E170" i="16"/>
  <c r="D170" i="16"/>
  <c r="C170" i="16"/>
  <c r="E169" i="16"/>
  <c r="D169" i="16"/>
  <c r="C169" i="16"/>
  <c r="E168" i="16"/>
  <c r="D168" i="16"/>
  <c r="C168" i="16"/>
  <c r="E167" i="16"/>
  <c r="D167" i="16"/>
  <c r="C167" i="16"/>
  <c r="E166" i="16"/>
  <c r="D166" i="16"/>
  <c r="C166" i="16"/>
  <c r="E165" i="16"/>
  <c r="D165" i="16"/>
  <c r="C165" i="16"/>
  <c r="E164" i="16"/>
  <c r="D164" i="16"/>
  <c r="C164" i="16"/>
  <c r="E163" i="16"/>
  <c r="D163" i="16"/>
  <c r="C163" i="16"/>
  <c r="E162" i="16"/>
  <c r="D162" i="16"/>
  <c r="C162" i="16"/>
  <c r="E161" i="16"/>
  <c r="D161" i="16"/>
  <c r="C161" i="16"/>
  <c r="E160" i="16"/>
  <c r="D160" i="16"/>
  <c r="C160" i="16"/>
  <c r="E159" i="16"/>
  <c r="D159" i="16"/>
  <c r="C159" i="16"/>
  <c r="E158" i="16"/>
  <c r="D158" i="16"/>
  <c r="C158" i="16"/>
  <c r="E157" i="16"/>
  <c r="D157" i="16"/>
  <c r="C157" i="16"/>
  <c r="E156" i="16"/>
  <c r="D156" i="16"/>
  <c r="C156" i="16"/>
  <c r="E155" i="16"/>
  <c r="D155" i="16"/>
  <c r="C155" i="16"/>
  <c r="E154" i="16"/>
  <c r="D154" i="16"/>
  <c r="C154" i="16"/>
  <c r="E153" i="16"/>
  <c r="D153" i="16"/>
  <c r="C153" i="16"/>
  <c r="E152" i="16"/>
  <c r="D152" i="16"/>
  <c r="C152" i="16"/>
  <c r="E151" i="16"/>
  <c r="D151" i="16"/>
  <c r="C151" i="16"/>
  <c r="E150" i="16"/>
  <c r="D150" i="16"/>
  <c r="C150" i="16"/>
  <c r="E149" i="16"/>
  <c r="D149" i="16"/>
  <c r="C149" i="16"/>
  <c r="E148" i="16"/>
  <c r="D148" i="16"/>
  <c r="C148" i="16"/>
  <c r="E147" i="16"/>
  <c r="D147" i="16"/>
  <c r="C147" i="16"/>
  <c r="E146" i="16"/>
  <c r="D146" i="16"/>
  <c r="C146" i="16"/>
  <c r="E145" i="16"/>
  <c r="D145" i="16"/>
  <c r="C145" i="16"/>
  <c r="E144" i="16"/>
  <c r="D144" i="16"/>
  <c r="C144" i="16"/>
  <c r="E143" i="16"/>
  <c r="D143" i="16"/>
  <c r="C143" i="16"/>
  <c r="E142" i="16"/>
  <c r="D142" i="16"/>
  <c r="C142" i="16"/>
  <c r="E141" i="16"/>
  <c r="D141" i="16"/>
  <c r="C141" i="16"/>
  <c r="E140" i="16"/>
  <c r="D140" i="16"/>
  <c r="C140" i="16"/>
  <c r="E139" i="16"/>
  <c r="D139" i="16"/>
  <c r="C139" i="16"/>
  <c r="E138" i="16"/>
  <c r="D138" i="16"/>
  <c r="C138" i="16"/>
  <c r="E137" i="16"/>
  <c r="D137" i="16"/>
  <c r="C137" i="16"/>
  <c r="E136" i="16"/>
  <c r="D136" i="16"/>
  <c r="C136" i="16"/>
  <c r="E135" i="16"/>
  <c r="D135" i="16"/>
  <c r="C135" i="16"/>
  <c r="E134" i="16"/>
  <c r="D134" i="16"/>
  <c r="C134" i="16"/>
  <c r="E133" i="16"/>
  <c r="D133" i="16"/>
  <c r="C133" i="16"/>
  <c r="E132" i="16"/>
  <c r="D132" i="16"/>
  <c r="C132" i="16"/>
  <c r="E131" i="16"/>
  <c r="D131" i="16"/>
  <c r="C131" i="16"/>
  <c r="E130" i="16"/>
  <c r="D130" i="16"/>
  <c r="C130" i="16"/>
  <c r="E129" i="16"/>
  <c r="D129" i="16"/>
  <c r="C129" i="16"/>
  <c r="E128" i="16"/>
  <c r="D128" i="16"/>
  <c r="C128" i="16"/>
  <c r="E127" i="16"/>
  <c r="D127" i="16"/>
  <c r="C127" i="16"/>
  <c r="E126" i="16"/>
  <c r="D126" i="16"/>
  <c r="C126" i="16"/>
  <c r="E125" i="16"/>
  <c r="D125" i="16"/>
  <c r="C125" i="16"/>
  <c r="E124" i="16"/>
  <c r="D124" i="16"/>
  <c r="C124" i="16"/>
  <c r="E123" i="16"/>
  <c r="D123" i="16"/>
  <c r="C123" i="16"/>
  <c r="E122" i="16"/>
  <c r="D122" i="16"/>
  <c r="C122" i="16"/>
  <c r="E121" i="16"/>
  <c r="D121" i="16"/>
  <c r="C121" i="16"/>
  <c r="E120" i="16"/>
  <c r="D120" i="16"/>
  <c r="C120" i="16"/>
  <c r="E119" i="16"/>
  <c r="D119" i="16"/>
  <c r="C119" i="16"/>
  <c r="E118" i="16"/>
  <c r="D118" i="16"/>
  <c r="C118" i="16"/>
  <c r="E117" i="16"/>
  <c r="D117" i="16"/>
  <c r="C117" i="16"/>
  <c r="E116" i="16"/>
  <c r="D116" i="16"/>
  <c r="C116" i="16"/>
  <c r="E115" i="16"/>
  <c r="D115" i="16"/>
  <c r="C115" i="16"/>
  <c r="E114" i="16"/>
  <c r="D114" i="16"/>
  <c r="C114" i="16"/>
  <c r="E113" i="16"/>
  <c r="D113" i="16"/>
  <c r="C113" i="16"/>
  <c r="E112" i="16"/>
  <c r="D112" i="16"/>
  <c r="C112" i="16"/>
  <c r="E111" i="16"/>
  <c r="D111" i="16"/>
  <c r="C111" i="16"/>
  <c r="E110" i="16"/>
  <c r="D110" i="16"/>
  <c r="C110" i="16"/>
  <c r="E109" i="16"/>
  <c r="D109" i="16"/>
  <c r="C109" i="16"/>
  <c r="E108" i="16"/>
  <c r="D108" i="16"/>
  <c r="C108" i="16"/>
  <c r="E107" i="16"/>
  <c r="D107" i="16"/>
  <c r="C107" i="16"/>
  <c r="E106" i="16"/>
  <c r="D106" i="16"/>
  <c r="C106" i="16"/>
  <c r="E105" i="16"/>
  <c r="D105" i="16"/>
  <c r="C105" i="16"/>
  <c r="E104" i="16"/>
  <c r="D104" i="16"/>
  <c r="C104" i="16"/>
  <c r="E103" i="16"/>
  <c r="D103" i="16"/>
  <c r="C103" i="16"/>
  <c r="E102" i="16"/>
  <c r="D102" i="16"/>
  <c r="C102" i="16"/>
  <c r="E101" i="16"/>
  <c r="D101" i="16"/>
  <c r="C101" i="16"/>
  <c r="E100" i="16"/>
  <c r="D100" i="16"/>
  <c r="C100" i="16"/>
  <c r="E99" i="16"/>
  <c r="D99" i="16"/>
  <c r="C99" i="16"/>
  <c r="E98" i="16"/>
  <c r="D98" i="16"/>
  <c r="C98" i="16"/>
  <c r="E97" i="16"/>
  <c r="D97" i="16"/>
  <c r="C97" i="16"/>
  <c r="E96" i="16"/>
  <c r="D96" i="16"/>
  <c r="C96" i="16"/>
  <c r="E95" i="16"/>
  <c r="D95" i="16"/>
  <c r="C95" i="16"/>
  <c r="E94" i="16"/>
  <c r="D94" i="16"/>
  <c r="C94" i="16"/>
  <c r="E93" i="16"/>
  <c r="D93" i="16"/>
  <c r="C93" i="16"/>
  <c r="E92" i="16"/>
  <c r="D92" i="16"/>
  <c r="C92" i="16"/>
  <c r="E91" i="16"/>
  <c r="D91" i="16"/>
  <c r="C91" i="16"/>
  <c r="E90" i="16"/>
  <c r="D90" i="16"/>
  <c r="C90" i="16"/>
  <c r="E89" i="16"/>
  <c r="D89" i="16"/>
  <c r="C89" i="16"/>
  <c r="E88" i="16"/>
  <c r="D88" i="16"/>
  <c r="C88" i="16"/>
  <c r="E87" i="16"/>
  <c r="D87" i="16"/>
  <c r="C87" i="16"/>
  <c r="E86" i="16"/>
  <c r="D86" i="16"/>
  <c r="C86" i="16"/>
  <c r="E85" i="16"/>
  <c r="D85" i="16"/>
  <c r="C85" i="16"/>
  <c r="E84" i="16"/>
  <c r="D84" i="16"/>
  <c r="C84" i="16"/>
  <c r="E83" i="16"/>
  <c r="D83" i="16"/>
  <c r="C83" i="16"/>
  <c r="E82" i="16"/>
  <c r="D82" i="16"/>
  <c r="C82" i="16"/>
  <c r="E81" i="16"/>
  <c r="D81" i="16"/>
  <c r="C81" i="16"/>
  <c r="E80" i="16"/>
  <c r="D80" i="16"/>
  <c r="C80" i="16"/>
  <c r="E79" i="16"/>
  <c r="D79" i="16"/>
  <c r="C79" i="16"/>
  <c r="E78" i="16"/>
  <c r="D78" i="16"/>
  <c r="C78" i="16"/>
  <c r="E77" i="16"/>
  <c r="D77" i="16"/>
  <c r="C77" i="16"/>
  <c r="E76" i="16"/>
  <c r="D76" i="16"/>
  <c r="C76" i="16"/>
  <c r="E75" i="16"/>
  <c r="D75" i="16"/>
  <c r="C75" i="16"/>
  <c r="E74" i="16"/>
  <c r="D74" i="16"/>
  <c r="C74" i="16"/>
  <c r="E73" i="16"/>
  <c r="D73" i="16"/>
  <c r="C73" i="16"/>
  <c r="E72" i="16"/>
  <c r="D72" i="16"/>
  <c r="C72" i="16"/>
  <c r="E71" i="16"/>
  <c r="D71" i="16"/>
  <c r="C71" i="16"/>
  <c r="E70" i="16"/>
  <c r="D70" i="16"/>
  <c r="C70" i="16"/>
  <c r="E69" i="16"/>
  <c r="D69" i="16"/>
  <c r="C69" i="16"/>
  <c r="E68" i="16"/>
  <c r="D68" i="16"/>
  <c r="C68" i="16"/>
  <c r="E67" i="16"/>
  <c r="D67" i="16"/>
  <c r="C67" i="16"/>
  <c r="E66" i="16"/>
  <c r="D66" i="16"/>
  <c r="C66" i="16"/>
  <c r="E65" i="16"/>
  <c r="D65" i="16"/>
  <c r="C65" i="16"/>
  <c r="E64" i="16"/>
  <c r="D64" i="16"/>
  <c r="C64" i="16"/>
  <c r="E63" i="16"/>
  <c r="D63" i="16"/>
  <c r="C63" i="16"/>
  <c r="E62" i="16"/>
  <c r="D62" i="16"/>
  <c r="C62" i="16"/>
  <c r="E61" i="16"/>
  <c r="D61" i="16"/>
  <c r="C61" i="16"/>
  <c r="E60" i="16"/>
  <c r="D60" i="16"/>
  <c r="C60" i="16"/>
  <c r="E59" i="16"/>
  <c r="D59" i="16"/>
  <c r="C59" i="16"/>
  <c r="E58" i="16"/>
  <c r="D58" i="16"/>
  <c r="C58" i="16"/>
  <c r="E57" i="16"/>
  <c r="D57" i="16"/>
  <c r="C57" i="16"/>
  <c r="E56" i="16"/>
  <c r="D56" i="16"/>
  <c r="C56" i="16"/>
  <c r="E55" i="16"/>
  <c r="D55" i="16"/>
  <c r="C55" i="16"/>
  <c r="E54" i="16"/>
  <c r="D54" i="16"/>
  <c r="C54" i="16"/>
  <c r="E53" i="16"/>
  <c r="D53" i="16"/>
  <c r="C53" i="16"/>
  <c r="E52" i="16"/>
  <c r="D52" i="16"/>
  <c r="C52" i="16"/>
  <c r="E51" i="16"/>
  <c r="D51" i="16"/>
  <c r="C51" i="16"/>
  <c r="E50" i="16"/>
  <c r="D50" i="16"/>
  <c r="C50" i="16"/>
  <c r="E49" i="16"/>
  <c r="D49" i="16"/>
  <c r="C49" i="16"/>
  <c r="E48" i="16"/>
  <c r="D48" i="16"/>
  <c r="C48" i="16"/>
  <c r="E47" i="16"/>
  <c r="D47" i="16"/>
  <c r="C47" i="16"/>
  <c r="E46" i="16"/>
  <c r="D46" i="16"/>
  <c r="C46" i="16"/>
  <c r="E45" i="16"/>
  <c r="D45" i="16"/>
  <c r="C45" i="16"/>
  <c r="E44" i="16"/>
  <c r="D44" i="16"/>
  <c r="C44" i="16"/>
  <c r="E43" i="16"/>
  <c r="D43" i="16"/>
  <c r="C43" i="16"/>
  <c r="E42" i="16"/>
  <c r="D42" i="16"/>
  <c r="C42" i="16"/>
  <c r="E41" i="16"/>
  <c r="D41" i="16"/>
  <c r="C41" i="16"/>
  <c r="E40" i="16"/>
  <c r="D40" i="16"/>
  <c r="C40" i="16"/>
  <c r="E39" i="16"/>
  <c r="D39" i="16"/>
  <c r="C39" i="16"/>
  <c r="E38" i="16"/>
  <c r="D38" i="16"/>
  <c r="C38" i="16"/>
  <c r="E37" i="16"/>
  <c r="D37" i="16"/>
  <c r="C37" i="16"/>
  <c r="E36" i="16"/>
  <c r="D36" i="16"/>
  <c r="C36" i="16"/>
  <c r="E35" i="16"/>
  <c r="D35" i="16"/>
  <c r="C35" i="16"/>
  <c r="E34" i="16"/>
  <c r="D34" i="16"/>
  <c r="C34" i="16"/>
  <c r="E33" i="16"/>
  <c r="D33" i="16"/>
  <c r="C33" i="16"/>
  <c r="E32" i="16"/>
  <c r="D32" i="16"/>
  <c r="C32" i="16"/>
  <c r="E31" i="16"/>
  <c r="D31" i="16"/>
  <c r="C31" i="16"/>
  <c r="E30" i="16"/>
  <c r="D30" i="16"/>
  <c r="C30" i="16"/>
  <c r="E29" i="16"/>
  <c r="D29" i="16"/>
  <c r="C29" i="16"/>
  <c r="E28" i="16"/>
  <c r="D28" i="16"/>
  <c r="C28" i="16"/>
  <c r="E27" i="16"/>
  <c r="D27" i="16"/>
  <c r="C27" i="16"/>
  <c r="E26" i="16"/>
  <c r="D26" i="16"/>
  <c r="C26" i="16"/>
  <c r="E25" i="16"/>
  <c r="D25" i="16"/>
  <c r="C25" i="16"/>
  <c r="E24" i="16"/>
  <c r="D24" i="16"/>
  <c r="C24" i="16"/>
  <c r="E23" i="16"/>
  <c r="D23" i="16"/>
  <c r="C23" i="16"/>
  <c r="E22" i="16"/>
  <c r="D22" i="16"/>
  <c r="C22" i="16"/>
  <c r="E21" i="16"/>
  <c r="D21" i="16"/>
  <c r="C21" i="16"/>
  <c r="E20" i="16"/>
  <c r="D20" i="16"/>
  <c r="C20" i="16"/>
  <c r="E19" i="16"/>
  <c r="D19" i="16"/>
  <c r="C19" i="16"/>
  <c r="E18" i="16"/>
  <c r="D18" i="16"/>
  <c r="C18" i="16"/>
  <c r="E17" i="16"/>
  <c r="D17" i="16"/>
  <c r="C17" i="16"/>
  <c r="E16" i="16"/>
  <c r="D16" i="16"/>
  <c r="C16" i="16"/>
  <c r="E15" i="16"/>
  <c r="D15" i="16"/>
  <c r="C15" i="16"/>
  <c r="E14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D6" i="16"/>
  <c r="C6" i="16"/>
  <c r="D5" i="16"/>
  <c r="C5" i="16"/>
  <c r="C4" i="16"/>
  <c r="C3" i="16"/>
  <c r="E390" i="15"/>
  <c r="D390" i="15"/>
  <c r="C390" i="15"/>
  <c r="E389" i="15"/>
  <c r="D389" i="15"/>
  <c r="C389" i="15"/>
  <c r="E388" i="15"/>
  <c r="D388" i="15"/>
  <c r="C388" i="15"/>
  <c r="E387" i="15"/>
  <c r="D387" i="15"/>
  <c r="C387" i="15"/>
  <c r="E386" i="15"/>
  <c r="D386" i="15"/>
  <c r="C386" i="15"/>
  <c r="E385" i="15"/>
  <c r="D385" i="15"/>
  <c r="C385" i="15"/>
  <c r="E384" i="15"/>
  <c r="D384" i="15"/>
  <c r="C384" i="15"/>
  <c r="E383" i="15"/>
  <c r="D383" i="15"/>
  <c r="C383" i="15"/>
  <c r="E382" i="15"/>
  <c r="D382" i="15"/>
  <c r="C382" i="15"/>
  <c r="E381" i="15"/>
  <c r="D381" i="15"/>
  <c r="C381" i="15"/>
  <c r="E380" i="15"/>
  <c r="D380" i="15"/>
  <c r="C380" i="15"/>
  <c r="E379" i="15"/>
  <c r="D379" i="15"/>
  <c r="C379" i="15"/>
  <c r="E378" i="15"/>
  <c r="D378" i="15"/>
  <c r="C378" i="15"/>
  <c r="E377" i="15"/>
  <c r="D377" i="15"/>
  <c r="C377" i="15"/>
  <c r="E376" i="15"/>
  <c r="D376" i="15"/>
  <c r="C376" i="15"/>
  <c r="E375" i="15"/>
  <c r="D375" i="15"/>
  <c r="C375" i="15"/>
  <c r="E374" i="15"/>
  <c r="D374" i="15"/>
  <c r="C374" i="15"/>
  <c r="E373" i="15"/>
  <c r="D373" i="15"/>
  <c r="C373" i="15"/>
  <c r="E372" i="15"/>
  <c r="D372" i="15"/>
  <c r="C372" i="15"/>
  <c r="E371" i="15"/>
  <c r="D371" i="15"/>
  <c r="C371" i="15"/>
  <c r="E370" i="15"/>
  <c r="D370" i="15"/>
  <c r="C370" i="15"/>
  <c r="E369" i="15"/>
  <c r="D369" i="15"/>
  <c r="C369" i="15"/>
  <c r="E368" i="15"/>
  <c r="D368" i="15"/>
  <c r="C368" i="15"/>
  <c r="E367" i="15"/>
  <c r="D367" i="15"/>
  <c r="C367" i="15"/>
  <c r="E366" i="15"/>
  <c r="D366" i="15"/>
  <c r="C366" i="15"/>
  <c r="E365" i="15"/>
  <c r="D365" i="15"/>
  <c r="C365" i="15"/>
  <c r="E364" i="15"/>
  <c r="D364" i="15"/>
  <c r="C364" i="15"/>
  <c r="E363" i="15"/>
  <c r="D363" i="15"/>
  <c r="C363" i="15"/>
  <c r="E362" i="15"/>
  <c r="D362" i="15"/>
  <c r="C362" i="15"/>
  <c r="E361" i="15"/>
  <c r="D361" i="15"/>
  <c r="C361" i="15"/>
  <c r="E360" i="15"/>
  <c r="D360" i="15"/>
  <c r="C360" i="15"/>
  <c r="E359" i="15"/>
  <c r="D359" i="15"/>
  <c r="C359" i="15"/>
  <c r="E358" i="15"/>
  <c r="D358" i="15"/>
  <c r="C358" i="15"/>
  <c r="E357" i="15"/>
  <c r="D357" i="15"/>
  <c r="C357" i="15"/>
  <c r="E356" i="15"/>
  <c r="D356" i="15"/>
  <c r="C356" i="15"/>
  <c r="E355" i="15"/>
  <c r="D355" i="15"/>
  <c r="C355" i="15"/>
  <c r="E354" i="15"/>
  <c r="D354" i="15"/>
  <c r="C354" i="15"/>
  <c r="E353" i="15"/>
  <c r="D353" i="15"/>
  <c r="C353" i="15"/>
  <c r="E352" i="15"/>
  <c r="D352" i="15"/>
  <c r="C352" i="15"/>
  <c r="E351" i="15"/>
  <c r="D351" i="15"/>
  <c r="C351" i="15"/>
  <c r="E350" i="15"/>
  <c r="D350" i="15"/>
  <c r="C350" i="15"/>
  <c r="E349" i="15"/>
  <c r="D349" i="15"/>
  <c r="C349" i="15"/>
  <c r="E348" i="15"/>
  <c r="D348" i="15"/>
  <c r="C348" i="15"/>
  <c r="E347" i="15"/>
  <c r="D347" i="15"/>
  <c r="C347" i="15"/>
  <c r="E346" i="15"/>
  <c r="D346" i="15"/>
  <c r="C346" i="15"/>
  <c r="E345" i="15"/>
  <c r="D345" i="15"/>
  <c r="C345" i="15"/>
  <c r="E344" i="15"/>
  <c r="D344" i="15"/>
  <c r="C344" i="15"/>
  <c r="E343" i="15"/>
  <c r="D343" i="15"/>
  <c r="C343" i="15"/>
  <c r="E342" i="15"/>
  <c r="D342" i="15"/>
  <c r="C342" i="15"/>
  <c r="E341" i="15"/>
  <c r="D341" i="15"/>
  <c r="C341" i="15"/>
  <c r="E340" i="15"/>
  <c r="D340" i="15"/>
  <c r="C340" i="15"/>
  <c r="E339" i="15"/>
  <c r="D339" i="15"/>
  <c r="C339" i="15"/>
  <c r="E338" i="15"/>
  <c r="D338" i="15"/>
  <c r="C338" i="15"/>
  <c r="E337" i="15"/>
  <c r="D337" i="15"/>
  <c r="C337" i="15"/>
  <c r="E336" i="15"/>
  <c r="D336" i="15"/>
  <c r="C336" i="15"/>
  <c r="E335" i="15"/>
  <c r="D335" i="15"/>
  <c r="C335" i="15"/>
  <c r="E334" i="15"/>
  <c r="D334" i="15"/>
  <c r="C334" i="15"/>
  <c r="E333" i="15"/>
  <c r="D333" i="15"/>
  <c r="C333" i="15"/>
  <c r="E332" i="15"/>
  <c r="D332" i="15"/>
  <c r="C332" i="15"/>
  <c r="E331" i="15"/>
  <c r="D331" i="15"/>
  <c r="C331" i="15"/>
  <c r="E330" i="15"/>
  <c r="D330" i="15"/>
  <c r="C330" i="15"/>
  <c r="E329" i="15"/>
  <c r="D329" i="15"/>
  <c r="C329" i="15"/>
  <c r="E328" i="15"/>
  <c r="D328" i="15"/>
  <c r="C328" i="15"/>
  <c r="E327" i="15"/>
  <c r="D327" i="15"/>
  <c r="C327" i="15"/>
  <c r="E326" i="15"/>
  <c r="D326" i="15"/>
  <c r="C326" i="15"/>
  <c r="E325" i="15"/>
  <c r="D325" i="15"/>
  <c r="C325" i="15"/>
  <c r="E324" i="15"/>
  <c r="D324" i="15"/>
  <c r="C324" i="15"/>
  <c r="E323" i="15"/>
  <c r="D323" i="15"/>
  <c r="C323" i="15"/>
  <c r="E322" i="15"/>
  <c r="D322" i="15"/>
  <c r="C322" i="15"/>
  <c r="E321" i="15"/>
  <c r="D321" i="15"/>
  <c r="C321" i="15"/>
  <c r="E320" i="15"/>
  <c r="D320" i="15"/>
  <c r="C320" i="15"/>
  <c r="E319" i="15"/>
  <c r="D319" i="15"/>
  <c r="C319" i="15"/>
  <c r="E318" i="15"/>
  <c r="D318" i="15"/>
  <c r="C318" i="15"/>
  <c r="E317" i="15"/>
  <c r="D317" i="15"/>
  <c r="C317" i="15"/>
  <c r="E316" i="15"/>
  <c r="D316" i="15"/>
  <c r="C316" i="15"/>
  <c r="E315" i="15"/>
  <c r="D315" i="15"/>
  <c r="C315" i="15"/>
  <c r="E314" i="15"/>
  <c r="D314" i="15"/>
  <c r="C314" i="15"/>
  <c r="E313" i="15"/>
  <c r="D313" i="15"/>
  <c r="C313" i="15"/>
  <c r="E312" i="15"/>
  <c r="D312" i="15"/>
  <c r="C312" i="15"/>
  <c r="E311" i="15"/>
  <c r="D311" i="15"/>
  <c r="C311" i="15"/>
  <c r="E310" i="15"/>
  <c r="D310" i="15"/>
  <c r="C310" i="15"/>
  <c r="E309" i="15"/>
  <c r="D309" i="15"/>
  <c r="C309" i="15"/>
  <c r="E308" i="15"/>
  <c r="D308" i="15"/>
  <c r="C308" i="15"/>
  <c r="E307" i="15"/>
  <c r="D307" i="15"/>
  <c r="C307" i="15"/>
  <c r="E306" i="15"/>
  <c r="D306" i="15"/>
  <c r="C306" i="15"/>
  <c r="E305" i="15"/>
  <c r="D305" i="15"/>
  <c r="C305" i="15"/>
  <c r="E304" i="15"/>
  <c r="D304" i="15"/>
  <c r="C304" i="15"/>
  <c r="E303" i="15"/>
  <c r="D303" i="15"/>
  <c r="C303" i="15"/>
  <c r="E302" i="15"/>
  <c r="D302" i="15"/>
  <c r="C302" i="15"/>
  <c r="E301" i="15"/>
  <c r="D301" i="15"/>
  <c r="C301" i="15"/>
  <c r="E300" i="15"/>
  <c r="D300" i="15"/>
  <c r="C300" i="15"/>
  <c r="E299" i="15"/>
  <c r="D299" i="15"/>
  <c r="C299" i="15"/>
  <c r="E298" i="15"/>
  <c r="D298" i="15"/>
  <c r="C298" i="15"/>
  <c r="E297" i="15"/>
  <c r="D297" i="15"/>
  <c r="C297" i="15"/>
  <c r="E296" i="15"/>
  <c r="D296" i="15"/>
  <c r="C296" i="15"/>
  <c r="E295" i="15"/>
  <c r="D295" i="15"/>
  <c r="C295" i="15"/>
  <c r="E294" i="15"/>
  <c r="D294" i="15"/>
  <c r="C294" i="15"/>
  <c r="E293" i="15"/>
  <c r="D293" i="15"/>
  <c r="C293" i="15"/>
  <c r="E292" i="15"/>
  <c r="D292" i="15"/>
  <c r="C292" i="15"/>
  <c r="E291" i="15"/>
  <c r="D291" i="15"/>
  <c r="C291" i="15"/>
  <c r="E290" i="15"/>
  <c r="D290" i="15"/>
  <c r="C290" i="15"/>
  <c r="E289" i="15"/>
  <c r="D289" i="15"/>
  <c r="C289" i="15"/>
  <c r="E288" i="15"/>
  <c r="D288" i="15"/>
  <c r="C288" i="15"/>
  <c r="E287" i="15"/>
  <c r="D287" i="15"/>
  <c r="C287" i="15"/>
  <c r="E286" i="15"/>
  <c r="D286" i="15"/>
  <c r="C286" i="15"/>
  <c r="E285" i="15"/>
  <c r="D285" i="15"/>
  <c r="C285" i="15"/>
  <c r="E284" i="15"/>
  <c r="D284" i="15"/>
  <c r="C284" i="15"/>
  <c r="E283" i="15"/>
  <c r="D283" i="15"/>
  <c r="C283" i="15"/>
  <c r="E282" i="15"/>
  <c r="D282" i="15"/>
  <c r="C282" i="15"/>
  <c r="E281" i="15"/>
  <c r="D281" i="15"/>
  <c r="C281" i="15"/>
  <c r="E280" i="15"/>
  <c r="D280" i="15"/>
  <c r="C280" i="15"/>
  <c r="E279" i="15"/>
  <c r="D279" i="15"/>
  <c r="C279" i="15"/>
  <c r="E278" i="15"/>
  <c r="D278" i="15"/>
  <c r="C278" i="15"/>
  <c r="E277" i="15"/>
  <c r="D277" i="15"/>
  <c r="C277" i="15"/>
  <c r="E276" i="15"/>
  <c r="D276" i="15"/>
  <c r="C276" i="15"/>
  <c r="E275" i="15"/>
  <c r="D275" i="15"/>
  <c r="C275" i="15"/>
  <c r="E274" i="15"/>
  <c r="D274" i="15"/>
  <c r="C274" i="15"/>
  <c r="E273" i="15"/>
  <c r="D273" i="15"/>
  <c r="C273" i="15"/>
  <c r="E272" i="15"/>
  <c r="D272" i="15"/>
  <c r="C272" i="15"/>
  <c r="E271" i="15"/>
  <c r="D271" i="15"/>
  <c r="C271" i="15"/>
  <c r="E270" i="15"/>
  <c r="D270" i="15"/>
  <c r="C270" i="15"/>
  <c r="E269" i="15"/>
  <c r="D269" i="15"/>
  <c r="C269" i="15"/>
  <c r="E268" i="15"/>
  <c r="D268" i="15"/>
  <c r="C268" i="15"/>
  <c r="E267" i="15"/>
  <c r="D267" i="15"/>
  <c r="C267" i="15"/>
  <c r="E266" i="15"/>
  <c r="D266" i="15"/>
  <c r="C266" i="15"/>
  <c r="E265" i="15"/>
  <c r="D265" i="15"/>
  <c r="C265" i="15"/>
  <c r="E264" i="15"/>
  <c r="D264" i="15"/>
  <c r="C264" i="15"/>
  <c r="E263" i="15"/>
  <c r="D263" i="15"/>
  <c r="C263" i="15"/>
  <c r="E262" i="15"/>
  <c r="D262" i="15"/>
  <c r="C262" i="15"/>
  <c r="E261" i="15"/>
  <c r="D261" i="15"/>
  <c r="C261" i="15"/>
  <c r="E260" i="15"/>
  <c r="D260" i="15"/>
  <c r="C260" i="15"/>
  <c r="E259" i="15"/>
  <c r="D259" i="15"/>
  <c r="C259" i="15"/>
  <c r="E258" i="15"/>
  <c r="D258" i="15"/>
  <c r="C258" i="15"/>
  <c r="E257" i="15"/>
  <c r="D257" i="15"/>
  <c r="C257" i="15"/>
  <c r="E256" i="15"/>
  <c r="D256" i="15"/>
  <c r="C256" i="15"/>
  <c r="E255" i="15"/>
  <c r="D255" i="15"/>
  <c r="C255" i="15"/>
  <c r="E254" i="15"/>
  <c r="D254" i="15"/>
  <c r="C254" i="15"/>
  <c r="E253" i="15"/>
  <c r="D253" i="15"/>
  <c r="C253" i="15"/>
  <c r="E252" i="15"/>
  <c r="D252" i="15"/>
  <c r="C252" i="15"/>
  <c r="E251" i="15"/>
  <c r="D251" i="15"/>
  <c r="C251" i="15"/>
  <c r="E250" i="15"/>
  <c r="D250" i="15"/>
  <c r="C250" i="15"/>
  <c r="E249" i="15"/>
  <c r="D249" i="15"/>
  <c r="C249" i="15"/>
  <c r="E248" i="15"/>
  <c r="D248" i="15"/>
  <c r="C248" i="15"/>
  <c r="E247" i="15"/>
  <c r="D247" i="15"/>
  <c r="C247" i="15"/>
  <c r="E246" i="15"/>
  <c r="D246" i="15"/>
  <c r="C246" i="15"/>
  <c r="E245" i="15"/>
  <c r="D245" i="15"/>
  <c r="C245" i="15"/>
  <c r="E244" i="15"/>
  <c r="D244" i="15"/>
  <c r="C244" i="15"/>
  <c r="E243" i="15"/>
  <c r="D243" i="15"/>
  <c r="C243" i="15"/>
  <c r="E242" i="15"/>
  <c r="D242" i="15"/>
  <c r="C242" i="15"/>
  <c r="E241" i="15"/>
  <c r="D241" i="15"/>
  <c r="C241" i="15"/>
  <c r="E240" i="15"/>
  <c r="D240" i="15"/>
  <c r="C240" i="15"/>
  <c r="E239" i="15"/>
  <c r="D239" i="15"/>
  <c r="C239" i="15"/>
  <c r="E238" i="15"/>
  <c r="D238" i="15"/>
  <c r="C238" i="15"/>
  <c r="E237" i="15"/>
  <c r="D237" i="15"/>
  <c r="C237" i="15"/>
  <c r="E236" i="15"/>
  <c r="D236" i="15"/>
  <c r="C236" i="15"/>
  <c r="E235" i="15"/>
  <c r="D235" i="15"/>
  <c r="C235" i="15"/>
  <c r="E234" i="15"/>
  <c r="D234" i="15"/>
  <c r="C234" i="15"/>
  <c r="E233" i="15"/>
  <c r="D233" i="15"/>
  <c r="C233" i="15"/>
  <c r="E232" i="15"/>
  <c r="D232" i="15"/>
  <c r="C232" i="15"/>
  <c r="E231" i="15"/>
  <c r="D231" i="15"/>
  <c r="C231" i="15"/>
  <c r="E230" i="15"/>
  <c r="D230" i="15"/>
  <c r="C230" i="15"/>
  <c r="E229" i="15"/>
  <c r="D229" i="15"/>
  <c r="C229" i="15"/>
  <c r="E228" i="15"/>
  <c r="D228" i="15"/>
  <c r="C228" i="15"/>
  <c r="E227" i="15"/>
  <c r="D227" i="15"/>
  <c r="C227" i="15"/>
  <c r="E226" i="15"/>
  <c r="D226" i="15"/>
  <c r="C226" i="15"/>
  <c r="E225" i="15"/>
  <c r="D225" i="15"/>
  <c r="C225" i="15"/>
  <c r="E224" i="15"/>
  <c r="D224" i="15"/>
  <c r="C224" i="15"/>
  <c r="E223" i="15"/>
  <c r="D223" i="15"/>
  <c r="C223" i="15"/>
  <c r="E222" i="15"/>
  <c r="D222" i="15"/>
  <c r="C222" i="15"/>
  <c r="E221" i="15"/>
  <c r="D221" i="15"/>
  <c r="C221" i="15"/>
  <c r="E220" i="15"/>
  <c r="D220" i="15"/>
  <c r="C220" i="15"/>
  <c r="E219" i="15"/>
  <c r="D219" i="15"/>
  <c r="C219" i="15"/>
  <c r="E218" i="15"/>
  <c r="D218" i="15"/>
  <c r="C218" i="15"/>
  <c r="E217" i="15"/>
  <c r="D217" i="15"/>
  <c r="C217" i="15"/>
  <c r="E216" i="15"/>
  <c r="D216" i="15"/>
  <c r="C216" i="15"/>
  <c r="E215" i="15"/>
  <c r="D215" i="15"/>
  <c r="C215" i="15"/>
  <c r="E214" i="15"/>
  <c r="D214" i="15"/>
  <c r="C214" i="15"/>
  <c r="E213" i="15"/>
  <c r="D213" i="15"/>
  <c r="C213" i="15"/>
  <c r="E212" i="15"/>
  <c r="D212" i="15"/>
  <c r="C212" i="15"/>
  <c r="E211" i="15"/>
  <c r="D211" i="15"/>
  <c r="C211" i="15"/>
  <c r="E210" i="15"/>
  <c r="D210" i="15"/>
  <c r="C210" i="15"/>
  <c r="E209" i="15"/>
  <c r="D209" i="15"/>
  <c r="C209" i="15"/>
  <c r="E208" i="15"/>
  <c r="D208" i="15"/>
  <c r="C208" i="15"/>
  <c r="E207" i="15"/>
  <c r="D207" i="15"/>
  <c r="C207" i="15"/>
  <c r="E206" i="15"/>
  <c r="D206" i="15"/>
  <c r="C206" i="15"/>
  <c r="E205" i="15"/>
  <c r="D205" i="15"/>
  <c r="C205" i="15"/>
  <c r="E204" i="15"/>
  <c r="D204" i="15"/>
  <c r="C204" i="15"/>
  <c r="E203" i="15"/>
  <c r="D203" i="15"/>
  <c r="C203" i="15"/>
  <c r="E202" i="15"/>
  <c r="D202" i="15"/>
  <c r="C202" i="15"/>
  <c r="E201" i="15"/>
  <c r="D201" i="15"/>
  <c r="C201" i="15"/>
  <c r="E200" i="15"/>
  <c r="D200" i="15"/>
  <c r="C200" i="15"/>
  <c r="E199" i="15"/>
  <c r="D199" i="15"/>
  <c r="C199" i="15"/>
  <c r="E198" i="15"/>
  <c r="D198" i="15"/>
  <c r="C198" i="15"/>
  <c r="E197" i="15"/>
  <c r="D197" i="15"/>
  <c r="C197" i="15"/>
  <c r="E196" i="15"/>
  <c r="D196" i="15"/>
  <c r="C196" i="15"/>
  <c r="E195" i="15"/>
  <c r="D195" i="15"/>
  <c r="C195" i="15"/>
  <c r="E194" i="15"/>
  <c r="D194" i="15"/>
  <c r="C194" i="15"/>
  <c r="E193" i="15"/>
  <c r="D193" i="15"/>
  <c r="C193" i="15"/>
  <c r="E192" i="15"/>
  <c r="D192" i="15"/>
  <c r="C192" i="15"/>
  <c r="E191" i="15"/>
  <c r="D191" i="15"/>
  <c r="C191" i="15"/>
  <c r="E190" i="15"/>
  <c r="D190" i="15"/>
  <c r="C190" i="15"/>
  <c r="E189" i="15"/>
  <c r="D189" i="15"/>
  <c r="C189" i="15"/>
  <c r="E188" i="15"/>
  <c r="D188" i="15"/>
  <c r="C188" i="15"/>
  <c r="E187" i="15"/>
  <c r="D187" i="15"/>
  <c r="C187" i="15"/>
  <c r="E186" i="15"/>
  <c r="D186" i="15"/>
  <c r="C186" i="15"/>
  <c r="E185" i="15"/>
  <c r="D185" i="15"/>
  <c r="C185" i="15"/>
  <c r="E184" i="15"/>
  <c r="D184" i="15"/>
  <c r="C184" i="15"/>
  <c r="E183" i="15"/>
  <c r="D183" i="15"/>
  <c r="C183" i="15"/>
  <c r="E182" i="15"/>
  <c r="D182" i="15"/>
  <c r="C182" i="15"/>
  <c r="E181" i="15"/>
  <c r="D181" i="15"/>
  <c r="C181" i="15"/>
  <c r="E180" i="15"/>
  <c r="D180" i="15"/>
  <c r="C180" i="15"/>
  <c r="E179" i="15"/>
  <c r="D179" i="15"/>
  <c r="C179" i="15"/>
  <c r="E178" i="15"/>
  <c r="D178" i="15"/>
  <c r="C178" i="15"/>
  <c r="E177" i="15"/>
  <c r="D177" i="15"/>
  <c r="C177" i="15"/>
  <c r="E176" i="15"/>
  <c r="D176" i="15"/>
  <c r="C176" i="15"/>
  <c r="E175" i="15"/>
  <c r="D175" i="15"/>
  <c r="C175" i="15"/>
  <c r="E174" i="15"/>
  <c r="D174" i="15"/>
  <c r="C174" i="15"/>
  <c r="E173" i="15"/>
  <c r="D173" i="15"/>
  <c r="C173" i="15"/>
  <c r="E172" i="15"/>
  <c r="D172" i="15"/>
  <c r="C172" i="15"/>
  <c r="E171" i="15"/>
  <c r="D171" i="15"/>
  <c r="C171" i="15"/>
  <c r="E170" i="15"/>
  <c r="D170" i="15"/>
  <c r="C170" i="15"/>
  <c r="E169" i="15"/>
  <c r="D169" i="15"/>
  <c r="C169" i="15"/>
  <c r="E168" i="15"/>
  <c r="D168" i="15"/>
  <c r="C168" i="15"/>
  <c r="E167" i="15"/>
  <c r="D167" i="15"/>
  <c r="C167" i="15"/>
  <c r="E166" i="15"/>
  <c r="D166" i="15"/>
  <c r="C166" i="15"/>
  <c r="E165" i="15"/>
  <c r="D165" i="15"/>
  <c r="C165" i="15"/>
  <c r="E164" i="15"/>
  <c r="D164" i="15"/>
  <c r="C164" i="15"/>
  <c r="E163" i="15"/>
  <c r="D163" i="15"/>
  <c r="C163" i="15"/>
  <c r="E162" i="15"/>
  <c r="D162" i="15"/>
  <c r="C162" i="15"/>
  <c r="E161" i="15"/>
  <c r="D161" i="15"/>
  <c r="C161" i="15"/>
  <c r="E160" i="15"/>
  <c r="D160" i="15"/>
  <c r="C160" i="15"/>
  <c r="E159" i="15"/>
  <c r="D159" i="15"/>
  <c r="C159" i="15"/>
  <c r="E158" i="15"/>
  <c r="D158" i="15"/>
  <c r="C158" i="15"/>
  <c r="E157" i="15"/>
  <c r="D157" i="15"/>
  <c r="C157" i="15"/>
  <c r="E156" i="15"/>
  <c r="D156" i="15"/>
  <c r="C156" i="15"/>
  <c r="E155" i="15"/>
  <c r="D155" i="15"/>
  <c r="C155" i="15"/>
  <c r="E154" i="15"/>
  <c r="D154" i="15"/>
  <c r="C154" i="15"/>
  <c r="E153" i="15"/>
  <c r="D153" i="15"/>
  <c r="C153" i="15"/>
  <c r="E152" i="15"/>
  <c r="D152" i="15"/>
  <c r="C152" i="15"/>
  <c r="E151" i="15"/>
  <c r="D151" i="15"/>
  <c r="C151" i="15"/>
  <c r="E150" i="15"/>
  <c r="D150" i="15"/>
  <c r="C150" i="15"/>
  <c r="E149" i="15"/>
  <c r="D149" i="15"/>
  <c r="C149" i="15"/>
  <c r="E148" i="15"/>
  <c r="D148" i="15"/>
  <c r="C148" i="15"/>
  <c r="E147" i="15"/>
  <c r="D147" i="15"/>
  <c r="C147" i="15"/>
  <c r="E146" i="15"/>
  <c r="D146" i="15"/>
  <c r="C146" i="15"/>
  <c r="E145" i="15"/>
  <c r="D145" i="15"/>
  <c r="C145" i="15"/>
  <c r="E144" i="15"/>
  <c r="D144" i="15"/>
  <c r="C144" i="15"/>
  <c r="E143" i="15"/>
  <c r="D143" i="15"/>
  <c r="C143" i="15"/>
  <c r="E142" i="15"/>
  <c r="D142" i="15"/>
  <c r="C142" i="15"/>
  <c r="E141" i="15"/>
  <c r="D141" i="15"/>
  <c r="C141" i="15"/>
  <c r="E140" i="15"/>
  <c r="D140" i="15"/>
  <c r="C140" i="15"/>
  <c r="E139" i="15"/>
  <c r="D139" i="15"/>
  <c r="C139" i="15"/>
  <c r="E138" i="15"/>
  <c r="D138" i="15"/>
  <c r="C138" i="15"/>
  <c r="E137" i="15"/>
  <c r="D137" i="15"/>
  <c r="C137" i="15"/>
  <c r="E136" i="15"/>
  <c r="D136" i="15"/>
  <c r="C136" i="15"/>
  <c r="E135" i="15"/>
  <c r="D135" i="15"/>
  <c r="C135" i="15"/>
  <c r="E134" i="15"/>
  <c r="D134" i="15"/>
  <c r="C134" i="15"/>
  <c r="E133" i="15"/>
  <c r="D133" i="15"/>
  <c r="C133" i="15"/>
  <c r="E132" i="15"/>
  <c r="D132" i="15"/>
  <c r="C132" i="15"/>
  <c r="E131" i="15"/>
  <c r="D131" i="15"/>
  <c r="C131" i="15"/>
  <c r="E130" i="15"/>
  <c r="D130" i="15"/>
  <c r="C130" i="15"/>
  <c r="E129" i="15"/>
  <c r="D129" i="15"/>
  <c r="C129" i="15"/>
  <c r="E128" i="15"/>
  <c r="D128" i="15"/>
  <c r="C128" i="15"/>
  <c r="E127" i="15"/>
  <c r="D127" i="15"/>
  <c r="C127" i="15"/>
  <c r="E126" i="15"/>
  <c r="D126" i="15"/>
  <c r="C126" i="15"/>
  <c r="E125" i="15"/>
  <c r="D125" i="15"/>
  <c r="C125" i="15"/>
  <c r="E124" i="15"/>
  <c r="D124" i="15"/>
  <c r="C124" i="15"/>
  <c r="E123" i="15"/>
  <c r="D123" i="15"/>
  <c r="C123" i="15"/>
  <c r="E122" i="15"/>
  <c r="D122" i="15"/>
  <c r="C122" i="15"/>
  <c r="E121" i="15"/>
  <c r="D121" i="15"/>
  <c r="C121" i="15"/>
  <c r="E120" i="15"/>
  <c r="D120" i="15"/>
  <c r="C120" i="15"/>
  <c r="E119" i="15"/>
  <c r="D119" i="15"/>
  <c r="C119" i="15"/>
  <c r="E118" i="15"/>
  <c r="D118" i="15"/>
  <c r="C118" i="15"/>
  <c r="E117" i="15"/>
  <c r="D117" i="15"/>
  <c r="C117" i="15"/>
  <c r="E116" i="15"/>
  <c r="D116" i="15"/>
  <c r="C116" i="15"/>
  <c r="E115" i="15"/>
  <c r="D115" i="15"/>
  <c r="C115" i="15"/>
  <c r="E114" i="15"/>
  <c r="D114" i="15"/>
  <c r="C114" i="15"/>
  <c r="E113" i="15"/>
  <c r="D113" i="15"/>
  <c r="C113" i="15"/>
  <c r="E112" i="15"/>
  <c r="D112" i="15"/>
  <c r="C112" i="15"/>
  <c r="E111" i="15"/>
  <c r="D111" i="15"/>
  <c r="C111" i="15"/>
  <c r="E110" i="15"/>
  <c r="D110" i="15"/>
  <c r="C110" i="15"/>
  <c r="E109" i="15"/>
  <c r="D109" i="15"/>
  <c r="C109" i="15"/>
  <c r="E108" i="15"/>
  <c r="D108" i="15"/>
  <c r="C108" i="15"/>
  <c r="E107" i="15"/>
  <c r="D107" i="15"/>
  <c r="C107" i="15"/>
  <c r="E106" i="15"/>
  <c r="D106" i="15"/>
  <c r="C106" i="15"/>
  <c r="E105" i="15"/>
  <c r="D105" i="15"/>
  <c r="C105" i="15"/>
  <c r="E104" i="15"/>
  <c r="D104" i="15"/>
  <c r="C104" i="15"/>
  <c r="E103" i="15"/>
  <c r="D103" i="15"/>
  <c r="C103" i="15"/>
  <c r="E102" i="15"/>
  <c r="D102" i="15"/>
  <c r="C102" i="15"/>
  <c r="E101" i="15"/>
  <c r="D101" i="15"/>
  <c r="C101" i="15"/>
  <c r="E100" i="15"/>
  <c r="D100" i="15"/>
  <c r="C100" i="15"/>
  <c r="E99" i="15"/>
  <c r="D99" i="15"/>
  <c r="C99" i="15"/>
  <c r="E98" i="15"/>
  <c r="D98" i="15"/>
  <c r="C98" i="15"/>
  <c r="E97" i="15"/>
  <c r="D97" i="15"/>
  <c r="C97" i="15"/>
  <c r="E96" i="15"/>
  <c r="D96" i="15"/>
  <c r="C96" i="15"/>
  <c r="E95" i="15"/>
  <c r="D95" i="15"/>
  <c r="C95" i="15"/>
  <c r="E94" i="15"/>
  <c r="D94" i="15"/>
  <c r="C94" i="15"/>
  <c r="E93" i="15"/>
  <c r="D93" i="15"/>
  <c r="C93" i="15"/>
  <c r="E92" i="15"/>
  <c r="D92" i="15"/>
  <c r="C92" i="15"/>
  <c r="E91" i="15"/>
  <c r="D91" i="15"/>
  <c r="C91" i="15"/>
  <c r="E90" i="15"/>
  <c r="D90" i="15"/>
  <c r="C90" i="15"/>
  <c r="E89" i="15"/>
  <c r="D89" i="15"/>
  <c r="C89" i="15"/>
  <c r="E88" i="15"/>
  <c r="D88" i="15"/>
  <c r="C88" i="15"/>
  <c r="E87" i="15"/>
  <c r="D87" i="15"/>
  <c r="C87" i="15"/>
  <c r="E86" i="15"/>
  <c r="D86" i="15"/>
  <c r="C86" i="15"/>
  <c r="E85" i="15"/>
  <c r="D85" i="15"/>
  <c r="C85" i="15"/>
  <c r="E84" i="15"/>
  <c r="D84" i="15"/>
  <c r="C84" i="15"/>
  <c r="E83" i="15"/>
  <c r="D83" i="15"/>
  <c r="C83" i="15"/>
  <c r="E82" i="15"/>
  <c r="D82" i="15"/>
  <c r="C82" i="15"/>
  <c r="E81" i="15"/>
  <c r="D81" i="15"/>
  <c r="C81" i="15"/>
  <c r="E80" i="15"/>
  <c r="D80" i="15"/>
  <c r="C80" i="15"/>
  <c r="E79" i="15"/>
  <c r="D79" i="15"/>
  <c r="C79" i="15"/>
  <c r="E78" i="15"/>
  <c r="D78" i="15"/>
  <c r="C78" i="15"/>
  <c r="E77" i="15"/>
  <c r="D77" i="15"/>
  <c r="C77" i="15"/>
  <c r="E76" i="15"/>
  <c r="D76" i="15"/>
  <c r="C76" i="15"/>
  <c r="E75" i="15"/>
  <c r="D75" i="15"/>
  <c r="C75" i="15"/>
  <c r="E74" i="15"/>
  <c r="D74" i="15"/>
  <c r="C74" i="15"/>
  <c r="E73" i="15"/>
  <c r="D73" i="15"/>
  <c r="C73" i="15"/>
  <c r="E72" i="15"/>
  <c r="D72" i="15"/>
  <c r="C72" i="15"/>
  <c r="E71" i="15"/>
  <c r="D71" i="15"/>
  <c r="C71" i="15"/>
  <c r="E70" i="15"/>
  <c r="D70" i="15"/>
  <c r="C70" i="15"/>
  <c r="E69" i="15"/>
  <c r="D69" i="15"/>
  <c r="C69" i="15"/>
  <c r="E68" i="15"/>
  <c r="D68" i="15"/>
  <c r="C68" i="15"/>
  <c r="E67" i="15"/>
  <c r="D67" i="15"/>
  <c r="C67" i="15"/>
  <c r="E66" i="15"/>
  <c r="D66" i="15"/>
  <c r="C66" i="15"/>
  <c r="E65" i="15"/>
  <c r="D65" i="15"/>
  <c r="C65" i="15"/>
  <c r="E64" i="15"/>
  <c r="D64" i="15"/>
  <c r="C64" i="15"/>
  <c r="E63" i="15"/>
  <c r="D63" i="15"/>
  <c r="C63" i="15"/>
  <c r="E62" i="15"/>
  <c r="D62" i="15"/>
  <c r="C62" i="15"/>
  <c r="E61" i="15"/>
  <c r="D61" i="15"/>
  <c r="C61" i="15"/>
  <c r="E60" i="15"/>
  <c r="D60" i="15"/>
  <c r="C60" i="15"/>
  <c r="E59" i="15"/>
  <c r="D59" i="15"/>
  <c r="C59" i="15"/>
  <c r="E58" i="15"/>
  <c r="D58" i="15"/>
  <c r="C58" i="15"/>
  <c r="E57" i="15"/>
  <c r="D57" i="15"/>
  <c r="C57" i="15"/>
  <c r="E56" i="15"/>
  <c r="D56" i="15"/>
  <c r="C56" i="15"/>
  <c r="E55" i="15"/>
  <c r="D55" i="15"/>
  <c r="C55" i="15"/>
  <c r="E54" i="15"/>
  <c r="D54" i="15"/>
  <c r="C54" i="15"/>
  <c r="E53" i="15"/>
  <c r="D53" i="15"/>
  <c r="C53" i="15"/>
  <c r="E52" i="15"/>
  <c r="D52" i="15"/>
  <c r="C52" i="15"/>
  <c r="E51" i="15"/>
  <c r="D51" i="15"/>
  <c r="C51" i="15"/>
  <c r="E50" i="15"/>
  <c r="D50" i="15"/>
  <c r="C50" i="15"/>
  <c r="E49" i="15"/>
  <c r="D49" i="15"/>
  <c r="C49" i="15"/>
  <c r="E48" i="15"/>
  <c r="D48" i="15"/>
  <c r="C48" i="15"/>
  <c r="E47" i="15"/>
  <c r="D47" i="15"/>
  <c r="C47" i="15"/>
  <c r="E46" i="15"/>
  <c r="D46" i="15"/>
  <c r="C46" i="15"/>
  <c r="E45" i="15"/>
  <c r="D45" i="15"/>
  <c r="C45" i="15"/>
  <c r="E44" i="15"/>
  <c r="D44" i="15"/>
  <c r="C44" i="15"/>
  <c r="E43" i="15"/>
  <c r="D43" i="15"/>
  <c r="C43" i="15"/>
  <c r="E42" i="15"/>
  <c r="D42" i="15"/>
  <c r="C42" i="15"/>
  <c r="E41" i="15"/>
  <c r="D41" i="15"/>
  <c r="C41" i="15"/>
  <c r="E40" i="15"/>
  <c r="D40" i="15"/>
  <c r="C40" i="15"/>
  <c r="E39" i="15"/>
  <c r="D39" i="15"/>
  <c r="C39" i="15"/>
  <c r="E38" i="15"/>
  <c r="D38" i="15"/>
  <c r="C38" i="15"/>
  <c r="E37" i="15"/>
  <c r="D37" i="15"/>
  <c r="C37" i="15"/>
  <c r="E36" i="15"/>
  <c r="D36" i="15"/>
  <c r="C36" i="15"/>
  <c r="E35" i="15"/>
  <c r="D35" i="15"/>
  <c r="C35" i="15"/>
  <c r="E34" i="15"/>
  <c r="D34" i="15"/>
  <c r="C34" i="15"/>
  <c r="E33" i="15"/>
  <c r="D33" i="15"/>
  <c r="C33" i="15"/>
  <c r="E32" i="15"/>
  <c r="D32" i="15"/>
  <c r="C32" i="15"/>
  <c r="E31" i="15"/>
  <c r="D31" i="15"/>
  <c r="C31" i="15"/>
  <c r="E30" i="15"/>
  <c r="D30" i="15"/>
  <c r="C30" i="15"/>
  <c r="E29" i="15"/>
  <c r="D29" i="15"/>
  <c r="C29" i="15"/>
  <c r="E28" i="15"/>
  <c r="D28" i="15"/>
  <c r="C28" i="15"/>
  <c r="E27" i="15"/>
  <c r="D27" i="15"/>
  <c r="C27" i="15"/>
  <c r="E26" i="15"/>
  <c r="D26" i="15"/>
  <c r="C26" i="15"/>
  <c r="E25" i="15"/>
  <c r="D25" i="15"/>
  <c r="C25" i="15"/>
  <c r="E24" i="15"/>
  <c r="D24" i="15"/>
  <c r="C24" i="15"/>
  <c r="E23" i="15"/>
  <c r="D23" i="15"/>
  <c r="C23" i="15"/>
  <c r="E22" i="15"/>
  <c r="D22" i="15"/>
  <c r="C22" i="15"/>
  <c r="E21" i="15"/>
  <c r="D21" i="15"/>
  <c r="C21" i="15"/>
  <c r="E20" i="15"/>
  <c r="D20" i="15"/>
  <c r="C20" i="15"/>
  <c r="E19" i="15"/>
  <c r="D19" i="15"/>
  <c r="C19" i="15"/>
  <c r="E18" i="15"/>
  <c r="D18" i="15"/>
  <c r="C18" i="15"/>
  <c r="E17" i="15"/>
  <c r="D17" i="15"/>
  <c r="C17" i="15"/>
  <c r="E16" i="15"/>
  <c r="D16" i="15"/>
  <c r="C16" i="15"/>
  <c r="E15" i="15"/>
  <c r="D15" i="15"/>
  <c r="C15" i="15"/>
  <c r="E14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C4" i="15"/>
  <c r="C3" i="15"/>
  <c r="E390" i="14"/>
  <c r="D390" i="14"/>
  <c r="C390" i="14"/>
  <c r="E389" i="14"/>
  <c r="D389" i="14"/>
  <c r="C389" i="14"/>
  <c r="E388" i="14"/>
  <c r="D388" i="14"/>
  <c r="C388" i="14"/>
  <c r="E387" i="14"/>
  <c r="D387" i="14"/>
  <c r="C387" i="14"/>
  <c r="E386" i="14"/>
  <c r="D386" i="14"/>
  <c r="C386" i="14"/>
  <c r="E385" i="14"/>
  <c r="D385" i="14"/>
  <c r="C385" i="14"/>
  <c r="E384" i="14"/>
  <c r="D384" i="14"/>
  <c r="C384" i="14"/>
  <c r="E383" i="14"/>
  <c r="D383" i="14"/>
  <c r="C383" i="14"/>
  <c r="E382" i="14"/>
  <c r="D382" i="14"/>
  <c r="C382" i="14"/>
  <c r="E381" i="14"/>
  <c r="D381" i="14"/>
  <c r="C381" i="14"/>
  <c r="E380" i="14"/>
  <c r="D380" i="14"/>
  <c r="C380" i="14"/>
  <c r="E379" i="14"/>
  <c r="D379" i="14"/>
  <c r="C379" i="14"/>
  <c r="E378" i="14"/>
  <c r="D378" i="14"/>
  <c r="C378" i="14"/>
  <c r="E377" i="14"/>
  <c r="D377" i="14"/>
  <c r="C377" i="14"/>
  <c r="E376" i="14"/>
  <c r="D376" i="14"/>
  <c r="C376" i="14"/>
  <c r="E375" i="14"/>
  <c r="D375" i="14"/>
  <c r="C375" i="14"/>
  <c r="E374" i="14"/>
  <c r="D374" i="14"/>
  <c r="C374" i="14"/>
  <c r="E373" i="14"/>
  <c r="D373" i="14"/>
  <c r="C373" i="14"/>
  <c r="E372" i="14"/>
  <c r="D372" i="14"/>
  <c r="C372" i="14"/>
  <c r="E371" i="14"/>
  <c r="D371" i="14"/>
  <c r="C371" i="14"/>
  <c r="E370" i="14"/>
  <c r="D370" i="14"/>
  <c r="C370" i="14"/>
  <c r="E369" i="14"/>
  <c r="D369" i="14"/>
  <c r="C369" i="14"/>
  <c r="E368" i="14"/>
  <c r="D368" i="14"/>
  <c r="C368" i="14"/>
  <c r="E367" i="14"/>
  <c r="D367" i="14"/>
  <c r="C367" i="14"/>
  <c r="E366" i="14"/>
  <c r="D366" i="14"/>
  <c r="C366" i="14"/>
  <c r="E365" i="14"/>
  <c r="D365" i="14"/>
  <c r="C365" i="14"/>
  <c r="E364" i="14"/>
  <c r="D364" i="14"/>
  <c r="C364" i="14"/>
  <c r="E363" i="14"/>
  <c r="D363" i="14"/>
  <c r="C363" i="14"/>
  <c r="E362" i="14"/>
  <c r="D362" i="14"/>
  <c r="C362" i="14"/>
  <c r="E361" i="14"/>
  <c r="D361" i="14"/>
  <c r="C361" i="14"/>
  <c r="E360" i="14"/>
  <c r="D360" i="14"/>
  <c r="C360" i="14"/>
  <c r="E359" i="14"/>
  <c r="D359" i="14"/>
  <c r="C359" i="14"/>
  <c r="E358" i="14"/>
  <c r="D358" i="14"/>
  <c r="C358" i="14"/>
  <c r="E357" i="14"/>
  <c r="D357" i="14"/>
  <c r="C357" i="14"/>
  <c r="E356" i="14"/>
  <c r="D356" i="14"/>
  <c r="C356" i="14"/>
  <c r="E355" i="14"/>
  <c r="D355" i="14"/>
  <c r="C355" i="14"/>
  <c r="E354" i="14"/>
  <c r="D354" i="14"/>
  <c r="C354" i="14"/>
  <c r="E353" i="14"/>
  <c r="D353" i="14"/>
  <c r="C353" i="14"/>
  <c r="E352" i="14"/>
  <c r="D352" i="14"/>
  <c r="C352" i="14"/>
  <c r="E351" i="14"/>
  <c r="D351" i="14"/>
  <c r="C351" i="14"/>
  <c r="E350" i="14"/>
  <c r="D350" i="14"/>
  <c r="C350" i="14"/>
  <c r="E349" i="14"/>
  <c r="D349" i="14"/>
  <c r="C349" i="14"/>
  <c r="E348" i="14"/>
  <c r="D348" i="14"/>
  <c r="C348" i="14"/>
  <c r="E347" i="14"/>
  <c r="D347" i="14"/>
  <c r="C347" i="14"/>
  <c r="E346" i="14"/>
  <c r="D346" i="14"/>
  <c r="C346" i="14"/>
  <c r="E345" i="14"/>
  <c r="D345" i="14"/>
  <c r="C345" i="14"/>
  <c r="E344" i="14"/>
  <c r="D344" i="14"/>
  <c r="C344" i="14"/>
  <c r="E343" i="14"/>
  <c r="D343" i="14"/>
  <c r="C343" i="14"/>
  <c r="E342" i="14"/>
  <c r="D342" i="14"/>
  <c r="C342" i="14"/>
  <c r="E341" i="14"/>
  <c r="D341" i="14"/>
  <c r="C341" i="14"/>
  <c r="E340" i="14"/>
  <c r="D340" i="14"/>
  <c r="C340" i="14"/>
  <c r="E339" i="14"/>
  <c r="D339" i="14"/>
  <c r="C339" i="14"/>
  <c r="E338" i="14"/>
  <c r="D338" i="14"/>
  <c r="C338" i="14"/>
  <c r="E337" i="14"/>
  <c r="D337" i="14"/>
  <c r="C337" i="14"/>
  <c r="E336" i="14"/>
  <c r="D336" i="14"/>
  <c r="C336" i="14"/>
  <c r="E335" i="14"/>
  <c r="D335" i="14"/>
  <c r="C335" i="14"/>
  <c r="E334" i="14"/>
  <c r="D334" i="14"/>
  <c r="C334" i="14"/>
  <c r="E333" i="14"/>
  <c r="D333" i="14"/>
  <c r="C333" i="14"/>
  <c r="E332" i="14"/>
  <c r="D332" i="14"/>
  <c r="C332" i="14"/>
  <c r="E331" i="14"/>
  <c r="D331" i="14"/>
  <c r="C331" i="14"/>
  <c r="E330" i="14"/>
  <c r="D330" i="14"/>
  <c r="C330" i="14"/>
  <c r="E329" i="14"/>
  <c r="D329" i="14"/>
  <c r="C329" i="14"/>
  <c r="E328" i="14"/>
  <c r="D328" i="14"/>
  <c r="C328" i="14"/>
  <c r="E327" i="14"/>
  <c r="D327" i="14"/>
  <c r="C327" i="14"/>
  <c r="E326" i="14"/>
  <c r="D326" i="14"/>
  <c r="C326" i="14"/>
  <c r="E325" i="14"/>
  <c r="D325" i="14"/>
  <c r="C325" i="14"/>
  <c r="E324" i="14"/>
  <c r="D324" i="14"/>
  <c r="C324" i="14"/>
  <c r="E323" i="14"/>
  <c r="D323" i="14"/>
  <c r="C323" i="14"/>
  <c r="E322" i="14"/>
  <c r="D322" i="14"/>
  <c r="C322" i="14"/>
  <c r="E321" i="14"/>
  <c r="D321" i="14"/>
  <c r="C321" i="14"/>
  <c r="E320" i="14"/>
  <c r="D320" i="14"/>
  <c r="C320" i="14"/>
  <c r="E319" i="14"/>
  <c r="D319" i="14"/>
  <c r="C319" i="14"/>
  <c r="E318" i="14"/>
  <c r="D318" i="14"/>
  <c r="C318" i="14"/>
  <c r="E317" i="14"/>
  <c r="D317" i="14"/>
  <c r="C317" i="14"/>
  <c r="E316" i="14"/>
  <c r="D316" i="14"/>
  <c r="C316" i="14"/>
  <c r="E315" i="14"/>
  <c r="D315" i="14"/>
  <c r="C315" i="14"/>
  <c r="E314" i="14"/>
  <c r="D314" i="14"/>
  <c r="C314" i="14"/>
  <c r="E313" i="14"/>
  <c r="D313" i="14"/>
  <c r="C313" i="14"/>
  <c r="E312" i="14"/>
  <c r="D312" i="14"/>
  <c r="C312" i="14"/>
  <c r="E311" i="14"/>
  <c r="D311" i="14"/>
  <c r="C311" i="14"/>
  <c r="E310" i="14"/>
  <c r="D310" i="14"/>
  <c r="C310" i="14"/>
  <c r="E309" i="14"/>
  <c r="D309" i="14"/>
  <c r="C309" i="14"/>
  <c r="E308" i="14"/>
  <c r="D308" i="14"/>
  <c r="C308" i="14"/>
  <c r="E307" i="14"/>
  <c r="D307" i="14"/>
  <c r="C307" i="14"/>
  <c r="E306" i="14"/>
  <c r="D306" i="14"/>
  <c r="C306" i="14"/>
  <c r="E305" i="14"/>
  <c r="D305" i="14"/>
  <c r="C305" i="14"/>
  <c r="E304" i="14"/>
  <c r="D304" i="14"/>
  <c r="C304" i="14"/>
  <c r="E303" i="14"/>
  <c r="D303" i="14"/>
  <c r="C303" i="14"/>
  <c r="E302" i="14"/>
  <c r="D302" i="14"/>
  <c r="C302" i="14"/>
  <c r="E301" i="14"/>
  <c r="D301" i="14"/>
  <c r="C301" i="14"/>
  <c r="E300" i="14"/>
  <c r="D300" i="14"/>
  <c r="C300" i="14"/>
  <c r="E299" i="14"/>
  <c r="D299" i="14"/>
  <c r="C299" i="14"/>
  <c r="E298" i="14"/>
  <c r="D298" i="14"/>
  <c r="C298" i="14"/>
  <c r="E297" i="14"/>
  <c r="D297" i="14"/>
  <c r="C297" i="14"/>
  <c r="E296" i="14"/>
  <c r="D296" i="14"/>
  <c r="C296" i="14"/>
  <c r="E295" i="14"/>
  <c r="D295" i="14"/>
  <c r="C295" i="14"/>
  <c r="E294" i="14"/>
  <c r="D294" i="14"/>
  <c r="C294" i="14"/>
  <c r="E293" i="14"/>
  <c r="D293" i="14"/>
  <c r="C293" i="14"/>
  <c r="E292" i="14"/>
  <c r="D292" i="14"/>
  <c r="C292" i="14"/>
  <c r="E291" i="14"/>
  <c r="D291" i="14"/>
  <c r="C291" i="14"/>
  <c r="E290" i="14"/>
  <c r="D290" i="14"/>
  <c r="C290" i="14"/>
  <c r="E289" i="14"/>
  <c r="D289" i="14"/>
  <c r="C289" i="14"/>
  <c r="E288" i="14"/>
  <c r="D288" i="14"/>
  <c r="C288" i="14"/>
  <c r="E287" i="14"/>
  <c r="D287" i="14"/>
  <c r="C287" i="14"/>
  <c r="E286" i="14"/>
  <c r="D286" i="14"/>
  <c r="C286" i="14"/>
  <c r="E285" i="14"/>
  <c r="D285" i="14"/>
  <c r="C285" i="14"/>
  <c r="E284" i="14"/>
  <c r="D284" i="14"/>
  <c r="C284" i="14"/>
  <c r="E283" i="14"/>
  <c r="D283" i="14"/>
  <c r="C283" i="14"/>
  <c r="E282" i="14"/>
  <c r="D282" i="14"/>
  <c r="C282" i="14"/>
  <c r="E281" i="14"/>
  <c r="D281" i="14"/>
  <c r="C281" i="14"/>
  <c r="E280" i="14"/>
  <c r="D280" i="14"/>
  <c r="C280" i="14"/>
  <c r="E279" i="14"/>
  <c r="D279" i="14"/>
  <c r="C279" i="14"/>
  <c r="E278" i="14"/>
  <c r="D278" i="14"/>
  <c r="C278" i="14"/>
  <c r="E277" i="14"/>
  <c r="D277" i="14"/>
  <c r="C277" i="14"/>
  <c r="E276" i="14"/>
  <c r="D276" i="14"/>
  <c r="C276" i="14"/>
  <c r="E275" i="14"/>
  <c r="D275" i="14"/>
  <c r="C275" i="14"/>
  <c r="E274" i="14"/>
  <c r="D274" i="14"/>
  <c r="C274" i="14"/>
  <c r="E273" i="14"/>
  <c r="D273" i="14"/>
  <c r="C273" i="14"/>
  <c r="E272" i="14"/>
  <c r="D272" i="14"/>
  <c r="C272" i="14"/>
  <c r="E271" i="14"/>
  <c r="D271" i="14"/>
  <c r="C271" i="14"/>
  <c r="E270" i="14"/>
  <c r="D270" i="14"/>
  <c r="C270" i="14"/>
  <c r="E269" i="14"/>
  <c r="D269" i="14"/>
  <c r="C269" i="14"/>
  <c r="E268" i="14"/>
  <c r="D268" i="14"/>
  <c r="C268" i="14"/>
  <c r="E267" i="14"/>
  <c r="D267" i="14"/>
  <c r="C267" i="14"/>
  <c r="E266" i="14"/>
  <c r="D266" i="14"/>
  <c r="C266" i="14"/>
  <c r="E265" i="14"/>
  <c r="D265" i="14"/>
  <c r="C265" i="14"/>
  <c r="E264" i="14"/>
  <c r="D264" i="14"/>
  <c r="C264" i="14"/>
  <c r="E263" i="14"/>
  <c r="D263" i="14"/>
  <c r="C263" i="14"/>
  <c r="E262" i="14"/>
  <c r="D262" i="14"/>
  <c r="C262" i="14"/>
  <c r="E261" i="14"/>
  <c r="D261" i="14"/>
  <c r="C261" i="14"/>
  <c r="E260" i="14"/>
  <c r="D260" i="14"/>
  <c r="C260" i="14"/>
  <c r="E259" i="14"/>
  <c r="D259" i="14"/>
  <c r="C259" i="14"/>
  <c r="E258" i="14"/>
  <c r="D258" i="14"/>
  <c r="C258" i="14"/>
  <c r="E257" i="14"/>
  <c r="D257" i="14"/>
  <c r="C257" i="14"/>
  <c r="E256" i="14"/>
  <c r="D256" i="14"/>
  <c r="C256" i="14"/>
  <c r="E255" i="14"/>
  <c r="D255" i="14"/>
  <c r="C255" i="14"/>
  <c r="E254" i="14"/>
  <c r="D254" i="14"/>
  <c r="C254" i="14"/>
  <c r="E253" i="14"/>
  <c r="D253" i="14"/>
  <c r="C253" i="14"/>
  <c r="E252" i="14"/>
  <c r="D252" i="14"/>
  <c r="C252" i="14"/>
  <c r="E251" i="14"/>
  <c r="D251" i="14"/>
  <c r="C251" i="14"/>
  <c r="E250" i="14"/>
  <c r="D250" i="14"/>
  <c r="C250" i="14"/>
  <c r="E249" i="14"/>
  <c r="D249" i="14"/>
  <c r="C249" i="14"/>
  <c r="E248" i="14"/>
  <c r="D248" i="14"/>
  <c r="C248" i="14"/>
  <c r="E247" i="14"/>
  <c r="D247" i="14"/>
  <c r="C247" i="14"/>
  <c r="E246" i="14"/>
  <c r="D246" i="14"/>
  <c r="C246" i="14"/>
  <c r="E245" i="14"/>
  <c r="D245" i="14"/>
  <c r="C245" i="14"/>
  <c r="E244" i="14"/>
  <c r="D244" i="14"/>
  <c r="C244" i="14"/>
  <c r="E243" i="14"/>
  <c r="D243" i="14"/>
  <c r="C243" i="14"/>
  <c r="E242" i="14"/>
  <c r="D242" i="14"/>
  <c r="C242" i="14"/>
  <c r="E241" i="14"/>
  <c r="D241" i="14"/>
  <c r="C241" i="14"/>
  <c r="E240" i="14"/>
  <c r="D240" i="14"/>
  <c r="C240" i="14"/>
  <c r="E239" i="14"/>
  <c r="D239" i="14"/>
  <c r="C239" i="14"/>
  <c r="E238" i="14"/>
  <c r="D238" i="14"/>
  <c r="C238" i="14"/>
  <c r="E237" i="14"/>
  <c r="D237" i="14"/>
  <c r="C237" i="14"/>
  <c r="E236" i="14"/>
  <c r="D236" i="14"/>
  <c r="C236" i="14"/>
  <c r="E235" i="14"/>
  <c r="D235" i="14"/>
  <c r="C235" i="14"/>
  <c r="E234" i="14"/>
  <c r="D234" i="14"/>
  <c r="C234" i="14"/>
  <c r="E233" i="14"/>
  <c r="D233" i="14"/>
  <c r="C233" i="14"/>
  <c r="E232" i="14"/>
  <c r="D232" i="14"/>
  <c r="C232" i="14"/>
  <c r="E231" i="14"/>
  <c r="D231" i="14"/>
  <c r="C231" i="14"/>
  <c r="E230" i="14"/>
  <c r="D230" i="14"/>
  <c r="C230" i="14"/>
  <c r="E229" i="14"/>
  <c r="D229" i="14"/>
  <c r="C229" i="14"/>
  <c r="E228" i="14"/>
  <c r="D228" i="14"/>
  <c r="C228" i="14"/>
  <c r="E227" i="14"/>
  <c r="D227" i="14"/>
  <c r="C227" i="14"/>
  <c r="E226" i="14"/>
  <c r="D226" i="14"/>
  <c r="C226" i="14"/>
  <c r="E225" i="14"/>
  <c r="D225" i="14"/>
  <c r="C225" i="14"/>
  <c r="E224" i="14"/>
  <c r="D224" i="14"/>
  <c r="C224" i="14"/>
  <c r="E223" i="14"/>
  <c r="D223" i="14"/>
  <c r="C223" i="14"/>
  <c r="E222" i="14"/>
  <c r="D222" i="14"/>
  <c r="C222" i="14"/>
  <c r="E221" i="14"/>
  <c r="D221" i="14"/>
  <c r="C221" i="14"/>
  <c r="E220" i="14"/>
  <c r="D220" i="14"/>
  <c r="C220" i="14"/>
  <c r="E219" i="14"/>
  <c r="D219" i="14"/>
  <c r="C219" i="14"/>
  <c r="E218" i="14"/>
  <c r="D218" i="14"/>
  <c r="C218" i="14"/>
  <c r="E217" i="14"/>
  <c r="D217" i="14"/>
  <c r="C217" i="14"/>
  <c r="E216" i="14"/>
  <c r="D216" i="14"/>
  <c r="C216" i="14"/>
  <c r="E215" i="14"/>
  <c r="D215" i="14"/>
  <c r="C215" i="14"/>
  <c r="E214" i="14"/>
  <c r="D214" i="14"/>
  <c r="C214" i="14"/>
  <c r="E213" i="14"/>
  <c r="D213" i="14"/>
  <c r="C213" i="14"/>
  <c r="E212" i="14"/>
  <c r="D212" i="14"/>
  <c r="C212" i="14"/>
  <c r="E211" i="14"/>
  <c r="D211" i="14"/>
  <c r="C211" i="14"/>
  <c r="E210" i="14"/>
  <c r="D210" i="14"/>
  <c r="C210" i="14"/>
  <c r="E209" i="14"/>
  <c r="D209" i="14"/>
  <c r="C209" i="14"/>
  <c r="E208" i="14"/>
  <c r="D208" i="14"/>
  <c r="C208" i="14"/>
  <c r="E207" i="14"/>
  <c r="D207" i="14"/>
  <c r="C207" i="14"/>
  <c r="E206" i="14"/>
  <c r="D206" i="14"/>
  <c r="C206" i="14"/>
  <c r="E205" i="14"/>
  <c r="D205" i="14"/>
  <c r="C205" i="14"/>
  <c r="E204" i="14"/>
  <c r="D204" i="14"/>
  <c r="C204" i="14"/>
  <c r="E203" i="14"/>
  <c r="D203" i="14"/>
  <c r="C203" i="14"/>
  <c r="E202" i="14"/>
  <c r="D202" i="14"/>
  <c r="C202" i="14"/>
  <c r="E201" i="14"/>
  <c r="D201" i="14"/>
  <c r="C201" i="14"/>
  <c r="E200" i="14"/>
  <c r="D200" i="14"/>
  <c r="C200" i="14"/>
  <c r="E199" i="14"/>
  <c r="D199" i="14"/>
  <c r="C199" i="14"/>
  <c r="E198" i="14"/>
  <c r="D198" i="14"/>
  <c r="C198" i="14"/>
  <c r="E197" i="14"/>
  <c r="D197" i="14"/>
  <c r="C197" i="14"/>
  <c r="E196" i="14"/>
  <c r="D196" i="14"/>
  <c r="C196" i="14"/>
  <c r="E195" i="14"/>
  <c r="D195" i="14"/>
  <c r="C195" i="14"/>
  <c r="E194" i="14"/>
  <c r="D194" i="14"/>
  <c r="C194" i="14"/>
  <c r="E193" i="14"/>
  <c r="D193" i="14"/>
  <c r="C193" i="14"/>
  <c r="E192" i="14"/>
  <c r="D192" i="14"/>
  <c r="C192" i="14"/>
  <c r="E191" i="14"/>
  <c r="D191" i="14"/>
  <c r="C191" i="14"/>
  <c r="E190" i="14"/>
  <c r="D190" i="14"/>
  <c r="C190" i="14"/>
  <c r="E189" i="14"/>
  <c r="D189" i="14"/>
  <c r="C189" i="14"/>
  <c r="E188" i="14"/>
  <c r="D188" i="14"/>
  <c r="C188" i="14"/>
  <c r="E187" i="14"/>
  <c r="D187" i="14"/>
  <c r="C187" i="14"/>
  <c r="E186" i="14"/>
  <c r="D186" i="14"/>
  <c r="C186" i="14"/>
  <c r="E185" i="14"/>
  <c r="D185" i="14"/>
  <c r="C185" i="14"/>
  <c r="E184" i="14"/>
  <c r="D184" i="14"/>
  <c r="C184" i="14"/>
  <c r="E183" i="14"/>
  <c r="D183" i="14"/>
  <c r="C183" i="14"/>
  <c r="E182" i="14"/>
  <c r="D182" i="14"/>
  <c r="C182" i="14"/>
  <c r="E181" i="14"/>
  <c r="D181" i="14"/>
  <c r="C181" i="14"/>
  <c r="E180" i="14"/>
  <c r="D180" i="14"/>
  <c r="C180" i="14"/>
  <c r="E179" i="14"/>
  <c r="D179" i="14"/>
  <c r="C179" i="14"/>
  <c r="E178" i="14"/>
  <c r="D178" i="14"/>
  <c r="C178" i="14"/>
  <c r="E177" i="14"/>
  <c r="D177" i="14"/>
  <c r="C177" i="14"/>
  <c r="E176" i="14"/>
  <c r="D176" i="14"/>
  <c r="C176" i="14"/>
  <c r="E175" i="14"/>
  <c r="D175" i="14"/>
  <c r="C175" i="14"/>
  <c r="E174" i="14"/>
  <c r="D174" i="14"/>
  <c r="C174" i="14"/>
  <c r="E173" i="14"/>
  <c r="D173" i="14"/>
  <c r="C173" i="14"/>
  <c r="E172" i="14"/>
  <c r="D172" i="14"/>
  <c r="C172" i="14"/>
  <c r="E171" i="14"/>
  <c r="D171" i="14"/>
  <c r="C171" i="14"/>
  <c r="E170" i="14"/>
  <c r="D170" i="14"/>
  <c r="C170" i="14"/>
  <c r="E169" i="14"/>
  <c r="D169" i="14"/>
  <c r="C169" i="14"/>
  <c r="E168" i="14"/>
  <c r="D168" i="14"/>
  <c r="C168" i="14"/>
  <c r="E167" i="14"/>
  <c r="D167" i="14"/>
  <c r="C167" i="14"/>
  <c r="E166" i="14"/>
  <c r="D166" i="14"/>
  <c r="C166" i="14"/>
  <c r="E165" i="14"/>
  <c r="D165" i="14"/>
  <c r="C165" i="14"/>
  <c r="E164" i="14"/>
  <c r="D164" i="14"/>
  <c r="C164" i="14"/>
  <c r="E163" i="14"/>
  <c r="D163" i="14"/>
  <c r="C163" i="14"/>
  <c r="E162" i="14"/>
  <c r="D162" i="14"/>
  <c r="C162" i="14"/>
  <c r="E161" i="14"/>
  <c r="D161" i="14"/>
  <c r="C161" i="14"/>
  <c r="E160" i="14"/>
  <c r="D160" i="14"/>
  <c r="C160" i="14"/>
  <c r="E159" i="14"/>
  <c r="D159" i="14"/>
  <c r="C159" i="14"/>
  <c r="E158" i="14"/>
  <c r="D158" i="14"/>
  <c r="C158" i="14"/>
  <c r="E157" i="14"/>
  <c r="D157" i="14"/>
  <c r="C157" i="14"/>
  <c r="E156" i="14"/>
  <c r="D156" i="14"/>
  <c r="C156" i="14"/>
  <c r="E155" i="14"/>
  <c r="D155" i="14"/>
  <c r="C155" i="14"/>
  <c r="E154" i="14"/>
  <c r="D154" i="14"/>
  <c r="C154" i="14"/>
  <c r="E153" i="14"/>
  <c r="D153" i="14"/>
  <c r="C153" i="14"/>
  <c r="E152" i="14"/>
  <c r="D152" i="14"/>
  <c r="C152" i="14"/>
  <c r="E151" i="14"/>
  <c r="D151" i="14"/>
  <c r="C151" i="14"/>
  <c r="E150" i="14"/>
  <c r="D150" i="14"/>
  <c r="C150" i="14"/>
  <c r="E149" i="14"/>
  <c r="D149" i="14"/>
  <c r="C149" i="14"/>
  <c r="E148" i="14"/>
  <c r="D148" i="14"/>
  <c r="C148" i="14"/>
  <c r="E147" i="14"/>
  <c r="D147" i="14"/>
  <c r="C147" i="14"/>
  <c r="E146" i="14"/>
  <c r="D146" i="14"/>
  <c r="C146" i="14"/>
  <c r="E145" i="14"/>
  <c r="D145" i="14"/>
  <c r="C145" i="14"/>
  <c r="E144" i="14"/>
  <c r="D144" i="14"/>
  <c r="C144" i="14"/>
  <c r="E143" i="14"/>
  <c r="D143" i="14"/>
  <c r="C143" i="14"/>
  <c r="E142" i="14"/>
  <c r="D142" i="14"/>
  <c r="C142" i="14"/>
  <c r="E141" i="14"/>
  <c r="D141" i="14"/>
  <c r="C141" i="14"/>
  <c r="E140" i="14"/>
  <c r="D140" i="14"/>
  <c r="C140" i="14"/>
  <c r="E139" i="14"/>
  <c r="D139" i="14"/>
  <c r="C139" i="14"/>
  <c r="E138" i="14"/>
  <c r="D138" i="14"/>
  <c r="C138" i="14"/>
  <c r="E137" i="14"/>
  <c r="D137" i="14"/>
  <c r="C137" i="14"/>
  <c r="E136" i="14"/>
  <c r="D136" i="14"/>
  <c r="C136" i="14"/>
  <c r="E135" i="14"/>
  <c r="D135" i="14"/>
  <c r="C135" i="14"/>
  <c r="E134" i="14"/>
  <c r="D134" i="14"/>
  <c r="C134" i="14"/>
  <c r="E133" i="14"/>
  <c r="D133" i="14"/>
  <c r="C133" i="14"/>
  <c r="E132" i="14"/>
  <c r="D132" i="14"/>
  <c r="C132" i="14"/>
  <c r="E131" i="14"/>
  <c r="D131" i="14"/>
  <c r="C131" i="14"/>
  <c r="E130" i="14"/>
  <c r="D130" i="14"/>
  <c r="C130" i="14"/>
  <c r="E129" i="14"/>
  <c r="D129" i="14"/>
  <c r="C129" i="14"/>
  <c r="E128" i="14"/>
  <c r="D128" i="14"/>
  <c r="C128" i="14"/>
  <c r="E127" i="14"/>
  <c r="D127" i="14"/>
  <c r="C127" i="14"/>
  <c r="E126" i="14"/>
  <c r="D126" i="14"/>
  <c r="C126" i="14"/>
  <c r="E125" i="14"/>
  <c r="D125" i="14"/>
  <c r="C125" i="14"/>
  <c r="E124" i="14"/>
  <c r="D124" i="14"/>
  <c r="C124" i="14"/>
  <c r="E123" i="14"/>
  <c r="D123" i="14"/>
  <c r="C123" i="14"/>
  <c r="E122" i="14"/>
  <c r="D122" i="14"/>
  <c r="C122" i="14"/>
  <c r="E121" i="14"/>
  <c r="D121" i="14"/>
  <c r="C121" i="14"/>
  <c r="E120" i="14"/>
  <c r="D120" i="14"/>
  <c r="C120" i="14"/>
  <c r="E119" i="14"/>
  <c r="D119" i="14"/>
  <c r="C119" i="14"/>
  <c r="E118" i="14"/>
  <c r="D118" i="14"/>
  <c r="C118" i="14"/>
  <c r="E117" i="14"/>
  <c r="D117" i="14"/>
  <c r="C117" i="14"/>
  <c r="E116" i="14"/>
  <c r="D116" i="14"/>
  <c r="C116" i="14"/>
  <c r="E115" i="14"/>
  <c r="D115" i="14"/>
  <c r="C115" i="14"/>
  <c r="E114" i="14"/>
  <c r="D114" i="14"/>
  <c r="C114" i="14"/>
  <c r="E113" i="14"/>
  <c r="D113" i="14"/>
  <c r="C113" i="14"/>
  <c r="E112" i="14"/>
  <c r="D112" i="14"/>
  <c r="C112" i="14"/>
  <c r="E111" i="14"/>
  <c r="D111" i="14"/>
  <c r="C111" i="14"/>
  <c r="E110" i="14"/>
  <c r="D110" i="14"/>
  <c r="C110" i="14"/>
  <c r="E109" i="14"/>
  <c r="D109" i="14"/>
  <c r="C109" i="14"/>
  <c r="E108" i="14"/>
  <c r="D108" i="14"/>
  <c r="C108" i="14"/>
  <c r="E107" i="14"/>
  <c r="D107" i="14"/>
  <c r="C107" i="14"/>
  <c r="E106" i="14"/>
  <c r="D106" i="14"/>
  <c r="C106" i="14"/>
  <c r="E105" i="14"/>
  <c r="D105" i="14"/>
  <c r="C105" i="14"/>
  <c r="E104" i="14"/>
  <c r="D104" i="14"/>
  <c r="C104" i="14"/>
  <c r="E103" i="14"/>
  <c r="D103" i="14"/>
  <c r="C103" i="14"/>
  <c r="E102" i="14"/>
  <c r="D102" i="14"/>
  <c r="C102" i="14"/>
  <c r="E101" i="14"/>
  <c r="D101" i="14"/>
  <c r="C101" i="14"/>
  <c r="E100" i="14"/>
  <c r="D100" i="14"/>
  <c r="C100" i="14"/>
  <c r="E99" i="14"/>
  <c r="D99" i="14"/>
  <c r="C99" i="14"/>
  <c r="E98" i="14"/>
  <c r="D98" i="14"/>
  <c r="C98" i="14"/>
  <c r="E97" i="14"/>
  <c r="D97" i="14"/>
  <c r="C97" i="14"/>
  <c r="E96" i="14"/>
  <c r="D96" i="14"/>
  <c r="C96" i="14"/>
  <c r="E95" i="14"/>
  <c r="D95" i="14"/>
  <c r="C95" i="14"/>
  <c r="E94" i="14"/>
  <c r="D94" i="14"/>
  <c r="C94" i="14"/>
  <c r="E93" i="14"/>
  <c r="D93" i="14"/>
  <c r="C93" i="14"/>
  <c r="E92" i="14"/>
  <c r="D92" i="14"/>
  <c r="C92" i="14"/>
  <c r="E91" i="14"/>
  <c r="D91" i="14"/>
  <c r="C91" i="14"/>
  <c r="E90" i="14"/>
  <c r="D90" i="14"/>
  <c r="C90" i="14"/>
  <c r="E89" i="14"/>
  <c r="D89" i="14"/>
  <c r="C89" i="14"/>
  <c r="E88" i="14"/>
  <c r="D88" i="14"/>
  <c r="C88" i="14"/>
  <c r="E87" i="14"/>
  <c r="D87" i="14"/>
  <c r="C87" i="14"/>
  <c r="E86" i="14"/>
  <c r="D86" i="14"/>
  <c r="C86" i="14"/>
  <c r="E85" i="14"/>
  <c r="D85" i="14"/>
  <c r="C85" i="14"/>
  <c r="E84" i="14"/>
  <c r="D84" i="14"/>
  <c r="C84" i="14"/>
  <c r="E83" i="14"/>
  <c r="D83" i="14"/>
  <c r="C83" i="14"/>
  <c r="E82" i="14"/>
  <c r="D82" i="14"/>
  <c r="C82" i="14"/>
  <c r="E81" i="14"/>
  <c r="D81" i="14"/>
  <c r="C81" i="14"/>
  <c r="E80" i="14"/>
  <c r="D80" i="14"/>
  <c r="C80" i="14"/>
  <c r="E79" i="14"/>
  <c r="D79" i="14"/>
  <c r="C79" i="14"/>
  <c r="E78" i="14"/>
  <c r="D78" i="14"/>
  <c r="C78" i="14"/>
  <c r="E77" i="14"/>
  <c r="D77" i="14"/>
  <c r="C77" i="14"/>
  <c r="E76" i="14"/>
  <c r="D76" i="14"/>
  <c r="C76" i="14"/>
  <c r="E75" i="14"/>
  <c r="D75" i="14"/>
  <c r="C75" i="14"/>
  <c r="E74" i="14"/>
  <c r="D74" i="14"/>
  <c r="C74" i="14"/>
  <c r="E73" i="14"/>
  <c r="D73" i="14"/>
  <c r="C73" i="14"/>
  <c r="E72" i="14"/>
  <c r="D72" i="14"/>
  <c r="C72" i="14"/>
  <c r="E71" i="14"/>
  <c r="D71" i="14"/>
  <c r="C71" i="14"/>
  <c r="E70" i="14"/>
  <c r="D70" i="14"/>
  <c r="C70" i="14"/>
  <c r="E69" i="14"/>
  <c r="D69" i="14"/>
  <c r="C69" i="14"/>
  <c r="E68" i="14"/>
  <c r="D68" i="14"/>
  <c r="C68" i="14"/>
  <c r="E67" i="14"/>
  <c r="D67" i="14"/>
  <c r="C67" i="14"/>
  <c r="E66" i="14"/>
  <c r="D66" i="14"/>
  <c r="C66" i="14"/>
  <c r="E65" i="14"/>
  <c r="D65" i="14"/>
  <c r="C65" i="14"/>
  <c r="E64" i="14"/>
  <c r="D64" i="14"/>
  <c r="C64" i="14"/>
  <c r="E63" i="14"/>
  <c r="D63" i="14"/>
  <c r="C63" i="14"/>
  <c r="E62" i="14"/>
  <c r="D62" i="14"/>
  <c r="C62" i="14"/>
  <c r="E61" i="14"/>
  <c r="D61" i="14"/>
  <c r="C61" i="14"/>
  <c r="E60" i="14"/>
  <c r="D60" i="14"/>
  <c r="C60" i="14"/>
  <c r="E59" i="14"/>
  <c r="D59" i="14"/>
  <c r="C59" i="14"/>
  <c r="E58" i="14"/>
  <c r="D58" i="14"/>
  <c r="C58" i="14"/>
  <c r="E57" i="14"/>
  <c r="D57" i="14"/>
  <c r="C57" i="14"/>
  <c r="E56" i="14"/>
  <c r="D56" i="14"/>
  <c r="C56" i="14"/>
  <c r="E55" i="14"/>
  <c r="D55" i="14"/>
  <c r="C55" i="14"/>
  <c r="E54" i="14"/>
  <c r="D54" i="14"/>
  <c r="C54" i="14"/>
  <c r="E53" i="14"/>
  <c r="D53" i="14"/>
  <c r="C53" i="14"/>
  <c r="E52" i="14"/>
  <c r="D52" i="14"/>
  <c r="C52" i="14"/>
  <c r="E51" i="14"/>
  <c r="D51" i="14"/>
  <c r="C51" i="14"/>
  <c r="E50" i="14"/>
  <c r="D50" i="14"/>
  <c r="C50" i="14"/>
  <c r="E49" i="14"/>
  <c r="D49" i="14"/>
  <c r="C49" i="14"/>
  <c r="E48" i="14"/>
  <c r="D48" i="14"/>
  <c r="C48" i="14"/>
  <c r="E47" i="14"/>
  <c r="D47" i="14"/>
  <c r="C47" i="14"/>
  <c r="E46" i="14"/>
  <c r="D46" i="14"/>
  <c r="C46" i="14"/>
  <c r="E45" i="14"/>
  <c r="D45" i="14"/>
  <c r="C45" i="14"/>
  <c r="E44" i="14"/>
  <c r="D44" i="14"/>
  <c r="C44" i="14"/>
  <c r="E43" i="14"/>
  <c r="D43" i="14"/>
  <c r="C43" i="14"/>
  <c r="E42" i="14"/>
  <c r="D42" i="14"/>
  <c r="C42" i="14"/>
  <c r="E41" i="14"/>
  <c r="D41" i="14"/>
  <c r="C41" i="14"/>
  <c r="E40" i="14"/>
  <c r="D40" i="14"/>
  <c r="C40" i="14"/>
  <c r="E39" i="14"/>
  <c r="D39" i="14"/>
  <c r="C39" i="14"/>
  <c r="E38" i="14"/>
  <c r="D38" i="14"/>
  <c r="C38" i="14"/>
  <c r="E37" i="14"/>
  <c r="D37" i="14"/>
  <c r="C37" i="14"/>
  <c r="E36" i="14"/>
  <c r="D36" i="14"/>
  <c r="C36" i="14"/>
  <c r="E35" i="14"/>
  <c r="D35" i="14"/>
  <c r="C35" i="14"/>
  <c r="E34" i="14"/>
  <c r="D34" i="14"/>
  <c r="C34" i="14"/>
  <c r="E33" i="14"/>
  <c r="D33" i="14"/>
  <c r="C33" i="14"/>
  <c r="E32" i="14"/>
  <c r="D32" i="14"/>
  <c r="C32" i="14"/>
  <c r="E31" i="14"/>
  <c r="D31" i="14"/>
  <c r="C31" i="14"/>
  <c r="E30" i="14"/>
  <c r="D30" i="14"/>
  <c r="C30" i="14"/>
  <c r="E29" i="14"/>
  <c r="D29" i="14"/>
  <c r="C29" i="14"/>
  <c r="E28" i="14"/>
  <c r="D28" i="14"/>
  <c r="C28" i="14"/>
  <c r="E27" i="14"/>
  <c r="D27" i="14"/>
  <c r="C27" i="14"/>
  <c r="E26" i="14"/>
  <c r="D26" i="14"/>
  <c r="C26" i="14"/>
  <c r="E25" i="14"/>
  <c r="D25" i="14"/>
  <c r="C25" i="14"/>
  <c r="E24" i="14"/>
  <c r="D24" i="14"/>
  <c r="C24" i="14"/>
  <c r="E23" i="14"/>
  <c r="D23" i="14"/>
  <c r="C23" i="14"/>
  <c r="E22" i="14"/>
  <c r="D22" i="14"/>
  <c r="C22" i="14"/>
  <c r="E21" i="14"/>
  <c r="D21" i="14"/>
  <c r="C21" i="14"/>
  <c r="E20" i="14"/>
  <c r="D20" i="14"/>
  <c r="C20" i="14"/>
  <c r="E19" i="14"/>
  <c r="D19" i="14"/>
  <c r="C19" i="14"/>
  <c r="E18" i="14"/>
  <c r="D18" i="14"/>
  <c r="C18" i="14"/>
  <c r="E17" i="14"/>
  <c r="D17" i="14"/>
  <c r="C17" i="14"/>
  <c r="E16" i="14"/>
  <c r="D16" i="14"/>
  <c r="C16" i="14"/>
  <c r="E15" i="14"/>
  <c r="D15" i="14"/>
  <c r="C15" i="14"/>
  <c r="E14" i="14"/>
  <c r="D14" i="14"/>
  <c r="C14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C4" i="14"/>
  <c r="C3" i="14"/>
  <c r="E390" i="13"/>
  <c r="D390" i="13"/>
  <c r="C390" i="13"/>
  <c r="E389" i="13"/>
  <c r="D389" i="13"/>
  <c r="C389" i="13"/>
  <c r="E388" i="13"/>
  <c r="D388" i="13"/>
  <c r="C388" i="13"/>
  <c r="E387" i="13"/>
  <c r="D387" i="13"/>
  <c r="C387" i="13"/>
  <c r="E386" i="13"/>
  <c r="D386" i="13"/>
  <c r="C386" i="13"/>
  <c r="E385" i="13"/>
  <c r="D385" i="13"/>
  <c r="C385" i="13"/>
  <c r="E384" i="13"/>
  <c r="D384" i="13"/>
  <c r="C384" i="13"/>
  <c r="E383" i="13"/>
  <c r="D383" i="13"/>
  <c r="C383" i="13"/>
  <c r="E382" i="13"/>
  <c r="D382" i="13"/>
  <c r="C382" i="13"/>
  <c r="E381" i="13"/>
  <c r="D381" i="13"/>
  <c r="C381" i="13"/>
  <c r="E380" i="13"/>
  <c r="D380" i="13"/>
  <c r="C380" i="13"/>
  <c r="E379" i="13"/>
  <c r="D379" i="13"/>
  <c r="C379" i="13"/>
  <c r="E378" i="13"/>
  <c r="D378" i="13"/>
  <c r="C378" i="13"/>
  <c r="E377" i="13"/>
  <c r="D377" i="13"/>
  <c r="C377" i="13"/>
  <c r="E376" i="13"/>
  <c r="D376" i="13"/>
  <c r="C376" i="13"/>
  <c r="E375" i="13"/>
  <c r="D375" i="13"/>
  <c r="C375" i="13"/>
  <c r="E374" i="13"/>
  <c r="D374" i="13"/>
  <c r="C374" i="13"/>
  <c r="E373" i="13"/>
  <c r="D373" i="13"/>
  <c r="C373" i="13"/>
  <c r="E372" i="13"/>
  <c r="D372" i="13"/>
  <c r="C372" i="13"/>
  <c r="E371" i="13"/>
  <c r="D371" i="13"/>
  <c r="C371" i="13"/>
  <c r="E370" i="13"/>
  <c r="D370" i="13"/>
  <c r="C370" i="13"/>
  <c r="E369" i="13"/>
  <c r="D369" i="13"/>
  <c r="C369" i="13"/>
  <c r="E368" i="13"/>
  <c r="D368" i="13"/>
  <c r="C368" i="13"/>
  <c r="E367" i="13"/>
  <c r="D367" i="13"/>
  <c r="C367" i="13"/>
  <c r="E366" i="13"/>
  <c r="D366" i="13"/>
  <c r="C366" i="13"/>
  <c r="E365" i="13"/>
  <c r="D365" i="13"/>
  <c r="C365" i="13"/>
  <c r="E364" i="13"/>
  <c r="D364" i="13"/>
  <c r="C364" i="13"/>
  <c r="E363" i="13"/>
  <c r="D363" i="13"/>
  <c r="C363" i="13"/>
  <c r="E362" i="13"/>
  <c r="D362" i="13"/>
  <c r="C362" i="13"/>
  <c r="E361" i="13"/>
  <c r="D361" i="13"/>
  <c r="C361" i="13"/>
  <c r="E360" i="13"/>
  <c r="D360" i="13"/>
  <c r="C360" i="13"/>
  <c r="E359" i="13"/>
  <c r="D359" i="13"/>
  <c r="C359" i="13"/>
  <c r="E358" i="13"/>
  <c r="D358" i="13"/>
  <c r="C358" i="13"/>
  <c r="E357" i="13"/>
  <c r="D357" i="13"/>
  <c r="C357" i="13"/>
  <c r="E356" i="13"/>
  <c r="D356" i="13"/>
  <c r="C356" i="13"/>
  <c r="E355" i="13"/>
  <c r="D355" i="13"/>
  <c r="C355" i="13"/>
  <c r="E354" i="13"/>
  <c r="D354" i="13"/>
  <c r="C354" i="13"/>
  <c r="E353" i="13"/>
  <c r="D353" i="13"/>
  <c r="C353" i="13"/>
  <c r="E352" i="13"/>
  <c r="D352" i="13"/>
  <c r="C352" i="13"/>
  <c r="E351" i="13"/>
  <c r="D351" i="13"/>
  <c r="C351" i="13"/>
  <c r="E350" i="13"/>
  <c r="D350" i="13"/>
  <c r="C350" i="13"/>
  <c r="E349" i="13"/>
  <c r="D349" i="13"/>
  <c r="C349" i="13"/>
  <c r="E348" i="13"/>
  <c r="D348" i="13"/>
  <c r="C348" i="13"/>
  <c r="E347" i="13"/>
  <c r="D347" i="13"/>
  <c r="C347" i="13"/>
  <c r="E346" i="13"/>
  <c r="D346" i="13"/>
  <c r="C346" i="13"/>
  <c r="E345" i="13"/>
  <c r="D345" i="13"/>
  <c r="C345" i="13"/>
  <c r="E344" i="13"/>
  <c r="D344" i="13"/>
  <c r="C344" i="13"/>
  <c r="E343" i="13"/>
  <c r="D343" i="13"/>
  <c r="C343" i="13"/>
  <c r="E342" i="13"/>
  <c r="D342" i="13"/>
  <c r="C342" i="13"/>
  <c r="E341" i="13"/>
  <c r="D341" i="13"/>
  <c r="C341" i="13"/>
  <c r="E340" i="13"/>
  <c r="D340" i="13"/>
  <c r="C340" i="13"/>
  <c r="E339" i="13"/>
  <c r="D339" i="13"/>
  <c r="C339" i="13"/>
  <c r="E338" i="13"/>
  <c r="D338" i="13"/>
  <c r="C338" i="13"/>
  <c r="E337" i="13"/>
  <c r="D337" i="13"/>
  <c r="C337" i="13"/>
  <c r="E336" i="13"/>
  <c r="D336" i="13"/>
  <c r="C336" i="13"/>
  <c r="E335" i="13"/>
  <c r="D335" i="13"/>
  <c r="C335" i="13"/>
  <c r="E334" i="13"/>
  <c r="D334" i="13"/>
  <c r="C334" i="13"/>
  <c r="E333" i="13"/>
  <c r="D333" i="13"/>
  <c r="C333" i="13"/>
  <c r="E332" i="13"/>
  <c r="D332" i="13"/>
  <c r="C332" i="13"/>
  <c r="E331" i="13"/>
  <c r="D331" i="13"/>
  <c r="C331" i="13"/>
  <c r="E330" i="13"/>
  <c r="D330" i="13"/>
  <c r="C330" i="13"/>
  <c r="E329" i="13"/>
  <c r="D329" i="13"/>
  <c r="C329" i="13"/>
  <c r="E328" i="13"/>
  <c r="D328" i="13"/>
  <c r="C328" i="13"/>
  <c r="E327" i="13"/>
  <c r="D327" i="13"/>
  <c r="C327" i="13"/>
  <c r="E326" i="13"/>
  <c r="D326" i="13"/>
  <c r="C326" i="13"/>
  <c r="E325" i="13"/>
  <c r="D325" i="13"/>
  <c r="C325" i="13"/>
  <c r="E324" i="13"/>
  <c r="D324" i="13"/>
  <c r="C324" i="13"/>
  <c r="E323" i="13"/>
  <c r="D323" i="13"/>
  <c r="C323" i="13"/>
  <c r="E322" i="13"/>
  <c r="D322" i="13"/>
  <c r="C322" i="13"/>
  <c r="E321" i="13"/>
  <c r="D321" i="13"/>
  <c r="C321" i="13"/>
  <c r="E320" i="13"/>
  <c r="D320" i="13"/>
  <c r="C320" i="13"/>
  <c r="E319" i="13"/>
  <c r="D319" i="13"/>
  <c r="C319" i="13"/>
  <c r="E318" i="13"/>
  <c r="D318" i="13"/>
  <c r="C318" i="13"/>
  <c r="E317" i="13"/>
  <c r="D317" i="13"/>
  <c r="C317" i="13"/>
  <c r="E316" i="13"/>
  <c r="D316" i="13"/>
  <c r="C316" i="13"/>
  <c r="E315" i="13"/>
  <c r="D315" i="13"/>
  <c r="C315" i="13"/>
  <c r="E314" i="13"/>
  <c r="D314" i="13"/>
  <c r="C314" i="13"/>
  <c r="E313" i="13"/>
  <c r="D313" i="13"/>
  <c r="C313" i="13"/>
  <c r="E312" i="13"/>
  <c r="D312" i="13"/>
  <c r="C312" i="13"/>
  <c r="E311" i="13"/>
  <c r="D311" i="13"/>
  <c r="C311" i="13"/>
  <c r="E310" i="13"/>
  <c r="D310" i="13"/>
  <c r="C310" i="13"/>
  <c r="E309" i="13"/>
  <c r="D309" i="13"/>
  <c r="C309" i="13"/>
  <c r="E308" i="13"/>
  <c r="D308" i="13"/>
  <c r="C308" i="13"/>
  <c r="E307" i="13"/>
  <c r="D307" i="13"/>
  <c r="C307" i="13"/>
  <c r="E306" i="13"/>
  <c r="D306" i="13"/>
  <c r="C306" i="13"/>
  <c r="E305" i="13"/>
  <c r="D305" i="13"/>
  <c r="C305" i="13"/>
  <c r="E304" i="13"/>
  <c r="D304" i="13"/>
  <c r="C304" i="13"/>
  <c r="E303" i="13"/>
  <c r="D303" i="13"/>
  <c r="C303" i="13"/>
  <c r="E302" i="13"/>
  <c r="D302" i="13"/>
  <c r="C302" i="13"/>
  <c r="E301" i="13"/>
  <c r="D301" i="13"/>
  <c r="C301" i="13"/>
  <c r="E300" i="13"/>
  <c r="D300" i="13"/>
  <c r="C300" i="13"/>
  <c r="E299" i="13"/>
  <c r="D299" i="13"/>
  <c r="C299" i="13"/>
  <c r="E298" i="13"/>
  <c r="D298" i="13"/>
  <c r="C298" i="13"/>
  <c r="E297" i="13"/>
  <c r="D297" i="13"/>
  <c r="C297" i="13"/>
  <c r="E296" i="13"/>
  <c r="D296" i="13"/>
  <c r="C296" i="13"/>
  <c r="E295" i="13"/>
  <c r="D295" i="13"/>
  <c r="C295" i="13"/>
  <c r="E294" i="13"/>
  <c r="D294" i="13"/>
  <c r="C294" i="13"/>
  <c r="E293" i="13"/>
  <c r="D293" i="13"/>
  <c r="C293" i="13"/>
  <c r="E292" i="13"/>
  <c r="D292" i="13"/>
  <c r="C292" i="13"/>
  <c r="E291" i="13"/>
  <c r="D291" i="13"/>
  <c r="C291" i="13"/>
  <c r="E290" i="13"/>
  <c r="D290" i="13"/>
  <c r="C290" i="13"/>
  <c r="E289" i="13"/>
  <c r="D289" i="13"/>
  <c r="C289" i="13"/>
  <c r="E288" i="13"/>
  <c r="D288" i="13"/>
  <c r="C288" i="13"/>
  <c r="E287" i="13"/>
  <c r="D287" i="13"/>
  <c r="C287" i="13"/>
  <c r="E286" i="13"/>
  <c r="D286" i="13"/>
  <c r="C286" i="13"/>
  <c r="E285" i="13"/>
  <c r="D285" i="13"/>
  <c r="C285" i="13"/>
  <c r="E284" i="13"/>
  <c r="D284" i="13"/>
  <c r="C284" i="13"/>
  <c r="E283" i="13"/>
  <c r="D283" i="13"/>
  <c r="C283" i="13"/>
  <c r="E282" i="13"/>
  <c r="D282" i="13"/>
  <c r="C282" i="13"/>
  <c r="E281" i="13"/>
  <c r="D281" i="13"/>
  <c r="C281" i="13"/>
  <c r="E280" i="13"/>
  <c r="D280" i="13"/>
  <c r="C280" i="13"/>
  <c r="E279" i="13"/>
  <c r="D279" i="13"/>
  <c r="C279" i="13"/>
  <c r="E278" i="13"/>
  <c r="D278" i="13"/>
  <c r="C278" i="13"/>
  <c r="E277" i="13"/>
  <c r="D277" i="13"/>
  <c r="C277" i="13"/>
  <c r="E276" i="13"/>
  <c r="D276" i="13"/>
  <c r="C276" i="13"/>
  <c r="E275" i="13"/>
  <c r="D275" i="13"/>
  <c r="C275" i="13"/>
  <c r="E274" i="13"/>
  <c r="D274" i="13"/>
  <c r="C274" i="13"/>
  <c r="E273" i="13"/>
  <c r="D273" i="13"/>
  <c r="C273" i="13"/>
  <c r="E272" i="13"/>
  <c r="D272" i="13"/>
  <c r="C272" i="13"/>
  <c r="E271" i="13"/>
  <c r="D271" i="13"/>
  <c r="C271" i="13"/>
  <c r="E270" i="13"/>
  <c r="D270" i="13"/>
  <c r="C270" i="13"/>
  <c r="E269" i="13"/>
  <c r="D269" i="13"/>
  <c r="C269" i="13"/>
  <c r="E268" i="13"/>
  <c r="D268" i="13"/>
  <c r="C268" i="13"/>
  <c r="E267" i="13"/>
  <c r="D267" i="13"/>
  <c r="C267" i="13"/>
  <c r="E266" i="13"/>
  <c r="D266" i="13"/>
  <c r="C266" i="13"/>
  <c r="E265" i="13"/>
  <c r="D265" i="13"/>
  <c r="C265" i="13"/>
  <c r="E264" i="13"/>
  <c r="D264" i="13"/>
  <c r="C264" i="13"/>
  <c r="E263" i="13"/>
  <c r="D263" i="13"/>
  <c r="C263" i="13"/>
  <c r="E262" i="13"/>
  <c r="D262" i="13"/>
  <c r="C262" i="13"/>
  <c r="E261" i="13"/>
  <c r="D261" i="13"/>
  <c r="C261" i="13"/>
  <c r="E260" i="13"/>
  <c r="D260" i="13"/>
  <c r="C260" i="13"/>
  <c r="E259" i="13"/>
  <c r="D259" i="13"/>
  <c r="C259" i="13"/>
  <c r="E258" i="13"/>
  <c r="D258" i="13"/>
  <c r="C258" i="13"/>
  <c r="E257" i="13"/>
  <c r="D257" i="13"/>
  <c r="C257" i="13"/>
  <c r="E256" i="13"/>
  <c r="D256" i="13"/>
  <c r="C256" i="13"/>
  <c r="E255" i="13"/>
  <c r="D255" i="13"/>
  <c r="C255" i="13"/>
  <c r="E254" i="13"/>
  <c r="D254" i="13"/>
  <c r="C254" i="13"/>
  <c r="E253" i="13"/>
  <c r="D253" i="13"/>
  <c r="C253" i="13"/>
  <c r="E252" i="13"/>
  <c r="D252" i="13"/>
  <c r="C252" i="13"/>
  <c r="E251" i="13"/>
  <c r="D251" i="13"/>
  <c r="C251" i="13"/>
  <c r="E250" i="13"/>
  <c r="D250" i="13"/>
  <c r="C250" i="13"/>
  <c r="E249" i="13"/>
  <c r="D249" i="13"/>
  <c r="C249" i="13"/>
  <c r="E248" i="13"/>
  <c r="D248" i="13"/>
  <c r="C248" i="13"/>
  <c r="E247" i="13"/>
  <c r="D247" i="13"/>
  <c r="C247" i="13"/>
  <c r="E246" i="13"/>
  <c r="D246" i="13"/>
  <c r="C246" i="13"/>
  <c r="E245" i="13"/>
  <c r="D245" i="13"/>
  <c r="C245" i="13"/>
  <c r="E244" i="13"/>
  <c r="D244" i="13"/>
  <c r="C244" i="13"/>
  <c r="E243" i="13"/>
  <c r="D243" i="13"/>
  <c r="C243" i="13"/>
  <c r="E242" i="13"/>
  <c r="D242" i="13"/>
  <c r="C242" i="13"/>
  <c r="E241" i="13"/>
  <c r="D241" i="13"/>
  <c r="C241" i="13"/>
  <c r="E240" i="13"/>
  <c r="D240" i="13"/>
  <c r="C240" i="13"/>
  <c r="E239" i="13"/>
  <c r="D239" i="13"/>
  <c r="C239" i="13"/>
  <c r="E238" i="13"/>
  <c r="D238" i="13"/>
  <c r="C238" i="13"/>
  <c r="E237" i="13"/>
  <c r="D237" i="13"/>
  <c r="C237" i="13"/>
  <c r="E236" i="13"/>
  <c r="D236" i="13"/>
  <c r="C236" i="13"/>
  <c r="E235" i="13"/>
  <c r="D235" i="13"/>
  <c r="C235" i="13"/>
  <c r="E234" i="13"/>
  <c r="D234" i="13"/>
  <c r="C234" i="13"/>
  <c r="E233" i="13"/>
  <c r="D233" i="13"/>
  <c r="C233" i="13"/>
  <c r="E232" i="13"/>
  <c r="D232" i="13"/>
  <c r="C232" i="13"/>
  <c r="E231" i="13"/>
  <c r="D231" i="13"/>
  <c r="C231" i="13"/>
  <c r="E230" i="13"/>
  <c r="D230" i="13"/>
  <c r="C230" i="13"/>
  <c r="E229" i="13"/>
  <c r="D229" i="13"/>
  <c r="C229" i="13"/>
  <c r="E228" i="13"/>
  <c r="D228" i="13"/>
  <c r="C228" i="13"/>
  <c r="E227" i="13"/>
  <c r="D227" i="13"/>
  <c r="C227" i="13"/>
  <c r="E226" i="13"/>
  <c r="D226" i="13"/>
  <c r="C226" i="13"/>
  <c r="E225" i="13"/>
  <c r="D225" i="13"/>
  <c r="C225" i="13"/>
  <c r="E224" i="13"/>
  <c r="D224" i="13"/>
  <c r="C224" i="13"/>
  <c r="E223" i="13"/>
  <c r="D223" i="13"/>
  <c r="C223" i="13"/>
  <c r="E222" i="13"/>
  <c r="D222" i="13"/>
  <c r="C222" i="13"/>
  <c r="E221" i="13"/>
  <c r="D221" i="13"/>
  <c r="C221" i="13"/>
  <c r="E220" i="13"/>
  <c r="D220" i="13"/>
  <c r="C220" i="13"/>
  <c r="E219" i="13"/>
  <c r="D219" i="13"/>
  <c r="C219" i="13"/>
  <c r="E218" i="13"/>
  <c r="D218" i="13"/>
  <c r="C218" i="13"/>
  <c r="E217" i="13"/>
  <c r="D217" i="13"/>
  <c r="C217" i="13"/>
  <c r="E216" i="13"/>
  <c r="D216" i="13"/>
  <c r="C216" i="13"/>
  <c r="E215" i="13"/>
  <c r="D215" i="13"/>
  <c r="C215" i="13"/>
  <c r="E214" i="13"/>
  <c r="D214" i="13"/>
  <c r="C214" i="13"/>
  <c r="E213" i="13"/>
  <c r="D213" i="13"/>
  <c r="C213" i="13"/>
  <c r="E212" i="13"/>
  <c r="D212" i="13"/>
  <c r="C212" i="13"/>
  <c r="E211" i="13"/>
  <c r="D211" i="13"/>
  <c r="C211" i="13"/>
  <c r="E210" i="13"/>
  <c r="D210" i="13"/>
  <c r="C210" i="13"/>
  <c r="E209" i="13"/>
  <c r="D209" i="13"/>
  <c r="C209" i="13"/>
  <c r="E208" i="13"/>
  <c r="D208" i="13"/>
  <c r="C208" i="13"/>
  <c r="E207" i="13"/>
  <c r="D207" i="13"/>
  <c r="C207" i="13"/>
  <c r="E206" i="13"/>
  <c r="D206" i="13"/>
  <c r="C206" i="13"/>
  <c r="E205" i="13"/>
  <c r="D205" i="13"/>
  <c r="C205" i="13"/>
  <c r="E204" i="13"/>
  <c r="D204" i="13"/>
  <c r="C204" i="13"/>
  <c r="E203" i="13"/>
  <c r="D203" i="13"/>
  <c r="C203" i="13"/>
  <c r="E202" i="13"/>
  <c r="D202" i="13"/>
  <c r="C202" i="13"/>
  <c r="E201" i="13"/>
  <c r="D201" i="13"/>
  <c r="C201" i="13"/>
  <c r="E200" i="13"/>
  <c r="D200" i="13"/>
  <c r="C200" i="13"/>
  <c r="E199" i="13"/>
  <c r="D199" i="13"/>
  <c r="C199" i="13"/>
  <c r="E198" i="13"/>
  <c r="D198" i="13"/>
  <c r="C198" i="13"/>
  <c r="E197" i="13"/>
  <c r="D197" i="13"/>
  <c r="C197" i="13"/>
  <c r="E196" i="13"/>
  <c r="D196" i="13"/>
  <c r="C196" i="13"/>
  <c r="E195" i="13"/>
  <c r="D195" i="13"/>
  <c r="C195" i="13"/>
  <c r="E194" i="13"/>
  <c r="D194" i="13"/>
  <c r="C194" i="13"/>
  <c r="E193" i="13"/>
  <c r="D193" i="13"/>
  <c r="C193" i="13"/>
  <c r="E192" i="13"/>
  <c r="D192" i="13"/>
  <c r="C192" i="13"/>
  <c r="E191" i="13"/>
  <c r="D191" i="13"/>
  <c r="C191" i="13"/>
  <c r="E190" i="13"/>
  <c r="D190" i="13"/>
  <c r="C190" i="13"/>
  <c r="E189" i="13"/>
  <c r="D189" i="13"/>
  <c r="C189" i="13"/>
  <c r="E188" i="13"/>
  <c r="D188" i="13"/>
  <c r="C188" i="13"/>
  <c r="E187" i="13"/>
  <c r="D187" i="13"/>
  <c r="C187" i="13"/>
  <c r="E186" i="13"/>
  <c r="D186" i="13"/>
  <c r="C186" i="13"/>
  <c r="E185" i="13"/>
  <c r="D185" i="13"/>
  <c r="C185" i="13"/>
  <c r="E184" i="13"/>
  <c r="D184" i="13"/>
  <c r="C184" i="13"/>
  <c r="E183" i="13"/>
  <c r="D183" i="13"/>
  <c r="C183" i="13"/>
  <c r="E182" i="13"/>
  <c r="D182" i="13"/>
  <c r="C182" i="13"/>
  <c r="E181" i="13"/>
  <c r="D181" i="13"/>
  <c r="C181" i="13"/>
  <c r="E180" i="13"/>
  <c r="D180" i="13"/>
  <c r="C180" i="13"/>
  <c r="E179" i="13"/>
  <c r="D179" i="13"/>
  <c r="C179" i="13"/>
  <c r="E178" i="13"/>
  <c r="D178" i="13"/>
  <c r="C178" i="13"/>
  <c r="E177" i="13"/>
  <c r="D177" i="13"/>
  <c r="C177" i="13"/>
  <c r="E176" i="13"/>
  <c r="D176" i="13"/>
  <c r="C176" i="13"/>
  <c r="E175" i="13"/>
  <c r="D175" i="13"/>
  <c r="C175" i="13"/>
  <c r="E174" i="13"/>
  <c r="D174" i="13"/>
  <c r="C174" i="13"/>
  <c r="E173" i="13"/>
  <c r="D173" i="13"/>
  <c r="C173" i="13"/>
  <c r="E172" i="13"/>
  <c r="D172" i="13"/>
  <c r="C172" i="13"/>
  <c r="E171" i="13"/>
  <c r="D171" i="13"/>
  <c r="C171" i="13"/>
  <c r="E170" i="13"/>
  <c r="D170" i="13"/>
  <c r="C170" i="13"/>
  <c r="E169" i="13"/>
  <c r="D169" i="13"/>
  <c r="C169" i="13"/>
  <c r="E168" i="13"/>
  <c r="D168" i="13"/>
  <c r="C168" i="13"/>
  <c r="E167" i="13"/>
  <c r="D167" i="13"/>
  <c r="C167" i="13"/>
  <c r="E166" i="13"/>
  <c r="D166" i="13"/>
  <c r="C166" i="13"/>
  <c r="E165" i="13"/>
  <c r="D165" i="13"/>
  <c r="C165" i="13"/>
  <c r="E164" i="13"/>
  <c r="D164" i="13"/>
  <c r="C164" i="13"/>
  <c r="E163" i="13"/>
  <c r="D163" i="13"/>
  <c r="C163" i="13"/>
  <c r="E162" i="13"/>
  <c r="D162" i="13"/>
  <c r="C162" i="13"/>
  <c r="E161" i="13"/>
  <c r="D161" i="13"/>
  <c r="C161" i="13"/>
  <c r="E160" i="13"/>
  <c r="D160" i="13"/>
  <c r="C160" i="13"/>
  <c r="E159" i="13"/>
  <c r="D159" i="13"/>
  <c r="C159" i="13"/>
  <c r="E158" i="13"/>
  <c r="D158" i="13"/>
  <c r="C158" i="13"/>
  <c r="E157" i="13"/>
  <c r="D157" i="13"/>
  <c r="C157" i="13"/>
  <c r="E156" i="13"/>
  <c r="D156" i="13"/>
  <c r="C156" i="13"/>
  <c r="E155" i="13"/>
  <c r="D155" i="13"/>
  <c r="C155" i="13"/>
  <c r="E154" i="13"/>
  <c r="D154" i="13"/>
  <c r="C154" i="13"/>
  <c r="E153" i="13"/>
  <c r="D153" i="13"/>
  <c r="C153" i="13"/>
  <c r="E152" i="13"/>
  <c r="D152" i="13"/>
  <c r="C152" i="13"/>
  <c r="E151" i="13"/>
  <c r="D151" i="13"/>
  <c r="C151" i="13"/>
  <c r="E150" i="13"/>
  <c r="D150" i="13"/>
  <c r="C150" i="13"/>
  <c r="E149" i="13"/>
  <c r="D149" i="13"/>
  <c r="C149" i="13"/>
  <c r="E148" i="13"/>
  <c r="D148" i="13"/>
  <c r="C148" i="13"/>
  <c r="E147" i="13"/>
  <c r="D147" i="13"/>
  <c r="C147" i="13"/>
  <c r="E146" i="13"/>
  <c r="D146" i="13"/>
  <c r="C146" i="13"/>
  <c r="E145" i="13"/>
  <c r="D145" i="13"/>
  <c r="C145" i="13"/>
  <c r="E144" i="13"/>
  <c r="D144" i="13"/>
  <c r="C144" i="13"/>
  <c r="E143" i="13"/>
  <c r="D143" i="13"/>
  <c r="C143" i="13"/>
  <c r="E142" i="13"/>
  <c r="D142" i="13"/>
  <c r="C142" i="13"/>
  <c r="E141" i="13"/>
  <c r="D141" i="13"/>
  <c r="C141" i="13"/>
  <c r="E140" i="13"/>
  <c r="D140" i="13"/>
  <c r="C140" i="13"/>
  <c r="E139" i="13"/>
  <c r="D139" i="13"/>
  <c r="C139" i="13"/>
  <c r="E138" i="13"/>
  <c r="D138" i="13"/>
  <c r="C138" i="13"/>
  <c r="E137" i="13"/>
  <c r="D137" i="13"/>
  <c r="C137" i="13"/>
  <c r="E136" i="13"/>
  <c r="D136" i="13"/>
  <c r="C136" i="13"/>
  <c r="E135" i="13"/>
  <c r="D135" i="13"/>
  <c r="C135" i="13"/>
  <c r="E134" i="13"/>
  <c r="D134" i="13"/>
  <c r="C134" i="13"/>
  <c r="E133" i="13"/>
  <c r="D133" i="13"/>
  <c r="C133" i="13"/>
  <c r="E132" i="13"/>
  <c r="D132" i="13"/>
  <c r="C132" i="13"/>
  <c r="E131" i="13"/>
  <c r="D131" i="13"/>
  <c r="C131" i="13"/>
  <c r="E130" i="13"/>
  <c r="D130" i="13"/>
  <c r="C130" i="13"/>
  <c r="E129" i="13"/>
  <c r="D129" i="13"/>
  <c r="C129" i="13"/>
  <c r="E128" i="13"/>
  <c r="D128" i="13"/>
  <c r="C128" i="13"/>
  <c r="E127" i="13"/>
  <c r="D127" i="13"/>
  <c r="C127" i="13"/>
  <c r="E126" i="13"/>
  <c r="D126" i="13"/>
  <c r="C126" i="13"/>
  <c r="E125" i="13"/>
  <c r="D125" i="13"/>
  <c r="C125" i="13"/>
  <c r="E124" i="13"/>
  <c r="D124" i="13"/>
  <c r="C124" i="13"/>
  <c r="E123" i="13"/>
  <c r="D123" i="13"/>
  <c r="C123" i="13"/>
  <c r="E122" i="13"/>
  <c r="D122" i="13"/>
  <c r="C122" i="13"/>
  <c r="E121" i="13"/>
  <c r="D121" i="13"/>
  <c r="C121" i="13"/>
  <c r="E120" i="13"/>
  <c r="D120" i="13"/>
  <c r="C120" i="13"/>
  <c r="E119" i="13"/>
  <c r="D119" i="13"/>
  <c r="C119" i="13"/>
  <c r="E118" i="13"/>
  <c r="D118" i="13"/>
  <c r="C118" i="13"/>
  <c r="E117" i="13"/>
  <c r="D117" i="13"/>
  <c r="C117" i="13"/>
  <c r="E116" i="13"/>
  <c r="D116" i="13"/>
  <c r="C116" i="13"/>
  <c r="E115" i="13"/>
  <c r="D115" i="13"/>
  <c r="C115" i="13"/>
  <c r="E114" i="13"/>
  <c r="D114" i="13"/>
  <c r="C114" i="13"/>
  <c r="E113" i="13"/>
  <c r="D113" i="13"/>
  <c r="C113" i="13"/>
  <c r="E112" i="13"/>
  <c r="D112" i="13"/>
  <c r="C112" i="13"/>
  <c r="E111" i="13"/>
  <c r="D111" i="13"/>
  <c r="C111" i="13"/>
  <c r="E110" i="13"/>
  <c r="D110" i="13"/>
  <c r="C110" i="13"/>
  <c r="E109" i="13"/>
  <c r="D109" i="13"/>
  <c r="C109" i="13"/>
  <c r="E108" i="13"/>
  <c r="D108" i="13"/>
  <c r="C108" i="13"/>
  <c r="E107" i="13"/>
  <c r="D107" i="13"/>
  <c r="C107" i="13"/>
  <c r="E106" i="13"/>
  <c r="D106" i="13"/>
  <c r="C106" i="13"/>
  <c r="E105" i="13"/>
  <c r="D105" i="13"/>
  <c r="C105" i="13"/>
  <c r="E104" i="13"/>
  <c r="D104" i="13"/>
  <c r="C104" i="13"/>
  <c r="E103" i="13"/>
  <c r="D103" i="13"/>
  <c r="C103" i="13"/>
  <c r="E102" i="13"/>
  <c r="D102" i="13"/>
  <c r="C102" i="13"/>
  <c r="E101" i="13"/>
  <c r="D101" i="13"/>
  <c r="C101" i="13"/>
  <c r="E100" i="13"/>
  <c r="D100" i="13"/>
  <c r="C100" i="13"/>
  <c r="E99" i="13"/>
  <c r="D99" i="13"/>
  <c r="C99" i="13"/>
  <c r="E98" i="13"/>
  <c r="D98" i="13"/>
  <c r="C98" i="13"/>
  <c r="E97" i="13"/>
  <c r="D97" i="13"/>
  <c r="C97" i="13"/>
  <c r="E96" i="13"/>
  <c r="D96" i="13"/>
  <c r="C96" i="13"/>
  <c r="E95" i="13"/>
  <c r="D95" i="13"/>
  <c r="C95" i="13"/>
  <c r="E94" i="13"/>
  <c r="D94" i="13"/>
  <c r="C94" i="13"/>
  <c r="E93" i="13"/>
  <c r="D93" i="13"/>
  <c r="C93" i="13"/>
  <c r="E92" i="13"/>
  <c r="D92" i="13"/>
  <c r="C92" i="13"/>
  <c r="E91" i="13"/>
  <c r="D91" i="13"/>
  <c r="C91" i="13"/>
  <c r="E90" i="13"/>
  <c r="D90" i="13"/>
  <c r="C90" i="13"/>
  <c r="E89" i="13"/>
  <c r="D89" i="13"/>
  <c r="C89" i="13"/>
  <c r="E88" i="13"/>
  <c r="D88" i="13"/>
  <c r="C88" i="13"/>
  <c r="E87" i="13"/>
  <c r="D87" i="13"/>
  <c r="C87" i="13"/>
  <c r="E86" i="13"/>
  <c r="D86" i="13"/>
  <c r="C86" i="13"/>
  <c r="E85" i="13"/>
  <c r="D85" i="13"/>
  <c r="C85" i="13"/>
  <c r="E84" i="13"/>
  <c r="D84" i="13"/>
  <c r="C84" i="13"/>
  <c r="E83" i="13"/>
  <c r="D83" i="13"/>
  <c r="C83" i="13"/>
  <c r="E82" i="13"/>
  <c r="D82" i="13"/>
  <c r="C82" i="13"/>
  <c r="E81" i="13"/>
  <c r="D81" i="13"/>
  <c r="C81" i="13"/>
  <c r="E80" i="13"/>
  <c r="D80" i="13"/>
  <c r="C80" i="13"/>
  <c r="E79" i="13"/>
  <c r="D79" i="13"/>
  <c r="C79" i="13"/>
  <c r="E78" i="13"/>
  <c r="D78" i="13"/>
  <c r="C78" i="13"/>
  <c r="E77" i="13"/>
  <c r="D77" i="13"/>
  <c r="C77" i="13"/>
  <c r="E76" i="13"/>
  <c r="D76" i="13"/>
  <c r="C76" i="13"/>
  <c r="E75" i="13"/>
  <c r="D75" i="13"/>
  <c r="C75" i="13"/>
  <c r="E74" i="13"/>
  <c r="D74" i="13"/>
  <c r="C74" i="13"/>
  <c r="E73" i="13"/>
  <c r="D73" i="13"/>
  <c r="C73" i="13"/>
  <c r="E72" i="13"/>
  <c r="D72" i="13"/>
  <c r="C72" i="13"/>
  <c r="E71" i="13"/>
  <c r="D71" i="13"/>
  <c r="C71" i="13"/>
  <c r="E70" i="13"/>
  <c r="D70" i="13"/>
  <c r="C70" i="13"/>
  <c r="E69" i="13"/>
  <c r="D69" i="13"/>
  <c r="C69" i="13"/>
  <c r="E68" i="13"/>
  <c r="D68" i="13"/>
  <c r="C68" i="13"/>
  <c r="E67" i="13"/>
  <c r="D67" i="13"/>
  <c r="C67" i="13"/>
  <c r="E66" i="13"/>
  <c r="D66" i="13"/>
  <c r="C66" i="13"/>
  <c r="E65" i="13"/>
  <c r="D65" i="13"/>
  <c r="C65" i="13"/>
  <c r="E64" i="13"/>
  <c r="D64" i="13"/>
  <c r="C64" i="13"/>
  <c r="E63" i="13"/>
  <c r="D63" i="13"/>
  <c r="C63" i="13"/>
  <c r="E62" i="13"/>
  <c r="D62" i="13"/>
  <c r="C62" i="13"/>
  <c r="E61" i="13"/>
  <c r="D61" i="13"/>
  <c r="C61" i="13"/>
  <c r="E60" i="13"/>
  <c r="D60" i="13"/>
  <c r="C60" i="13"/>
  <c r="E59" i="13"/>
  <c r="D59" i="13"/>
  <c r="C59" i="13"/>
  <c r="E58" i="13"/>
  <c r="D58" i="13"/>
  <c r="C58" i="13"/>
  <c r="E57" i="13"/>
  <c r="D57" i="13"/>
  <c r="C57" i="13"/>
  <c r="E56" i="13"/>
  <c r="D56" i="13"/>
  <c r="C56" i="13"/>
  <c r="E55" i="13"/>
  <c r="D55" i="13"/>
  <c r="C55" i="13"/>
  <c r="E54" i="13"/>
  <c r="D54" i="13"/>
  <c r="C54" i="13"/>
  <c r="E53" i="13"/>
  <c r="D53" i="13"/>
  <c r="C53" i="13"/>
  <c r="E52" i="13"/>
  <c r="D52" i="13"/>
  <c r="C52" i="13"/>
  <c r="E51" i="13"/>
  <c r="D51" i="13"/>
  <c r="C51" i="13"/>
  <c r="E50" i="13"/>
  <c r="D50" i="13"/>
  <c r="C50" i="13"/>
  <c r="E49" i="13"/>
  <c r="D49" i="13"/>
  <c r="C49" i="13"/>
  <c r="E48" i="13"/>
  <c r="D48" i="13"/>
  <c r="C48" i="13"/>
  <c r="E47" i="13"/>
  <c r="D47" i="13"/>
  <c r="C47" i="13"/>
  <c r="E46" i="13"/>
  <c r="D46" i="13"/>
  <c r="C46" i="13"/>
  <c r="E45" i="13"/>
  <c r="D45" i="13"/>
  <c r="C45" i="13"/>
  <c r="E44" i="13"/>
  <c r="D44" i="13"/>
  <c r="C44" i="13"/>
  <c r="E43" i="13"/>
  <c r="D43" i="13"/>
  <c r="C43" i="13"/>
  <c r="E42" i="13"/>
  <c r="D42" i="13"/>
  <c r="C42" i="13"/>
  <c r="E41" i="13"/>
  <c r="D41" i="13"/>
  <c r="C41" i="13"/>
  <c r="E40" i="13"/>
  <c r="D40" i="13"/>
  <c r="C40" i="13"/>
  <c r="E39" i="13"/>
  <c r="D39" i="13"/>
  <c r="C39" i="13"/>
  <c r="E38" i="13"/>
  <c r="D38" i="13"/>
  <c r="C38" i="13"/>
  <c r="E37" i="13"/>
  <c r="D37" i="13"/>
  <c r="C37" i="13"/>
  <c r="E36" i="13"/>
  <c r="D36" i="13"/>
  <c r="C36" i="13"/>
  <c r="E35" i="13"/>
  <c r="D35" i="13"/>
  <c r="C35" i="13"/>
  <c r="E34" i="13"/>
  <c r="D34" i="13"/>
  <c r="C34" i="13"/>
  <c r="E33" i="13"/>
  <c r="D33" i="13"/>
  <c r="C33" i="13"/>
  <c r="E32" i="13"/>
  <c r="D32" i="13"/>
  <c r="C32" i="13"/>
  <c r="E31" i="13"/>
  <c r="D31" i="13"/>
  <c r="C31" i="13"/>
  <c r="E30" i="13"/>
  <c r="D30" i="13"/>
  <c r="C30" i="13"/>
  <c r="E29" i="13"/>
  <c r="D29" i="13"/>
  <c r="C29" i="13"/>
  <c r="E28" i="13"/>
  <c r="D28" i="13"/>
  <c r="C28" i="13"/>
  <c r="E27" i="13"/>
  <c r="D27" i="13"/>
  <c r="C27" i="13"/>
  <c r="E26" i="13"/>
  <c r="D26" i="13"/>
  <c r="C26" i="13"/>
  <c r="E25" i="13"/>
  <c r="D25" i="13"/>
  <c r="C25" i="13"/>
  <c r="E24" i="13"/>
  <c r="D24" i="13"/>
  <c r="C24" i="13"/>
  <c r="E23" i="13"/>
  <c r="D23" i="13"/>
  <c r="C23" i="13"/>
  <c r="E22" i="13"/>
  <c r="D22" i="13"/>
  <c r="C22" i="13"/>
  <c r="E21" i="13"/>
  <c r="D21" i="13"/>
  <c r="C21" i="13"/>
  <c r="E20" i="13"/>
  <c r="D20" i="13"/>
  <c r="C20" i="13"/>
  <c r="E19" i="13"/>
  <c r="D19" i="13"/>
  <c r="C19" i="13"/>
  <c r="E18" i="13"/>
  <c r="D18" i="13"/>
  <c r="C18" i="13"/>
  <c r="E17" i="13"/>
  <c r="D17" i="13"/>
  <c r="C17" i="13"/>
  <c r="E16" i="13"/>
  <c r="D16" i="13"/>
  <c r="C16" i="13"/>
  <c r="E15" i="13"/>
  <c r="D15" i="13"/>
  <c r="C15" i="13"/>
  <c r="E14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C4" i="13"/>
  <c r="C3" i="13"/>
  <c r="E390" i="12"/>
  <c r="D390" i="12"/>
  <c r="C390" i="12"/>
  <c r="E389" i="12"/>
  <c r="D389" i="12"/>
  <c r="C389" i="12"/>
  <c r="E388" i="12"/>
  <c r="D388" i="12"/>
  <c r="C388" i="12"/>
  <c r="E387" i="12"/>
  <c r="D387" i="12"/>
  <c r="C387" i="12"/>
  <c r="E386" i="12"/>
  <c r="D386" i="12"/>
  <c r="C386" i="12"/>
  <c r="E385" i="12"/>
  <c r="D385" i="12"/>
  <c r="C385" i="12"/>
  <c r="E384" i="12"/>
  <c r="D384" i="12"/>
  <c r="C384" i="12"/>
  <c r="E383" i="12"/>
  <c r="D383" i="12"/>
  <c r="C383" i="12"/>
  <c r="E382" i="12"/>
  <c r="D382" i="12"/>
  <c r="C382" i="12"/>
  <c r="E381" i="12"/>
  <c r="D381" i="12"/>
  <c r="C381" i="12"/>
  <c r="E380" i="12"/>
  <c r="D380" i="12"/>
  <c r="C380" i="12"/>
  <c r="E379" i="12"/>
  <c r="D379" i="12"/>
  <c r="C379" i="12"/>
  <c r="E378" i="12"/>
  <c r="D378" i="12"/>
  <c r="C378" i="12"/>
  <c r="E377" i="12"/>
  <c r="D377" i="12"/>
  <c r="C377" i="12"/>
  <c r="E376" i="12"/>
  <c r="D376" i="12"/>
  <c r="C376" i="12"/>
  <c r="E375" i="12"/>
  <c r="D375" i="12"/>
  <c r="C375" i="12"/>
  <c r="E374" i="12"/>
  <c r="D374" i="12"/>
  <c r="C374" i="12"/>
  <c r="E373" i="12"/>
  <c r="D373" i="12"/>
  <c r="C373" i="12"/>
  <c r="E372" i="12"/>
  <c r="D372" i="12"/>
  <c r="C372" i="12"/>
  <c r="E371" i="12"/>
  <c r="D371" i="12"/>
  <c r="C371" i="12"/>
  <c r="E370" i="12"/>
  <c r="D370" i="12"/>
  <c r="C370" i="12"/>
  <c r="E369" i="12"/>
  <c r="D369" i="12"/>
  <c r="C369" i="12"/>
  <c r="E368" i="12"/>
  <c r="D368" i="12"/>
  <c r="C368" i="12"/>
  <c r="E367" i="12"/>
  <c r="D367" i="12"/>
  <c r="C367" i="12"/>
  <c r="E366" i="12"/>
  <c r="D366" i="12"/>
  <c r="C366" i="12"/>
  <c r="E365" i="12"/>
  <c r="D365" i="12"/>
  <c r="C365" i="12"/>
  <c r="E364" i="12"/>
  <c r="D364" i="12"/>
  <c r="C364" i="12"/>
  <c r="E363" i="12"/>
  <c r="D363" i="12"/>
  <c r="C363" i="12"/>
  <c r="E362" i="12"/>
  <c r="D362" i="12"/>
  <c r="C362" i="12"/>
  <c r="E361" i="12"/>
  <c r="D361" i="12"/>
  <c r="C361" i="12"/>
  <c r="E360" i="12"/>
  <c r="D360" i="12"/>
  <c r="C360" i="12"/>
  <c r="E359" i="12"/>
  <c r="D359" i="12"/>
  <c r="C359" i="12"/>
  <c r="E358" i="12"/>
  <c r="D358" i="12"/>
  <c r="C358" i="12"/>
  <c r="E357" i="12"/>
  <c r="D357" i="12"/>
  <c r="C357" i="12"/>
  <c r="E356" i="12"/>
  <c r="D356" i="12"/>
  <c r="C356" i="12"/>
  <c r="E355" i="12"/>
  <c r="D355" i="12"/>
  <c r="C355" i="12"/>
  <c r="E354" i="12"/>
  <c r="D354" i="12"/>
  <c r="C354" i="12"/>
  <c r="E353" i="12"/>
  <c r="D353" i="12"/>
  <c r="C353" i="12"/>
  <c r="E352" i="12"/>
  <c r="D352" i="12"/>
  <c r="C352" i="12"/>
  <c r="E351" i="12"/>
  <c r="D351" i="12"/>
  <c r="C351" i="12"/>
  <c r="E350" i="12"/>
  <c r="D350" i="12"/>
  <c r="C350" i="12"/>
  <c r="E349" i="12"/>
  <c r="D349" i="12"/>
  <c r="C349" i="12"/>
  <c r="E348" i="12"/>
  <c r="D348" i="12"/>
  <c r="C348" i="12"/>
  <c r="E347" i="12"/>
  <c r="D347" i="12"/>
  <c r="C347" i="12"/>
  <c r="E346" i="12"/>
  <c r="D346" i="12"/>
  <c r="C346" i="12"/>
  <c r="E345" i="12"/>
  <c r="D345" i="12"/>
  <c r="C345" i="12"/>
  <c r="E344" i="12"/>
  <c r="D344" i="12"/>
  <c r="C344" i="12"/>
  <c r="E343" i="12"/>
  <c r="D343" i="12"/>
  <c r="C343" i="12"/>
  <c r="E342" i="12"/>
  <c r="D342" i="12"/>
  <c r="C342" i="12"/>
  <c r="E341" i="12"/>
  <c r="D341" i="12"/>
  <c r="C341" i="12"/>
  <c r="E340" i="12"/>
  <c r="D340" i="12"/>
  <c r="C340" i="12"/>
  <c r="E339" i="12"/>
  <c r="D339" i="12"/>
  <c r="C339" i="12"/>
  <c r="E338" i="12"/>
  <c r="D338" i="12"/>
  <c r="C338" i="12"/>
  <c r="E337" i="12"/>
  <c r="D337" i="12"/>
  <c r="C337" i="12"/>
  <c r="E336" i="12"/>
  <c r="D336" i="12"/>
  <c r="C336" i="12"/>
  <c r="E335" i="12"/>
  <c r="D335" i="12"/>
  <c r="C335" i="12"/>
  <c r="E334" i="12"/>
  <c r="D334" i="12"/>
  <c r="C334" i="12"/>
  <c r="E333" i="12"/>
  <c r="D333" i="12"/>
  <c r="C333" i="12"/>
  <c r="E332" i="12"/>
  <c r="D332" i="12"/>
  <c r="C332" i="12"/>
  <c r="E331" i="12"/>
  <c r="D331" i="12"/>
  <c r="C331" i="12"/>
  <c r="E330" i="12"/>
  <c r="D330" i="12"/>
  <c r="C330" i="12"/>
  <c r="E329" i="12"/>
  <c r="D329" i="12"/>
  <c r="C329" i="12"/>
  <c r="E328" i="12"/>
  <c r="D328" i="12"/>
  <c r="C328" i="12"/>
  <c r="E327" i="12"/>
  <c r="D327" i="12"/>
  <c r="C327" i="12"/>
  <c r="E326" i="12"/>
  <c r="D326" i="12"/>
  <c r="C326" i="12"/>
  <c r="E325" i="12"/>
  <c r="D325" i="12"/>
  <c r="C325" i="12"/>
  <c r="E324" i="12"/>
  <c r="D324" i="12"/>
  <c r="C324" i="12"/>
  <c r="E323" i="12"/>
  <c r="D323" i="12"/>
  <c r="C323" i="12"/>
  <c r="E322" i="12"/>
  <c r="D322" i="12"/>
  <c r="C322" i="12"/>
  <c r="E321" i="12"/>
  <c r="D321" i="12"/>
  <c r="C321" i="12"/>
  <c r="E320" i="12"/>
  <c r="D320" i="12"/>
  <c r="C320" i="12"/>
  <c r="E319" i="12"/>
  <c r="D319" i="12"/>
  <c r="C319" i="12"/>
  <c r="E318" i="12"/>
  <c r="D318" i="12"/>
  <c r="C318" i="12"/>
  <c r="E317" i="12"/>
  <c r="D317" i="12"/>
  <c r="C317" i="12"/>
  <c r="E316" i="12"/>
  <c r="D316" i="12"/>
  <c r="C316" i="12"/>
  <c r="E315" i="12"/>
  <c r="D315" i="12"/>
  <c r="C315" i="12"/>
  <c r="E314" i="12"/>
  <c r="D314" i="12"/>
  <c r="C314" i="12"/>
  <c r="E313" i="12"/>
  <c r="D313" i="12"/>
  <c r="C313" i="12"/>
  <c r="E312" i="12"/>
  <c r="D312" i="12"/>
  <c r="C312" i="12"/>
  <c r="E311" i="12"/>
  <c r="D311" i="12"/>
  <c r="C311" i="12"/>
  <c r="E310" i="12"/>
  <c r="D310" i="12"/>
  <c r="C310" i="12"/>
  <c r="E309" i="12"/>
  <c r="D309" i="12"/>
  <c r="C309" i="12"/>
  <c r="E308" i="12"/>
  <c r="D308" i="12"/>
  <c r="C308" i="12"/>
  <c r="E307" i="12"/>
  <c r="D307" i="12"/>
  <c r="C307" i="12"/>
  <c r="E306" i="12"/>
  <c r="D306" i="12"/>
  <c r="C306" i="12"/>
  <c r="E305" i="12"/>
  <c r="D305" i="12"/>
  <c r="C305" i="12"/>
  <c r="E304" i="12"/>
  <c r="D304" i="12"/>
  <c r="C304" i="12"/>
  <c r="E303" i="12"/>
  <c r="D303" i="12"/>
  <c r="C303" i="12"/>
  <c r="E302" i="12"/>
  <c r="D302" i="12"/>
  <c r="C302" i="12"/>
  <c r="E301" i="12"/>
  <c r="D301" i="12"/>
  <c r="C301" i="12"/>
  <c r="E300" i="12"/>
  <c r="D300" i="12"/>
  <c r="C300" i="12"/>
  <c r="E299" i="12"/>
  <c r="D299" i="12"/>
  <c r="C299" i="12"/>
  <c r="E298" i="12"/>
  <c r="D298" i="12"/>
  <c r="C298" i="12"/>
  <c r="E297" i="12"/>
  <c r="D297" i="12"/>
  <c r="C297" i="12"/>
  <c r="E296" i="12"/>
  <c r="D296" i="12"/>
  <c r="C296" i="12"/>
  <c r="E295" i="12"/>
  <c r="D295" i="12"/>
  <c r="C295" i="12"/>
  <c r="E294" i="12"/>
  <c r="D294" i="12"/>
  <c r="C294" i="12"/>
  <c r="E293" i="12"/>
  <c r="D293" i="12"/>
  <c r="C293" i="12"/>
  <c r="E292" i="12"/>
  <c r="D292" i="12"/>
  <c r="C292" i="12"/>
  <c r="E291" i="12"/>
  <c r="D291" i="12"/>
  <c r="C291" i="12"/>
  <c r="E290" i="12"/>
  <c r="D290" i="12"/>
  <c r="C290" i="12"/>
  <c r="E289" i="12"/>
  <c r="D289" i="12"/>
  <c r="C289" i="12"/>
  <c r="E288" i="12"/>
  <c r="D288" i="12"/>
  <c r="C288" i="12"/>
  <c r="E287" i="12"/>
  <c r="D287" i="12"/>
  <c r="C287" i="12"/>
  <c r="E286" i="12"/>
  <c r="D286" i="12"/>
  <c r="C286" i="12"/>
  <c r="E285" i="12"/>
  <c r="D285" i="12"/>
  <c r="C285" i="12"/>
  <c r="E284" i="12"/>
  <c r="D284" i="12"/>
  <c r="C284" i="12"/>
  <c r="E283" i="12"/>
  <c r="D283" i="12"/>
  <c r="C283" i="12"/>
  <c r="E282" i="12"/>
  <c r="D282" i="12"/>
  <c r="C282" i="12"/>
  <c r="E281" i="12"/>
  <c r="D281" i="12"/>
  <c r="C281" i="12"/>
  <c r="E280" i="12"/>
  <c r="D280" i="12"/>
  <c r="C280" i="12"/>
  <c r="E279" i="12"/>
  <c r="D279" i="12"/>
  <c r="C279" i="12"/>
  <c r="E278" i="12"/>
  <c r="D278" i="12"/>
  <c r="C278" i="12"/>
  <c r="E277" i="12"/>
  <c r="D277" i="12"/>
  <c r="C277" i="12"/>
  <c r="E276" i="12"/>
  <c r="D276" i="12"/>
  <c r="C276" i="12"/>
  <c r="E275" i="12"/>
  <c r="D275" i="12"/>
  <c r="C275" i="12"/>
  <c r="E274" i="12"/>
  <c r="D274" i="12"/>
  <c r="C274" i="12"/>
  <c r="E273" i="12"/>
  <c r="D273" i="12"/>
  <c r="C273" i="12"/>
  <c r="E272" i="12"/>
  <c r="D272" i="12"/>
  <c r="C272" i="12"/>
  <c r="E271" i="12"/>
  <c r="D271" i="12"/>
  <c r="C271" i="12"/>
  <c r="E270" i="12"/>
  <c r="D270" i="12"/>
  <c r="C270" i="12"/>
  <c r="E269" i="12"/>
  <c r="D269" i="12"/>
  <c r="C269" i="12"/>
  <c r="E268" i="12"/>
  <c r="D268" i="12"/>
  <c r="C268" i="12"/>
  <c r="E267" i="12"/>
  <c r="D267" i="12"/>
  <c r="C267" i="12"/>
  <c r="E266" i="12"/>
  <c r="D266" i="12"/>
  <c r="C266" i="12"/>
  <c r="E265" i="12"/>
  <c r="D265" i="12"/>
  <c r="C265" i="12"/>
  <c r="E264" i="12"/>
  <c r="D264" i="12"/>
  <c r="C264" i="12"/>
  <c r="E263" i="12"/>
  <c r="D263" i="12"/>
  <c r="C263" i="12"/>
  <c r="E262" i="12"/>
  <c r="D262" i="12"/>
  <c r="C262" i="12"/>
  <c r="E261" i="12"/>
  <c r="D261" i="12"/>
  <c r="C261" i="12"/>
  <c r="E260" i="12"/>
  <c r="D260" i="12"/>
  <c r="C260" i="12"/>
  <c r="E259" i="12"/>
  <c r="D259" i="12"/>
  <c r="C259" i="12"/>
  <c r="E258" i="12"/>
  <c r="D258" i="12"/>
  <c r="C258" i="12"/>
  <c r="E257" i="12"/>
  <c r="D257" i="12"/>
  <c r="C257" i="12"/>
  <c r="E256" i="12"/>
  <c r="D256" i="12"/>
  <c r="C256" i="12"/>
  <c r="E255" i="12"/>
  <c r="D255" i="12"/>
  <c r="C255" i="12"/>
  <c r="E254" i="12"/>
  <c r="D254" i="12"/>
  <c r="C254" i="12"/>
  <c r="E253" i="12"/>
  <c r="D253" i="12"/>
  <c r="C253" i="12"/>
  <c r="E252" i="12"/>
  <c r="D252" i="12"/>
  <c r="C252" i="12"/>
  <c r="E251" i="12"/>
  <c r="D251" i="12"/>
  <c r="C251" i="12"/>
  <c r="E250" i="12"/>
  <c r="D250" i="12"/>
  <c r="C250" i="12"/>
  <c r="E249" i="12"/>
  <c r="D249" i="12"/>
  <c r="C249" i="12"/>
  <c r="E248" i="12"/>
  <c r="D248" i="12"/>
  <c r="C248" i="12"/>
  <c r="E247" i="12"/>
  <c r="D247" i="12"/>
  <c r="C247" i="12"/>
  <c r="E246" i="12"/>
  <c r="D246" i="12"/>
  <c r="C246" i="12"/>
  <c r="E245" i="12"/>
  <c r="D245" i="12"/>
  <c r="C245" i="12"/>
  <c r="E244" i="12"/>
  <c r="D244" i="12"/>
  <c r="C244" i="12"/>
  <c r="E243" i="12"/>
  <c r="D243" i="12"/>
  <c r="C243" i="12"/>
  <c r="E242" i="12"/>
  <c r="D242" i="12"/>
  <c r="C242" i="12"/>
  <c r="E241" i="12"/>
  <c r="D241" i="12"/>
  <c r="C241" i="12"/>
  <c r="E240" i="12"/>
  <c r="D240" i="12"/>
  <c r="C240" i="12"/>
  <c r="E239" i="12"/>
  <c r="D239" i="12"/>
  <c r="C239" i="12"/>
  <c r="E238" i="12"/>
  <c r="D238" i="12"/>
  <c r="C238" i="12"/>
  <c r="E237" i="12"/>
  <c r="D237" i="12"/>
  <c r="C237" i="12"/>
  <c r="E236" i="12"/>
  <c r="D236" i="12"/>
  <c r="C236" i="12"/>
  <c r="E235" i="12"/>
  <c r="D235" i="12"/>
  <c r="C235" i="12"/>
  <c r="E234" i="12"/>
  <c r="D234" i="12"/>
  <c r="C234" i="12"/>
  <c r="E233" i="12"/>
  <c r="D233" i="12"/>
  <c r="C233" i="12"/>
  <c r="E232" i="12"/>
  <c r="D232" i="12"/>
  <c r="C232" i="12"/>
  <c r="E231" i="12"/>
  <c r="D231" i="12"/>
  <c r="C231" i="12"/>
  <c r="E230" i="12"/>
  <c r="D230" i="12"/>
  <c r="C230" i="12"/>
  <c r="E229" i="12"/>
  <c r="D229" i="12"/>
  <c r="C229" i="12"/>
  <c r="E228" i="12"/>
  <c r="D228" i="12"/>
  <c r="C228" i="12"/>
  <c r="E227" i="12"/>
  <c r="D227" i="12"/>
  <c r="C227" i="12"/>
  <c r="E226" i="12"/>
  <c r="D226" i="12"/>
  <c r="C226" i="12"/>
  <c r="E225" i="12"/>
  <c r="D225" i="12"/>
  <c r="C225" i="12"/>
  <c r="E224" i="12"/>
  <c r="D224" i="12"/>
  <c r="C224" i="12"/>
  <c r="E223" i="12"/>
  <c r="D223" i="12"/>
  <c r="C223" i="12"/>
  <c r="E222" i="12"/>
  <c r="D222" i="12"/>
  <c r="C222" i="12"/>
  <c r="E221" i="12"/>
  <c r="D221" i="12"/>
  <c r="C221" i="12"/>
  <c r="E220" i="12"/>
  <c r="D220" i="12"/>
  <c r="C220" i="12"/>
  <c r="E219" i="12"/>
  <c r="D219" i="12"/>
  <c r="C219" i="12"/>
  <c r="E218" i="12"/>
  <c r="D218" i="12"/>
  <c r="C218" i="12"/>
  <c r="E217" i="12"/>
  <c r="D217" i="12"/>
  <c r="C217" i="12"/>
  <c r="E216" i="12"/>
  <c r="D216" i="12"/>
  <c r="C216" i="12"/>
  <c r="E215" i="12"/>
  <c r="D215" i="12"/>
  <c r="C215" i="12"/>
  <c r="E214" i="12"/>
  <c r="D214" i="12"/>
  <c r="C214" i="12"/>
  <c r="E213" i="12"/>
  <c r="D213" i="12"/>
  <c r="C213" i="12"/>
  <c r="E212" i="12"/>
  <c r="D212" i="12"/>
  <c r="C212" i="12"/>
  <c r="E211" i="12"/>
  <c r="D211" i="12"/>
  <c r="C211" i="12"/>
  <c r="E210" i="12"/>
  <c r="D210" i="12"/>
  <c r="C210" i="12"/>
  <c r="E209" i="12"/>
  <c r="D209" i="12"/>
  <c r="C209" i="12"/>
  <c r="E208" i="12"/>
  <c r="D208" i="12"/>
  <c r="C208" i="12"/>
  <c r="E207" i="12"/>
  <c r="D207" i="12"/>
  <c r="C207" i="12"/>
  <c r="E206" i="12"/>
  <c r="D206" i="12"/>
  <c r="C206" i="12"/>
  <c r="E205" i="12"/>
  <c r="D205" i="12"/>
  <c r="C205" i="12"/>
  <c r="E204" i="12"/>
  <c r="D204" i="12"/>
  <c r="C204" i="12"/>
  <c r="E203" i="12"/>
  <c r="D203" i="12"/>
  <c r="C203" i="12"/>
  <c r="E202" i="12"/>
  <c r="D202" i="12"/>
  <c r="C202" i="12"/>
  <c r="E201" i="12"/>
  <c r="D201" i="12"/>
  <c r="C201" i="12"/>
  <c r="E200" i="12"/>
  <c r="D200" i="12"/>
  <c r="C200" i="12"/>
  <c r="E199" i="12"/>
  <c r="D199" i="12"/>
  <c r="C199" i="12"/>
  <c r="E198" i="12"/>
  <c r="D198" i="12"/>
  <c r="C198" i="12"/>
  <c r="E197" i="12"/>
  <c r="D197" i="12"/>
  <c r="C197" i="12"/>
  <c r="E196" i="12"/>
  <c r="D196" i="12"/>
  <c r="C196" i="12"/>
  <c r="E195" i="12"/>
  <c r="D195" i="12"/>
  <c r="C195" i="12"/>
  <c r="E194" i="12"/>
  <c r="D194" i="12"/>
  <c r="C194" i="12"/>
  <c r="E193" i="12"/>
  <c r="D193" i="12"/>
  <c r="C193" i="12"/>
  <c r="E192" i="12"/>
  <c r="D192" i="12"/>
  <c r="C192" i="12"/>
  <c r="E191" i="12"/>
  <c r="D191" i="12"/>
  <c r="C191" i="12"/>
  <c r="E190" i="12"/>
  <c r="D190" i="12"/>
  <c r="C190" i="12"/>
  <c r="E189" i="12"/>
  <c r="D189" i="12"/>
  <c r="C189" i="12"/>
  <c r="E188" i="12"/>
  <c r="D188" i="12"/>
  <c r="C188" i="12"/>
  <c r="E187" i="12"/>
  <c r="D187" i="12"/>
  <c r="C187" i="12"/>
  <c r="E186" i="12"/>
  <c r="D186" i="12"/>
  <c r="C186" i="12"/>
  <c r="E185" i="12"/>
  <c r="D185" i="12"/>
  <c r="C185" i="12"/>
  <c r="E184" i="12"/>
  <c r="D184" i="12"/>
  <c r="C184" i="12"/>
  <c r="E183" i="12"/>
  <c r="D183" i="12"/>
  <c r="C183" i="12"/>
  <c r="E182" i="12"/>
  <c r="D182" i="12"/>
  <c r="C182" i="12"/>
  <c r="E181" i="12"/>
  <c r="D181" i="12"/>
  <c r="C181" i="12"/>
  <c r="E180" i="12"/>
  <c r="D180" i="12"/>
  <c r="C180" i="12"/>
  <c r="E179" i="12"/>
  <c r="D179" i="12"/>
  <c r="C179" i="12"/>
  <c r="E178" i="12"/>
  <c r="D178" i="12"/>
  <c r="C178" i="12"/>
  <c r="E177" i="12"/>
  <c r="D177" i="12"/>
  <c r="C177" i="12"/>
  <c r="E176" i="12"/>
  <c r="D176" i="12"/>
  <c r="C176" i="12"/>
  <c r="E175" i="12"/>
  <c r="D175" i="12"/>
  <c r="C175" i="12"/>
  <c r="E174" i="12"/>
  <c r="D174" i="12"/>
  <c r="C174" i="12"/>
  <c r="E173" i="12"/>
  <c r="D173" i="12"/>
  <c r="C173" i="12"/>
  <c r="E172" i="12"/>
  <c r="D172" i="12"/>
  <c r="C172" i="12"/>
  <c r="E171" i="12"/>
  <c r="D171" i="12"/>
  <c r="C171" i="12"/>
  <c r="E170" i="12"/>
  <c r="D170" i="12"/>
  <c r="C170" i="12"/>
  <c r="E169" i="12"/>
  <c r="D169" i="12"/>
  <c r="C169" i="12"/>
  <c r="E168" i="12"/>
  <c r="D168" i="12"/>
  <c r="C168" i="12"/>
  <c r="E167" i="12"/>
  <c r="D167" i="12"/>
  <c r="C167" i="12"/>
  <c r="E166" i="12"/>
  <c r="D166" i="12"/>
  <c r="C166" i="12"/>
  <c r="E165" i="12"/>
  <c r="D165" i="12"/>
  <c r="C165" i="12"/>
  <c r="E164" i="12"/>
  <c r="D164" i="12"/>
  <c r="C164" i="12"/>
  <c r="E163" i="12"/>
  <c r="D163" i="12"/>
  <c r="C163" i="12"/>
  <c r="E162" i="12"/>
  <c r="D162" i="12"/>
  <c r="C162" i="12"/>
  <c r="E161" i="12"/>
  <c r="D161" i="12"/>
  <c r="C161" i="12"/>
  <c r="E160" i="12"/>
  <c r="D160" i="12"/>
  <c r="C160" i="12"/>
  <c r="E159" i="12"/>
  <c r="D159" i="12"/>
  <c r="C159" i="12"/>
  <c r="E158" i="12"/>
  <c r="D158" i="12"/>
  <c r="C158" i="12"/>
  <c r="E157" i="12"/>
  <c r="D157" i="12"/>
  <c r="C157" i="12"/>
  <c r="E156" i="12"/>
  <c r="D156" i="12"/>
  <c r="C156" i="12"/>
  <c r="E155" i="12"/>
  <c r="D155" i="12"/>
  <c r="C155" i="12"/>
  <c r="E154" i="12"/>
  <c r="D154" i="12"/>
  <c r="C154" i="12"/>
  <c r="E153" i="12"/>
  <c r="D153" i="12"/>
  <c r="C153" i="12"/>
  <c r="E152" i="12"/>
  <c r="D152" i="12"/>
  <c r="C152" i="12"/>
  <c r="E151" i="12"/>
  <c r="D151" i="12"/>
  <c r="C151" i="12"/>
  <c r="E150" i="12"/>
  <c r="D150" i="12"/>
  <c r="C150" i="12"/>
  <c r="E149" i="12"/>
  <c r="D149" i="12"/>
  <c r="C149" i="12"/>
  <c r="E148" i="12"/>
  <c r="D148" i="12"/>
  <c r="C148" i="12"/>
  <c r="E147" i="12"/>
  <c r="D147" i="12"/>
  <c r="C147" i="12"/>
  <c r="E146" i="12"/>
  <c r="D146" i="12"/>
  <c r="C146" i="12"/>
  <c r="E145" i="12"/>
  <c r="D145" i="12"/>
  <c r="C145" i="12"/>
  <c r="E144" i="12"/>
  <c r="D144" i="12"/>
  <c r="C144" i="12"/>
  <c r="E143" i="12"/>
  <c r="D143" i="12"/>
  <c r="C143" i="12"/>
  <c r="E142" i="12"/>
  <c r="D142" i="12"/>
  <c r="C142" i="12"/>
  <c r="E141" i="12"/>
  <c r="D141" i="12"/>
  <c r="C141" i="12"/>
  <c r="E140" i="12"/>
  <c r="D140" i="12"/>
  <c r="C140" i="12"/>
  <c r="E139" i="12"/>
  <c r="D139" i="12"/>
  <c r="C139" i="12"/>
  <c r="E138" i="12"/>
  <c r="D138" i="12"/>
  <c r="C138" i="12"/>
  <c r="E137" i="12"/>
  <c r="D137" i="12"/>
  <c r="C137" i="12"/>
  <c r="E136" i="12"/>
  <c r="D136" i="12"/>
  <c r="C136" i="12"/>
  <c r="E135" i="12"/>
  <c r="D135" i="12"/>
  <c r="C135" i="12"/>
  <c r="E134" i="12"/>
  <c r="D134" i="12"/>
  <c r="C134" i="12"/>
  <c r="E133" i="12"/>
  <c r="D133" i="12"/>
  <c r="C133" i="12"/>
  <c r="E132" i="12"/>
  <c r="D132" i="12"/>
  <c r="C132" i="12"/>
  <c r="E131" i="12"/>
  <c r="D131" i="12"/>
  <c r="C131" i="12"/>
  <c r="E130" i="12"/>
  <c r="D130" i="12"/>
  <c r="C130" i="12"/>
  <c r="E129" i="12"/>
  <c r="D129" i="12"/>
  <c r="C129" i="12"/>
  <c r="E128" i="12"/>
  <c r="D128" i="12"/>
  <c r="C128" i="12"/>
  <c r="E127" i="12"/>
  <c r="D127" i="12"/>
  <c r="C127" i="12"/>
  <c r="E126" i="12"/>
  <c r="D126" i="12"/>
  <c r="C126" i="12"/>
  <c r="E125" i="12"/>
  <c r="D125" i="12"/>
  <c r="C125" i="12"/>
  <c r="E124" i="12"/>
  <c r="D124" i="12"/>
  <c r="C124" i="12"/>
  <c r="E123" i="12"/>
  <c r="D123" i="12"/>
  <c r="C123" i="12"/>
  <c r="E122" i="12"/>
  <c r="D122" i="12"/>
  <c r="C122" i="12"/>
  <c r="E121" i="12"/>
  <c r="D121" i="12"/>
  <c r="C121" i="12"/>
  <c r="E120" i="12"/>
  <c r="D120" i="12"/>
  <c r="C120" i="12"/>
  <c r="E119" i="12"/>
  <c r="D119" i="12"/>
  <c r="C119" i="12"/>
  <c r="E118" i="12"/>
  <c r="D118" i="12"/>
  <c r="C118" i="12"/>
  <c r="E117" i="12"/>
  <c r="D117" i="12"/>
  <c r="C117" i="12"/>
  <c r="E116" i="12"/>
  <c r="D116" i="12"/>
  <c r="C116" i="12"/>
  <c r="E115" i="12"/>
  <c r="D115" i="12"/>
  <c r="C115" i="12"/>
  <c r="E114" i="12"/>
  <c r="D114" i="12"/>
  <c r="C114" i="12"/>
  <c r="E113" i="12"/>
  <c r="D113" i="12"/>
  <c r="C113" i="12"/>
  <c r="E112" i="12"/>
  <c r="D112" i="12"/>
  <c r="C112" i="12"/>
  <c r="E111" i="12"/>
  <c r="D111" i="12"/>
  <c r="C111" i="12"/>
  <c r="E110" i="12"/>
  <c r="D110" i="12"/>
  <c r="C110" i="12"/>
  <c r="E109" i="12"/>
  <c r="D109" i="12"/>
  <c r="C109" i="12"/>
  <c r="E108" i="12"/>
  <c r="D108" i="12"/>
  <c r="C108" i="12"/>
  <c r="E107" i="12"/>
  <c r="D107" i="12"/>
  <c r="C107" i="12"/>
  <c r="E106" i="12"/>
  <c r="D106" i="12"/>
  <c r="C106" i="12"/>
  <c r="E105" i="12"/>
  <c r="D105" i="12"/>
  <c r="C105" i="12"/>
  <c r="E104" i="12"/>
  <c r="D104" i="12"/>
  <c r="C104" i="12"/>
  <c r="E103" i="12"/>
  <c r="D103" i="12"/>
  <c r="C103" i="12"/>
  <c r="E102" i="12"/>
  <c r="D102" i="12"/>
  <c r="C102" i="12"/>
  <c r="E101" i="12"/>
  <c r="D101" i="12"/>
  <c r="C101" i="12"/>
  <c r="E100" i="12"/>
  <c r="D100" i="12"/>
  <c r="C100" i="12"/>
  <c r="E99" i="12"/>
  <c r="D99" i="12"/>
  <c r="C99" i="12"/>
  <c r="E98" i="12"/>
  <c r="D98" i="12"/>
  <c r="C98" i="12"/>
  <c r="E97" i="12"/>
  <c r="D97" i="12"/>
  <c r="C97" i="12"/>
  <c r="E96" i="12"/>
  <c r="D96" i="12"/>
  <c r="C96" i="12"/>
  <c r="E95" i="12"/>
  <c r="D95" i="12"/>
  <c r="C95" i="12"/>
  <c r="E94" i="12"/>
  <c r="D94" i="12"/>
  <c r="C94" i="12"/>
  <c r="E93" i="12"/>
  <c r="D93" i="12"/>
  <c r="C93" i="12"/>
  <c r="E92" i="12"/>
  <c r="D92" i="12"/>
  <c r="C92" i="12"/>
  <c r="E91" i="12"/>
  <c r="D91" i="12"/>
  <c r="C91" i="12"/>
  <c r="E90" i="12"/>
  <c r="D90" i="12"/>
  <c r="C90" i="12"/>
  <c r="E89" i="12"/>
  <c r="D89" i="12"/>
  <c r="C89" i="12"/>
  <c r="E88" i="12"/>
  <c r="D88" i="12"/>
  <c r="C88" i="12"/>
  <c r="E87" i="12"/>
  <c r="D87" i="12"/>
  <c r="C87" i="12"/>
  <c r="E86" i="12"/>
  <c r="D86" i="12"/>
  <c r="C86" i="12"/>
  <c r="E85" i="12"/>
  <c r="D85" i="12"/>
  <c r="C85" i="12"/>
  <c r="E84" i="12"/>
  <c r="D84" i="12"/>
  <c r="C84" i="12"/>
  <c r="E83" i="12"/>
  <c r="D83" i="12"/>
  <c r="C83" i="12"/>
  <c r="E82" i="12"/>
  <c r="D82" i="12"/>
  <c r="C82" i="12"/>
  <c r="E81" i="12"/>
  <c r="D81" i="12"/>
  <c r="C81" i="12"/>
  <c r="E80" i="12"/>
  <c r="D80" i="12"/>
  <c r="C80" i="12"/>
  <c r="E79" i="12"/>
  <c r="D79" i="12"/>
  <c r="C79" i="12"/>
  <c r="E78" i="12"/>
  <c r="D78" i="12"/>
  <c r="C78" i="12"/>
  <c r="E77" i="12"/>
  <c r="D77" i="12"/>
  <c r="C77" i="12"/>
  <c r="E76" i="12"/>
  <c r="D76" i="12"/>
  <c r="C76" i="12"/>
  <c r="E75" i="12"/>
  <c r="D75" i="12"/>
  <c r="C75" i="12"/>
  <c r="E74" i="12"/>
  <c r="D74" i="12"/>
  <c r="C74" i="12"/>
  <c r="E73" i="12"/>
  <c r="D73" i="12"/>
  <c r="C73" i="12"/>
  <c r="E72" i="12"/>
  <c r="D72" i="12"/>
  <c r="C72" i="12"/>
  <c r="E71" i="12"/>
  <c r="D71" i="12"/>
  <c r="C71" i="12"/>
  <c r="E70" i="12"/>
  <c r="D70" i="12"/>
  <c r="C70" i="12"/>
  <c r="E69" i="12"/>
  <c r="D69" i="12"/>
  <c r="C69" i="12"/>
  <c r="E68" i="12"/>
  <c r="D68" i="12"/>
  <c r="C68" i="12"/>
  <c r="E67" i="12"/>
  <c r="D67" i="12"/>
  <c r="C67" i="12"/>
  <c r="E66" i="12"/>
  <c r="D66" i="12"/>
  <c r="C66" i="12"/>
  <c r="E65" i="12"/>
  <c r="D65" i="12"/>
  <c r="C65" i="12"/>
  <c r="E64" i="12"/>
  <c r="D64" i="12"/>
  <c r="C64" i="12"/>
  <c r="E63" i="12"/>
  <c r="D63" i="12"/>
  <c r="C63" i="12"/>
  <c r="E62" i="12"/>
  <c r="D62" i="12"/>
  <c r="C62" i="12"/>
  <c r="E61" i="12"/>
  <c r="D61" i="12"/>
  <c r="C61" i="12"/>
  <c r="E60" i="12"/>
  <c r="D60" i="12"/>
  <c r="C60" i="12"/>
  <c r="E59" i="12"/>
  <c r="D59" i="12"/>
  <c r="C59" i="12"/>
  <c r="E58" i="12"/>
  <c r="D58" i="12"/>
  <c r="C58" i="12"/>
  <c r="E57" i="12"/>
  <c r="D57" i="12"/>
  <c r="C57" i="12"/>
  <c r="E56" i="12"/>
  <c r="D56" i="12"/>
  <c r="C56" i="12"/>
  <c r="E55" i="12"/>
  <c r="D55" i="12"/>
  <c r="C55" i="12"/>
  <c r="E54" i="12"/>
  <c r="D54" i="12"/>
  <c r="C54" i="12"/>
  <c r="E53" i="12"/>
  <c r="D53" i="12"/>
  <c r="C53" i="12"/>
  <c r="E52" i="12"/>
  <c r="D52" i="12"/>
  <c r="C52" i="12"/>
  <c r="E51" i="12"/>
  <c r="D51" i="12"/>
  <c r="C51" i="12"/>
  <c r="E50" i="12"/>
  <c r="D50" i="12"/>
  <c r="C50" i="12"/>
  <c r="E49" i="12"/>
  <c r="D49" i="12"/>
  <c r="C49" i="12"/>
  <c r="E48" i="12"/>
  <c r="D48" i="12"/>
  <c r="C48" i="12"/>
  <c r="E47" i="12"/>
  <c r="D47" i="12"/>
  <c r="C47" i="12"/>
  <c r="E46" i="12"/>
  <c r="D46" i="12"/>
  <c r="C46" i="12"/>
  <c r="E45" i="12"/>
  <c r="D45" i="12"/>
  <c r="C45" i="12"/>
  <c r="E44" i="12"/>
  <c r="D44" i="12"/>
  <c r="C44" i="12"/>
  <c r="E43" i="12"/>
  <c r="D43" i="12"/>
  <c r="C43" i="12"/>
  <c r="E42" i="12"/>
  <c r="D42" i="12"/>
  <c r="C42" i="12"/>
  <c r="E41" i="12"/>
  <c r="D41" i="12"/>
  <c r="C41" i="12"/>
  <c r="E40" i="12"/>
  <c r="D40" i="12"/>
  <c r="C40" i="12"/>
  <c r="E39" i="12"/>
  <c r="D39" i="12"/>
  <c r="C39" i="12"/>
  <c r="E38" i="12"/>
  <c r="D38" i="12"/>
  <c r="C38" i="12"/>
  <c r="E37" i="12"/>
  <c r="D37" i="12"/>
  <c r="C37" i="12"/>
  <c r="E36" i="12"/>
  <c r="D36" i="12"/>
  <c r="C36" i="12"/>
  <c r="E35" i="12"/>
  <c r="D35" i="12"/>
  <c r="C35" i="12"/>
  <c r="E34" i="12"/>
  <c r="D34" i="12"/>
  <c r="C34" i="12"/>
  <c r="E33" i="12"/>
  <c r="D33" i="12"/>
  <c r="C33" i="12"/>
  <c r="E32" i="12"/>
  <c r="D32" i="12"/>
  <c r="C32" i="12"/>
  <c r="E31" i="12"/>
  <c r="D31" i="12"/>
  <c r="C31" i="12"/>
  <c r="E30" i="12"/>
  <c r="D30" i="12"/>
  <c r="C30" i="12"/>
  <c r="E29" i="12"/>
  <c r="D29" i="12"/>
  <c r="C29" i="12"/>
  <c r="E28" i="12"/>
  <c r="D28" i="12"/>
  <c r="C28" i="12"/>
  <c r="E27" i="12"/>
  <c r="D27" i="12"/>
  <c r="C27" i="12"/>
  <c r="E26" i="12"/>
  <c r="D26" i="12"/>
  <c r="C26" i="12"/>
  <c r="E25" i="12"/>
  <c r="D25" i="12"/>
  <c r="C25" i="12"/>
  <c r="E24" i="12"/>
  <c r="D24" i="12"/>
  <c r="C24" i="12"/>
  <c r="E23" i="12"/>
  <c r="D23" i="12"/>
  <c r="C23" i="12"/>
  <c r="E22" i="12"/>
  <c r="D22" i="12"/>
  <c r="C22" i="12"/>
  <c r="E21" i="12"/>
  <c r="D21" i="12"/>
  <c r="C21" i="12"/>
  <c r="E20" i="12"/>
  <c r="D20" i="12"/>
  <c r="C20" i="12"/>
  <c r="E19" i="12"/>
  <c r="D19" i="12"/>
  <c r="C19" i="12"/>
  <c r="E18" i="12"/>
  <c r="D18" i="12"/>
  <c r="C18" i="12"/>
  <c r="E17" i="12"/>
  <c r="D17" i="12"/>
  <c r="C17" i="12"/>
  <c r="E16" i="12"/>
  <c r="D16" i="12"/>
  <c r="C16" i="12"/>
  <c r="E15" i="12"/>
  <c r="D15" i="12"/>
  <c r="C15" i="12"/>
  <c r="E14" i="12"/>
  <c r="D14" i="12"/>
  <c r="C14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5" i="12"/>
  <c r="C5" i="12"/>
  <c r="C4" i="12"/>
  <c r="C3" i="12"/>
  <c r="E390" i="11"/>
  <c r="D390" i="11"/>
  <c r="C390" i="11"/>
  <c r="E389" i="11"/>
  <c r="D389" i="11"/>
  <c r="C389" i="11"/>
  <c r="E388" i="11"/>
  <c r="D388" i="11"/>
  <c r="C388" i="11"/>
  <c r="E387" i="11"/>
  <c r="D387" i="11"/>
  <c r="C387" i="11"/>
  <c r="E386" i="11"/>
  <c r="D386" i="11"/>
  <c r="C386" i="11"/>
  <c r="E385" i="11"/>
  <c r="D385" i="11"/>
  <c r="C385" i="11"/>
  <c r="E384" i="11"/>
  <c r="D384" i="11"/>
  <c r="C384" i="11"/>
  <c r="E383" i="11"/>
  <c r="D383" i="11"/>
  <c r="C383" i="11"/>
  <c r="E382" i="11"/>
  <c r="D382" i="11"/>
  <c r="C382" i="11"/>
  <c r="E381" i="11"/>
  <c r="D381" i="11"/>
  <c r="C381" i="11"/>
  <c r="E380" i="11"/>
  <c r="D380" i="11"/>
  <c r="C380" i="11"/>
  <c r="E379" i="11"/>
  <c r="D379" i="11"/>
  <c r="C379" i="11"/>
  <c r="E378" i="11"/>
  <c r="D378" i="11"/>
  <c r="C378" i="11"/>
  <c r="E377" i="11"/>
  <c r="D377" i="11"/>
  <c r="C377" i="11"/>
  <c r="E376" i="11"/>
  <c r="D376" i="11"/>
  <c r="C376" i="11"/>
  <c r="E375" i="11"/>
  <c r="D375" i="11"/>
  <c r="C375" i="11"/>
  <c r="E374" i="11"/>
  <c r="D374" i="11"/>
  <c r="C374" i="11"/>
  <c r="E373" i="11"/>
  <c r="D373" i="11"/>
  <c r="C373" i="11"/>
  <c r="E372" i="11"/>
  <c r="D372" i="11"/>
  <c r="C372" i="11"/>
  <c r="E371" i="11"/>
  <c r="D371" i="11"/>
  <c r="C371" i="11"/>
  <c r="E370" i="11"/>
  <c r="D370" i="11"/>
  <c r="C370" i="11"/>
  <c r="E369" i="11"/>
  <c r="D369" i="11"/>
  <c r="C369" i="11"/>
  <c r="E368" i="11"/>
  <c r="D368" i="11"/>
  <c r="C368" i="11"/>
  <c r="E367" i="11"/>
  <c r="D367" i="11"/>
  <c r="C367" i="11"/>
  <c r="E366" i="11"/>
  <c r="D366" i="11"/>
  <c r="C366" i="11"/>
  <c r="E365" i="11"/>
  <c r="D365" i="11"/>
  <c r="C365" i="11"/>
  <c r="E364" i="11"/>
  <c r="D364" i="11"/>
  <c r="C364" i="11"/>
  <c r="E363" i="11"/>
  <c r="D363" i="11"/>
  <c r="C363" i="11"/>
  <c r="E362" i="11"/>
  <c r="D362" i="11"/>
  <c r="C362" i="11"/>
  <c r="E361" i="11"/>
  <c r="D361" i="11"/>
  <c r="C361" i="11"/>
  <c r="E360" i="11"/>
  <c r="D360" i="11"/>
  <c r="C360" i="11"/>
  <c r="E359" i="11"/>
  <c r="D359" i="11"/>
  <c r="C359" i="11"/>
  <c r="E358" i="11"/>
  <c r="D358" i="11"/>
  <c r="C358" i="11"/>
  <c r="E357" i="11"/>
  <c r="D357" i="11"/>
  <c r="C357" i="11"/>
  <c r="E356" i="11"/>
  <c r="D356" i="11"/>
  <c r="C356" i="11"/>
  <c r="E355" i="11"/>
  <c r="D355" i="11"/>
  <c r="C355" i="11"/>
  <c r="E354" i="11"/>
  <c r="D354" i="11"/>
  <c r="C354" i="11"/>
  <c r="E353" i="11"/>
  <c r="D353" i="11"/>
  <c r="C353" i="11"/>
  <c r="E352" i="11"/>
  <c r="D352" i="11"/>
  <c r="C352" i="11"/>
  <c r="E351" i="11"/>
  <c r="D351" i="11"/>
  <c r="C351" i="11"/>
  <c r="E350" i="11"/>
  <c r="D350" i="11"/>
  <c r="C350" i="11"/>
  <c r="E349" i="11"/>
  <c r="D349" i="11"/>
  <c r="C349" i="11"/>
  <c r="E348" i="11"/>
  <c r="D348" i="11"/>
  <c r="C348" i="11"/>
  <c r="E347" i="11"/>
  <c r="D347" i="11"/>
  <c r="C347" i="11"/>
  <c r="E346" i="11"/>
  <c r="D346" i="11"/>
  <c r="C346" i="11"/>
  <c r="E345" i="11"/>
  <c r="D345" i="11"/>
  <c r="C345" i="11"/>
  <c r="E344" i="11"/>
  <c r="D344" i="11"/>
  <c r="C344" i="11"/>
  <c r="E343" i="11"/>
  <c r="D343" i="11"/>
  <c r="C343" i="11"/>
  <c r="E342" i="11"/>
  <c r="D342" i="11"/>
  <c r="C342" i="11"/>
  <c r="E341" i="11"/>
  <c r="D341" i="11"/>
  <c r="C341" i="11"/>
  <c r="E340" i="11"/>
  <c r="D340" i="11"/>
  <c r="C340" i="11"/>
  <c r="E339" i="11"/>
  <c r="D339" i="11"/>
  <c r="C339" i="11"/>
  <c r="E338" i="11"/>
  <c r="D338" i="11"/>
  <c r="C338" i="11"/>
  <c r="E337" i="11"/>
  <c r="D337" i="11"/>
  <c r="C337" i="11"/>
  <c r="E336" i="11"/>
  <c r="D336" i="11"/>
  <c r="C336" i="11"/>
  <c r="E335" i="11"/>
  <c r="D335" i="11"/>
  <c r="C335" i="11"/>
  <c r="E334" i="11"/>
  <c r="D334" i="11"/>
  <c r="C334" i="11"/>
  <c r="E333" i="11"/>
  <c r="D333" i="11"/>
  <c r="C333" i="11"/>
  <c r="E332" i="11"/>
  <c r="D332" i="11"/>
  <c r="C332" i="11"/>
  <c r="E331" i="11"/>
  <c r="D331" i="11"/>
  <c r="C331" i="11"/>
  <c r="E330" i="11"/>
  <c r="D330" i="11"/>
  <c r="C330" i="11"/>
  <c r="E329" i="11"/>
  <c r="D329" i="11"/>
  <c r="C329" i="11"/>
  <c r="E328" i="11"/>
  <c r="D328" i="11"/>
  <c r="C328" i="11"/>
  <c r="E327" i="11"/>
  <c r="D327" i="11"/>
  <c r="C327" i="11"/>
  <c r="E326" i="11"/>
  <c r="D326" i="11"/>
  <c r="C326" i="11"/>
  <c r="E325" i="11"/>
  <c r="D325" i="11"/>
  <c r="C325" i="11"/>
  <c r="E324" i="11"/>
  <c r="D324" i="11"/>
  <c r="C324" i="11"/>
  <c r="E323" i="11"/>
  <c r="D323" i="11"/>
  <c r="C323" i="11"/>
  <c r="E322" i="11"/>
  <c r="D322" i="11"/>
  <c r="C322" i="11"/>
  <c r="E321" i="11"/>
  <c r="D321" i="11"/>
  <c r="C321" i="11"/>
  <c r="E320" i="11"/>
  <c r="D320" i="11"/>
  <c r="C320" i="11"/>
  <c r="E319" i="11"/>
  <c r="D319" i="11"/>
  <c r="C319" i="11"/>
  <c r="E318" i="11"/>
  <c r="D318" i="11"/>
  <c r="C318" i="11"/>
  <c r="E317" i="11"/>
  <c r="D317" i="11"/>
  <c r="C317" i="11"/>
  <c r="E316" i="11"/>
  <c r="D316" i="11"/>
  <c r="C316" i="11"/>
  <c r="E315" i="11"/>
  <c r="D315" i="11"/>
  <c r="C315" i="11"/>
  <c r="E314" i="11"/>
  <c r="D314" i="11"/>
  <c r="C314" i="11"/>
  <c r="E313" i="11"/>
  <c r="D313" i="11"/>
  <c r="C313" i="11"/>
  <c r="E312" i="11"/>
  <c r="D312" i="11"/>
  <c r="C312" i="11"/>
  <c r="E311" i="11"/>
  <c r="D311" i="11"/>
  <c r="C311" i="11"/>
  <c r="E310" i="11"/>
  <c r="D310" i="11"/>
  <c r="C310" i="11"/>
  <c r="E309" i="11"/>
  <c r="D309" i="11"/>
  <c r="C309" i="11"/>
  <c r="E308" i="11"/>
  <c r="D308" i="11"/>
  <c r="C308" i="11"/>
  <c r="E307" i="11"/>
  <c r="D307" i="11"/>
  <c r="C307" i="11"/>
  <c r="E306" i="11"/>
  <c r="D306" i="11"/>
  <c r="C306" i="11"/>
  <c r="E305" i="11"/>
  <c r="D305" i="11"/>
  <c r="C305" i="11"/>
  <c r="E304" i="11"/>
  <c r="D304" i="11"/>
  <c r="C304" i="11"/>
  <c r="E303" i="11"/>
  <c r="D303" i="11"/>
  <c r="C303" i="11"/>
  <c r="E302" i="11"/>
  <c r="D302" i="11"/>
  <c r="C302" i="11"/>
  <c r="E301" i="11"/>
  <c r="D301" i="11"/>
  <c r="C301" i="11"/>
  <c r="E300" i="11"/>
  <c r="D300" i="11"/>
  <c r="C300" i="11"/>
  <c r="E299" i="11"/>
  <c r="D299" i="11"/>
  <c r="C299" i="11"/>
  <c r="E298" i="11"/>
  <c r="D298" i="11"/>
  <c r="C298" i="11"/>
  <c r="E297" i="11"/>
  <c r="D297" i="11"/>
  <c r="C297" i="11"/>
  <c r="E296" i="11"/>
  <c r="D296" i="11"/>
  <c r="C296" i="11"/>
  <c r="E295" i="11"/>
  <c r="D295" i="11"/>
  <c r="C295" i="11"/>
  <c r="E294" i="11"/>
  <c r="D294" i="11"/>
  <c r="C294" i="11"/>
  <c r="E293" i="11"/>
  <c r="D293" i="11"/>
  <c r="C293" i="11"/>
  <c r="E292" i="11"/>
  <c r="D292" i="11"/>
  <c r="C292" i="11"/>
  <c r="E291" i="11"/>
  <c r="D291" i="11"/>
  <c r="C291" i="11"/>
  <c r="E290" i="11"/>
  <c r="D290" i="11"/>
  <c r="C290" i="11"/>
  <c r="E289" i="11"/>
  <c r="D289" i="11"/>
  <c r="C289" i="11"/>
  <c r="E288" i="11"/>
  <c r="D288" i="11"/>
  <c r="C288" i="11"/>
  <c r="E287" i="11"/>
  <c r="D287" i="11"/>
  <c r="C287" i="11"/>
  <c r="E286" i="11"/>
  <c r="D286" i="11"/>
  <c r="C286" i="11"/>
  <c r="E285" i="11"/>
  <c r="D285" i="11"/>
  <c r="C285" i="11"/>
  <c r="E284" i="11"/>
  <c r="D284" i="11"/>
  <c r="C284" i="11"/>
  <c r="E283" i="11"/>
  <c r="D283" i="11"/>
  <c r="C283" i="11"/>
  <c r="E282" i="11"/>
  <c r="D282" i="11"/>
  <c r="C282" i="11"/>
  <c r="E281" i="11"/>
  <c r="D281" i="11"/>
  <c r="C281" i="11"/>
  <c r="E280" i="11"/>
  <c r="D280" i="11"/>
  <c r="C280" i="11"/>
  <c r="E279" i="11"/>
  <c r="D279" i="11"/>
  <c r="C279" i="11"/>
  <c r="E278" i="11"/>
  <c r="D278" i="11"/>
  <c r="C278" i="11"/>
  <c r="E277" i="11"/>
  <c r="D277" i="11"/>
  <c r="C277" i="11"/>
  <c r="E276" i="11"/>
  <c r="D276" i="11"/>
  <c r="C276" i="11"/>
  <c r="E275" i="11"/>
  <c r="D275" i="11"/>
  <c r="C275" i="11"/>
  <c r="E274" i="11"/>
  <c r="D274" i="11"/>
  <c r="C274" i="11"/>
  <c r="E273" i="11"/>
  <c r="D273" i="11"/>
  <c r="C273" i="11"/>
  <c r="E272" i="11"/>
  <c r="D272" i="11"/>
  <c r="C272" i="11"/>
  <c r="E271" i="11"/>
  <c r="D271" i="11"/>
  <c r="C271" i="11"/>
  <c r="E270" i="11"/>
  <c r="D270" i="11"/>
  <c r="C270" i="11"/>
  <c r="E269" i="11"/>
  <c r="D269" i="11"/>
  <c r="C269" i="11"/>
  <c r="E268" i="11"/>
  <c r="D268" i="11"/>
  <c r="C268" i="11"/>
  <c r="E267" i="11"/>
  <c r="D267" i="11"/>
  <c r="C267" i="11"/>
  <c r="E266" i="11"/>
  <c r="D266" i="11"/>
  <c r="C266" i="11"/>
  <c r="E265" i="11"/>
  <c r="D265" i="11"/>
  <c r="C265" i="11"/>
  <c r="E264" i="11"/>
  <c r="D264" i="11"/>
  <c r="C264" i="11"/>
  <c r="E263" i="11"/>
  <c r="D263" i="11"/>
  <c r="C263" i="11"/>
  <c r="E262" i="11"/>
  <c r="D262" i="11"/>
  <c r="C262" i="11"/>
  <c r="E261" i="11"/>
  <c r="D261" i="11"/>
  <c r="C261" i="11"/>
  <c r="E260" i="11"/>
  <c r="D260" i="11"/>
  <c r="C260" i="11"/>
  <c r="E259" i="11"/>
  <c r="D259" i="11"/>
  <c r="C259" i="11"/>
  <c r="E258" i="11"/>
  <c r="D258" i="11"/>
  <c r="C258" i="11"/>
  <c r="E257" i="11"/>
  <c r="D257" i="11"/>
  <c r="C257" i="11"/>
  <c r="E256" i="11"/>
  <c r="D256" i="11"/>
  <c r="C256" i="11"/>
  <c r="E255" i="11"/>
  <c r="D255" i="11"/>
  <c r="C255" i="11"/>
  <c r="E254" i="11"/>
  <c r="D254" i="11"/>
  <c r="C254" i="11"/>
  <c r="E253" i="11"/>
  <c r="D253" i="11"/>
  <c r="C253" i="11"/>
  <c r="E252" i="11"/>
  <c r="D252" i="11"/>
  <c r="C252" i="11"/>
  <c r="E251" i="11"/>
  <c r="D251" i="11"/>
  <c r="C251" i="11"/>
  <c r="E250" i="11"/>
  <c r="D250" i="11"/>
  <c r="C250" i="11"/>
  <c r="E249" i="11"/>
  <c r="D249" i="11"/>
  <c r="C249" i="11"/>
  <c r="E248" i="11"/>
  <c r="D248" i="11"/>
  <c r="C248" i="11"/>
  <c r="E247" i="11"/>
  <c r="D247" i="11"/>
  <c r="C247" i="11"/>
  <c r="E246" i="11"/>
  <c r="D246" i="11"/>
  <c r="C246" i="11"/>
  <c r="E245" i="11"/>
  <c r="D245" i="11"/>
  <c r="C245" i="11"/>
  <c r="E244" i="11"/>
  <c r="D244" i="11"/>
  <c r="C244" i="11"/>
  <c r="E243" i="11"/>
  <c r="D243" i="11"/>
  <c r="C243" i="11"/>
  <c r="E242" i="11"/>
  <c r="D242" i="11"/>
  <c r="C242" i="11"/>
  <c r="E241" i="11"/>
  <c r="D241" i="11"/>
  <c r="C241" i="11"/>
  <c r="E240" i="11"/>
  <c r="D240" i="11"/>
  <c r="C240" i="11"/>
  <c r="E239" i="11"/>
  <c r="D239" i="11"/>
  <c r="C239" i="11"/>
  <c r="E238" i="11"/>
  <c r="D238" i="11"/>
  <c r="C238" i="11"/>
  <c r="E237" i="11"/>
  <c r="D237" i="11"/>
  <c r="C237" i="11"/>
  <c r="E236" i="11"/>
  <c r="D236" i="11"/>
  <c r="C236" i="11"/>
  <c r="E235" i="11"/>
  <c r="D235" i="11"/>
  <c r="C235" i="11"/>
  <c r="E234" i="11"/>
  <c r="D234" i="11"/>
  <c r="C234" i="11"/>
  <c r="E233" i="11"/>
  <c r="D233" i="11"/>
  <c r="C233" i="11"/>
  <c r="E232" i="11"/>
  <c r="D232" i="11"/>
  <c r="C232" i="11"/>
  <c r="E231" i="11"/>
  <c r="D231" i="11"/>
  <c r="C231" i="11"/>
  <c r="E230" i="11"/>
  <c r="D230" i="11"/>
  <c r="C230" i="11"/>
  <c r="E229" i="11"/>
  <c r="D229" i="11"/>
  <c r="C229" i="11"/>
  <c r="E228" i="11"/>
  <c r="D228" i="11"/>
  <c r="C228" i="11"/>
  <c r="E227" i="11"/>
  <c r="D227" i="11"/>
  <c r="C227" i="11"/>
  <c r="E226" i="11"/>
  <c r="D226" i="11"/>
  <c r="C226" i="11"/>
  <c r="E225" i="11"/>
  <c r="D225" i="11"/>
  <c r="C225" i="11"/>
  <c r="E224" i="11"/>
  <c r="D224" i="11"/>
  <c r="C224" i="11"/>
  <c r="E223" i="11"/>
  <c r="D223" i="11"/>
  <c r="C223" i="11"/>
  <c r="E222" i="11"/>
  <c r="D222" i="11"/>
  <c r="C222" i="11"/>
  <c r="E221" i="11"/>
  <c r="D221" i="11"/>
  <c r="C221" i="11"/>
  <c r="E220" i="11"/>
  <c r="D220" i="11"/>
  <c r="C220" i="11"/>
  <c r="E219" i="11"/>
  <c r="D219" i="11"/>
  <c r="C219" i="11"/>
  <c r="E218" i="11"/>
  <c r="D218" i="11"/>
  <c r="C218" i="11"/>
  <c r="E217" i="11"/>
  <c r="D217" i="11"/>
  <c r="C217" i="11"/>
  <c r="E216" i="11"/>
  <c r="D216" i="11"/>
  <c r="C216" i="11"/>
  <c r="E215" i="11"/>
  <c r="D215" i="11"/>
  <c r="C215" i="11"/>
  <c r="E214" i="11"/>
  <c r="D214" i="11"/>
  <c r="C214" i="11"/>
  <c r="E213" i="11"/>
  <c r="D213" i="11"/>
  <c r="C213" i="11"/>
  <c r="E212" i="11"/>
  <c r="D212" i="11"/>
  <c r="C212" i="11"/>
  <c r="E211" i="11"/>
  <c r="D211" i="11"/>
  <c r="C211" i="11"/>
  <c r="E210" i="11"/>
  <c r="D210" i="11"/>
  <c r="C210" i="11"/>
  <c r="E209" i="11"/>
  <c r="D209" i="11"/>
  <c r="C209" i="11"/>
  <c r="E208" i="11"/>
  <c r="D208" i="11"/>
  <c r="C208" i="11"/>
  <c r="E207" i="11"/>
  <c r="D207" i="11"/>
  <c r="C207" i="11"/>
  <c r="E206" i="11"/>
  <c r="D206" i="11"/>
  <c r="C206" i="11"/>
  <c r="E205" i="11"/>
  <c r="D205" i="11"/>
  <c r="C205" i="11"/>
  <c r="E204" i="11"/>
  <c r="D204" i="11"/>
  <c r="C204" i="11"/>
  <c r="E203" i="11"/>
  <c r="D203" i="11"/>
  <c r="C203" i="11"/>
  <c r="E202" i="11"/>
  <c r="D202" i="11"/>
  <c r="C202" i="11"/>
  <c r="E201" i="11"/>
  <c r="D201" i="11"/>
  <c r="C201" i="11"/>
  <c r="E200" i="11"/>
  <c r="D200" i="11"/>
  <c r="C200" i="11"/>
  <c r="E199" i="11"/>
  <c r="D199" i="11"/>
  <c r="C199" i="11"/>
  <c r="E198" i="11"/>
  <c r="D198" i="11"/>
  <c r="C198" i="11"/>
  <c r="E197" i="11"/>
  <c r="D197" i="11"/>
  <c r="C197" i="11"/>
  <c r="E196" i="11"/>
  <c r="D196" i="11"/>
  <c r="C196" i="11"/>
  <c r="E195" i="11"/>
  <c r="D195" i="11"/>
  <c r="C195" i="11"/>
  <c r="E194" i="11"/>
  <c r="D194" i="11"/>
  <c r="C194" i="11"/>
  <c r="E193" i="11"/>
  <c r="D193" i="11"/>
  <c r="C193" i="11"/>
  <c r="E192" i="11"/>
  <c r="D192" i="11"/>
  <c r="C192" i="11"/>
  <c r="E191" i="11"/>
  <c r="D191" i="11"/>
  <c r="C191" i="11"/>
  <c r="E190" i="11"/>
  <c r="D190" i="11"/>
  <c r="C190" i="11"/>
  <c r="E189" i="11"/>
  <c r="D189" i="11"/>
  <c r="C189" i="11"/>
  <c r="E188" i="11"/>
  <c r="D188" i="11"/>
  <c r="C188" i="11"/>
  <c r="E187" i="11"/>
  <c r="D187" i="11"/>
  <c r="C187" i="11"/>
  <c r="E186" i="11"/>
  <c r="D186" i="11"/>
  <c r="C186" i="11"/>
  <c r="E185" i="11"/>
  <c r="D185" i="11"/>
  <c r="C185" i="11"/>
  <c r="E184" i="11"/>
  <c r="D184" i="11"/>
  <c r="C184" i="11"/>
  <c r="E183" i="11"/>
  <c r="D183" i="11"/>
  <c r="C183" i="11"/>
  <c r="E182" i="11"/>
  <c r="D182" i="11"/>
  <c r="C182" i="11"/>
  <c r="E181" i="11"/>
  <c r="D181" i="11"/>
  <c r="C181" i="11"/>
  <c r="E180" i="11"/>
  <c r="D180" i="11"/>
  <c r="C180" i="11"/>
  <c r="E179" i="11"/>
  <c r="D179" i="11"/>
  <c r="C179" i="11"/>
  <c r="E178" i="11"/>
  <c r="D178" i="11"/>
  <c r="C178" i="11"/>
  <c r="E177" i="11"/>
  <c r="D177" i="11"/>
  <c r="C177" i="11"/>
  <c r="E176" i="11"/>
  <c r="D176" i="11"/>
  <c r="C176" i="11"/>
  <c r="E175" i="11"/>
  <c r="D175" i="11"/>
  <c r="C175" i="11"/>
  <c r="E174" i="11"/>
  <c r="D174" i="11"/>
  <c r="C174" i="11"/>
  <c r="E173" i="11"/>
  <c r="D173" i="11"/>
  <c r="C173" i="11"/>
  <c r="E172" i="11"/>
  <c r="D172" i="11"/>
  <c r="C172" i="11"/>
  <c r="E171" i="11"/>
  <c r="D171" i="11"/>
  <c r="C171" i="11"/>
  <c r="E170" i="11"/>
  <c r="D170" i="11"/>
  <c r="C170" i="11"/>
  <c r="E169" i="11"/>
  <c r="D169" i="11"/>
  <c r="C169" i="11"/>
  <c r="E168" i="11"/>
  <c r="D168" i="11"/>
  <c r="C168" i="11"/>
  <c r="E167" i="11"/>
  <c r="D167" i="11"/>
  <c r="C167" i="11"/>
  <c r="E166" i="11"/>
  <c r="D166" i="11"/>
  <c r="C166" i="11"/>
  <c r="E165" i="11"/>
  <c r="D165" i="11"/>
  <c r="C165" i="11"/>
  <c r="E164" i="11"/>
  <c r="D164" i="11"/>
  <c r="C164" i="11"/>
  <c r="E163" i="11"/>
  <c r="D163" i="11"/>
  <c r="C163" i="11"/>
  <c r="E162" i="11"/>
  <c r="D162" i="11"/>
  <c r="C162" i="11"/>
  <c r="E161" i="11"/>
  <c r="D161" i="11"/>
  <c r="C161" i="11"/>
  <c r="E160" i="11"/>
  <c r="D160" i="11"/>
  <c r="C160" i="11"/>
  <c r="E159" i="11"/>
  <c r="D159" i="11"/>
  <c r="C159" i="11"/>
  <c r="E158" i="11"/>
  <c r="D158" i="11"/>
  <c r="C158" i="11"/>
  <c r="E157" i="11"/>
  <c r="D157" i="11"/>
  <c r="C157" i="11"/>
  <c r="E156" i="11"/>
  <c r="D156" i="11"/>
  <c r="C156" i="11"/>
  <c r="E155" i="11"/>
  <c r="D155" i="11"/>
  <c r="C155" i="11"/>
  <c r="E154" i="11"/>
  <c r="D154" i="11"/>
  <c r="C154" i="11"/>
  <c r="E153" i="11"/>
  <c r="D153" i="11"/>
  <c r="C153" i="11"/>
  <c r="E152" i="11"/>
  <c r="D152" i="11"/>
  <c r="C152" i="11"/>
  <c r="E151" i="11"/>
  <c r="D151" i="11"/>
  <c r="C151" i="11"/>
  <c r="E150" i="11"/>
  <c r="D150" i="11"/>
  <c r="C150" i="11"/>
  <c r="E149" i="11"/>
  <c r="D149" i="11"/>
  <c r="C149" i="11"/>
  <c r="E148" i="11"/>
  <c r="D148" i="11"/>
  <c r="C148" i="11"/>
  <c r="E147" i="11"/>
  <c r="D147" i="11"/>
  <c r="C147" i="11"/>
  <c r="E146" i="11"/>
  <c r="D146" i="11"/>
  <c r="C146" i="11"/>
  <c r="E145" i="11"/>
  <c r="D145" i="11"/>
  <c r="C145" i="11"/>
  <c r="E144" i="11"/>
  <c r="D144" i="11"/>
  <c r="C144" i="11"/>
  <c r="E143" i="11"/>
  <c r="D143" i="11"/>
  <c r="C143" i="11"/>
  <c r="E142" i="11"/>
  <c r="D142" i="11"/>
  <c r="C142" i="11"/>
  <c r="E141" i="11"/>
  <c r="D141" i="11"/>
  <c r="C141" i="11"/>
  <c r="E140" i="11"/>
  <c r="D140" i="11"/>
  <c r="C140" i="11"/>
  <c r="E139" i="11"/>
  <c r="D139" i="11"/>
  <c r="C139" i="11"/>
  <c r="E138" i="11"/>
  <c r="D138" i="11"/>
  <c r="C138" i="11"/>
  <c r="E137" i="11"/>
  <c r="D137" i="11"/>
  <c r="C137" i="11"/>
  <c r="E136" i="11"/>
  <c r="D136" i="11"/>
  <c r="C136" i="11"/>
  <c r="E135" i="11"/>
  <c r="D135" i="11"/>
  <c r="C135" i="11"/>
  <c r="E134" i="11"/>
  <c r="D134" i="11"/>
  <c r="C134" i="11"/>
  <c r="E133" i="11"/>
  <c r="D133" i="11"/>
  <c r="C133" i="11"/>
  <c r="E132" i="11"/>
  <c r="D132" i="11"/>
  <c r="C132" i="11"/>
  <c r="E131" i="11"/>
  <c r="D131" i="11"/>
  <c r="C131" i="11"/>
  <c r="E130" i="11"/>
  <c r="D130" i="11"/>
  <c r="C130" i="11"/>
  <c r="E129" i="11"/>
  <c r="D129" i="11"/>
  <c r="C129" i="11"/>
  <c r="E128" i="11"/>
  <c r="D128" i="11"/>
  <c r="C128" i="11"/>
  <c r="E127" i="11"/>
  <c r="D127" i="11"/>
  <c r="C127" i="11"/>
  <c r="E126" i="11"/>
  <c r="D126" i="11"/>
  <c r="C126" i="11"/>
  <c r="E125" i="11"/>
  <c r="D125" i="11"/>
  <c r="C125" i="11"/>
  <c r="E124" i="11"/>
  <c r="D124" i="11"/>
  <c r="C124" i="11"/>
  <c r="E123" i="11"/>
  <c r="D123" i="11"/>
  <c r="C123" i="11"/>
  <c r="E122" i="11"/>
  <c r="D122" i="11"/>
  <c r="C122" i="11"/>
  <c r="E121" i="11"/>
  <c r="D121" i="11"/>
  <c r="C121" i="11"/>
  <c r="E120" i="11"/>
  <c r="D120" i="11"/>
  <c r="C120" i="11"/>
  <c r="E119" i="11"/>
  <c r="D119" i="11"/>
  <c r="C119" i="11"/>
  <c r="E118" i="11"/>
  <c r="D118" i="11"/>
  <c r="C118" i="11"/>
  <c r="E117" i="11"/>
  <c r="D117" i="11"/>
  <c r="C117" i="11"/>
  <c r="E116" i="11"/>
  <c r="D116" i="11"/>
  <c r="C116" i="11"/>
  <c r="E115" i="11"/>
  <c r="D115" i="11"/>
  <c r="C115" i="11"/>
  <c r="E114" i="11"/>
  <c r="D114" i="11"/>
  <c r="C114" i="11"/>
  <c r="E113" i="11"/>
  <c r="D113" i="11"/>
  <c r="C113" i="11"/>
  <c r="E112" i="11"/>
  <c r="D112" i="11"/>
  <c r="C112" i="11"/>
  <c r="E111" i="11"/>
  <c r="D111" i="11"/>
  <c r="C111" i="11"/>
  <c r="E110" i="11"/>
  <c r="D110" i="11"/>
  <c r="C110" i="11"/>
  <c r="E109" i="11"/>
  <c r="D109" i="11"/>
  <c r="C109" i="11"/>
  <c r="E108" i="11"/>
  <c r="D108" i="11"/>
  <c r="C108" i="11"/>
  <c r="E107" i="11"/>
  <c r="D107" i="11"/>
  <c r="C107" i="11"/>
  <c r="E106" i="11"/>
  <c r="D106" i="11"/>
  <c r="C106" i="11"/>
  <c r="E105" i="11"/>
  <c r="D105" i="11"/>
  <c r="C105" i="11"/>
  <c r="E104" i="11"/>
  <c r="D104" i="11"/>
  <c r="C104" i="11"/>
  <c r="E103" i="11"/>
  <c r="D103" i="11"/>
  <c r="C103" i="11"/>
  <c r="E102" i="11"/>
  <c r="D102" i="11"/>
  <c r="C102" i="11"/>
  <c r="E101" i="11"/>
  <c r="D101" i="11"/>
  <c r="C101" i="11"/>
  <c r="E100" i="11"/>
  <c r="D100" i="11"/>
  <c r="C100" i="11"/>
  <c r="E99" i="11"/>
  <c r="D99" i="11"/>
  <c r="C99" i="11"/>
  <c r="E98" i="11"/>
  <c r="D98" i="11"/>
  <c r="C98" i="11"/>
  <c r="E97" i="11"/>
  <c r="D97" i="11"/>
  <c r="C97" i="11"/>
  <c r="E96" i="11"/>
  <c r="D96" i="11"/>
  <c r="C96" i="11"/>
  <c r="E95" i="11"/>
  <c r="D95" i="11"/>
  <c r="C95" i="11"/>
  <c r="E94" i="11"/>
  <c r="D94" i="11"/>
  <c r="C94" i="11"/>
  <c r="E93" i="11"/>
  <c r="D93" i="11"/>
  <c r="C93" i="11"/>
  <c r="E92" i="11"/>
  <c r="D92" i="11"/>
  <c r="C92" i="11"/>
  <c r="E91" i="11"/>
  <c r="D91" i="11"/>
  <c r="C91" i="11"/>
  <c r="E90" i="11"/>
  <c r="D90" i="11"/>
  <c r="C90" i="11"/>
  <c r="E89" i="11"/>
  <c r="D89" i="11"/>
  <c r="C89" i="11"/>
  <c r="E88" i="11"/>
  <c r="D88" i="11"/>
  <c r="C88" i="11"/>
  <c r="E87" i="11"/>
  <c r="D87" i="11"/>
  <c r="C87" i="11"/>
  <c r="E86" i="11"/>
  <c r="D86" i="11"/>
  <c r="C86" i="11"/>
  <c r="E85" i="11"/>
  <c r="D85" i="11"/>
  <c r="C85" i="11"/>
  <c r="E84" i="11"/>
  <c r="D84" i="11"/>
  <c r="C84" i="11"/>
  <c r="E83" i="11"/>
  <c r="D83" i="11"/>
  <c r="C83" i="11"/>
  <c r="E82" i="11"/>
  <c r="D82" i="11"/>
  <c r="C82" i="11"/>
  <c r="E81" i="11"/>
  <c r="D81" i="11"/>
  <c r="C81" i="11"/>
  <c r="E80" i="11"/>
  <c r="D80" i="11"/>
  <c r="C80" i="11"/>
  <c r="E79" i="11"/>
  <c r="D79" i="11"/>
  <c r="C79" i="11"/>
  <c r="E78" i="11"/>
  <c r="D78" i="11"/>
  <c r="C78" i="11"/>
  <c r="E77" i="11"/>
  <c r="D77" i="11"/>
  <c r="C77" i="11"/>
  <c r="E76" i="11"/>
  <c r="D76" i="11"/>
  <c r="C76" i="11"/>
  <c r="E75" i="11"/>
  <c r="D75" i="11"/>
  <c r="C75" i="11"/>
  <c r="E74" i="11"/>
  <c r="D74" i="11"/>
  <c r="C74" i="11"/>
  <c r="E73" i="11"/>
  <c r="D73" i="11"/>
  <c r="C73" i="11"/>
  <c r="E72" i="11"/>
  <c r="D72" i="11"/>
  <c r="C72" i="11"/>
  <c r="E71" i="11"/>
  <c r="D71" i="11"/>
  <c r="C71" i="11"/>
  <c r="E70" i="11"/>
  <c r="D70" i="11"/>
  <c r="C70" i="11"/>
  <c r="E69" i="11"/>
  <c r="D69" i="11"/>
  <c r="C69" i="11"/>
  <c r="E68" i="11"/>
  <c r="D68" i="11"/>
  <c r="C68" i="11"/>
  <c r="E67" i="11"/>
  <c r="D67" i="11"/>
  <c r="C67" i="11"/>
  <c r="E66" i="11"/>
  <c r="D66" i="11"/>
  <c r="C66" i="11"/>
  <c r="E65" i="11"/>
  <c r="D65" i="11"/>
  <c r="C65" i="11"/>
  <c r="E64" i="11"/>
  <c r="D64" i="11"/>
  <c r="C64" i="11"/>
  <c r="E63" i="11"/>
  <c r="D63" i="11"/>
  <c r="C63" i="11"/>
  <c r="E62" i="11"/>
  <c r="D62" i="11"/>
  <c r="C62" i="11"/>
  <c r="E61" i="11"/>
  <c r="D61" i="11"/>
  <c r="C61" i="11"/>
  <c r="E60" i="11"/>
  <c r="D60" i="11"/>
  <c r="C60" i="11"/>
  <c r="E59" i="11"/>
  <c r="D59" i="11"/>
  <c r="C59" i="11"/>
  <c r="E58" i="11"/>
  <c r="D58" i="11"/>
  <c r="C58" i="11"/>
  <c r="E57" i="11"/>
  <c r="D57" i="11"/>
  <c r="C57" i="11"/>
  <c r="E56" i="11"/>
  <c r="D56" i="11"/>
  <c r="C56" i="11"/>
  <c r="E55" i="11"/>
  <c r="D55" i="11"/>
  <c r="C55" i="11"/>
  <c r="E54" i="11"/>
  <c r="D54" i="11"/>
  <c r="C54" i="11"/>
  <c r="E53" i="11"/>
  <c r="D53" i="11"/>
  <c r="C53" i="11"/>
  <c r="E52" i="11"/>
  <c r="D52" i="11"/>
  <c r="C52" i="11"/>
  <c r="E51" i="11"/>
  <c r="D51" i="11"/>
  <c r="C51" i="11"/>
  <c r="E50" i="11"/>
  <c r="D50" i="11"/>
  <c r="C50" i="11"/>
  <c r="E49" i="11"/>
  <c r="D49" i="11"/>
  <c r="C49" i="11"/>
  <c r="E48" i="11"/>
  <c r="D48" i="11"/>
  <c r="C48" i="11"/>
  <c r="E47" i="11"/>
  <c r="D47" i="11"/>
  <c r="C47" i="11"/>
  <c r="E46" i="11"/>
  <c r="D46" i="11"/>
  <c r="C46" i="11"/>
  <c r="E45" i="11"/>
  <c r="D45" i="11"/>
  <c r="C45" i="11"/>
  <c r="E44" i="11"/>
  <c r="D44" i="11"/>
  <c r="C44" i="11"/>
  <c r="E43" i="11"/>
  <c r="D43" i="11"/>
  <c r="C43" i="11"/>
  <c r="E42" i="11"/>
  <c r="D42" i="11"/>
  <c r="C42" i="11"/>
  <c r="E41" i="11"/>
  <c r="D41" i="11"/>
  <c r="C41" i="11"/>
  <c r="E40" i="11"/>
  <c r="D40" i="11"/>
  <c r="C40" i="11"/>
  <c r="E39" i="11"/>
  <c r="D39" i="11"/>
  <c r="C39" i="11"/>
  <c r="E38" i="11"/>
  <c r="D38" i="11"/>
  <c r="C38" i="11"/>
  <c r="E37" i="11"/>
  <c r="D37" i="11"/>
  <c r="C37" i="11"/>
  <c r="E36" i="11"/>
  <c r="D36" i="11"/>
  <c r="C36" i="11"/>
  <c r="E35" i="11"/>
  <c r="D35" i="11"/>
  <c r="C35" i="11"/>
  <c r="E34" i="11"/>
  <c r="D34" i="11"/>
  <c r="C34" i="11"/>
  <c r="E33" i="11"/>
  <c r="D33" i="11"/>
  <c r="C33" i="11"/>
  <c r="E32" i="11"/>
  <c r="D32" i="11"/>
  <c r="C32" i="11"/>
  <c r="E31" i="11"/>
  <c r="D31" i="11"/>
  <c r="C31" i="11"/>
  <c r="E30" i="11"/>
  <c r="D30" i="11"/>
  <c r="C30" i="11"/>
  <c r="E29" i="11"/>
  <c r="D29" i="11"/>
  <c r="C29" i="11"/>
  <c r="E28" i="11"/>
  <c r="D28" i="11"/>
  <c r="C28" i="11"/>
  <c r="E27" i="11"/>
  <c r="D27" i="11"/>
  <c r="C27" i="11"/>
  <c r="E26" i="11"/>
  <c r="D26" i="11"/>
  <c r="C26" i="11"/>
  <c r="E25" i="11"/>
  <c r="D25" i="11"/>
  <c r="C25" i="11"/>
  <c r="E24" i="11"/>
  <c r="D24" i="11"/>
  <c r="C24" i="11"/>
  <c r="E23" i="11"/>
  <c r="D23" i="11"/>
  <c r="C23" i="11"/>
  <c r="E22" i="11"/>
  <c r="D22" i="11"/>
  <c r="C22" i="11"/>
  <c r="E21" i="11"/>
  <c r="D21" i="11"/>
  <c r="C21" i="11"/>
  <c r="E20" i="11"/>
  <c r="D20" i="11"/>
  <c r="C20" i="11"/>
  <c r="E19" i="11"/>
  <c r="D19" i="11"/>
  <c r="C19" i="11"/>
  <c r="E18" i="11"/>
  <c r="D18" i="11"/>
  <c r="C18" i="11"/>
  <c r="E17" i="11"/>
  <c r="D17" i="11"/>
  <c r="C17" i="11"/>
  <c r="E16" i="11"/>
  <c r="D16" i="11"/>
  <c r="C16" i="11"/>
  <c r="E15" i="11"/>
  <c r="D15" i="11"/>
  <c r="C15" i="11"/>
  <c r="E14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C4" i="11"/>
  <c r="C3" i="11"/>
  <c r="E390" i="10"/>
  <c r="D390" i="10"/>
  <c r="C390" i="10"/>
  <c r="E389" i="10"/>
  <c r="D389" i="10"/>
  <c r="C389" i="10"/>
  <c r="E388" i="10"/>
  <c r="D388" i="10"/>
  <c r="C388" i="10"/>
  <c r="E387" i="10"/>
  <c r="D387" i="10"/>
  <c r="C387" i="10"/>
  <c r="E386" i="10"/>
  <c r="D386" i="10"/>
  <c r="C386" i="10"/>
  <c r="E385" i="10"/>
  <c r="D385" i="10"/>
  <c r="C385" i="10"/>
  <c r="E384" i="10"/>
  <c r="D384" i="10"/>
  <c r="C384" i="10"/>
  <c r="E383" i="10"/>
  <c r="D383" i="10"/>
  <c r="C383" i="10"/>
  <c r="E382" i="10"/>
  <c r="D382" i="10"/>
  <c r="C382" i="10"/>
  <c r="E381" i="10"/>
  <c r="D381" i="10"/>
  <c r="C381" i="10"/>
  <c r="E380" i="10"/>
  <c r="D380" i="10"/>
  <c r="C380" i="10"/>
  <c r="E379" i="10"/>
  <c r="D379" i="10"/>
  <c r="C379" i="10"/>
  <c r="E378" i="10"/>
  <c r="D378" i="10"/>
  <c r="C378" i="10"/>
  <c r="E377" i="10"/>
  <c r="D377" i="10"/>
  <c r="C377" i="10"/>
  <c r="E376" i="10"/>
  <c r="D376" i="10"/>
  <c r="C376" i="10"/>
  <c r="E375" i="10"/>
  <c r="D375" i="10"/>
  <c r="C375" i="10"/>
  <c r="E374" i="10"/>
  <c r="D374" i="10"/>
  <c r="C374" i="10"/>
  <c r="E373" i="10"/>
  <c r="D373" i="10"/>
  <c r="C373" i="10"/>
  <c r="E372" i="10"/>
  <c r="D372" i="10"/>
  <c r="C372" i="10"/>
  <c r="E371" i="10"/>
  <c r="D371" i="10"/>
  <c r="C371" i="10"/>
  <c r="E370" i="10"/>
  <c r="D370" i="10"/>
  <c r="C370" i="10"/>
  <c r="E369" i="10"/>
  <c r="D369" i="10"/>
  <c r="C369" i="10"/>
  <c r="E368" i="10"/>
  <c r="D368" i="10"/>
  <c r="C368" i="10"/>
  <c r="E367" i="10"/>
  <c r="D367" i="10"/>
  <c r="C367" i="10"/>
  <c r="E366" i="10"/>
  <c r="D366" i="10"/>
  <c r="C366" i="10"/>
  <c r="E365" i="10"/>
  <c r="D365" i="10"/>
  <c r="C365" i="10"/>
  <c r="E364" i="10"/>
  <c r="D364" i="10"/>
  <c r="C364" i="10"/>
  <c r="E363" i="10"/>
  <c r="D363" i="10"/>
  <c r="C363" i="10"/>
  <c r="E362" i="10"/>
  <c r="D362" i="10"/>
  <c r="C362" i="10"/>
  <c r="E361" i="10"/>
  <c r="D361" i="10"/>
  <c r="C361" i="10"/>
  <c r="E360" i="10"/>
  <c r="D360" i="10"/>
  <c r="C360" i="10"/>
  <c r="E359" i="10"/>
  <c r="D359" i="10"/>
  <c r="C359" i="10"/>
  <c r="E358" i="10"/>
  <c r="D358" i="10"/>
  <c r="C358" i="10"/>
  <c r="E357" i="10"/>
  <c r="D357" i="10"/>
  <c r="C357" i="10"/>
  <c r="E356" i="10"/>
  <c r="D356" i="10"/>
  <c r="C356" i="10"/>
  <c r="E355" i="10"/>
  <c r="D355" i="10"/>
  <c r="C355" i="10"/>
  <c r="E354" i="10"/>
  <c r="D354" i="10"/>
  <c r="C354" i="10"/>
  <c r="E353" i="10"/>
  <c r="D353" i="10"/>
  <c r="C353" i="10"/>
  <c r="E352" i="10"/>
  <c r="D352" i="10"/>
  <c r="C352" i="10"/>
  <c r="E351" i="10"/>
  <c r="D351" i="10"/>
  <c r="C351" i="10"/>
  <c r="E350" i="10"/>
  <c r="D350" i="10"/>
  <c r="C350" i="10"/>
  <c r="E349" i="10"/>
  <c r="D349" i="10"/>
  <c r="C349" i="10"/>
  <c r="E348" i="10"/>
  <c r="D348" i="10"/>
  <c r="C348" i="10"/>
  <c r="E347" i="10"/>
  <c r="D347" i="10"/>
  <c r="C347" i="10"/>
  <c r="E346" i="10"/>
  <c r="D346" i="10"/>
  <c r="C346" i="10"/>
  <c r="E345" i="10"/>
  <c r="D345" i="10"/>
  <c r="C345" i="10"/>
  <c r="E344" i="10"/>
  <c r="D344" i="10"/>
  <c r="C344" i="10"/>
  <c r="E343" i="10"/>
  <c r="D343" i="10"/>
  <c r="C343" i="10"/>
  <c r="E342" i="10"/>
  <c r="D342" i="10"/>
  <c r="C342" i="10"/>
  <c r="E341" i="10"/>
  <c r="D341" i="10"/>
  <c r="C341" i="10"/>
  <c r="E340" i="10"/>
  <c r="D340" i="10"/>
  <c r="C340" i="10"/>
  <c r="E339" i="10"/>
  <c r="D339" i="10"/>
  <c r="C339" i="10"/>
  <c r="E338" i="10"/>
  <c r="D338" i="10"/>
  <c r="C338" i="10"/>
  <c r="E337" i="10"/>
  <c r="D337" i="10"/>
  <c r="C337" i="10"/>
  <c r="E336" i="10"/>
  <c r="D336" i="10"/>
  <c r="C336" i="10"/>
  <c r="E335" i="10"/>
  <c r="D335" i="10"/>
  <c r="C335" i="10"/>
  <c r="E334" i="10"/>
  <c r="D334" i="10"/>
  <c r="C334" i="10"/>
  <c r="E333" i="10"/>
  <c r="D333" i="10"/>
  <c r="C333" i="10"/>
  <c r="E332" i="10"/>
  <c r="D332" i="10"/>
  <c r="C332" i="10"/>
  <c r="E331" i="10"/>
  <c r="D331" i="10"/>
  <c r="C331" i="10"/>
  <c r="E330" i="10"/>
  <c r="D330" i="10"/>
  <c r="C330" i="10"/>
  <c r="E329" i="10"/>
  <c r="D329" i="10"/>
  <c r="C329" i="10"/>
  <c r="E328" i="10"/>
  <c r="D328" i="10"/>
  <c r="C328" i="10"/>
  <c r="E327" i="10"/>
  <c r="D327" i="10"/>
  <c r="C327" i="10"/>
  <c r="E326" i="10"/>
  <c r="D326" i="10"/>
  <c r="C326" i="10"/>
  <c r="E325" i="10"/>
  <c r="D325" i="10"/>
  <c r="C325" i="10"/>
  <c r="E324" i="10"/>
  <c r="D324" i="10"/>
  <c r="C324" i="10"/>
  <c r="E323" i="10"/>
  <c r="D323" i="10"/>
  <c r="C323" i="10"/>
  <c r="E322" i="10"/>
  <c r="D322" i="10"/>
  <c r="C322" i="10"/>
  <c r="E321" i="10"/>
  <c r="D321" i="10"/>
  <c r="C321" i="10"/>
  <c r="E320" i="10"/>
  <c r="D320" i="10"/>
  <c r="C320" i="10"/>
  <c r="E319" i="10"/>
  <c r="D319" i="10"/>
  <c r="C319" i="10"/>
  <c r="E318" i="10"/>
  <c r="D318" i="10"/>
  <c r="C318" i="10"/>
  <c r="E317" i="10"/>
  <c r="D317" i="10"/>
  <c r="C317" i="10"/>
  <c r="E316" i="10"/>
  <c r="D316" i="10"/>
  <c r="C316" i="10"/>
  <c r="E315" i="10"/>
  <c r="D315" i="10"/>
  <c r="C315" i="10"/>
  <c r="E314" i="10"/>
  <c r="D314" i="10"/>
  <c r="C314" i="10"/>
  <c r="E313" i="10"/>
  <c r="D313" i="10"/>
  <c r="C313" i="10"/>
  <c r="E312" i="10"/>
  <c r="D312" i="10"/>
  <c r="C312" i="10"/>
  <c r="E311" i="10"/>
  <c r="D311" i="10"/>
  <c r="C311" i="10"/>
  <c r="E310" i="10"/>
  <c r="D310" i="10"/>
  <c r="C310" i="10"/>
  <c r="E309" i="10"/>
  <c r="D309" i="10"/>
  <c r="C309" i="10"/>
  <c r="E308" i="10"/>
  <c r="D308" i="10"/>
  <c r="C308" i="10"/>
  <c r="E307" i="10"/>
  <c r="D307" i="10"/>
  <c r="C307" i="10"/>
  <c r="E306" i="10"/>
  <c r="D306" i="10"/>
  <c r="C306" i="10"/>
  <c r="E305" i="10"/>
  <c r="D305" i="10"/>
  <c r="C305" i="10"/>
  <c r="E304" i="10"/>
  <c r="D304" i="10"/>
  <c r="C304" i="10"/>
  <c r="E303" i="10"/>
  <c r="D303" i="10"/>
  <c r="C303" i="10"/>
  <c r="E302" i="10"/>
  <c r="D302" i="10"/>
  <c r="C302" i="10"/>
  <c r="E301" i="10"/>
  <c r="D301" i="10"/>
  <c r="C301" i="10"/>
  <c r="E300" i="10"/>
  <c r="D300" i="10"/>
  <c r="C300" i="10"/>
  <c r="E299" i="10"/>
  <c r="D299" i="10"/>
  <c r="C299" i="10"/>
  <c r="E298" i="10"/>
  <c r="D298" i="10"/>
  <c r="C298" i="10"/>
  <c r="E297" i="10"/>
  <c r="D297" i="10"/>
  <c r="C297" i="10"/>
  <c r="E296" i="10"/>
  <c r="D296" i="10"/>
  <c r="C296" i="10"/>
  <c r="E295" i="10"/>
  <c r="D295" i="10"/>
  <c r="C295" i="10"/>
  <c r="E294" i="10"/>
  <c r="D294" i="10"/>
  <c r="C294" i="10"/>
  <c r="E293" i="10"/>
  <c r="D293" i="10"/>
  <c r="C293" i="10"/>
  <c r="E292" i="10"/>
  <c r="D292" i="10"/>
  <c r="C292" i="10"/>
  <c r="E291" i="10"/>
  <c r="D291" i="10"/>
  <c r="C291" i="10"/>
  <c r="E290" i="10"/>
  <c r="D290" i="10"/>
  <c r="C290" i="10"/>
  <c r="E289" i="10"/>
  <c r="D289" i="10"/>
  <c r="C289" i="10"/>
  <c r="E288" i="10"/>
  <c r="D288" i="10"/>
  <c r="C288" i="10"/>
  <c r="E287" i="10"/>
  <c r="D287" i="10"/>
  <c r="C287" i="10"/>
  <c r="E286" i="10"/>
  <c r="D286" i="10"/>
  <c r="C286" i="10"/>
  <c r="E285" i="10"/>
  <c r="D285" i="10"/>
  <c r="C285" i="10"/>
  <c r="E284" i="10"/>
  <c r="D284" i="10"/>
  <c r="C284" i="10"/>
  <c r="E283" i="10"/>
  <c r="D283" i="10"/>
  <c r="C283" i="10"/>
  <c r="E282" i="10"/>
  <c r="D282" i="10"/>
  <c r="C282" i="10"/>
  <c r="E281" i="10"/>
  <c r="D281" i="10"/>
  <c r="C281" i="10"/>
  <c r="E280" i="10"/>
  <c r="D280" i="10"/>
  <c r="C280" i="10"/>
  <c r="E279" i="10"/>
  <c r="D279" i="10"/>
  <c r="C279" i="10"/>
  <c r="E278" i="10"/>
  <c r="D278" i="10"/>
  <c r="C278" i="10"/>
  <c r="E277" i="10"/>
  <c r="D277" i="10"/>
  <c r="C277" i="10"/>
  <c r="E276" i="10"/>
  <c r="D276" i="10"/>
  <c r="C276" i="10"/>
  <c r="E275" i="10"/>
  <c r="D275" i="10"/>
  <c r="C275" i="10"/>
  <c r="E274" i="10"/>
  <c r="D274" i="10"/>
  <c r="C274" i="10"/>
  <c r="E273" i="10"/>
  <c r="D273" i="10"/>
  <c r="C273" i="10"/>
  <c r="E272" i="10"/>
  <c r="D272" i="10"/>
  <c r="C272" i="10"/>
  <c r="E271" i="10"/>
  <c r="D271" i="10"/>
  <c r="C271" i="10"/>
  <c r="E270" i="10"/>
  <c r="D270" i="10"/>
  <c r="C270" i="10"/>
  <c r="E269" i="10"/>
  <c r="D269" i="10"/>
  <c r="C269" i="10"/>
  <c r="E268" i="10"/>
  <c r="D268" i="10"/>
  <c r="C268" i="10"/>
  <c r="E267" i="10"/>
  <c r="D267" i="10"/>
  <c r="C267" i="10"/>
  <c r="E266" i="10"/>
  <c r="D266" i="10"/>
  <c r="C266" i="10"/>
  <c r="E265" i="10"/>
  <c r="D265" i="10"/>
  <c r="C265" i="10"/>
  <c r="E264" i="10"/>
  <c r="D264" i="10"/>
  <c r="C264" i="10"/>
  <c r="E263" i="10"/>
  <c r="D263" i="10"/>
  <c r="C263" i="10"/>
  <c r="E262" i="10"/>
  <c r="D262" i="10"/>
  <c r="C262" i="10"/>
  <c r="E261" i="10"/>
  <c r="D261" i="10"/>
  <c r="C261" i="10"/>
  <c r="E260" i="10"/>
  <c r="D260" i="10"/>
  <c r="C260" i="10"/>
  <c r="E259" i="10"/>
  <c r="D259" i="10"/>
  <c r="C259" i="10"/>
  <c r="E258" i="10"/>
  <c r="D258" i="10"/>
  <c r="C258" i="10"/>
  <c r="E257" i="10"/>
  <c r="D257" i="10"/>
  <c r="C257" i="10"/>
  <c r="E256" i="10"/>
  <c r="D256" i="10"/>
  <c r="C256" i="10"/>
  <c r="E255" i="10"/>
  <c r="D255" i="10"/>
  <c r="C255" i="10"/>
  <c r="E254" i="10"/>
  <c r="D254" i="10"/>
  <c r="C254" i="10"/>
  <c r="E253" i="10"/>
  <c r="D253" i="10"/>
  <c r="C253" i="10"/>
  <c r="E252" i="10"/>
  <c r="D252" i="10"/>
  <c r="C252" i="10"/>
  <c r="E251" i="10"/>
  <c r="D251" i="10"/>
  <c r="C251" i="10"/>
  <c r="E250" i="10"/>
  <c r="D250" i="10"/>
  <c r="C250" i="10"/>
  <c r="E249" i="10"/>
  <c r="D249" i="10"/>
  <c r="C249" i="10"/>
  <c r="E248" i="10"/>
  <c r="D248" i="10"/>
  <c r="C248" i="10"/>
  <c r="E247" i="10"/>
  <c r="D247" i="10"/>
  <c r="C247" i="10"/>
  <c r="E246" i="10"/>
  <c r="D246" i="10"/>
  <c r="C246" i="10"/>
  <c r="E245" i="10"/>
  <c r="D245" i="10"/>
  <c r="C245" i="10"/>
  <c r="E244" i="10"/>
  <c r="D244" i="10"/>
  <c r="C244" i="10"/>
  <c r="E243" i="10"/>
  <c r="D243" i="10"/>
  <c r="C243" i="10"/>
  <c r="E242" i="10"/>
  <c r="D242" i="10"/>
  <c r="C242" i="10"/>
  <c r="E241" i="10"/>
  <c r="D241" i="10"/>
  <c r="C241" i="10"/>
  <c r="E240" i="10"/>
  <c r="D240" i="10"/>
  <c r="C240" i="10"/>
  <c r="E239" i="10"/>
  <c r="D239" i="10"/>
  <c r="C239" i="10"/>
  <c r="E238" i="10"/>
  <c r="D238" i="10"/>
  <c r="C238" i="10"/>
  <c r="E237" i="10"/>
  <c r="D237" i="10"/>
  <c r="C237" i="10"/>
  <c r="E236" i="10"/>
  <c r="D236" i="10"/>
  <c r="C236" i="10"/>
  <c r="E235" i="10"/>
  <c r="D235" i="10"/>
  <c r="C235" i="10"/>
  <c r="E234" i="10"/>
  <c r="D234" i="10"/>
  <c r="C234" i="10"/>
  <c r="E233" i="10"/>
  <c r="D233" i="10"/>
  <c r="C233" i="10"/>
  <c r="E232" i="10"/>
  <c r="D232" i="10"/>
  <c r="C232" i="10"/>
  <c r="E231" i="10"/>
  <c r="D231" i="10"/>
  <c r="C231" i="10"/>
  <c r="E230" i="10"/>
  <c r="D230" i="10"/>
  <c r="C230" i="10"/>
  <c r="E229" i="10"/>
  <c r="D229" i="10"/>
  <c r="C229" i="10"/>
  <c r="E228" i="10"/>
  <c r="D228" i="10"/>
  <c r="C228" i="10"/>
  <c r="E227" i="10"/>
  <c r="D227" i="10"/>
  <c r="C227" i="10"/>
  <c r="E226" i="10"/>
  <c r="D226" i="10"/>
  <c r="C226" i="10"/>
  <c r="E225" i="10"/>
  <c r="D225" i="10"/>
  <c r="C225" i="10"/>
  <c r="E224" i="10"/>
  <c r="D224" i="10"/>
  <c r="C224" i="10"/>
  <c r="E223" i="10"/>
  <c r="D223" i="10"/>
  <c r="C223" i="10"/>
  <c r="E222" i="10"/>
  <c r="D222" i="10"/>
  <c r="C222" i="10"/>
  <c r="E221" i="10"/>
  <c r="D221" i="10"/>
  <c r="C221" i="10"/>
  <c r="E220" i="10"/>
  <c r="D220" i="10"/>
  <c r="C220" i="10"/>
  <c r="E219" i="10"/>
  <c r="D219" i="10"/>
  <c r="C219" i="10"/>
  <c r="E218" i="10"/>
  <c r="D218" i="10"/>
  <c r="C218" i="10"/>
  <c r="E217" i="10"/>
  <c r="D217" i="10"/>
  <c r="C217" i="10"/>
  <c r="E216" i="10"/>
  <c r="D216" i="10"/>
  <c r="C216" i="10"/>
  <c r="E215" i="10"/>
  <c r="D215" i="10"/>
  <c r="C215" i="10"/>
  <c r="E214" i="10"/>
  <c r="D214" i="10"/>
  <c r="C214" i="10"/>
  <c r="E213" i="10"/>
  <c r="D213" i="10"/>
  <c r="C213" i="10"/>
  <c r="E212" i="10"/>
  <c r="D212" i="10"/>
  <c r="C212" i="10"/>
  <c r="E211" i="10"/>
  <c r="D211" i="10"/>
  <c r="C211" i="10"/>
  <c r="E210" i="10"/>
  <c r="D210" i="10"/>
  <c r="C210" i="10"/>
  <c r="E209" i="10"/>
  <c r="D209" i="10"/>
  <c r="C209" i="10"/>
  <c r="E208" i="10"/>
  <c r="D208" i="10"/>
  <c r="C208" i="10"/>
  <c r="E207" i="10"/>
  <c r="D207" i="10"/>
  <c r="C207" i="10"/>
  <c r="E206" i="10"/>
  <c r="D206" i="10"/>
  <c r="C206" i="10"/>
  <c r="E205" i="10"/>
  <c r="D205" i="10"/>
  <c r="C205" i="10"/>
  <c r="E204" i="10"/>
  <c r="D204" i="10"/>
  <c r="C204" i="10"/>
  <c r="E203" i="10"/>
  <c r="D203" i="10"/>
  <c r="C203" i="10"/>
  <c r="E202" i="10"/>
  <c r="D202" i="10"/>
  <c r="C202" i="10"/>
  <c r="E201" i="10"/>
  <c r="D201" i="10"/>
  <c r="C201" i="10"/>
  <c r="E200" i="10"/>
  <c r="D200" i="10"/>
  <c r="C200" i="10"/>
  <c r="E199" i="10"/>
  <c r="D199" i="10"/>
  <c r="C199" i="10"/>
  <c r="E198" i="10"/>
  <c r="D198" i="10"/>
  <c r="C198" i="10"/>
  <c r="E197" i="10"/>
  <c r="D197" i="10"/>
  <c r="C197" i="10"/>
  <c r="E196" i="10"/>
  <c r="D196" i="10"/>
  <c r="C196" i="10"/>
  <c r="E195" i="10"/>
  <c r="D195" i="10"/>
  <c r="C195" i="10"/>
  <c r="E194" i="10"/>
  <c r="D194" i="10"/>
  <c r="C194" i="10"/>
  <c r="E193" i="10"/>
  <c r="D193" i="10"/>
  <c r="C193" i="10"/>
  <c r="E192" i="10"/>
  <c r="D192" i="10"/>
  <c r="C192" i="10"/>
  <c r="E191" i="10"/>
  <c r="D191" i="10"/>
  <c r="C191" i="10"/>
  <c r="E190" i="10"/>
  <c r="D190" i="10"/>
  <c r="C190" i="10"/>
  <c r="E189" i="10"/>
  <c r="D189" i="10"/>
  <c r="C189" i="10"/>
  <c r="E188" i="10"/>
  <c r="D188" i="10"/>
  <c r="C188" i="10"/>
  <c r="E187" i="10"/>
  <c r="D187" i="10"/>
  <c r="C187" i="10"/>
  <c r="E186" i="10"/>
  <c r="D186" i="10"/>
  <c r="C186" i="10"/>
  <c r="E185" i="10"/>
  <c r="D185" i="10"/>
  <c r="C185" i="10"/>
  <c r="E184" i="10"/>
  <c r="D184" i="10"/>
  <c r="C184" i="10"/>
  <c r="E183" i="10"/>
  <c r="D183" i="10"/>
  <c r="C183" i="10"/>
  <c r="E182" i="10"/>
  <c r="D182" i="10"/>
  <c r="C182" i="10"/>
  <c r="E181" i="10"/>
  <c r="D181" i="10"/>
  <c r="C181" i="10"/>
  <c r="E180" i="10"/>
  <c r="D180" i="10"/>
  <c r="C180" i="10"/>
  <c r="E179" i="10"/>
  <c r="D179" i="10"/>
  <c r="C179" i="10"/>
  <c r="E178" i="10"/>
  <c r="D178" i="10"/>
  <c r="C178" i="10"/>
  <c r="E177" i="10"/>
  <c r="D177" i="10"/>
  <c r="C177" i="10"/>
  <c r="E176" i="10"/>
  <c r="D176" i="10"/>
  <c r="C176" i="10"/>
  <c r="E175" i="10"/>
  <c r="D175" i="10"/>
  <c r="C175" i="10"/>
  <c r="E174" i="10"/>
  <c r="D174" i="10"/>
  <c r="C174" i="10"/>
  <c r="E173" i="10"/>
  <c r="D173" i="10"/>
  <c r="C173" i="10"/>
  <c r="E172" i="10"/>
  <c r="D172" i="10"/>
  <c r="C172" i="10"/>
  <c r="E171" i="10"/>
  <c r="D171" i="10"/>
  <c r="C171" i="10"/>
  <c r="E170" i="10"/>
  <c r="D170" i="10"/>
  <c r="C170" i="10"/>
  <c r="E169" i="10"/>
  <c r="D169" i="10"/>
  <c r="C169" i="10"/>
  <c r="E168" i="10"/>
  <c r="D168" i="10"/>
  <c r="C168" i="10"/>
  <c r="E167" i="10"/>
  <c r="D167" i="10"/>
  <c r="C167" i="10"/>
  <c r="E166" i="10"/>
  <c r="D166" i="10"/>
  <c r="C166" i="10"/>
  <c r="E165" i="10"/>
  <c r="D165" i="10"/>
  <c r="C165" i="10"/>
  <c r="E164" i="10"/>
  <c r="D164" i="10"/>
  <c r="C164" i="10"/>
  <c r="E163" i="10"/>
  <c r="D163" i="10"/>
  <c r="C163" i="10"/>
  <c r="E162" i="10"/>
  <c r="D162" i="10"/>
  <c r="C162" i="10"/>
  <c r="E161" i="10"/>
  <c r="D161" i="10"/>
  <c r="C161" i="10"/>
  <c r="E160" i="10"/>
  <c r="D160" i="10"/>
  <c r="C160" i="10"/>
  <c r="E159" i="10"/>
  <c r="D159" i="10"/>
  <c r="C159" i="10"/>
  <c r="E158" i="10"/>
  <c r="D158" i="10"/>
  <c r="C158" i="10"/>
  <c r="E157" i="10"/>
  <c r="D157" i="10"/>
  <c r="C157" i="10"/>
  <c r="E156" i="10"/>
  <c r="D156" i="10"/>
  <c r="C156" i="10"/>
  <c r="E155" i="10"/>
  <c r="D155" i="10"/>
  <c r="C155" i="10"/>
  <c r="E154" i="10"/>
  <c r="D154" i="10"/>
  <c r="C154" i="10"/>
  <c r="E153" i="10"/>
  <c r="D153" i="10"/>
  <c r="C153" i="10"/>
  <c r="E152" i="10"/>
  <c r="D152" i="10"/>
  <c r="C152" i="10"/>
  <c r="E151" i="10"/>
  <c r="D151" i="10"/>
  <c r="C151" i="10"/>
  <c r="E150" i="10"/>
  <c r="D150" i="10"/>
  <c r="C150" i="10"/>
  <c r="E149" i="10"/>
  <c r="D149" i="10"/>
  <c r="C149" i="10"/>
  <c r="E148" i="10"/>
  <c r="D148" i="10"/>
  <c r="C148" i="10"/>
  <c r="E147" i="10"/>
  <c r="D147" i="10"/>
  <c r="C147" i="10"/>
  <c r="E146" i="10"/>
  <c r="D146" i="10"/>
  <c r="C146" i="10"/>
  <c r="E145" i="10"/>
  <c r="D145" i="10"/>
  <c r="C145" i="10"/>
  <c r="E144" i="10"/>
  <c r="D144" i="10"/>
  <c r="C144" i="10"/>
  <c r="E143" i="10"/>
  <c r="D143" i="10"/>
  <c r="C143" i="10"/>
  <c r="E142" i="10"/>
  <c r="D142" i="10"/>
  <c r="C142" i="10"/>
  <c r="E141" i="10"/>
  <c r="D141" i="10"/>
  <c r="C141" i="10"/>
  <c r="E140" i="10"/>
  <c r="D140" i="10"/>
  <c r="C140" i="10"/>
  <c r="E139" i="10"/>
  <c r="D139" i="10"/>
  <c r="C139" i="10"/>
  <c r="E138" i="10"/>
  <c r="D138" i="10"/>
  <c r="C138" i="10"/>
  <c r="E137" i="10"/>
  <c r="D137" i="10"/>
  <c r="C137" i="10"/>
  <c r="E136" i="10"/>
  <c r="D136" i="10"/>
  <c r="C136" i="10"/>
  <c r="E135" i="10"/>
  <c r="D135" i="10"/>
  <c r="C135" i="10"/>
  <c r="E134" i="10"/>
  <c r="D134" i="10"/>
  <c r="C134" i="10"/>
  <c r="E133" i="10"/>
  <c r="D133" i="10"/>
  <c r="C133" i="10"/>
  <c r="E132" i="10"/>
  <c r="D132" i="10"/>
  <c r="C132" i="10"/>
  <c r="E131" i="10"/>
  <c r="D131" i="10"/>
  <c r="C131" i="10"/>
  <c r="E130" i="10"/>
  <c r="D130" i="10"/>
  <c r="C130" i="10"/>
  <c r="E129" i="10"/>
  <c r="D129" i="10"/>
  <c r="C129" i="10"/>
  <c r="E128" i="10"/>
  <c r="D128" i="10"/>
  <c r="C128" i="10"/>
  <c r="E127" i="10"/>
  <c r="D127" i="10"/>
  <c r="C127" i="10"/>
  <c r="E126" i="10"/>
  <c r="D126" i="10"/>
  <c r="C126" i="10"/>
  <c r="E125" i="10"/>
  <c r="D125" i="10"/>
  <c r="C125" i="10"/>
  <c r="E124" i="10"/>
  <c r="D124" i="10"/>
  <c r="C124" i="10"/>
  <c r="E123" i="10"/>
  <c r="D123" i="10"/>
  <c r="C123" i="10"/>
  <c r="E122" i="10"/>
  <c r="D122" i="10"/>
  <c r="C122" i="10"/>
  <c r="E121" i="10"/>
  <c r="D121" i="10"/>
  <c r="C121" i="10"/>
  <c r="E120" i="10"/>
  <c r="D120" i="10"/>
  <c r="C120" i="10"/>
  <c r="E119" i="10"/>
  <c r="D119" i="10"/>
  <c r="C119" i="10"/>
  <c r="E118" i="10"/>
  <c r="D118" i="10"/>
  <c r="C118" i="10"/>
  <c r="E117" i="10"/>
  <c r="D117" i="10"/>
  <c r="C117" i="10"/>
  <c r="E116" i="10"/>
  <c r="D116" i="10"/>
  <c r="C116" i="10"/>
  <c r="E115" i="10"/>
  <c r="D115" i="10"/>
  <c r="C115" i="10"/>
  <c r="E114" i="10"/>
  <c r="D114" i="10"/>
  <c r="C114" i="10"/>
  <c r="E113" i="10"/>
  <c r="D113" i="10"/>
  <c r="C113" i="10"/>
  <c r="E112" i="10"/>
  <c r="D112" i="10"/>
  <c r="C112" i="10"/>
  <c r="E111" i="10"/>
  <c r="D111" i="10"/>
  <c r="C111" i="10"/>
  <c r="E110" i="10"/>
  <c r="D110" i="10"/>
  <c r="C110" i="10"/>
  <c r="E109" i="10"/>
  <c r="D109" i="10"/>
  <c r="C109" i="10"/>
  <c r="E108" i="10"/>
  <c r="D108" i="10"/>
  <c r="C108" i="10"/>
  <c r="E107" i="10"/>
  <c r="D107" i="10"/>
  <c r="C107" i="10"/>
  <c r="E106" i="10"/>
  <c r="D106" i="10"/>
  <c r="C106" i="10"/>
  <c r="E105" i="10"/>
  <c r="D105" i="10"/>
  <c r="C105" i="10"/>
  <c r="E104" i="10"/>
  <c r="D104" i="10"/>
  <c r="C104" i="10"/>
  <c r="E103" i="10"/>
  <c r="D103" i="10"/>
  <c r="C103" i="10"/>
  <c r="E102" i="10"/>
  <c r="D102" i="10"/>
  <c r="C102" i="10"/>
  <c r="E101" i="10"/>
  <c r="D101" i="10"/>
  <c r="C101" i="10"/>
  <c r="E100" i="10"/>
  <c r="D100" i="10"/>
  <c r="C100" i="10"/>
  <c r="E99" i="10"/>
  <c r="D99" i="10"/>
  <c r="C99" i="10"/>
  <c r="E98" i="10"/>
  <c r="D98" i="10"/>
  <c r="C98" i="10"/>
  <c r="E97" i="10"/>
  <c r="D97" i="10"/>
  <c r="C97" i="10"/>
  <c r="E96" i="10"/>
  <c r="D96" i="10"/>
  <c r="C96" i="10"/>
  <c r="E95" i="10"/>
  <c r="D95" i="10"/>
  <c r="C95" i="10"/>
  <c r="E94" i="10"/>
  <c r="D94" i="10"/>
  <c r="C94" i="10"/>
  <c r="E93" i="10"/>
  <c r="D93" i="10"/>
  <c r="C93" i="10"/>
  <c r="E92" i="10"/>
  <c r="D92" i="10"/>
  <c r="C92" i="10"/>
  <c r="E91" i="10"/>
  <c r="D91" i="10"/>
  <c r="C91" i="10"/>
  <c r="E90" i="10"/>
  <c r="D90" i="10"/>
  <c r="C90" i="10"/>
  <c r="E89" i="10"/>
  <c r="D89" i="10"/>
  <c r="C89" i="10"/>
  <c r="E88" i="10"/>
  <c r="D88" i="10"/>
  <c r="C88" i="10"/>
  <c r="E87" i="10"/>
  <c r="D87" i="10"/>
  <c r="C87" i="10"/>
  <c r="E86" i="10"/>
  <c r="D86" i="10"/>
  <c r="C86" i="10"/>
  <c r="E85" i="10"/>
  <c r="D85" i="10"/>
  <c r="C85" i="10"/>
  <c r="E84" i="10"/>
  <c r="D84" i="10"/>
  <c r="C84" i="10"/>
  <c r="E83" i="10"/>
  <c r="D83" i="10"/>
  <c r="C83" i="10"/>
  <c r="E82" i="10"/>
  <c r="D82" i="10"/>
  <c r="C82" i="10"/>
  <c r="E81" i="10"/>
  <c r="D81" i="10"/>
  <c r="C81" i="10"/>
  <c r="E80" i="10"/>
  <c r="D80" i="10"/>
  <c r="C80" i="10"/>
  <c r="E79" i="10"/>
  <c r="D79" i="10"/>
  <c r="C79" i="10"/>
  <c r="E78" i="10"/>
  <c r="D78" i="10"/>
  <c r="C78" i="10"/>
  <c r="E77" i="10"/>
  <c r="D77" i="10"/>
  <c r="C77" i="10"/>
  <c r="E76" i="10"/>
  <c r="D76" i="10"/>
  <c r="C76" i="10"/>
  <c r="E75" i="10"/>
  <c r="D75" i="10"/>
  <c r="C75" i="10"/>
  <c r="E74" i="10"/>
  <c r="D74" i="10"/>
  <c r="C74" i="10"/>
  <c r="E73" i="10"/>
  <c r="D73" i="10"/>
  <c r="C73" i="10"/>
  <c r="E72" i="10"/>
  <c r="D72" i="10"/>
  <c r="C72" i="10"/>
  <c r="E71" i="10"/>
  <c r="D71" i="10"/>
  <c r="C71" i="10"/>
  <c r="E70" i="10"/>
  <c r="D70" i="10"/>
  <c r="C70" i="10"/>
  <c r="E69" i="10"/>
  <c r="D69" i="10"/>
  <c r="C69" i="10"/>
  <c r="E68" i="10"/>
  <c r="D68" i="10"/>
  <c r="C68" i="10"/>
  <c r="E67" i="10"/>
  <c r="D67" i="10"/>
  <c r="C67" i="10"/>
  <c r="E66" i="10"/>
  <c r="D66" i="10"/>
  <c r="C66" i="10"/>
  <c r="E65" i="10"/>
  <c r="D65" i="10"/>
  <c r="C65" i="10"/>
  <c r="E64" i="10"/>
  <c r="D64" i="10"/>
  <c r="C64" i="10"/>
  <c r="E63" i="10"/>
  <c r="D63" i="10"/>
  <c r="C63" i="10"/>
  <c r="E62" i="10"/>
  <c r="D62" i="10"/>
  <c r="C62" i="10"/>
  <c r="E61" i="10"/>
  <c r="D61" i="10"/>
  <c r="C61" i="10"/>
  <c r="E60" i="10"/>
  <c r="D60" i="10"/>
  <c r="C60" i="10"/>
  <c r="E59" i="10"/>
  <c r="D59" i="10"/>
  <c r="C59" i="10"/>
  <c r="E58" i="10"/>
  <c r="D58" i="10"/>
  <c r="C58" i="10"/>
  <c r="E57" i="10"/>
  <c r="D57" i="10"/>
  <c r="C57" i="10"/>
  <c r="E56" i="10"/>
  <c r="D56" i="10"/>
  <c r="C56" i="10"/>
  <c r="E55" i="10"/>
  <c r="D55" i="10"/>
  <c r="C55" i="10"/>
  <c r="E54" i="10"/>
  <c r="D54" i="10"/>
  <c r="C54" i="10"/>
  <c r="E53" i="10"/>
  <c r="D53" i="10"/>
  <c r="C53" i="10"/>
  <c r="E52" i="10"/>
  <c r="D52" i="10"/>
  <c r="C52" i="10"/>
  <c r="E51" i="10"/>
  <c r="D51" i="10"/>
  <c r="C51" i="10"/>
  <c r="E50" i="10"/>
  <c r="D50" i="10"/>
  <c r="C50" i="10"/>
  <c r="E49" i="10"/>
  <c r="D49" i="10"/>
  <c r="C49" i="10"/>
  <c r="E48" i="10"/>
  <c r="D48" i="10"/>
  <c r="C48" i="10"/>
  <c r="E47" i="10"/>
  <c r="D47" i="10"/>
  <c r="C47" i="10"/>
  <c r="E46" i="10"/>
  <c r="D46" i="10"/>
  <c r="C46" i="10"/>
  <c r="E45" i="10"/>
  <c r="D45" i="10"/>
  <c r="C45" i="10"/>
  <c r="E44" i="10"/>
  <c r="D44" i="10"/>
  <c r="C44" i="10"/>
  <c r="E43" i="10"/>
  <c r="D43" i="10"/>
  <c r="C43" i="10"/>
  <c r="E42" i="10"/>
  <c r="D42" i="10"/>
  <c r="C42" i="10"/>
  <c r="E41" i="10"/>
  <c r="D41" i="10"/>
  <c r="C41" i="10"/>
  <c r="E40" i="10"/>
  <c r="D40" i="10"/>
  <c r="C40" i="10"/>
  <c r="E39" i="10"/>
  <c r="D39" i="10"/>
  <c r="C39" i="10"/>
  <c r="E38" i="10"/>
  <c r="D38" i="10"/>
  <c r="C38" i="10"/>
  <c r="E37" i="10"/>
  <c r="D37" i="10"/>
  <c r="C37" i="10"/>
  <c r="E36" i="10"/>
  <c r="D36" i="10"/>
  <c r="C36" i="10"/>
  <c r="E35" i="10"/>
  <c r="D35" i="10"/>
  <c r="C35" i="10"/>
  <c r="E34" i="10"/>
  <c r="D34" i="10"/>
  <c r="C34" i="10"/>
  <c r="E33" i="10"/>
  <c r="D33" i="10"/>
  <c r="C33" i="10"/>
  <c r="E32" i="10"/>
  <c r="D32" i="10"/>
  <c r="C32" i="10"/>
  <c r="E31" i="10"/>
  <c r="D31" i="10"/>
  <c r="C31" i="10"/>
  <c r="E30" i="10"/>
  <c r="D30" i="10"/>
  <c r="C30" i="10"/>
  <c r="E29" i="10"/>
  <c r="D29" i="10"/>
  <c r="C29" i="10"/>
  <c r="E28" i="10"/>
  <c r="D28" i="10"/>
  <c r="C28" i="10"/>
  <c r="E27" i="10"/>
  <c r="D27" i="10"/>
  <c r="C27" i="10"/>
  <c r="E26" i="10"/>
  <c r="D26" i="10"/>
  <c r="C26" i="10"/>
  <c r="E25" i="10"/>
  <c r="D25" i="10"/>
  <c r="C25" i="10"/>
  <c r="E24" i="10"/>
  <c r="D24" i="10"/>
  <c r="C24" i="10"/>
  <c r="E23" i="10"/>
  <c r="D23" i="10"/>
  <c r="C23" i="10"/>
  <c r="E22" i="10"/>
  <c r="D22" i="10"/>
  <c r="C22" i="10"/>
  <c r="E21" i="10"/>
  <c r="D21" i="10"/>
  <c r="C21" i="10"/>
  <c r="E20" i="10"/>
  <c r="D20" i="10"/>
  <c r="C20" i="10"/>
  <c r="E19" i="10"/>
  <c r="D19" i="10"/>
  <c r="C19" i="10"/>
  <c r="E18" i="10"/>
  <c r="D18" i="10"/>
  <c r="C18" i="10"/>
  <c r="E17" i="10"/>
  <c r="D17" i="10"/>
  <c r="C17" i="10"/>
  <c r="E16" i="10"/>
  <c r="D16" i="10"/>
  <c r="C16" i="10"/>
  <c r="E15" i="10"/>
  <c r="D15" i="10"/>
  <c r="C15" i="10"/>
  <c r="E14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C4" i="10"/>
  <c r="C3" i="10"/>
  <c r="E390" i="9"/>
  <c r="D390" i="9"/>
  <c r="C390" i="9"/>
  <c r="E389" i="9"/>
  <c r="D389" i="9"/>
  <c r="C389" i="9"/>
  <c r="E388" i="9"/>
  <c r="D388" i="9"/>
  <c r="C388" i="9"/>
  <c r="E387" i="9"/>
  <c r="D387" i="9"/>
  <c r="C387" i="9"/>
  <c r="E386" i="9"/>
  <c r="D386" i="9"/>
  <c r="C386" i="9"/>
  <c r="E385" i="9"/>
  <c r="D385" i="9"/>
  <c r="C385" i="9"/>
  <c r="E384" i="9"/>
  <c r="D384" i="9"/>
  <c r="C384" i="9"/>
  <c r="E383" i="9"/>
  <c r="D383" i="9"/>
  <c r="C383" i="9"/>
  <c r="E382" i="9"/>
  <c r="D382" i="9"/>
  <c r="C382" i="9"/>
  <c r="E381" i="9"/>
  <c r="D381" i="9"/>
  <c r="C381" i="9"/>
  <c r="E380" i="9"/>
  <c r="D380" i="9"/>
  <c r="C380" i="9"/>
  <c r="E379" i="9"/>
  <c r="D379" i="9"/>
  <c r="C379" i="9"/>
  <c r="E378" i="9"/>
  <c r="D378" i="9"/>
  <c r="C378" i="9"/>
  <c r="E377" i="9"/>
  <c r="D377" i="9"/>
  <c r="C377" i="9"/>
  <c r="E376" i="9"/>
  <c r="D376" i="9"/>
  <c r="C376" i="9"/>
  <c r="E375" i="9"/>
  <c r="D375" i="9"/>
  <c r="C375" i="9"/>
  <c r="E374" i="9"/>
  <c r="D374" i="9"/>
  <c r="C374" i="9"/>
  <c r="E373" i="9"/>
  <c r="D373" i="9"/>
  <c r="C373" i="9"/>
  <c r="E372" i="9"/>
  <c r="D372" i="9"/>
  <c r="C372" i="9"/>
  <c r="E371" i="9"/>
  <c r="D371" i="9"/>
  <c r="C371" i="9"/>
  <c r="E370" i="9"/>
  <c r="D370" i="9"/>
  <c r="C370" i="9"/>
  <c r="E369" i="9"/>
  <c r="D369" i="9"/>
  <c r="C369" i="9"/>
  <c r="E368" i="9"/>
  <c r="D368" i="9"/>
  <c r="C368" i="9"/>
  <c r="E367" i="9"/>
  <c r="D367" i="9"/>
  <c r="C367" i="9"/>
  <c r="E366" i="9"/>
  <c r="D366" i="9"/>
  <c r="C366" i="9"/>
  <c r="E365" i="9"/>
  <c r="D365" i="9"/>
  <c r="C365" i="9"/>
  <c r="E364" i="9"/>
  <c r="D364" i="9"/>
  <c r="C364" i="9"/>
  <c r="E363" i="9"/>
  <c r="D363" i="9"/>
  <c r="C363" i="9"/>
  <c r="E362" i="9"/>
  <c r="D362" i="9"/>
  <c r="C362" i="9"/>
  <c r="E361" i="9"/>
  <c r="D361" i="9"/>
  <c r="C361" i="9"/>
  <c r="E360" i="9"/>
  <c r="D360" i="9"/>
  <c r="C360" i="9"/>
  <c r="E359" i="9"/>
  <c r="D359" i="9"/>
  <c r="C359" i="9"/>
  <c r="E358" i="9"/>
  <c r="D358" i="9"/>
  <c r="C358" i="9"/>
  <c r="E357" i="9"/>
  <c r="D357" i="9"/>
  <c r="C357" i="9"/>
  <c r="E356" i="9"/>
  <c r="D356" i="9"/>
  <c r="C356" i="9"/>
  <c r="E355" i="9"/>
  <c r="D355" i="9"/>
  <c r="C355" i="9"/>
  <c r="E354" i="9"/>
  <c r="D354" i="9"/>
  <c r="C354" i="9"/>
  <c r="E353" i="9"/>
  <c r="D353" i="9"/>
  <c r="C353" i="9"/>
  <c r="E352" i="9"/>
  <c r="D352" i="9"/>
  <c r="C352" i="9"/>
  <c r="E351" i="9"/>
  <c r="D351" i="9"/>
  <c r="C351" i="9"/>
  <c r="E350" i="9"/>
  <c r="D350" i="9"/>
  <c r="C350" i="9"/>
  <c r="E349" i="9"/>
  <c r="D349" i="9"/>
  <c r="C349" i="9"/>
  <c r="E348" i="9"/>
  <c r="D348" i="9"/>
  <c r="C348" i="9"/>
  <c r="E347" i="9"/>
  <c r="D347" i="9"/>
  <c r="C347" i="9"/>
  <c r="E346" i="9"/>
  <c r="D346" i="9"/>
  <c r="C346" i="9"/>
  <c r="E345" i="9"/>
  <c r="D345" i="9"/>
  <c r="C345" i="9"/>
  <c r="E344" i="9"/>
  <c r="D344" i="9"/>
  <c r="C344" i="9"/>
  <c r="E343" i="9"/>
  <c r="D343" i="9"/>
  <c r="C343" i="9"/>
  <c r="E342" i="9"/>
  <c r="D342" i="9"/>
  <c r="C342" i="9"/>
  <c r="E341" i="9"/>
  <c r="D341" i="9"/>
  <c r="C341" i="9"/>
  <c r="E340" i="9"/>
  <c r="D340" i="9"/>
  <c r="C340" i="9"/>
  <c r="E339" i="9"/>
  <c r="D339" i="9"/>
  <c r="C339" i="9"/>
  <c r="E338" i="9"/>
  <c r="D338" i="9"/>
  <c r="C338" i="9"/>
  <c r="E337" i="9"/>
  <c r="D337" i="9"/>
  <c r="C337" i="9"/>
  <c r="E336" i="9"/>
  <c r="D336" i="9"/>
  <c r="C336" i="9"/>
  <c r="E335" i="9"/>
  <c r="D335" i="9"/>
  <c r="C335" i="9"/>
  <c r="E334" i="9"/>
  <c r="D334" i="9"/>
  <c r="C334" i="9"/>
  <c r="E333" i="9"/>
  <c r="D333" i="9"/>
  <c r="C333" i="9"/>
  <c r="E332" i="9"/>
  <c r="D332" i="9"/>
  <c r="C332" i="9"/>
  <c r="E331" i="9"/>
  <c r="D331" i="9"/>
  <c r="C331" i="9"/>
  <c r="E330" i="9"/>
  <c r="D330" i="9"/>
  <c r="C330" i="9"/>
  <c r="E329" i="9"/>
  <c r="D329" i="9"/>
  <c r="C329" i="9"/>
  <c r="E328" i="9"/>
  <c r="D328" i="9"/>
  <c r="C328" i="9"/>
  <c r="E327" i="9"/>
  <c r="D327" i="9"/>
  <c r="C327" i="9"/>
  <c r="E326" i="9"/>
  <c r="D326" i="9"/>
  <c r="C326" i="9"/>
  <c r="E325" i="9"/>
  <c r="D325" i="9"/>
  <c r="C325" i="9"/>
  <c r="E324" i="9"/>
  <c r="D324" i="9"/>
  <c r="C324" i="9"/>
  <c r="E323" i="9"/>
  <c r="D323" i="9"/>
  <c r="C323" i="9"/>
  <c r="E322" i="9"/>
  <c r="D322" i="9"/>
  <c r="C322" i="9"/>
  <c r="E321" i="9"/>
  <c r="D321" i="9"/>
  <c r="C321" i="9"/>
  <c r="E320" i="9"/>
  <c r="D320" i="9"/>
  <c r="C320" i="9"/>
  <c r="E319" i="9"/>
  <c r="D319" i="9"/>
  <c r="C319" i="9"/>
  <c r="E318" i="9"/>
  <c r="D318" i="9"/>
  <c r="C318" i="9"/>
  <c r="E317" i="9"/>
  <c r="D317" i="9"/>
  <c r="C317" i="9"/>
  <c r="E316" i="9"/>
  <c r="D316" i="9"/>
  <c r="C316" i="9"/>
  <c r="E315" i="9"/>
  <c r="D315" i="9"/>
  <c r="C315" i="9"/>
  <c r="E314" i="9"/>
  <c r="D314" i="9"/>
  <c r="C314" i="9"/>
  <c r="E313" i="9"/>
  <c r="D313" i="9"/>
  <c r="C313" i="9"/>
  <c r="E312" i="9"/>
  <c r="D312" i="9"/>
  <c r="C312" i="9"/>
  <c r="E311" i="9"/>
  <c r="D311" i="9"/>
  <c r="C311" i="9"/>
  <c r="E310" i="9"/>
  <c r="D310" i="9"/>
  <c r="C310" i="9"/>
  <c r="E309" i="9"/>
  <c r="D309" i="9"/>
  <c r="C309" i="9"/>
  <c r="E308" i="9"/>
  <c r="D308" i="9"/>
  <c r="C308" i="9"/>
  <c r="E307" i="9"/>
  <c r="D307" i="9"/>
  <c r="C307" i="9"/>
  <c r="E306" i="9"/>
  <c r="D306" i="9"/>
  <c r="C306" i="9"/>
  <c r="E305" i="9"/>
  <c r="D305" i="9"/>
  <c r="C305" i="9"/>
  <c r="E304" i="9"/>
  <c r="D304" i="9"/>
  <c r="C304" i="9"/>
  <c r="E303" i="9"/>
  <c r="D303" i="9"/>
  <c r="C303" i="9"/>
  <c r="E302" i="9"/>
  <c r="D302" i="9"/>
  <c r="C302" i="9"/>
  <c r="E301" i="9"/>
  <c r="D301" i="9"/>
  <c r="C301" i="9"/>
  <c r="E300" i="9"/>
  <c r="D300" i="9"/>
  <c r="C300" i="9"/>
  <c r="E299" i="9"/>
  <c r="D299" i="9"/>
  <c r="C299" i="9"/>
  <c r="E298" i="9"/>
  <c r="D298" i="9"/>
  <c r="C298" i="9"/>
  <c r="E297" i="9"/>
  <c r="D297" i="9"/>
  <c r="C297" i="9"/>
  <c r="E296" i="9"/>
  <c r="D296" i="9"/>
  <c r="C296" i="9"/>
  <c r="E295" i="9"/>
  <c r="D295" i="9"/>
  <c r="C295" i="9"/>
  <c r="E294" i="9"/>
  <c r="D294" i="9"/>
  <c r="C294" i="9"/>
  <c r="E293" i="9"/>
  <c r="D293" i="9"/>
  <c r="C293" i="9"/>
  <c r="E292" i="9"/>
  <c r="D292" i="9"/>
  <c r="C292" i="9"/>
  <c r="E291" i="9"/>
  <c r="D291" i="9"/>
  <c r="C291" i="9"/>
  <c r="E290" i="9"/>
  <c r="D290" i="9"/>
  <c r="C290" i="9"/>
  <c r="E289" i="9"/>
  <c r="D289" i="9"/>
  <c r="C289" i="9"/>
  <c r="E288" i="9"/>
  <c r="D288" i="9"/>
  <c r="C288" i="9"/>
  <c r="E287" i="9"/>
  <c r="D287" i="9"/>
  <c r="C287" i="9"/>
  <c r="E286" i="9"/>
  <c r="D286" i="9"/>
  <c r="C286" i="9"/>
  <c r="E285" i="9"/>
  <c r="D285" i="9"/>
  <c r="C285" i="9"/>
  <c r="E284" i="9"/>
  <c r="D284" i="9"/>
  <c r="C284" i="9"/>
  <c r="E283" i="9"/>
  <c r="D283" i="9"/>
  <c r="C283" i="9"/>
  <c r="E282" i="9"/>
  <c r="D282" i="9"/>
  <c r="C282" i="9"/>
  <c r="E281" i="9"/>
  <c r="D281" i="9"/>
  <c r="C281" i="9"/>
  <c r="E280" i="9"/>
  <c r="D280" i="9"/>
  <c r="C280" i="9"/>
  <c r="E279" i="9"/>
  <c r="D279" i="9"/>
  <c r="C279" i="9"/>
  <c r="E278" i="9"/>
  <c r="D278" i="9"/>
  <c r="C278" i="9"/>
  <c r="E277" i="9"/>
  <c r="D277" i="9"/>
  <c r="C277" i="9"/>
  <c r="E276" i="9"/>
  <c r="D276" i="9"/>
  <c r="C276" i="9"/>
  <c r="E275" i="9"/>
  <c r="D275" i="9"/>
  <c r="C275" i="9"/>
  <c r="E274" i="9"/>
  <c r="D274" i="9"/>
  <c r="C274" i="9"/>
  <c r="E273" i="9"/>
  <c r="D273" i="9"/>
  <c r="C273" i="9"/>
  <c r="E272" i="9"/>
  <c r="D272" i="9"/>
  <c r="C272" i="9"/>
  <c r="E271" i="9"/>
  <c r="D271" i="9"/>
  <c r="C271" i="9"/>
  <c r="E270" i="9"/>
  <c r="D270" i="9"/>
  <c r="C270" i="9"/>
  <c r="E269" i="9"/>
  <c r="D269" i="9"/>
  <c r="C269" i="9"/>
  <c r="E268" i="9"/>
  <c r="D268" i="9"/>
  <c r="C268" i="9"/>
  <c r="E267" i="9"/>
  <c r="D267" i="9"/>
  <c r="C267" i="9"/>
  <c r="E266" i="9"/>
  <c r="D266" i="9"/>
  <c r="C266" i="9"/>
  <c r="E265" i="9"/>
  <c r="D265" i="9"/>
  <c r="C265" i="9"/>
  <c r="E264" i="9"/>
  <c r="D264" i="9"/>
  <c r="C264" i="9"/>
  <c r="E263" i="9"/>
  <c r="D263" i="9"/>
  <c r="C263" i="9"/>
  <c r="E262" i="9"/>
  <c r="D262" i="9"/>
  <c r="C262" i="9"/>
  <c r="E261" i="9"/>
  <c r="D261" i="9"/>
  <c r="C261" i="9"/>
  <c r="E260" i="9"/>
  <c r="D260" i="9"/>
  <c r="C260" i="9"/>
  <c r="E259" i="9"/>
  <c r="D259" i="9"/>
  <c r="C259" i="9"/>
  <c r="E258" i="9"/>
  <c r="D258" i="9"/>
  <c r="C258" i="9"/>
  <c r="E257" i="9"/>
  <c r="D257" i="9"/>
  <c r="C257" i="9"/>
  <c r="E256" i="9"/>
  <c r="D256" i="9"/>
  <c r="C256" i="9"/>
  <c r="E255" i="9"/>
  <c r="D255" i="9"/>
  <c r="C255" i="9"/>
  <c r="E254" i="9"/>
  <c r="D254" i="9"/>
  <c r="C254" i="9"/>
  <c r="E253" i="9"/>
  <c r="D253" i="9"/>
  <c r="C253" i="9"/>
  <c r="E252" i="9"/>
  <c r="D252" i="9"/>
  <c r="C252" i="9"/>
  <c r="E251" i="9"/>
  <c r="D251" i="9"/>
  <c r="C251" i="9"/>
  <c r="E250" i="9"/>
  <c r="D250" i="9"/>
  <c r="C250" i="9"/>
  <c r="E249" i="9"/>
  <c r="D249" i="9"/>
  <c r="C249" i="9"/>
  <c r="E248" i="9"/>
  <c r="D248" i="9"/>
  <c r="C248" i="9"/>
  <c r="E247" i="9"/>
  <c r="D247" i="9"/>
  <c r="C247" i="9"/>
  <c r="E246" i="9"/>
  <c r="D246" i="9"/>
  <c r="C246" i="9"/>
  <c r="E245" i="9"/>
  <c r="D245" i="9"/>
  <c r="C245" i="9"/>
  <c r="E244" i="9"/>
  <c r="D244" i="9"/>
  <c r="C244" i="9"/>
  <c r="E243" i="9"/>
  <c r="D243" i="9"/>
  <c r="C243" i="9"/>
  <c r="E242" i="9"/>
  <c r="D242" i="9"/>
  <c r="C242" i="9"/>
  <c r="E241" i="9"/>
  <c r="D241" i="9"/>
  <c r="C241" i="9"/>
  <c r="E240" i="9"/>
  <c r="D240" i="9"/>
  <c r="C240" i="9"/>
  <c r="E239" i="9"/>
  <c r="D239" i="9"/>
  <c r="C239" i="9"/>
  <c r="E238" i="9"/>
  <c r="D238" i="9"/>
  <c r="C238" i="9"/>
  <c r="E237" i="9"/>
  <c r="D237" i="9"/>
  <c r="C237" i="9"/>
  <c r="E236" i="9"/>
  <c r="D236" i="9"/>
  <c r="C236" i="9"/>
  <c r="E235" i="9"/>
  <c r="D235" i="9"/>
  <c r="C235" i="9"/>
  <c r="E234" i="9"/>
  <c r="D234" i="9"/>
  <c r="C234" i="9"/>
  <c r="E233" i="9"/>
  <c r="D233" i="9"/>
  <c r="C233" i="9"/>
  <c r="E232" i="9"/>
  <c r="D232" i="9"/>
  <c r="C232" i="9"/>
  <c r="E231" i="9"/>
  <c r="D231" i="9"/>
  <c r="C231" i="9"/>
  <c r="E230" i="9"/>
  <c r="D230" i="9"/>
  <c r="C230" i="9"/>
  <c r="E229" i="9"/>
  <c r="D229" i="9"/>
  <c r="C229" i="9"/>
  <c r="E228" i="9"/>
  <c r="D228" i="9"/>
  <c r="C228" i="9"/>
  <c r="E227" i="9"/>
  <c r="D227" i="9"/>
  <c r="C227" i="9"/>
  <c r="E226" i="9"/>
  <c r="D226" i="9"/>
  <c r="C226" i="9"/>
  <c r="E225" i="9"/>
  <c r="D225" i="9"/>
  <c r="C225" i="9"/>
  <c r="E224" i="9"/>
  <c r="D224" i="9"/>
  <c r="C224" i="9"/>
  <c r="E223" i="9"/>
  <c r="D223" i="9"/>
  <c r="C223" i="9"/>
  <c r="E222" i="9"/>
  <c r="D222" i="9"/>
  <c r="C222" i="9"/>
  <c r="E221" i="9"/>
  <c r="D221" i="9"/>
  <c r="C221" i="9"/>
  <c r="E220" i="9"/>
  <c r="D220" i="9"/>
  <c r="C220" i="9"/>
  <c r="E219" i="9"/>
  <c r="D219" i="9"/>
  <c r="C219" i="9"/>
  <c r="E218" i="9"/>
  <c r="D218" i="9"/>
  <c r="C218" i="9"/>
  <c r="E217" i="9"/>
  <c r="D217" i="9"/>
  <c r="C217" i="9"/>
  <c r="E216" i="9"/>
  <c r="D216" i="9"/>
  <c r="C216" i="9"/>
  <c r="E215" i="9"/>
  <c r="D215" i="9"/>
  <c r="C215" i="9"/>
  <c r="E214" i="9"/>
  <c r="D214" i="9"/>
  <c r="C214" i="9"/>
  <c r="E213" i="9"/>
  <c r="D213" i="9"/>
  <c r="C213" i="9"/>
  <c r="E212" i="9"/>
  <c r="D212" i="9"/>
  <c r="C212" i="9"/>
  <c r="E211" i="9"/>
  <c r="D211" i="9"/>
  <c r="C211" i="9"/>
  <c r="E210" i="9"/>
  <c r="D210" i="9"/>
  <c r="C210" i="9"/>
  <c r="E209" i="9"/>
  <c r="D209" i="9"/>
  <c r="C209" i="9"/>
  <c r="E208" i="9"/>
  <c r="D208" i="9"/>
  <c r="C208" i="9"/>
  <c r="E207" i="9"/>
  <c r="D207" i="9"/>
  <c r="C207" i="9"/>
  <c r="E206" i="9"/>
  <c r="D206" i="9"/>
  <c r="C206" i="9"/>
  <c r="E205" i="9"/>
  <c r="D205" i="9"/>
  <c r="C205" i="9"/>
  <c r="E204" i="9"/>
  <c r="D204" i="9"/>
  <c r="C204" i="9"/>
  <c r="E203" i="9"/>
  <c r="D203" i="9"/>
  <c r="C203" i="9"/>
  <c r="E202" i="9"/>
  <c r="D202" i="9"/>
  <c r="C202" i="9"/>
  <c r="E201" i="9"/>
  <c r="D201" i="9"/>
  <c r="C201" i="9"/>
  <c r="E200" i="9"/>
  <c r="D200" i="9"/>
  <c r="C200" i="9"/>
  <c r="E199" i="9"/>
  <c r="D199" i="9"/>
  <c r="C199" i="9"/>
  <c r="E198" i="9"/>
  <c r="D198" i="9"/>
  <c r="C198" i="9"/>
  <c r="E197" i="9"/>
  <c r="D197" i="9"/>
  <c r="C197" i="9"/>
  <c r="E196" i="9"/>
  <c r="D196" i="9"/>
  <c r="C196" i="9"/>
  <c r="E195" i="9"/>
  <c r="D195" i="9"/>
  <c r="C195" i="9"/>
  <c r="E194" i="9"/>
  <c r="D194" i="9"/>
  <c r="C194" i="9"/>
  <c r="E193" i="9"/>
  <c r="D193" i="9"/>
  <c r="C193" i="9"/>
  <c r="E192" i="9"/>
  <c r="D192" i="9"/>
  <c r="C192" i="9"/>
  <c r="E191" i="9"/>
  <c r="D191" i="9"/>
  <c r="C191" i="9"/>
  <c r="E190" i="9"/>
  <c r="D190" i="9"/>
  <c r="C190" i="9"/>
  <c r="E189" i="9"/>
  <c r="D189" i="9"/>
  <c r="C189" i="9"/>
  <c r="E188" i="9"/>
  <c r="D188" i="9"/>
  <c r="C188" i="9"/>
  <c r="E187" i="9"/>
  <c r="D187" i="9"/>
  <c r="C187" i="9"/>
  <c r="E186" i="9"/>
  <c r="D186" i="9"/>
  <c r="C186" i="9"/>
  <c r="E185" i="9"/>
  <c r="D185" i="9"/>
  <c r="C185" i="9"/>
  <c r="E184" i="9"/>
  <c r="D184" i="9"/>
  <c r="C184" i="9"/>
  <c r="E183" i="9"/>
  <c r="D183" i="9"/>
  <c r="C183" i="9"/>
  <c r="E182" i="9"/>
  <c r="D182" i="9"/>
  <c r="C182" i="9"/>
  <c r="E181" i="9"/>
  <c r="D181" i="9"/>
  <c r="C181" i="9"/>
  <c r="E180" i="9"/>
  <c r="D180" i="9"/>
  <c r="C180" i="9"/>
  <c r="E179" i="9"/>
  <c r="D179" i="9"/>
  <c r="C179" i="9"/>
  <c r="E178" i="9"/>
  <c r="D178" i="9"/>
  <c r="C178" i="9"/>
  <c r="E177" i="9"/>
  <c r="D177" i="9"/>
  <c r="C177" i="9"/>
  <c r="E176" i="9"/>
  <c r="D176" i="9"/>
  <c r="C176" i="9"/>
  <c r="E175" i="9"/>
  <c r="D175" i="9"/>
  <c r="C175" i="9"/>
  <c r="E174" i="9"/>
  <c r="D174" i="9"/>
  <c r="C174" i="9"/>
  <c r="E173" i="9"/>
  <c r="D173" i="9"/>
  <c r="C173" i="9"/>
  <c r="E172" i="9"/>
  <c r="D172" i="9"/>
  <c r="C172" i="9"/>
  <c r="E171" i="9"/>
  <c r="D171" i="9"/>
  <c r="C171" i="9"/>
  <c r="E170" i="9"/>
  <c r="D170" i="9"/>
  <c r="C170" i="9"/>
  <c r="E169" i="9"/>
  <c r="D169" i="9"/>
  <c r="C169" i="9"/>
  <c r="E168" i="9"/>
  <c r="D168" i="9"/>
  <c r="C168" i="9"/>
  <c r="E167" i="9"/>
  <c r="D167" i="9"/>
  <c r="C167" i="9"/>
  <c r="E166" i="9"/>
  <c r="D166" i="9"/>
  <c r="C166" i="9"/>
  <c r="E165" i="9"/>
  <c r="D165" i="9"/>
  <c r="C165" i="9"/>
  <c r="E164" i="9"/>
  <c r="D164" i="9"/>
  <c r="C164" i="9"/>
  <c r="E163" i="9"/>
  <c r="D163" i="9"/>
  <c r="C163" i="9"/>
  <c r="E162" i="9"/>
  <c r="D162" i="9"/>
  <c r="C162" i="9"/>
  <c r="E161" i="9"/>
  <c r="D161" i="9"/>
  <c r="C161" i="9"/>
  <c r="E160" i="9"/>
  <c r="D160" i="9"/>
  <c r="C160" i="9"/>
  <c r="E159" i="9"/>
  <c r="D159" i="9"/>
  <c r="C159" i="9"/>
  <c r="E158" i="9"/>
  <c r="D158" i="9"/>
  <c r="C158" i="9"/>
  <c r="E157" i="9"/>
  <c r="D157" i="9"/>
  <c r="C157" i="9"/>
  <c r="E156" i="9"/>
  <c r="D156" i="9"/>
  <c r="C156" i="9"/>
  <c r="E155" i="9"/>
  <c r="D155" i="9"/>
  <c r="C155" i="9"/>
  <c r="E154" i="9"/>
  <c r="D154" i="9"/>
  <c r="C154" i="9"/>
  <c r="E153" i="9"/>
  <c r="D153" i="9"/>
  <c r="C153" i="9"/>
  <c r="E152" i="9"/>
  <c r="D152" i="9"/>
  <c r="C152" i="9"/>
  <c r="E151" i="9"/>
  <c r="D151" i="9"/>
  <c r="C151" i="9"/>
  <c r="E150" i="9"/>
  <c r="D150" i="9"/>
  <c r="C150" i="9"/>
  <c r="E149" i="9"/>
  <c r="D149" i="9"/>
  <c r="C149" i="9"/>
  <c r="E148" i="9"/>
  <c r="D148" i="9"/>
  <c r="C148" i="9"/>
  <c r="E147" i="9"/>
  <c r="D147" i="9"/>
  <c r="C147" i="9"/>
  <c r="E146" i="9"/>
  <c r="D146" i="9"/>
  <c r="C146" i="9"/>
  <c r="E145" i="9"/>
  <c r="D145" i="9"/>
  <c r="C145" i="9"/>
  <c r="E144" i="9"/>
  <c r="D144" i="9"/>
  <c r="C144" i="9"/>
  <c r="E143" i="9"/>
  <c r="D143" i="9"/>
  <c r="C143" i="9"/>
  <c r="E142" i="9"/>
  <c r="D142" i="9"/>
  <c r="C142" i="9"/>
  <c r="E141" i="9"/>
  <c r="D141" i="9"/>
  <c r="C141" i="9"/>
  <c r="E140" i="9"/>
  <c r="D140" i="9"/>
  <c r="C140" i="9"/>
  <c r="E139" i="9"/>
  <c r="D139" i="9"/>
  <c r="C139" i="9"/>
  <c r="E138" i="9"/>
  <c r="D138" i="9"/>
  <c r="C138" i="9"/>
  <c r="E137" i="9"/>
  <c r="D137" i="9"/>
  <c r="C137" i="9"/>
  <c r="E136" i="9"/>
  <c r="D136" i="9"/>
  <c r="C136" i="9"/>
  <c r="E135" i="9"/>
  <c r="D135" i="9"/>
  <c r="C135" i="9"/>
  <c r="E134" i="9"/>
  <c r="D134" i="9"/>
  <c r="C134" i="9"/>
  <c r="E133" i="9"/>
  <c r="D133" i="9"/>
  <c r="C133" i="9"/>
  <c r="E132" i="9"/>
  <c r="D132" i="9"/>
  <c r="C132" i="9"/>
  <c r="E131" i="9"/>
  <c r="D131" i="9"/>
  <c r="C131" i="9"/>
  <c r="E130" i="9"/>
  <c r="D130" i="9"/>
  <c r="C130" i="9"/>
  <c r="E129" i="9"/>
  <c r="D129" i="9"/>
  <c r="C129" i="9"/>
  <c r="E128" i="9"/>
  <c r="D128" i="9"/>
  <c r="C128" i="9"/>
  <c r="E127" i="9"/>
  <c r="D127" i="9"/>
  <c r="C127" i="9"/>
  <c r="E126" i="9"/>
  <c r="D126" i="9"/>
  <c r="C126" i="9"/>
  <c r="E125" i="9"/>
  <c r="D125" i="9"/>
  <c r="C125" i="9"/>
  <c r="E124" i="9"/>
  <c r="D124" i="9"/>
  <c r="C124" i="9"/>
  <c r="E123" i="9"/>
  <c r="D123" i="9"/>
  <c r="C123" i="9"/>
  <c r="E122" i="9"/>
  <c r="D122" i="9"/>
  <c r="C122" i="9"/>
  <c r="E121" i="9"/>
  <c r="D121" i="9"/>
  <c r="C121" i="9"/>
  <c r="E120" i="9"/>
  <c r="D120" i="9"/>
  <c r="C120" i="9"/>
  <c r="E119" i="9"/>
  <c r="D119" i="9"/>
  <c r="C119" i="9"/>
  <c r="E118" i="9"/>
  <c r="D118" i="9"/>
  <c r="C118" i="9"/>
  <c r="E117" i="9"/>
  <c r="D117" i="9"/>
  <c r="C117" i="9"/>
  <c r="E116" i="9"/>
  <c r="D116" i="9"/>
  <c r="C116" i="9"/>
  <c r="E115" i="9"/>
  <c r="D115" i="9"/>
  <c r="C115" i="9"/>
  <c r="E114" i="9"/>
  <c r="D114" i="9"/>
  <c r="C114" i="9"/>
  <c r="E113" i="9"/>
  <c r="D113" i="9"/>
  <c r="C113" i="9"/>
  <c r="E112" i="9"/>
  <c r="D112" i="9"/>
  <c r="C112" i="9"/>
  <c r="E111" i="9"/>
  <c r="D111" i="9"/>
  <c r="C111" i="9"/>
  <c r="E110" i="9"/>
  <c r="D110" i="9"/>
  <c r="C110" i="9"/>
  <c r="E109" i="9"/>
  <c r="D109" i="9"/>
  <c r="C109" i="9"/>
  <c r="E108" i="9"/>
  <c r="D108" i="9"/>
  <c r="C108" i="9"/>
  <c r="E107" i="9"/>
  <c r="D107" i="9"/>
  <c r="C107" i="9"/>
  <c r="E106" i="9"/>
  <c r="D106" i="9"/>
  <c r="C106" i="9"/>
  <c r="E105" i="9"/>
  <c r="D105" i="9"/>
  <c r="C105" i="9"/>
  <c r="E104" i="9"/>
  <c r="D104" i="9"/>
  <c r="C104" i="9"/>
  <c r="E103" i="9"/>
  <c r="D103" i="9"/>
  <c r="C103" i="9"/>
  <c r="E102" i="9"/>
  <c r="D102" i="9"/>
  <c r="C102" i="9"/>
  <c r="E101" i="9"/>
  <c r="D101" i="9"/>
  <c r="C101" i="9"/>
  <c r="E100" i="9"/>
  <c r="D100" i="9"/>
  <c r="C100" i="9"/>
  <c r="E99" i="9"/>
  <c r="D99" i="9"/>
  <c r="C99" i="9"/>
  <c r="E98" i="9"/>
  <c r="D98" i="9"/>
  <c r="C98" i="9"/>
  <c r="E97" i="9"/>
  <c r="D97" i="9"/>
  <c r="C97" i="9"/>
  <c r="E96" i="9"/>
  <c r="D96" i="9"/>
  <c r="C96" i="9"/>
  <c r="E95" i="9"/>
  <c r="D95" i="9"/>
  <c r="C95" i="9"/>
  <c r="E94" i="9"/>
  <c r="D94" i="9"/>
  <c r="C94" i="9"/>
  <c r="E93" i="9"/>
  <c r="D93" i="9"/>
  <c r="C93" i="9"/>
  <c r="E92" i="9"/>
  <c r="D92" i="9"/>
  <c r="C92" i="9"/>
  <c r="E91" i="9"/>
  <c r="D91" i="9"/>
  <c r="C91" i="9"/>
  <c r="E90" i="9"/>
  <c r="D90" i="9"/>
  <c r="C90" i="9"/>
  <c r="E89" i="9"/>
  <c r="D89" i="9"/>
  <c r="C89" i="9"/>
  <c r="E88" i="9"/>
  <c r="D88" i="9"/>
  <c r="C88" i="9"/>
  <c r="E87" i="9"/>
  <c r="D87" i="9"/>
  <c r="C87" i="9"/>
  <c r="E86" i="9"/>
  <c r="D86" i="9"/>
  <c r="C86" i="9"/>
  <c r="E85" i="9"/>
  <c r="D85" i="9"/>
  <c r="C85" i="9"/>
  <c r="E84" i="9"/>
  <c r="D84" i="9"/>
  <c r="C84" i="9"/>
  <c r="E83" i="9"/>
  <c r="D83" i="9"/>
  <c r="C83" i="9"/>
  <c r="E82" i="9"/>
  <c r="D82" i="9"/>
  <c r="C82" i="9"/>
  <c r="E81" i="9"/>
  <c r="D81" i="9"/>
  <c r="C81" i="9"/>
  <c r="E80" i="9"/>
  <c r="D80" i="9"/>
  <c r="C80" i="9"/>
  <c r="E79" i="9"/>
  <c r="D79" i="9"/>
  <c r="C79" i="9"/>
  <c r="E78" i="9"/>
  <c r="D78" i="9"/>
  <c r="C78" i="9"/>
  <c r="E77" i="9"/>
  <c r="D77" i="9"/>
  <c r="C77" i="9"/>
  <c r="E76" i="9"/>
  <c r="D76" i="9"/>
  <c r="C76" i="9"/>
  <c r="E75" i="9"/>
  <c r="D75" i="9"/>
  <c r="C75" i="9"/>
  <c r="E74" i="9"/>
  <c r="D74" i="9"/>
  <c r="C74" i="9"/>
  <c r="E73" i="9"/>
  <c r="D73" i="9"/>
  <c r="C73" i="9"/>
  <c r="E72" i="9"/>
  <c r="D72" i="9"/>
  <c r="C72" i="9"/>
  <c r="E71" i="9"/>
  <c r="D71" i="9"/>
  <c r="C71" i="9"/>
  <c r="E70" i="9"/>
  <c r="D70" i="9"/>
  <c r="C70" i="9"/>
  <c r="E69" i="9"/>
  <c r="D69" i="9"/>
  <c r="C69" i="9"/>
  <c r="E68" i="9"/>
  <c r="D68" i="9"/>
  <c r="C68" i="9"/>
  <c r="E67" i="9"/>
  <c r="D67" i="9"/>
  <c r="C67" i="9"/>
  <c r="E66" i="9"/>
  <c r="D66" i="9"/>
  <c r="C66" i="9"/>
  <c r="E65" i="9"/>
  <c r="D65" i="9"/>
  <c r="C65" i="9"/>
  <c r="E64" i="9"/>
  <c r="D64" i="9"/>
  <c r="C64" i="9"/>
  <c r="E63" i="9"/>
  <c r="D63" i="9"/>
  <c r="C63" i="9"/>
  <c r="E62" i="9"/>
  <c r="D62" i="9"/>
  <c r="C62" i="9"/>
  <c r="E61" i="9"/>
  <c r="D61" i="9"/>
  <c r="C61" i="9"/>
  <c r="E60" i="9"/>
  <c r="D60" i="9"/>
  <c r="C60" i="9"/>
  <c r="E59" i="9"/>
  <c r="D59" i="9"/>
  <c r="C59" i="9"/>
  <c r="E58" i="9"/>
  <c r="D58" i="9"/>
  <c r="C58" i="9"/>
  <c r="E57" i="9"/>
  <c r="D57" i="9"/>
  <c r="C57" i="9"/>
  <c r="E56" i="9"/>
  <c r="D56" i="9"/>
  <c r="C56" i="9"/>
  <c r="E55" i="9"/>
  <c r="D55" i="9"/>
  <c r="C55" i="9"/>
  <c r="E54" i="9"/>
  <c r="D54" i="9"/>
  <c r="C54" i="9"/>
  <c r="E53" i="9"/>
  <c r="D53" i="9"/>
  <c r="C53" i="9"/>
  <c r="E52" i="9"/>
  <c r="D52" i="9"/>
  <c r="C52" i="9"/>
  <c r="E51" i="9"/>
  <c r="D51" i="9"/>
  <c r="C51" i="9"/>
  <c r="E50" i="9"/>
  <c r="D50" i="9"/>
  <c r="C50" i="9"/>
  <c r="E49" i="9"/>
  <c r="D49" i="9"/>
  <c r="C49" i="9"/>
  <c r="E48" i="9"/>
  <c r="D48" i="9"/>
  <c r="C48" i="9"/>
  <c r="E47" i="9"/>
  <c r="D47" i="9"/>
  <c r="C47" i="9"/>
  <c r="E46" i="9"/>
  <c r="D46" i="9"/>
  <c r="C46" i="9"/>
  <c r="E45" i="9"/>
  <c r="D45" i="9"/>
  <c r="C45" i="9"/>
  <c r="E44" i="9"/>
  <c r="D44" i="9"/>
  <c r="C44" i="9"/>
  <c r="E43" i="9"/>
  <c r="D43" i="9"/>
  <c r="C43" i="9"/>
  <c r="E42" i="9"/>
  <c r="D42" i="9"/>
  <c r="C42" i="9"/>
  <c r="E41" i="9"/>
  <c r="D41" i="9"/>
  <c r="C41" i="9"/>
  <c r="E40" i="9"/>
  <c r="D40" i="9"/>
  <c r="C40" i="9"/>
  <c r="E39" i="9"/>
  <c r="D39" i="9"/>
  <c r="C39" i="9"/>
  <c r="E38" i="9"/>
  <c r="D38" i="9"/>
  <c r="C38" i="9"/>
  <c r="E37" i="9"/>
  <c r="D37" i="9"/>
  <c r="C37" i="9"/>
  <c r="E36" i="9"/>
  <c r="D36" i="9"/>
  <c r="C36" i="9"/>
  <c r="E35" i="9"/>
  <c r="D35" i="9"/>
  <c r="C35" i="9"/>
  <c r="E34" i="9"/>
  <c r="D34" i="9"/>
  <c r="C34" i="9"/>
  <c r="E33" i="9"/>
  <c r="D33" i="9"/>
  <c r="C33" i="9"/>
  <c r="E32" i="9"/>
  <c r="D32" i="9"/>
  <c r="C32" i="9"/>
  <c r="E31" i="9"/>
  <c r="D31" i="9"/>
  <c r="C31" i="9"/>
  <c r="E30" i="9"/>
  <c r="D30" i="9"/>
  <c r="C30" i="9"/>
  <c r="E29" i="9"/>
  <c r="D29" i="9"/>
  <c r="C29" i="9"/>
  <c r="E28" i="9"/>
  <c r="D28" i="9"/>
  <c r="C28" i="9"/>
  <c r="E27" i="9"/>
  <c r="D27" i="9"/>
  <c r="C27" i="9"/>
  <c r="E26" i="9"/>
  <c r="D26" i="9"/>
  <c r="C26" i="9"/>
  <c r="E25" i="9"/>
  <c r="D25" i="9"/>
  <c r="C25" i="9"/>
  <c r="E24" i="9"/>
  <c r="D24" i="9"/>
  <c r="C24" i="9"/>
  <c r="E23" i="9"/>
  <c r="D23" i="9"/>
  <c r="C23" i="9"/>
  <c r="E22" i="9"/>
  <c r="D22" i="9"/>
  <c r="C22" i="9"/>
  <c r="E21" i="9"/>
  <c r="D21" i="9"/>
  <c r="C21" i="9"/>
  <c r="E20" i="9"/>
  <c r="D20" i="9"/>
  <c r="C20" i="9"/>
  <c r="E19" i="9"/>
  <c r="D19" i="9"/>
  <c r="C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C4" i="9"/>
  <c r="C3" i="9"/>
  <c r="C394" i="11" l="1"/>
  <c r="D394" i="11"/>
  <c r="E394" i="11"/>
  <c r="E394" i="10"/>
  <c r="C394" i="10"/>
  <c r="D394" i="10"/>
  <c r="C394" i="9"/>
  <c r="D394" i="9"/>
  <c r="E394" i="9"/>
  <c r="E390" i="8"/>
  <c r="D390" i="8"/>
  <c r="C390" i="8"/>
  <c r="E389" i="8"/>
  <c r="D389" i="8"/>
  <c r="C389" i="8"/>
  <c r="E388" i="8"/>
  <c r="D388" i="8"/>
  <c r="C388" i="8"/>
  <c r="E387" i="8"/>
  <c r="D387" i="8"/>
  <c r="C387" i="8"/>
  <c r="E386" i="8"/>
  <c r="D386" i="8"/>
  <c r="C386" i="8"/>
  <c r="E385" i="8"/>
  <c r="D385" i="8"/>
  <c r="C385" i="8"/>
  <c r="E384" i="8"/>
  <c r="D384" i="8"/>
  <c r="C384" i="8"/>
  <c r="E383" i="8"/>
  <c r="D383" i="8"/>
  <c r="C383" i="8"/>
  <c r="E382" i="8"/>
  <c r="D382" i="8"/>
  <c r="C382" i="8"/>
  <c r="E381" i="8"/>
  <c r="D381" i="8"/>
  <c r="C381" i="8"/>
  <c r="E380" i="8"/>
  <c r="D380" i="8"/>
  <c r="C380" i="8"/>
  <c r="E379" i="8"/>
  <c r="D379" i="8"/>
  <c r="C379" i="8"/>
  <c r="E378" i="8"/>
  <c r="D378" i="8"/>
  <c r="C378" i="8"/>
  <c r="E377" i="8"/>
  <c r="D377" i="8"/>
  <c r="C377" i="8"/>
  <c r="E376" i="8"/>
  <c r="D376" i="8"/>
  <c r="C376" i="8"/>
  <c r="E375" i="8"/>
  <c r="D375" i="8"/>
  <c r="C375" i="8"/>
  <c r="E374" i="8"/>
  <c r="D374" i="8"/>
  <c r="C374" i="8"/>
  <c r="E373" i="8"/>
  <c r="D373" i="8"/>
  <c r="C373" i="8"/>
  <c r="E372" i="8"/>
  <c r="D372" i="8"/>
  <c r="C372" i="8"/>
  <c r="E371" i="8"/>
  <c r="D371" i="8"/>
  <c r="C371" i="8"/>
  <c r="E370" i="8"/>
  <c r="D370" i="8"/>
  <c r="C370" i="8"/>
  <c r="E369" i="8"/>
  <c r="D369" i="8"/>
  <c r="C369" i="8"/>
  <c r="E368" i="8"/>
  <c r="D368" i="8"/>
  <c r="C368" i="8"/>
  <c r="E367" i="8"/>
  <c r="D367" i="8"/>
  <c r="C367" i="8"/>
  <c r="E366" i="8"/>
  <c r="D366" i="8"/>
  <c r="C366" i="8"/>
  <c r="E365" i="8"/>
  <c r="D365" i="8"/>
  <c r="C365" i="8"/>
  <c r="E364" i="8"/>
  <c r="D364" i="8"/>
  <c r="C364" i="8"/>
  <c r="E363" i="8"/>
  <c r="D363" i="8"/>
  <c r="C363" i="8"/>
  <c r="E362" i="8"/>
  <c r="D362" i="8"/>
  <c r="C362" i="8"/>
  <c r="E361" i="8"/>
  <c r="D361" i="8"/>
  <c r="C361" i="8"/>
  <c r="E360" i="8"/>
  <c r="D360" i="8"/>
  <c r="C360" i="8"/>
  <c r="E359" i="8"/>
  <c r="D359" i="8"/>
  <c r="C359" i="8"/>
  <c r="E358" i="8"/>
  <c r="D358" i="8"/>
  <c r="C358" i="8"/>
  <c r="E357" i="8"/>
  <c r="D357" i="8"/>
  <c r="C357" i="8"/>
  <c r="E356" i="8"/>
  <c r="D356" i="8"/>
  <c r="C356" i="8"/>
  <c r="E355" i="8"/>
  <c r="D355" i="8"/>
  <c r="C355" i="8"/>
  <c r="E354" i="8"/>
  <c r="D354" i="8"/>
  <c r="C354" i="8"/>
  <c r="E353" i="8"/>
  <c r="D353" i="8"/>
  <c r="C353" i="8"/>
  <c r="E352" i="8"/>
  <c r="D352" i="8"/>
  <c r="C352" i="8"/>
  <c r="E351" i="8"/>
  <c r="D351" i="8"/>
  <c r="C351" i="8"/>
  <c r="E350" i="8"/>
  <c r="D350" i="8"/>
  <c r="C350" i="8"/>
  <c r="E349" i="8"/>
  <c r="D349" i="8"/>
  <c r="C349" i="8"/>
  <c r="E348" i="8"/>
  <c r="D348" i="8"/>
  <c r="C348" i="8"/>
  <c r="E347" i="8"/>
  <c r="D347" i="8"/>
  <c r="C347" i="8"/>
  <c r="E346" i="8"/>
  <c r="D346" i="8"/>
  <c r="C346" i="8"/>
  <c r="E345" i="8"/>
  <c r="D345" i="8"/>
  <c r="C345" i="8"/>
  <c r="E344" i="8"/>
  <c r="D344" i="8"/>
  <c r="C344" i="8"/>
  <c r="E343" i="8"/>
  <c r="D343" i="8"/>
  <c r="C343" i="8"/>
  <c r="E342" i="8"/>
  <c r="D342" i="8"/>
  <c r="C342" i="8"/>
  <c r="E341" i="8"/>
  <c r="D341" i="8"/>
  <c r="C341" i="8"/>
  <c r="E340" i="8"/>
  <c r="D340" i="8"/>
  <c r="C340" i="8"/>
  <c r="E339" i="8"/>
  <c r="D339" i="8"/>
  <c r="C339" i="8"/>
  <c r="E338" i="8"/>
  <c r="D338" i="8"/>
  <c r="C338" i="8"/>
  <c r="E337" i="8"/>
  <c r="D337" i="8"/>
  <c r="C337" i="8"/>
  <c r="E336" i="8"/>
  <c r="D336" i="8"/>
  <c r="C336" i="8"/>
  <c r="E335" i="8"/>
  <c r="D335" i="8"/>
  <c r="C335" i="8"/>
  <c r="E334" i="8"/>
  <c r="D334" i="8"/>
  <c r="C334" i="8"/>
  <c r="E333" i="8"/>
  <c r="D333" i="8"/>
  <c r="C333" i="8"/>
  <c r="E332" i="8"/>
  <c r="D332" i="8"/>
  <c r="C332" i="8"/>
  <c r="E331" i="8"/>
  <c r="D331" i="8"/>
  <c r="C331" i="8"/>
  <c r="E330" i="8"/>
  <c r="D330" i="8"/>
  <c r="C330" i="8"/>
  <c r="E329" i="8"/>
  <c r="D329" i="8"/>
  <c r="C329" i="8"/>
  <c r="E328" i="8"/>
  <c r="D328" i="8"/>
  <c r="C328" i="8"/>
  <c r="E327" i="8"/>
  <c r="D327" i="8"/>
  <c r="C327" i="8"/>
  <c r="E326" i="8"/>
  <c r="D326" i="8"/>
  <c r="C326" i="8"/>
  <c r="E325" i="8"/>
  <c r="D325" i="8"/>
  <c r="C325" i="8"/>
  <c r="E324" i="8"/>
  <c r="D324" i="8"/>
  <c r="C324" i="8"/>
  <c r="E323" i="8"/>
  <c r="D323" i="8"/>
  <c r="C323" i="8"/>
  <c r="E322" i="8"/>
  <c r="D322" i="8"/>
  <c r="C322" i="8"/>
  <c r="E321" i="8"/>
  <c r="D321" i="8"/>
  <c r="C321" i="8"/>
  <c r="E320" i="8"/>
  <c r="D320" i="8"/>
  <c r="C320" i="8"/>
  <c r="E319" i="8"/>
  <c r="D319" i="8"/>
  <c r="C319" i="8"/>
  <c r="E318" i="8"/>
  <c r="D318" i="8"/>
  <c r="C318" i="8"/>
  <c r="E317" i="8"/>
  <c r="D317" i="8"/>
  <c r="C317" i="8"/>
  <c r="E316" i="8"/>
  <c r="D316" i="8"/>
  <c r="C316" i="8"/>
  <c r="E315" i="8"/>
  <c r="D315" i="8"/>
  <c r="C315" i="8"/>
  <c r="E314" i="8"/>
  <c r="D314" i="8"/>
  <c r="C314" i="8"/>
  <c r="E313" i="8"/>
  <c r="D313" i="8"/>
  <c r="C313" i="8"/>
  <c r="E312" i="8"/>
  <c r="D312" i="8"/>
  <c r="C312" i="8"/>
  <c r="E311" i="8"/>
  <c r="D311" i="8"/>
  <c r="C311" i="8"/>
  <c r="E310" i="8"/>
  <c r="D310" i="8"/>
  <c r="C310" i="8"/>
  <c r="E309" i="8"/>
  <c r="D309" i="8"/>
  <c r="C309" i="8"/>
  <c r="E308" i="8"/>
  <c r="D308" i="8"/>
  <c r="C308" i="8"/>
  <c r="E307" i="8"/>
  <c r="D307" i="8"/>
  <c r="C307" i="8"/>
  <c r="E306" i="8"/>
  <c r="D306" i="8"/>
  <c r="C306" i="8"/>
  <c r="E305" i="8"/>
  <c r="D305" i="8"/>
  <c r="C305" i="8"/>
  <c r="E304" i="8"/>
  <c r="D304" i="8"/>
  <c r="C304" i="8"/>
  <c r="E303" i="8"/>
  <c r="D303" i="8"/>
  <c r="C303" i="8"/>
  <c r="E302" i="8"/>
  <c r="D302" i="8"/>
  <c r="C302" i="8"/>
  <c r="E301" i="8"/>
  <c r="D301" i="8"/>
  <c r="C301" i="8"/>
  <c r="E300" i="8"/>
  <c r="D300" i="8"/>
  <c r="C300" i="8"/>
  <c r="E299" i="8"/>
  <c r="D299" i="8"/>
  <c r="C299" i="8"/>
  <c r="E298" i="8"/>
  <c r="D298" i="8"/>
  <c r="C298" i="8"/>
  <c r="E297" i="8"/>
  <c r="D297" i="8"/>
  <c r="C297" i="8"/>
  <c r="E296" i="8"/>
  <c r="D296" i="8"/>
  <c r="C296" i="8"/>
  <c r="E295" i="8"/>
  <c r="D295" i="8"/>
  <c r="C295" i="8"/>
  <c r="E294" i="8"/>
  <c r="D294" i="8"/>
  <c r="C294" i="8"/>
  <c r="E293" i="8"/>
  <c r="D293" i="8"/>
  <c r="C293" i="8"/>
  <c r="E292" i="8"/>
  <c r="D292" i="8"/>
  <c r="C292" i="8"/>
  <c r="E291" i="8"/>
  <c r="D291" i="8"/>
  <c r="C291" i="8"/>
  <c r="E290" i="8"/>
  <c r="D290" i="8"/>
  <c r="C290" i="8"/>
  <c r="E289" i="8"/>
  <c r="D289" i="8"/>
  <c r="C289" i="8"/>
  <c r="E288" i="8"/>
  <c r="D288" i="8"/>
  <c r="C288" i="8"/>
  <c r="E287" i="8"/>
  <c r="D287" i="8"/>
  <c r="C287" i="8"/>
  <c r="E286" i="8"/>
  <c r="D286" i="8"/>
  <c r="C286" i="8"/>
  <c r="E285" i="8"/>
  <c r="D285" i="8"/>
  <c r="C285" i="8"/>
  <c r="E284" i="8"/>
  <c r="D284" i="8"/>
  <c r="C284" i="8"/>
  <c r="E283" i="8"/>
  <c r="D283" i="8"/>
  <c r="C283" i="8"/>
  <c r="E282" i="8"/>
  <c r="D282" i="8"/>
  <c r="C282" i="8"/>
  <c r="E281" i="8"/>
  <c r="D281" i="8"/>
  <c r="C281" i="8"/>
  <c r="E280" i="8"/>
  <c r="D280" i="8"/>
  <c r="C280" i="8"/>
  <c r="E279" i="8"/>
  <c r="D279" i="8"/>
  <c r="C279" i="8"/>
  <c r="E278" i="8"/>
  <c r="D278" i="8"/>
  <c r="C278" i="8"/>
  <c r="E277" i="8"/>
  <c r="D277" i="8"/>
  <c r="C277" i="8"/>
  <c r="E276" i="8"/>
  <c r="D276" i="8"/>
  <c r="C276" i="8"/>
  <c r="E275" i="8"/>
  <c r="D275" i="8"/>
  <c r="C275" i="8"/>
  <c r="E274" i="8"/>
  <c r="D274" i="8"/>
  <c r="C274" i="8"/>
  <c r="E273" i="8"/>
  <c r="D273" i="8"/>
  <c r="C273" i="8"/>
  <c r="E272" i="8"/>
  <c r="D272" i="8"/>
  <c r="C272" i="8"/>
  <c r="E271" i="8"/>
  <c r="D271" i="8"/>
  <c r="C271" i="8"/>
  <c r="E270" i="8"/>
  <c r="D270" i="8"/>
  <c r="C270" i="8"/>
  <c r="E269" i="8"/>
  <c r="D269" i="8"/>
  <c r="C269" i="8"/>
  <c r="E268" i="8"/>
  <c r="D268" i="8"/>
  <c r="C268" i="8"/>
  <c r="E267" i="8"/>
  <c r="D267" i="8"/>
  <c r="C267" i="8"/>
  <c r="E266" i="8"/>
  <c r="D266" i="8"/>
  <c r="C266" i="8"/>
  <c r="E265" i="8"/>
  <c r="D265" i="8"/>
  <c r="C265" i="8"/>
  <c r="E264" i="8"/>
  <c r="D264" i="8"/>
  <c r="C264" i="8"/>
  <c r="E263" i="8"/>
  <c r="D263" i="8"/>
  <c r="C263" i="8"/>
  <c r="E262" i="8"/>
  <c r="D262" i="8"/>
  <c r="C262" i="8"/>
  <c r="E261" i="8"/>
  <c r="D261" i="8"/>
  <c r="C261" i="8"/>
  <c r="E260" i="8"/>
  <c r="D260" i="8"/>
  <c r="C260" i="8"/>
  <c r="E259" i="8"/>
  <c r="D259" i="8"/>
  <c r="C259" i="8"/>
  <c r="E258" i="8"/>
  <c r="D258" i="8"/>
  <c r="C258" i="8"/>
  <c r="E257" i="8"/>
  <c r="D257" i="8"/>
  <c r="C257" i="8"/>
  <c r="E256" i="8"/>
  <c r="D256" i="8"/>
  <c r="C256" i="8"/>
  <c r="E255" i="8"/>
  <c r="D255" i="8"/>
  <c r="C255" i="8"/>
  <c r="E254" i="8"/>
  <c r="D254" i="8"/>
  <c r="C254" i="8"/>
  <c r="E253" i="8"/>
  <c r="D253" i="8"/>
  <c r="C253" i="8"/>
  <c r="E252" i="8"/>
  <c r="D252" i="8"/>
  <c r="C252" i="8"/>
  <c r="E251" i="8"/>
  <c r="D251" i="8"/>
  <c r="C251" i="8"/>
  <c r="E250" i="8"/>
  <c r="D250" i="8"/>
  <c r="C250" i="8"/>
  <c r="E249" i="8"/>
  <c r="D249" i="8"/>
  <c r="C249" i="8"/>
  <c r="E248" i="8"/>
  <c r="D248" i="8"/>
  <c r="C248" i="8"/>
  <c r="E247" i="8"/>
  <c r="D247" i="8"/>
  <c r="C247" i="8"/>
  <c r="E246" i="8"/>
  <c r="D246" i="8"/>
  <c r="C246" i="8"/>
  <c r="E245" i="8"/>
  <c r="D245" i="8"/>
  <c r="C245" i="8"/>
  <c r="E244" i="8"/>
  <c r="D244" i="8"/>
  <c r="C244" i="8"/>
  <c r="E243" i="8"/>
  <c r="D243" i="8"/>
  <c r="C243" i="8"/>
  <c r="E242" i="8"/>
  <c r="D242" i="8"/>
  <c r="C242" i="8"/>
  <c r="E241" i="8"/>
  <c r="D241" i="8"/>
  <c r="C241" i="8"/>
  <c r="E240" i="8"/>
  <c r="D240" i="8"/>
  <c r="C240" i="8"/>
  <c r="E239" i="8"/>
  <c r="D239" i="8"/>
  <c r="C239" i="8"/>
  <c r="E238" i="8"/>
  <c r="D238" i="8"/>
  <c r="C238" i="8"/>
  <c r="E237" i="8"/>
  <c r="D237" i="8"/>
  <c r="C237" i="8"/>
  <c r="E236" i="8"/>
  <c r="D236" i="8"/>
  <c r="C236" i="8"/>
  <c r="E235" i="8"/>
  <c r="D235" i="8"/>
  <c r="C235" i="8"/>
  <c r="E234" i="8"/>
  <c r="D234" i="8"/>
  <c r="C234" i="8"/>
  <c r="E233" i="8"/>
  <c r="D233" i="8"/>
  <c r="C233" i="8"/>
  <c r="E232" i="8"/>
  <c r="D232" i="8"/>
  <c r="C232" i="8"/>
  <c r="E231" i="8"/>
  <c r="D231" i="8"/>
  <c r="C231" i="8"/>
  <c r="E230" i="8"/>
  <c r="D230" i="8"/>
  <c r="C230" i="8"/>
  <c r="E229" i="8"/>
  <c r="D229" i="8"/>
  <c r="C229" i="8"/>
  <c r="E228" i="8"/>
  <c r="D228" i="8"/>
  <c r="C228" i="8"/>
  <c r="E227" i="8"/>
  <c r="D227" i="8"/>
  <c r="C227" i="8"/>
  <c r="E226" i="8"/>
  <c r="D226" i="8"/>
  <c r="C226" i="8"/>
  <c r="E225" i="8"/>
  <c r="D225" i="8"/>
  <c r="C225" i="8"/>
  <c r="E224" i="8"/>
  <c r="D224" i="8"/>
  <c r="C224" i="8"/>
  <c r="E223" i="8"/>
  <c r="D223" i="8"/>
  <c r="C223" i="8"/>
  <c r="E222" i="8"/>
  <c r="D222" i="8"/>
  <c r="C222" i="8"/>
  <c r="E221" i="8"/>
  <c r="D221" i="8"/>
  <c r="C221" i="8"/>
  <c r="E220" i="8"/>
  <c r="D220" i="8"/>
  <c r="C220" i="8"/>
  <c r="E219" i="8"/>
  <c r="D219" i="8"/>
  <c r="C219" i="8"/>
  <c r="E218" i="8"/>
  <c r="D218" i="8"/>
  <c r="C218" i="8"/>
  <c r="E217" i="8"/>
  <c r="D217" i="8"/>
  <c r="C217" i="8"/>
  <c r="E216" i="8"/>
  <c r="D216" i="8"/>
  <c r="C216" i="8"/>
  <c r="E215" i="8"/>
  <c r="D215" i="8"/>
  <c r="C215" i="8"/>
  <c r="E214" i="8"/>
  <c r="D214" i="8"/>
  <c r="C214" i="8"/>
  <c r="E213" i="8"/>
  <c r="D213" i="8"/>
  <c r="C213" i="8"/>
  <c r="E212" i="8"/>
  <c r="D212" i="8"/>
  <c r="C212" i="8"/>
  <c r="E211" i="8"/>
  <c r="D211" i="8"/>
  <c r="C211" i="8"/>
  <c r="E210" i="8"/>
  <c r="D210" i="8"/>
  <c r="C210" i="8"/>
  <c r="E209" i="8"/>
  <c r="D209" i="8"/>
  <c r="C209" i="8"/>
  <c r="E208" i="8"/>
  <c r="D208" i="8"/>
  <c r="C208" i="8"/>
  <c r="E207" i="8"/>
  <c r="D207" i="8"/>
  <c r="C207" i="8"/>
  <c r="E206" i="8"/>
  <c r="D206" i="8"/>
  <c r="C206" i="8"/>
  <c r="E205" i="8"/>
  <c r="D205" i="8"/>
  <c r="C205" i="8"/>
  <c r="E204" i="8"/>
  <c r="D204" i="8"/>
  <c r="C204" i="8"/>
  <c r="E203" i="8"/>
  <c r="D203" i="8"/>
  <c r="C203" i="8"/>
  <c r="E202" i="8"/>
  <c r="D202" i="8"/>
  <c r="C202" i="8"/>
  <c r="E201" i="8"/>
  <c r="D201" i="8"/>
  <c r="C201" i="8"/>
  <c r="E200" i="8"/>
  <c r="D200" i="8"/>
  <c r="C200" i="8"/>
  <c r="E199" i="8"/>
  <c r="D199" i="8"/>
  <c r="C199" i="8"/>
  <c r="E198" i="8"/>
  <c r="D198" i="8"/>
  <c r="C198" i="8"/>
  <c r="E197" i="8"/>
  <c r="D197" i="8"/>
  <c r="C197" i="8"/>
  <c r="E196" i="8"/>
  <c r="D196" i="8"/>
  <c r="C196" i="8"/>
  <c r="E195" i="8"/>
  <c r="D195" i="8"/>
  <c r="C195" i="8"/>
  <c r="E194" i="8"/>
  <c r="D194" i="8"/>
  <c r="C194" i="8"/>
  <c r="E193" i="8"/>
  <c r="D193" i="8"/>
  <c r="C193" i="8"/>
  <c r="E192" i="8"/>
  <c r="D192" i="8"/>
  <c r="C192" i="8"/>
  <c r="E191" i="8"/>
  <c r="D191" i="8"/>
  <c r="C191" i="8"/>
  <c r="E190" i="8"/>
  <c r="D190" i="8"/>
  <c r="C190" i="8"/>
  <c r="E189" i="8"/>
  <c r="D189" i="8"/>
  <c r="C189" i="8"/>
  <c r="E188" i="8"/>
  <c r="D188" i="8"/>
  <c r="C188" i="8"/>
  <c r="E187" i="8"/>
  <c r="D187" i="8"/>
  <c r="C187" i="8"/>
  <c r="E186" i="8"/>
  <c r="D186" i="8"/>
  <c r="C186" i="8"/>
  <c r="E185" i="8"/>
  <c r="D185" i="8"/>
  <c r="C185" i="8"/>
  <c r="E184" i="8"/>
  <c r="D184" i="8"/>
  <c r="C184" i="8"/>
  <c r="E183" i="8"/>
  <c r="D183" i="8"/>
  <c r="C183" i="8"/>
  <c r="E182" i="8"/>
  <c r="D182" i="8"/>
  <c r="C182" i="8"/>
  <c r="E181" i="8"/>
  <c r="D181" i="8"/>
  <c r="C181" i="8"/>
  <c r="E180" i="8"/>
  <c r="D180" i="8"/>
  <c r="C180" i="8"/>
  <c r="E179" i="8"/>
  <c r="D179" i="8"/>
  <c r="C179" i="8"/>
  <c r="E178" i="8"/>
  <c r="D178" i="8"/>
  <c r="C178" i="8"/>
  <c r="E177" i="8"/>
  <c r="D177" i="8"/>
  <c r="C177" i="8"/>
  <c r="E176" i="8"/>
  <c r="D176" i="8"/>
  <c r="C176" i="8"/>
  <c r="E175" i="8"/>
  <c r="D175" i="8"/>
  <c r="C175" i="8"/>
  <c r="E174" i="8"/>
  <c r="D174" i="8"/>
  <c r="C174" i="8"/>
  <c r="E173" i="8"/>
  <c r="D173" i="8"/>
  <c r="C173" i="8"/>
  <c r="E172" i="8"/>
  <c r="D172" i="8"/>
  <c r="C172" i="8"/>
  <c r="E171" i="8"/>
  <c r="D171" i="8"/>
  <c r="C171" i="8"/>
  <c r="E170" i="8"/>
  <c r="D170" i="8"/>
  <c r="C170" i="8"/>
  <c r="E169" i="8"/>
  <c r="D169" i="8"/>
  <c r="C169" i="8"/>
  <c r="E168" i="8"/>
  <c r="D168" i="8"/>
  <c r="C168" i="8"/>
  <c r="E167" i="8"/>
  <c r="D167" i="8"/>
  <c r="C167" i="8"/>
  <c r="E166" i="8"/>
  <c r="D166" i="8"/>
  <c r="C166" i="8"/>
  <c r="E165" i="8"/>
  <c r="D165" i="8"/>
  <c r="C165" i="8"/>
  <c r="E164" i="8"/>
  <c r="D164" i="8"/>
  <c r="C164" i="8"/>
  <c r="E163" i="8"/>
  <c r="D163" i="8"/>
  <c r="C163" i="8"/>
  <c r="E162" i="8"/>
  <c r="D162" i="8"/>
  <c r="C162" i="8"/>
  <c r="E161" i="8"/>
  <c r="D161" i="8"/>
  <c r="C161" i="8"/>
  <c r="E160" i="8"/>
  <c r="D160" i="8"/>
  <c r="C160" i="8"/>
  <c r="E159" i="8"/>
  <c r="D159" i="8"/>
  <c r="C159" i="8"/>
  <c r="E158" i="8"/>
  <c r="D158" i="8"/>
  <c r="C158" i="8"/>
  <c r="E157" i="8"/>
  <c r="D157" i="8"/>
  <c r="C157" i="8"/>
  <c r="E156" i="8"/>
  <c r="D156" i="8"/>
  <c r="C156" i="8"/>
  <c r="E155" i="8"/>
  <c r="D155" i="8"/>
  <c r="C155" i="8"/>
  <c r="E154" i="8"/>
  <c r="D154" i="8"/>
  <c r="C154" i="8"/>
  <c r="E153" i="8"/>
  <c r="D153" i="8"/>
  <c r="C153" i="8"/>
  <c r="E152" i="8"/>
  <c r="D152" i="8"/>
  <c r="C152" i="8"/>
  <c r="E151" i="8"/>
  <c r="D151" i="8"/>
  <c r="C151" i="8"/>
  <c r="E150" i="8"/>
  <c r="D150" i="8"/>
  <c r="C150" i="8"/>
  <c r="E149" i="8"/>
  <c r="D149" i="8"/>
  <c r="C149" i="8"/>
  <c r="E148" i="8"/>
  <c r="D148" i="8"/>
  <c r="C148" i="8"/>
  <c r="E147" i="8"/>
  <c r="D147" i="8"/>
  <c r="C147" i="8"/>
  <c r="E146" i="8"/>
  <c r="D146" i="8"/>
  <c r="C146" i="8"/>
  <c r="E145" i="8"/>
  <c r="D145" i="8"/>
  <c r="C145" i="8"/>
  <c r="E144" i="8"/>
  <c r="D144" i="8"/>
  <c r="C144" i="8"/>
  <c r="E143" i="8"/>
  <c r="D143" i="8"/>
  <c r="C143" i="8"/>
  <c r="E142" i="8"/>
  <c r="D142" i="8"/>
  <c r="C142" i="8"/>
  <c r="E141" i="8"/>
  <c r="D141" i="8"/>
  <c r="C141" i="8"/>
  <c r="E140" i="8"/>
  <c r="D140" i="8"/>
  <c r="C140" i="8"/>
  <c r="E139" i="8"/>
  <c r="D139" i="8"/>
  <c r="C139" i="8"/>
  <c r="E138" i="8"/>
  <c r="D138" i="8"/>
  <c r="C138" i="8"/>
  <c r="E137" i="8"/>
  <c r="D137" i="8"/>
  <c r="C137" i="8"/>
  <c r="E136" i="8"/>
  <c r="D136" i="8"/>
  <c r="C136" i="8"/>
  <c r="E135" i="8"/>
  <c r="D135" i="8"/>
  <c r="C135" i="8"/>
  <c r="E134" i="8"/>
  <c r="D134" i="8"/>
  <c r="C134" i="8"/>
  <c r="E133" i="8"/>
  <c r="D133" i="8"/>
  <c r="C133" i="8"/>
  <c r="E132" i="8"/>
  <c r="D132" i="8"/>
  <c r="C132" i="8"/>
  <c r="E131" i="8"/>
  <c r="D131" i="8"/>
  <c r="C131" i="8"/>
  <c r="E130" i="8"/>
  <c r="D130" i="8"/>
  <c r="C130" i="8"/>
  <c r="E129" i="8"/>
  <c r="D129" i="8"/>
  <c r="C129" i="8"/>
  <c r="E128" i="8"/>
  <c r="D128" i="8"/>
  <c r="C128" i="8"/>
  <c r="E127" i="8"/>
  <c r="D127" i="8"/>
  <c r="C127" i="8"/>
  <c r="E126" i="8"/>
  <c r="D126" i="8"/>
  <c r="C126" i="8"/>
  <c r="E125" i="8"/>
  <c r="D125" i="8"/>
  <c r="C125" i="8"/>
  <c r="E124" i="8"/>
  <c r="D124" i="8"/>
  <c r="C124" i="8"/>
  <c r="E123" i="8"/>
  <c r="D123" i="8"/>
  <c r="C123" i="8"/>
  <c r="E122" i="8"/>
  <c r="D122" i="8"/>
  <c r="C122" i="8"/>
  <c r="E121" i="8"/>
  <c r="D121" i="8"/>
  <c r="C121" i="8"/>
  <c r="E120" i="8"/>
  <c r="D120" i="8"/>
  <c r="C120" i="8"/>
  <c r="E119" i="8"/>
  <c r="D119" i="8"/>
  <c r="C119" i="8"/>
  <c r="E118" i="8"/>
  <c r="D118" i="8"/>
  <c r="C118" i="8"/>
  <c r="E117" i="8"/>
  <c r="D117" i="8"/>
  <c r="C117" i="8"/>
  <c r="E116" i="8"/>
  <c r="D116" i="8"/>
  <c r="C116" i="8"/>
  <c r="E115" i="8"/>
  <c r="D115" i="8"/>
  <c r="C115" i="8"/>
  <c r="E114" i="8"/>
  <c r="D114" i="8"/>
  <c r="C114" i="8"/>
  <c r="E113" i="8"/>
  <c r="D113" i="8"/>
  <c r="C113" i="8"/>
  <c r="E112" i="8"/>
  <c r="D112" i="8"/>
  <c r="C112" i="8"/>
  <c r="E111" i="8"/>
  <c r="D111" i="8"/>
  <c r="C111" i="8"/>
  <c r="E110" i="8"/>
  <c r="D110" i="8"/>
  <c r="C110" i="8"/>
  <c r="E109" i="8"/>
  <c r="D109" i="8"/>
  <c r="C109" i="8"/>
  <c r="E108" i="8"/>
  <c r="D108" i="8"/>
  <c r="C108" i="8"/>
  <c r="E107" i="8"/>
  <c r="D107" i="8"/>
  <c r="C107" i="8"/>
  <c r="E106" i="8"/>
  <c r="D106" i="8"/>
  <c r="C106" i="8"/>
  <c r="E105" i="8"/>
  <c r="D105" i="8"/>
  <c r="C105" i="8"/>
  <c r="E104" i="8"/>
  <c r="D104" i="8"/>
  <c r="C104" i="8"/>
  <c r="E103" i="8"/>
  <c r="D103" i="8"/>
  <c r="C103" i="8"/>
  <c r="E102" i="8"/>
  <c r="D102" i="8"/>
  <c r="C102" i="8"/>
  <c r="E101" i="8"/>
  <c r="D101" i="8"/>
  <c r="C101" i="8"/>
  <c r="E100" i="8"/>
  <c r="D100" i="8"/>
  <c r="C100" i="8"/>
  <c r="E99" i="8"/>
  <c r="D99" i="8"/>
  <c r="C99" i="8"/>
  <c r="E98" i="8"/>
  <c r="D98" i="8"/>
  <c r="C98" i="8"/>
  <c r="E97" i="8"/>
  <c r="D97" i="8"/>
  <c r="C97" i="8"/>
  <c r="E96" i="8"/>
  <c r="D96" i="8"/>
  <c r="C96" i="8"/>
  <c r="E95" i="8"/>
  <c r="D95" i="8"/>
  <c r="C95" i="8"/>
  <c r="E94" i="8"/>
  <c r="D94" i="8"/>
  <c r="C94" i="8"/>
  <c r="E93" i="8"/>
  <c r="D93" i="8"/>
  <c r="C93" i="8"/>
  <c r="E92" i="8"/>
  <c r="D92" i="8"/>
  <c r="C92" i="8"/>
  <c r="E91" i="8"/>
  <c r="D91" i="8"/>
  <c r="C91" i="8"/>
  <c r="E90" i="8"/>
  <c r="D90" i="8"/>
  <c r="C90" i="8"/>
  <c r="E89" i="8"/>
  <c r="D89" i="8"/>
  <c r="C89" i="8"/>
  <c r="E88" i="8"/>
  <c r="D88" i="8"/>
  <c r="C88" i="8"/>
  <c r="E87" i="8"/>
  <c r="D87" i="8"/>
  <c r="C87" i="8"/>
  <c r="E86" i="8"/>
  <c r="D86" i="8"/>
  <c r="C86" i="8"/>
  <c r="E85" i="8"/>
  <c r="D85" i="8"/>
  <c r="C85" i="8"/>
  <c r="E84" i="8"/>
  <c r="D84" i="8"/>
  <c r="C84" i="8"/>
  <c r="E83" i="8"/>
  <c r="D83" i="8"/>
  <c r="C83" i="8"/>
  <c r="E82" i="8"/>
  <c r="D82" i="8"/>
  <c r="C82" i="8"/>
  <c r="E81" i="8"/>
  <c r="D81" i="8"/>
  <c r="C81" i="8"/>
  <c r="E80" i="8"/>
  <c r="D80" i="8"/>
  <c r="C80" i="8"/>
  <c r="E79" i="8"/>
  <c r="D79" i="8"/>
  <c r="C79" i="8"/>
  <c r="E78" i="8"/>
  <c r="D78" i="8"/>
  <c r="C78" i="8"/>
  <c r="E77" i="8"/>
  <c r="D77" i="8"/>
  <c r="C77" i="8"/>
  <c r="E76" i="8"/>
  <c r="D76" i="8"/>
  <c r="C76" i="8"/>
  <c r="E75" i="8"/>
  <c r="D75" i="8"/>
  <c r="C75" i="8"/>
  <c r="E74" i="8"/>
  <c r="D74" i="8"/>
  <c r="C74" i="8"/>
  <c r="E73" i="8"/>
  <c r="D73" i="8"/>
  <c r="C73" i="8"/>
  <c r="E72" i="8"/>
  <c r="D72" i="8"/>
  <c r="C72" i="8"/>
  <c r="E71" i="8"/>
  <c r="D71" i="8"/>
  <c r="C71" i="8"/>
  <c r="E70" i="8"/>
  <c r="D70" i="8"/>
  <c r="C70" i="8"/>
  <c r="E69" i="8"/>
  <c r="D69" i="8"/>
  <c r="C69" i="8"/>
  <c r="E68" i="8"/>
  <c r="D68" i="8"/>
  <c r="C68" i="8"/>
  <c r="E67" i="8"/>
  <c r="D67" i="8"/>
  <c r="C67" i="8"/>
  <c r="E66" i="8"/>
  <c r="D66" i="8"/>
  <c r="C66" i="8"/>
  <c r="E65" i="8"/>
  <c r="D65" i="8"/>
  <c r="C65" i="8"/>
  <c r="E64" i="8"/>
  <c r="D64" i="8"/>
  <c r="C64" i="8"/>
  <c r="E63" i="8"/>
  <c r="D63" i="8"/>
  <c r="C63" i="8"/>
  <c r="E62" i="8"/>
  <c r="D62" i="8"/>
  <c r="C62" i="8"/>
  <c r="E61" i="8"/>
  <c r="D61" i="8"/>
  <c r="C61" i="8"/>
  <c r="E60" i="8"/>
  <c r="D60" i="8"/>
  <c r="C60" i="8"/>
  <c r="E59" i="8"/>
  <c r="D59" i="8"/>
  <c r="C59" i="8"/>
  <c r="E58" i="8"/>
  <c r="D58" i="8"/>
  <c r="C58" i="8"/>
  <c r="E57" i="8"/>
  <c r="D57" i="8"/>
  <c r="C57" i="8"/>
  <c r="E56" i="8"/>
  <c r="D56" i="8"/>
  <c r="C56" i="8"/>
  <c r="E55" i="8"/>
  <c r="D55" i="8"/>
  <c r="C55" i="8"/>
  <c r="E54" i="8"/>
  <c r="D54" i="8"/>
  <c r="C54" i="8"/>
  <c r="E53" i="8"/>
  <c r="D53" i="8"/>
  <c r="C53" i="8"/>
  <c r="E52" i="8"/>
  <c r="D52" i="8"/>
  <c r="C52" i="8"/>
  <c r="E51" i="8"/>
  <c r="D51" i="8"/>
  <c r="C51" i="8"/>
  <c r="E50" i="8"/>
  <c r="D50" i="8"/>
  <c r="C50" i="8"/>
  <c r="E49" i="8"/>
  <c r="D49" i="8"/>
  <c r="C49" i="8"/>
  <c r="E48" i="8"/>
  <c r="D48" i="8"/>
  <c r="C48" i="8"/>
  <c r="E47" i="8"/>
  <c r="D47" i="8"/>
  <c r="C47" i="8"/>
  <c r="E46" i="8"/>
  <c r="D46" i="8"/>
  <c r="C46" i="8"/>
  <c r="E45" i="8"/>
  <c r="D45" i="8"/>
  <c r="C45" i="8"/>
  <c r="E44" i="8"/>
  <c r="D44" i="8"/>
  <c r="C44" i="8"/>
  <c r="E43" i="8"/>
  <c r="D43" i="8"/>
  <c r="C43" i="8"/>
  <c r="E42" i="8"/>
  <c r="D42" i="8"/>
  <c r="C42" i="8"/>
  <c r="E41" i="8"/>
  <c r="D41" i="8"/>
  <c r="C41" i="8"/>
  <c r="E40" i="8"/>
  <c r="D40" i="8"/>
  <c r="C40" i="8"/>
  <c r="E39" i="8"/>
  <c r="D39" i="8"/>
  <c r="C39" i="8"/>
  <c r="E38" i="8"/>
  <c r="D38" i="8"/>
  <c r="C38" i="8"/>
  <c r="E37" i="8"/>
  <c r="D37" i="8"/>
  <c r="C37" i="8"/>
  <c r="E36" i="8"/>
  <c r="D36" i="8"/>
  <c r="C36" i="8"/>
  <c r="E35" i="8"/>
  <c r="D35" i="8"/>
  <c r="C35" i="8"/>
  <c r="E34" i="8"/>
  <c r="D34" i="8"/>
  <c r="C34" i="8"/>
  <c r="E33" i="8"/>
  <c r="D33" i="8"/>
  <c r="C33" i="8"/>
  <c r="E32" i="8"/>
  <c r="D32" i="8"/>
  <c r="C32" i="8"/>
  <c r="E31" i="8"/>
  <c r="D31" i="8"/>
  <c r="C31" i="8"/>
  <c r="E30" i="8"/>
  <c r="D30" i="8"/>
  <c r="C30" i="8"/>
  <c r="E29" i="8"/>
  <c r="D29" i="8"/>
  <c r="C29" i="8"/>
  <c r="E28" i="8"/>
  <c r="D28" i="8"/>
  <c r="C28" i="8"/>
  <c r="E27" i="8"/>
  <c r="D27" i="8"/>
  <c r="C27" i="8"/>
  <c r="E26" i="8"/>
  <c r="D26" i="8"/>
  <c r="C26" i="8"/>
  <c r="E25" i="8"/>
  <c r="D25" i="8"/>
  <c r="C25" i="8"/>
  <c r="E24" i="8"/>
  <c r="D24" i="8"/>
  <c r="C24" i="8"/>
  <c r="E23" i="8"/>
  <c r="D23" i="8"/>
  <c r="C23" i="8"/>
  <c r="E22" i="8"/>
  <c r="D22" i="8"/>
  <c r="C22" i="8"/>
  <c r="E21" i="8"/>
  <c r="D21" i="8"/>
  <c r="C21" i="8"/>
  <c r="E20" i="8"/>
  <c r="D20" i="8"/>
  <c r="C20" i="8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C4" i="8"/>
  <c r="C3" i="8"/>
  <c r="D394" i="7"/>
  <c r="E394" i="7"/>
  <c r="C394" i="7"/>
  <c r="E390" i="7"/>
  <c r="D390" i="7"/>
  <c r="C390" i="7"/>
  <c r="E389" i="7"/>
  <c r="D389" i="7"/>
  <c r="C389" i="7"/>
  <c r="E388" i="7"/>
  <c r="D388" i="7"/>
  <c r="C388" i="7"/>
  <c r="E387" i="7"/>
  <c r="D387" i="7"/>
  <c r="C387" i="7"/>
  <c r="E386" i="7"/>
  <c r="D386" i="7"/>
  <c r="C386" i="7"/>
  <c r="E385" i="7"/>
  <c r="D385" i="7"/>
  <c r="C385" i="7"/>
  <c r="E384" i="7"/>
  <c r="D384" i="7"/>
  <c r="C384" i="7"/>
  <c r="E383" i="7"/>
  <c r="D383" i="7"/>
  <c r="C383" i="7"/>
  <c r="E382" i="7"/>
  <c r="D382" i="7"/>
  <c r="C382" i="7"/>
  <c r="E381" i="7"/>
  <c r="D381" i="7"/>
  <c r="C381" i="7"/>
  <c r="E380" i="7"/>
  <c r="D380" i="7"/>
  <c r="C380" i="7"/>
  <c r="E379" i="7"/>
  <c r="D379" i="7"/>
  <c r="C379" i="7"/>
  <c r="E378" i="7"/>
  <c r="D378" i="7"/>
  <c r="C378" i="7"/>
  <c r="E377" i="7"/>
  <c r="D377" i="7"/>
  <c r="C377" i="7"/>
  <c r="E376" i="7"/>
  <c r="D376" i="7"/>
  <c r="C376" i="7"/>
  <c r="E375" i="7"/>
  <c r="D375" i="7"/>
  <c r="C375" i="7"/>
  <c r="E374" i="7"/>
  <c r="D374" i="7"/>
  <c r="C374" i="7"/>
  <c r="E373" i="7"/>
  <c r="D373" i="7"/>
  <c r="C373" i="7"/>
  <c r="E372" i="7"/>
  <c r="D372" i="7"/>
  <c r="C372" i="7"/>
  <c r="E371" i="7"/>
  <c r="D371" i="7"/>
  <c r="C371" i="7"/>
  <c r="E370" i="7"/>
  <c r="D370" i="7"/>
  <c r="C370" i="7"/>
  <c r="E369" i="7"/>
  <c r="D369" i="7"/>
  <c r="C369" i="7"/>
  <c r="E368" i="7"/>
  <c r="D368" i="7"/>
  <c r="C368" i="7"/>
  <c r="E367" i="7"/>
  <c r="D367" i="7"/>
  <c r="C367" i="7"/>
  <c r="E366" i="7"/>
  <c r="D366" i="7"/>
  <c r="C366" i="7"/>
  <c r="E365" i="7"/>
  <c r="D365" i="7"/>
  <c r="C365" i="7"/>
  <c r="E364" i="7"/>
  <c r="D364" i="7"/>
  <c r="C364" i="7"/>
  <c r="E363" i="7"/>
  <c r="D363" i="7"/>
  <c r="C363" i="7"/>
  <c r="E362" i="7"/>
  <c r="D362" i="7"/>
  <c r="C362" i="7"/>
  <c r="E361" i="7"/>
  <c r="D361" i="7"/>
  <c r="C361" i="7"/>
  <c r="E360" i="7"/>
  <c r="D360" i="7"/>
  <c r="C360" i="7"/>
  <c r="E359" i="7"/>
  <c r="D359" i="7"/>
  <c r="C359" i="7"/>
  <c r="E358" i="7"/>
  <c r="D358" i="7"/>
  <c r="C358" i="7"/>
  <c r="E357" i="7"/>
  <c r="D357" i="7"/>
  <c r="C357" i="7"/>
  <c r="E356" i="7"/>
  <c r="D356" i="7"/>
  <c r="C356" i="7"/>
  <c r="E355" i="7"/>
  <c r="D355" i="7"/>
  <c r="C355" i="7"/>
  <c r="E354" i="7"/>
  <c r="D354" i="7"/>
  <c r="C354" i="7"/>
  <c r="E353" i="7"/>
  <c r="D353" i="7"/>
  <c r="C353" i="7"/>
  <c r="E352" i="7"/>
  <c r="D352" i="7"/>
  <c r="C352" i="7"/>
  <c r="E351" i="7"/>
  <c r="D351" i="7"/>
  <c r="C351" i="7"/>
  <c r="E350" i="7"/>
  <c r="D350" i="7"/>
  <c r="C350" i="7"/>
  <c r="E349" i="7"/>
  <c r="D349" i="7"/>
  <c r="C349" i="7"/>
  <c r="E348" i="7"/>
  <c r="D348" i="7"/>
  <c r="C348" i="7"/>
  <c r="E347" i="7"/>
  <c r="D347" i="7"/>
  <c r="C347" i="7"/>
  <c r="E346" i="7"/>
  <c r="D346" i="7"/>
  <c r="C346" i="7"/>
  <c r="E345" i="7"/>
  <c r="D345" i="7"/>
  <c r="C345" i="7"/>
  <c r="E344" i="7"/>
  <c r="D344" i="7"/>
  <c r="C344" i="7"/>
  <c r="E343" i="7"/>
  <c r="D343" i="7"/>
  <c r="C343" i="7"/>
  <c r="E342" i="7"/>
  <c r="D342" i="7"/>
  <c r="C342" i="7"/>
  <c r="E341" i="7"/>
  <c r="D341" i="7"/>
  <c r="C341" i="7"/>
  <c r="E340" i="7"/>
  <c r="D340" i="7"/>
  <c r="C340" i="7"/>
  <c r="E339" i="7"/>
  <c r="D339" i="7"/>
  <c r="C339" i="7"/>
  <c r="E338" i="7"/>
  <c r="D338" i="7"/>
  <c r="C338" i="7"/>
  <c r="E337" i="7"/>
  <c r="D337" i="7"/>
  <c r="C337" i="7"/>
  <c r="E336" i="7"/>
  <c r="D336" i="7"/>
  <c r="C336" i="7"/>
  <c r="E335" i="7"/>
  <c r="D335" i="7"/>
  <c r="C335" i="7"/>
  <c r="E334" i="7"/>
  <c r="D334" i="7"/>
  <c r="C334" i="7"/>
  <c r="E333" i="7"/>
  <c r="D333" i="7"/>
  <c r="C333" i="7"/>
  <c r="E332" i="7"/>
  <c r="D332" i="7"/>
  <c r="C332" i="7"/>
  <c r="E331" i="7"/>
  <c r="D331" i="7"/>
  <c r="C331" i="7"/>
  <c r="E330" i="7"/>
  <c r="D330" i="7"/>
  <c r="C330" i="7"/>
  <c r="E329" i="7"/>
  <c r="D329" i="7"/>
  <c r="C329" i="7"/>
  <c r="E328" i="7"/>
  <c r="D328" i="7"/>
  <c r="C328" i="7"/>
  <c r="E327" i="7"/>
  <c r="D327" i="7"/>
  <c r="C327" i="7"/>
  <c r="E326" i="7"/>
  <c r="D326" i="7"/>
  <c r="C326" i="7"/>
  <c r="E325" i="7"/>
  <c r="D325" i="7"/>
  <c r="C325" i="7"/>
  <c r="E324" i="7"/>
  <c r="D324" i="7"/>
  <c r="C324" i="7"/>
  <c r="E323" i="7"/>
  <c r="D323" i="7"/>
  <c r="C323" i="7"/>
  <c r="E322" i="7"/>
  <c r="D322" i="7"/>
  <c r="C322" i="7"/>
  <c r="E321" i="7"/>
  <c r="D321" i="7"/>
  <c r="C321" i="7"/>
  <c r="E320" i="7"/>
  <c r="D320" i="7"/>
  <c r="C320" i="7"/>
  <c r="E319" i="7"/>
  <c r="D319" i="7"/>
  <c r="C319" i="7"/>
  <c r="E318" i="7"/>
  <c r="D318" i="7"/>
  <c r="C318" i="7"/>
  <c r="E317" i="7"/>
  <c r="D317" i="7"/>
  <c r="C317" i="7"/>
  <c r="E316" i="7"/>
  <c r="D316" i="7"/>
  <c r="C316" i="7"/>
  <c r="E315" i="7"/>
  <c r="D315" i="7"/>
  <c r="C315" i="7"/>
  <c r="E314" i="7"/>
  <c r="D314" i="7"/>
  <c r="C314" i="7"/>
  <c r="E313" i="7"/>
  <c r="D313" i="7"/>
  <c r="C313" i="7"/>
  <c r="E312" i="7"/>
  <c r="D312" i="7"/>
  <c r="C312" i="7"/>
  <c r="E311" i="7"/>
  <c r="D311" i="7"/>
  <c r="C311" i="7"/>
  <c r="E310" i="7"/>
  <c r="D310" i="7"/>
  <c r="C310" i="7"/>
  <c r="E309" i="7"/>
  <c r="D309" i="7"/>
  <c r="C309" i="7"/>
  <c r="E308" i="7"/>
  <c r="D308" i="7"/>
  <c r="C308" i="7"/>
  <c r="E307" i="7"/>
  <c r="D307" i="7"/>
  <c r="C307" i="7"/>
  <c r="E306" i="7"/>
  <c r="D306" i="7"/>
  <c r="C306" i="7"/>
  <c r="E305" i="7"/>
  <c r="D305" i="7"/>
  <c r="C305" i="7"/>
  <c r="E304" i="7"/>
  <c r="D304" i="7"/>
  <c r="C304" i="7"/>
  <c r="E303" i="7"/>
  <c r="D303" i="7"/>
  <c r="C303" i="7"/>
  <c r="E302" i="7"/>
  <c r="D302" i="7"/>
  <c r="C302" i="7"/>
  <c r="E301" i="7"/>
  <c r="D301" i="7"/>
  <c r="C301" i="7"/>
  <c r="E300" i="7"/>
  <c r="D300" i="7"/>
  <c r="C300" i="7"/>
  <c r="E299" i="7"/>
  <c r="D299" i="7"/>
  <c r="C299" i="7"/>
  <c r="E298" i="7"/>
  <c r="D298" i="7"/>
  <c r="C298" i="7"/>
  <c r="E297" i="7"/>
  <c r="D297" i="7"/>
  <c r="C297" i="7"/>
  <c r="E296" i="7"/>
  <c r="D296" i="7"/>
  <c r="C296" i="7"/>
  <c r="E295" i="7"/>
  <c r="D295" i="7"/>
  <c r="C295" i="7"/>
  <c r="E294" i="7"/>
  <c r="D294" i="7"/>
  <c r="C294" i="7"/>
  <c r="E293" i="7"/>
  <c r="D293" i="7"/>
  <c r="C293" i="7"/>
  <c r="E292" i="7"/>
  <c r="D292" i="7"/>
  <c r="C292" i="7"/>
  <c r="E291" i="7"/>
  <c r="D291" i="7"/>
  <c r="C291" i="7"/>
  <c r="E290" i="7"/>
  <c r="D290" i="7"/>
  <c r="C290" i="7"/>
  <c r="E289" i="7"/>
  <c r="D289" i="7"/>
  <c r="C289" i="7"/>
  <c r="E288" i="7"/>
  <c r="D288" i="7"/>
  <c r="C288" i="7"/>
  <c r="E287" i="7"/>
  <c r="D287" i="7"/>
  <c r="C287" i="7"/>
  <c r="E286" i="7"/>
  <c r="D286" i="7"/>
  <c r="C286" i="7"/>
  <c r="E285" i="7"/>
  <c r="D285" i="7"/>
  <c r="C285" i="7"/>
  <c r="E284" i="7"/>
  <c r="D284" i="7"/>
  <c r="C284" i="7"/>
  <c r="E283" i="7"/>
  <c r="D283" i="7"/>
  <c r="C283" i="7"/>
  <c r="E282" i="7"/>
  <c r="D282" i="7"/>
  <c r="C282" i="7"/>
  <c r="E281" i="7"/>
  <c r="D281" i="7"/>
  <c r="C281" i="7"/>
  <c r="E280" i="7"/>
  <c r="D280" i="7"/>
  <c r="C280" i="7"/>
  <c r="E279" i="7"/>
  <c r="D279" i="7"/>
  <c r="C279" i="7"/>
  <c r="E278" i="7"/>
  <c r="D278" i="7"/>
  <c r="C278" i="7"/>
  <c r="E277" i="7"/>
  <c r="D277" i="7"/>
  <c r="C277" i="7"/>
  <c r="E276" i="7"/>
  <c r="D276" i="7"/>
  <c r="C276" i="7"/>
  <c r="E275" i="7"/>
  <c r="D275" i="7"/>
  <c r="C275" i="7"/>
  <c r="E274" i="7"/>
  <c r="D274" i="7"/>
  <c r="C274" i="7"/>
  <c r="E273" i="7"/>
  <c r="D273" i="7"/>
  <c r="C273" i="7"/>
  <c r="E272" i="7"/>
  <c r="D272" i="7"/>
  <c r="C272" i="7"/>
  <c r="E271" i="7"/>
  <c r="D271" i="7"/>
  <c r="C271" i="7"/>
  <c r="E270" i="7"/>
  <c r="D270" i="7"/>
  <c r="C270" i="7"/>
  <c r="E269" i="7"/>
  <c r="D269" i="7"/>
  <c r="C269" i="7"/>
  <c r="E268" i="7"/>
  <c r="D268" i="7"/>
  <c r="C268" i="7"/>
  <c r="E267" i="7"/>
  <c r="D267" i="7"/>
  <c r="C267" i="7"/>
  <c r="E266" i="7"/>
  <c r="D266" i="7"/>
  <c r="C266" i="7"/>
  <c r="E265" i="7"/>
  <c r="D265" i="7"/>
  <c r="C265" i="7"/>
  <c r="E264" i="7"/>
  <c r="D264" i="7"/>
  <c r="C264" i="7"/>
  <c r="E263" i="7"/>
  <c r="D263" i="7"/>
  <c r="C263" i="7"/>
  <c r="E262" i="7"/>
  <c r="D262" i="7"/>
  <c r="C262" i="7"/>
  <c r="E261" i="7"/>
  <c r="D261" i="7"/>
  <c r="C261" i="7"/>
  <c r="E260" i="7"/>
  <c r="D260" i="7"/>
  <c r="C260" i="7"/>
  <c r="E259" i="7"/>
  <c r="D259" i="7"/>
  <c r="C259" i="7"/>
  <c r="E258" i="7"/>
  <c r="D258" i="7"/>
  <c r="C258" i="7"/>
  <c r="E257" i="7"/>
  <c r="D257" i="7"/>
  <c r="C257" i="7"/>
  <c r="E256" i="7"/>
  <c r="D256" i="7"/>
  <c r="C256" i="7"/>
  <c r="E255" i="7"/>
  <c r="D255" i="7"/>
  <c r="C255" i="7"/>
  <c r="E254" i="7"/>
  <c r="D254" i="7"/>
  <c r="C254" i="7"/>
  <c r="E253" i="7"/>
  <c r="D253" i="7"/>
  <c r="C253" i="7"/>
  <c r="E252" i="7"/>
  <c r="D252" i="7"/>
  <c r="C252" i="7"/>
  <c r="E251" i="7"/>
  <c r="D251" i="7"/>
  <c r="C251" i="7"/>
  <c r="E250" i="7"/>
  <c r="D250" i="7"/>
  <c r="C250" i="7"/>
  <c r="E249" i="7"/>
  <c r="D249" i="7"/>
  <c r="C249" i="7"/>
  <c r="E248" i="7"/>
  <c r="D248" i="7"/>
  <c r="C248" i="7"/>
  <c r="E247" i="7"/>
  <c r="D247" i="7"/>
  <c r="C247" i="7"/>
  <c r="E246" i="7"/>
  <c r="D246" i="7"/>
  <c r="C246" i="7"/>
  <c r="E245" i="7"/>
  <c r="D245" i="7"/>
  <c r="C245" i="7"/>
  <c r="E244" i="7"/>
  <c r="D244" i="7"/>
  <c r="C244" i="7"/>
  <c r="E243" i="7"/>
  <c r="D243" i="7"/>
  <c r="C243" i="7"/>
  <c r="E242" i="7"/>
  <c r="D242" i="7"/>
  <c r="C242" i="7"/>
  <c r="E241" i="7"/>
  <c r="D241" i="7"/>
  <c r="C241" i="7"/>
  <c r="E240" i="7"/>
  <c r="D240" i="7"/>
  <c r="C240" i="7"/>
  <c r="E239" i="7"/>
  <c r="D239" i="7"/>
  <c r="C239" i="7"/>
  <c r="E238" i="7"/>
  <c r="D238" i="7"/>
  <c r="C238" i="7"/>
  <c r="E237" i="7"/>
  <c r="D237" i="7"/>
  <c r="C237" i="7"/>
  <c r="E236" i="7"/>
  <c r="D236" i="7"/>
  <c r="C236" i="7"/>
  <c r="E235" i="7"/>
  <c r="D235" i="7"/>
  <c r="C235" i="7"/>
  <c r="E234" i="7"/>
  <c r="D234" i="7"/>
  <c r="C234" i="7"/>
  <c r="E233" i="7"/>
  <c r="D233" i="7"/>
  <c r="C233" i="7"/>
  <c r="E232" i="7"/>
  <c r="D232" i="7"/>
  <c r="C232" i="7"/>
  <c r="E231" i="7"/>
  <c r="D231" i="7"/>
  <c r="C231" i="7"/>
  <c r="E230" i="7"/>
  <c r="D230" i="7"/>
  <c r="C230" i="7"/>
  <c r="E229" i="7"/>
  <c r="D229" i="7"/>
  <c r="C229" i="7"/>
  <c r="E228" i="7"/>
  <c r="D228" i="7"/>
  <c r="C228" i="7"/>
  <c r="E227" i="7"/>
  <c r="D227" i="7"/>
  <c r="C227" i="7"/>
  <c r="E226" i="7"/>
  <c r="D226" i="7"/>
  <c r="C226" i="7"/>
  <c r="E225" i="7"/>
  <c r="D225" i="7"/>
  <c r="C225" i="7"/>
  <c r="E224" i="7"/>
  <c r="D224" i="7"/>
  <c r="C224" i="7"/>
  <c r="E223" i="7"/>
  <c r="D223" i="7"/>
  <c r="C223" i="7"/>
  <c r="E222" i="7"/>
  <c r="D222" i="7"/>
  <c r="C222" i="7"/>
  <c r="E221" i="7"/>
  <c r="D221" i="7"/>
  <c r="C221" i="7"/>
  <c r="E220" i="7"/>
  <c r="D220" i="7"/>
  <c r="C220" i="7"/>
  <c r="E219" i="7"/>
  <c r="D219" i="7"/>
  <c r="C219" i="7"/>
  <c r="E218" i="7"/>
  <c r="D218" i="7"/>
  <c r="C218" i="7"/>
  <c r="E217" i="7"/>
  <c r="D217" i="7"/>
  <c r="C217" i="7"/>
  <c r="E216" i="7"/>
  <c r="D216" i="7"/>
  <c r="C216" i="7"/>
  <c r="E215" i="7"/>
  <c r="D215" i="7"/>
  <c r="C215" i="7"/>
  <c r="E214" i="7"/>
  <c r="D214" i="7"/>
  <c r="C214" i="7"/>
  <c r="E213" i="7"/>
  <c r="D213" i="7"/>
  <c r="C213" i="7"/>
  <c r="E212" i="7"/>
  <c r="D212" i="7"/>
  <c r="C212" i="7"/>
  <c r="E211" i="7"/>
  <c r="D211" i="7"/>
  <c r="C211" i="7"/>
  <c r="E210" i="7"/>
  <c r="D210" i="7"/>
  <c r="C210" i="7"/>
  <c r="E209" i="7"/>
  <c r="D209" i="7"/>
  <c r="C209" i="7"/>
  <c r="E208" i="7"/>
  <c r="D208" i="7"/>
  <c r="C208" i="7"/>
  <c r="E207" i="7"/>
  <c r="D207" i="7"/>
  <c r="C207" i="7"/>
  <c r="E206" i="7"/>
  <c r="D206" i="7"/>
  <c r="C206" i="7"/>
  <c r="E205" i="7"/>
  <c r="D205" i="7"/>
  <c r="C205" i="7"/>
  <c r="E204" i="7"/>
  <c r="D204" i="7"/>
  <c r="C204" i="7"/>
  <c r="E203" i="7"/>
  <c r="D203" i="7"/>
  <c r="C203" i="7"/>
  <c r="E202" i="7"/>
  <c r="D202" i="7"/>
  <c r="C202" i="7"/>
  <c r="E201" i="7"/>
  <c r="D201" i="7"/>
  <c r="C201" i="7"/>
  <c r="E200" i="7"/>
  <c r="D200" i="7"/>
  <c r="C200" i="7"/>
  <c r="E199" i="7"/>
  <c r="D199" i="7"/>
  <c r="C199" i="7"/>
  <c r="E198" i="7"/>
  <c r="D198" i="7"/>
  <c r="C198" i="7"/>
  <c r="E197" i="7"/>
  <c r="D197" i="7"/>
  <c r="C197" i="7"/>
  <c r="E196" i="7"/>
  <c r="D196" i="7"/>
  <c r="C196" i="7"/>
  <c r="E195" i="7"/>
  <c r="D195" i="7"/>
  <c r="C195" i="7"/>
  <c r="E194" i="7"/>
  <c r="D194" i="7"/>
  <c r="C194" i="7"/>
  <c r="E193" i="7"/>
  <c r="D193" i="7"/>
  <c r="C193" i="7"/>
  <c r="E192" i="7"/>
  <c r="D192" i="7"/>
  <c r="C192" i="7"/>
  <c r="E191" i="7"/>
  <c r="D191" i="7"/>
  <c r="C191" i="7"/>
  <c r="E190" i="7"/>
  <c r="D190" i="7"/>
  <c r="C190" i="7"/>
  <c r="E189" i="7"/>
  <c r="D189" i="7"/>
  <c r="C189" i="7"/>
  <c r="E188" i="7"/>
  <c r="D188" i="7"/>
  <c r="C188" i="7"/>
  <c r="E187" i="7"/>
  <c r="D187" i="7"/>
  <c r="C187" i="7"/>
  <c r="E186" i="7"/>
  <c r="D186" i="7"/>
  <c r="C186" i="7"/>
  <c r="E185" i="7"/>
  <c r="D185" i="7"/>
  <c r="C185" i="7"/>
  <c r="E184" i="7"/>
  <c r="D184" i="7"/>
  <c r="C184" i="7"/>
  <c r="E183" i="7"/>
  <c r="D183" i="7"/>
  <c r="C183" i="7"/>
  <c r="E182" i="7"/>
  <c r="D182" i="7"/>
  <c r="C182" i="7"/>
  <c r="E181" i="7"/>
  <c r="D181" i="7"/>
  <c r="C181" i="7"/>
  <c r="E180" i="7"/>
  <c r="D180" i="7"/>
  <c r="C180" i="7"/>
  <c r="E179" i="7"/>
  <c r="D179" i="7"/>
  <c r="C179" i="7"/>
  <c r="E178" i="7"/>
  <c r="D178" i="7"/>
  <c r="C178" i="7"/>
  <c r="E177" i="7"/>
  <c r="D177" i="7"/>
  <c r="C177" i="7"/>
  <c r="E176" i="7"/>
  <c r="D176" i="7"/>
  <c r="C176" i="7"/>
  <c r="E175" i="7"/>
  <c r="D175" i="7"/>
  <c r="C175" i="7"/>
  <c r="E174" i="7"/>
  <c r="D174" i="7"/>
  <c r="C174" i="7"/>
  <c r="E173" i="7"/>
  <c r="D173" i="7"/>
  <c r="C173" i="7"/>
  <c r="E172" i="7"/>
  <c r="D172" i="7"/>
  <c r="C172" i="7"/>
  <c r="E171" i="7"/>
  <c r="D171" i="7"/>
  <c r="C171" i="7"/>
  <c r="E170" i="7"/>
  <c r="D170" i="7"/>
  <c r="C170" i="7"/>
  <c r="E169" i="7"/>
  <c r="D169" i="7"/>
  <c r="C169" i="7"/>
  <c r="E168" i="7"/>
  <c r="D168" i="7"/>
  <c r="C168" i="7"/>
  <c r="E167" i="7"/>
  <c r="D167" i="7"/>
  <c r="C167" i="7"/>
  <c r="E166" i="7"/>
  <c r="D166" i="7"/>
  <c r="C166" i="7"/>
  <c r="E165" i="7"/>
  <c r="D165" i="7"/>
  <c r="C165" i="7"/>
  <c r="E164" i="7"/>
  <c r="D164" i="7"/>
  <c r="C164" i="7"/>
  <c r="E163" i="7"/>
  <c r="D163" i="7"/>
  <c r="C163" i="7"/>
  <c r="E162" i="7"/>
  <c r="D162" i="7"/>
  <c r="C162" i="7"/>
  <c r="E161" i="7"/>
  <c r="D161" i="7"/>
  <c r="C161" i="7"/>
  <c r="E160" i="7"/>
  <c r="D160" i="7"/>
  <c r="C160" i="7"/>
  <c r="E159" i="7"/>
  <c r="D159" i="7"/>
  <c r="C159" i="7"/>
  <c r="E158" i="7"/>
  <c r="D158" i="7"/>
  <c r="C158" i="7"/>
  <c r="E157" i="7"/>
  <c r="D157" i="7"/>
  <c r="C157" i="7"/>
  <c r="E156" i="7"/>
  <c r="D156" i="7"/>
  <c r="C156" i="7"/>
  <c r="E155" i="7"/>
  <c r="D155" i="7"/>
  <c r="C155" i="7"/>
  <c r="E154" i="7"/>
  <c r="D154" i="7"/>
  <c r="C154" i="7"/>
  <c r="E153" i="7"/>
  <c r="D153" i="7"/>
  <c r="C153" i="7"/>
  <c r="E152" i="7"/>
  <c r="D152" i="7"/>
  <c r="C152" i="7"/>
  <c r="E151" i="7"/>
  <c r="D151" i="7"/>
  <c r="C151" i="7"/>
  <c r="E150" i="7"/>
  <c r="D150" i="7"/>
  <c r="C150" i="7"/>
  <c r="E149" i="7"/>
  <c r="D149" i="7"/>
  <c r="C149" i="7"/>
  <c r="E148" i="7"/>
  <c r="D148" i="7"/>
  <c r="C148" i="7"/>
  <c r="E147" i="7"/>
  <c r="D147" i="7"/>
  <c r="C147" i="7"/>
  <c r="E146" i="7"/>
  <c r="D146" i="7"/>
  <c r="C146" i="7"/>
  <c r="E145" i="7"/>
  <c r="D145" i="7"/>
  <c r="C145" i="7"/>
  <c r="E144" i="7"/>
  <c r="D144" i="7"/>
  <c r="C144" i="7"/>
  <c r="E143" i="7"/>
  <c r="D143" i="7"/>
  <c r="C143" i="7"/>
  <c r="E142" i="7"/>
  <c r="D142" i="7"/>
  <c r="C142" i="7"/>
  <c r="E141" i="7"/>
  <c r="D141" i="7"/>
  <c r="C141" i="7"/>
  <c r="E140" i="7"/>
  <c r="D140" i="7"/>
  <c r="C140" i="7"/>
  <c r="E139" i="7"/>
  <c r="D139" i="7"/>
  <c r="C139" i="7"/>
  <c r="E138" i="7"/>
  <c r="D138" i="7"/>
  <c r="C138" i="7"/>
  <c r="E137" i="7"/>
  <c r="D137" i="7"/>
  <c r="C137" i="7"/>
  <c r="E136" i="7"/>
  <c r="D136" i="7"/>
  <c r="C136" i="7"/>
  <c r="E135" i="7"/>
  <c r="D135" i="7"/>
  <c r="C135" i="7"/>
  <c r="E134" i="7"/>
  <c r="D134" i="7"/>
  <c r="C134" i="7"/>
  <c r="E133" i="7"/>
  <c r="D133" i="7"/>
  <c r="C133" i="7"/>
  <c r="E132" i="7"/>
  <c r="D132" i="7"/>
  <c r="C132" i="7"/>
  <c r="E131" i="7"/>
  <c r="D131" i="7"/>
  <c r="C131" i="7"/>
  <c r="E130" i="7"/>
  <c r="D130" i="7"/>
  <c r="C130" i="7"/>
  <c r="E129" i="7"/>
  <c r="D129" i="7"/>
  <c r="C129" i="7"/>
  <c r="E128" i="7"/>
  <c r="D128" i="7"/>
  <c r="C128" i="7"/>
  <c r="E127" i="7"/>
  <c r="D127" i="7"/>
  <c r="C127" i="7"/>
  <c r="E126" i="7"/>
  <c r="D126" i="7"/>
  <c r="C126" i="7"/>
  <c r="E125" i="7"/>
  <c r="D125" i="7"/>
  <c r="C125" i="7"/>
  <c r="E124" i="7"/>
  <c r="D124" i="7"/>
  <c r="C124" i="7"/>
  <c r="E123" i="7"/>
  <c r="D123" i="7"/>
  <c r="C123" i="7"/>
  <c r="E122" i="7"/>
  <c r="D122" i="7"/>
  <c r="C122" i="7"/>
  <c r="E121" i="7"/>
  <c r="D121" i="7"/>
  <c r="C121" i="7"/>
  <c r="E120" i="7"/>
  <c r="D120" i="7"/>
  <c r="C120" i="7"/>
  <c r="E119" i="7"/>
  <c r="D119" i="7"/>
  <c r="C119" i="7"/>
  <c r="E118" i="7"/>
  <c r="D118" i="7"/>
  <c r="C118" i="7"/>
  <c r="E117" i="7"/>
  <c r="D117" i="7"/>
  <c r="C117" i="7"/>
  <c r="E116" i="7"/>
  <c r="D116" i="7"/>
  <c r="C116" i="7"/>
  <c r="E115" i="7"/>
  <c r="D115" i="7"/>
  <c r="C115" i="7"/>
  <c r="E114" i="7"/>
  <c r="D114" i="7"/>
  <c r="C114" i="7"/>
  <c r="E113" i="7"/>
  <c r="D113" i="7"/>
  <c r="C113" i="7"/>
  <c r="E112" i="7"/>
  <c r="D112" i="7"/>
  <c r="C112" i="7"/>
  <c r="E111" i="7"/>
  <c r="D111" i="7"/>
  <c r="C111" i="7"/>
  <c r="E110" i="7"/>
  <c r="D110" i="7"/>
  <c r="C110" i="7"/>
  <c r="E109" i="7"/>
  <c r="D109" i="7"/>
  <c r="C109" i="7"/>
  <c r="E108" i="7"/>
  <c r="D108" i="7"/>
  <c r="C108" i="7"/>
  <c r="E107" i="7"/>
  <c r="D107" i="7"/>
  <c r="C107" i="7"/>
  <c r="E106" i="7"/>
  <c r="D106" i="7"/>
  <c r="C106" i="7"/>
  <c r="E105" i="7"/>
  <c r="D105" i="7"/>
  <c r="C105" i="7"/>
  <c r="E104" i="7"/>
  <c r="D104" i="7"/>
  <c r="C104" i="7"/>
  <c r="E103" i="7"/>
  <c r="D103" i="7"/>
  <c r="C103" i="7"/>
  <c r="E102" i="7"/>
  <c r="D102" i="7"/>
  <c r="C102" i="7"/>
  <c r="E101" i="7"/>
  <c r="D101" i="7"/>
  <c r="C101" i="7"/>
  <c r="E100" i="7"/>
  <c r="D100" i="7"/>
  <c r="C100" i="7"/>
  <c r="E99" i="7"/>
  <c r="D99" i="7"/>
  <c r="C99" i="7"/>
  <c r="E98" i="7"/>
  <c r="D98" i="7"/>
  <c r="C98" i="7"/>
  <c r="E97" i="7"/>
  <c r="D97" i="7"/>
  <c r="C97" i="7"/>
  <c r="E96" i="7"/>
  <c r="D96" i="7"/>
  <c r="C96" i="7"/>
  <c r="E95" i="7"/>
  <c r="D95" i="7"/>
  <c r="C95" i="7"/>
  <c r="E94" i="7"/>
  <c r="D94" i="7"/>
  <c r="C94" i="7"/>
  <c r="E93" i="7"/>
  <c r="D93" i="7"/>
  <c r="C93" i="7"/>
  <c r="E92" i="7"/>
  <c r="D92" i="7"/>
  <c r="C92" i="7"/>
  <c r="E91" i="7"/>
  <c r="D91" i="7"/>
  <c r="C91" i="7"/>
  <c r="E90" i="7"/>
  <c r="D90" i="7"/>
  <c r="C90" i="7"/>
  <c r="E89" i="7"/>
  <c r="D89" i="7"/>
  <c r="C89" i="7"/>
  <c r="E88" i="7"/>
  <c r="D88" i="7"/>
  <c r="C88" i="7"/>
  <c r="E87" i="7"/>
  <c r="D87" i="7"/>
  <c r="C87" i="7"/>
  <c r="E86" i="7"/>
  <c r="D86" i="7"/>
  <c r="C86" i="7"/>
  <c r="E85" i="7"/>
  <c r="D85" i="7"/>
  <c r="C85" i="7"/>
  <c r="E84" i="7"/>
  <c r="D84" i="7"/>
  <c r="C84" i="7"/>
  <c r="E83" i="7"/>
  <c r="D83" i="7"/>
  <c r="C83" i="7"/>
  <c r="E82" i="7"/>
  <c r="D82" i="7"/>
  <c r="C82" i="7"/>
  <c r="E81" i="7"/>
  <c r="D81" i="7"/>
  <c r="C81" i="7"/>
  <c r="E80" i="7"/>
  <c r="D80" i="7"/>
  <c r="C80" i="7"/>
  <c r="E79" i="7"/>
  <c r="D79" i="7"/>
  <c r="C79" i="7"/>
  <c r="E78" i="7"/>
  <c r="D78" i="7"/>
  <c r="C78" i="7"/>
  <c r="E77" i="7"/>
  <c r="D77" i="7"/>
  <c r="C77" i="7"/>
  <c r="E76" i="7"/>
  <c r="D76" i="7"/>
  <c r="C76" i="7"/>
  <c r="E75" i="7"/>
  <c r="D75" i="7"/>
  <c r="C75" i="7"/>
  <c r="E74" i="7"/>
  <c r="D74" i="7"/>
  <c r="C74" i="7"/>
  <c r="E73" i="7"/>
  <c r="D73" i="7"/>
  <c r="C73" i="7"/>
  <c r="E72" i="7"/>
  <c r="D72" i="7"/>
  <c r="C72" i="7"/>
  <c r="E71" i="7"/>
  <c r="D71" i="7"/>
  <c r="C71" i="7"/>
  <c r="E70" i="7"/>
  <c r="D70" i="7"/>
  <c r="C70" i="7"/>
  <c r="E69" i="7"/>
  <c r="D69" i="7"/>
  <c r="C69" i="7"/>
  <c r="E68" i="7"/>
  <c r="D68" i="7"/>
  <c r="C68" i="7"/>
  <c r="E67" i="7"/>
  <c r="D67" i="7"/>
  <c r="C67" i="7"/>
  <c r="E66" i="7"/>
  <c r="D66" i="7"/>
  <c r="C66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E52" i="7"/>
  <c r="D52" i="7"/>
  <c r="C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E39" i="7"/>
  <c r="D39" i="7"/>
  <c r="C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C4" i="7"/>
  <c r="C3" i="7"/>
  <c r="E390" i="6"/>
  <c r="D390" i="6"/>
  <c r="C390" i="6"/>
  <c r="E389" i="6"/>
  <c r="D389" i="6"/>
  <c r="C389" i="6"/>
  <c r="E388" i="6"/>
  <c r="D388" i="6"/>
  <c r="C388" i="6"/>
  <c r="E387" i="6"/>
  <c r="D387" i="6"/>
  <c r="C387" i="6"/>
  <c r="E386" i="6"/>
  <c r="D386" i="6"/>
  <c r="C386" i="6"/>
  <c r="E385" i="6"/>
  <c r="D385" i="6"/>
  <c r="C385" i="6"/>
  <c r="E384" i="6"/>
  <c r="D384" i="6"/>
  <c r="C384" i="6"/>
  <c r="E383" i="6"/>
  <c r="D383" i="6"/>
  <c r="C383" i="6"/>
  <c r="E382" i="6"/>
  <c r="D382" i="6"/>
  <c r="C382" i="6"/>
  <c r="E381" i="6"/>
  <c r="D381" i="6"/>
  <c r="C381" i="6"/>
  <c r="E380" i="6"/>
  <c r="D380" i="6"/>
  <c r="C380" i="6"/>
  <c r="E379" i="6"/>
  <c r="D379" i="6"/>
  <c r="C379" i="6"/>
  <c r="E378" i="6"/>
  <c r="D378" i="6"/>
  <c r="C378" i="6"/>
  <c r="E377" i="6"/>
  <c r="D377" i="6"/>
  <c r="C377" i="6"/>
  <c r="E376" i="6"/>
  <c r="D376" i="6"/>
  <c r="C376" i="6"/>
  <c r="E375" i="6"/>
  <c r="D375" i="6"/>
  <c r="C375" i="6"/>
  <c r="E374" i="6"/>
  <c r="D374" i="6"/>
  <c r="C374" i="6"/>
  <c r="E373" i="6"/>
  <c r="D373" i="6"/>
  <c r="C373" i="6"/>
  <c r="E372" i="6"/>
  <c r="D372" i="6"/>
  <c r="C372" i="6"/>
  <c r="E371" i="6"/>
  <c r="D371" i="6"/>
  <c r="C371" i="6"/>
  <c r="E370" i="6"/>
  <c r="D370" i="6"/>
  <c r="C370" i="6"/>
  <c r="E369" i="6"/>
  <c r="D369" i="6"/>
  <c r="C369" i="6"/>
  <c r="E368" i="6"/>
  <c r="D368" i="6"/>
  <c r="C368" i="6"/>
  <c r="E367" i="6"/>
  <c r="D367" i="6"/>
  <c r="C367" i="6"/>
  <c r="E366" i="6"/>
  <c r="D366" i="6"/>
  <c r="C366" i="6"/>
  <c r="E365" i="6"/>
  <c r="D365" i="6"/>
  <c r="C365" i="6"/>
  <c r="E364" i="6"/>
  <c r="D364" i="6"/>
  <c r="C364" i="6"/>
  <c r="E363" i="6"/>
  <c r="D363" i="6"/>
  <c r="C363" i="6"/>
  <c r="E362" i="6"/>
  <c r="D362" i="6"/>
  <c r="C362" i="6"/>
  <c r="E361" i="6"/>
  <c r="D361" i="6"/>
  <c r="C361" i="6"/>
  <c r="E360" i="6"/>
  <c r="D360" i="6"/>
  <c r="C360" i="6"/>
  <c r="E359" i="6"/>
  <c r="D359" i="6"/>
  <c r="C359" i="6"/>
  <c r="E358" i="6"/>
  <c r="D358" i="6"/>
  <c r="C358" i="6"/>
  <c r="E357" i="6"/>
  <c r="D357" i="6"/>
  <c r="C357" i="6"/>
  <c r="E356" i="6"/>
  <c r="D356" i="6"/>
  <c r="C356" i="6"/>
  <c r="E355" i="6"/>
  <c r="D355" i="6"/>
  <c r="C355" i="6"/>
  <c r="E354" i="6"/>
  <c r="D354" i="6"/>
  <c r="C354" i="6"/>
  <c r="E353" i="6"/>
  <c r="D353" i="6"/>
  <c r="C353" i="6"/>
  <c r="E352" i="6"/>
  <c r="D352" i="6"/>
  <c r="C352" i="6"/>
  <c r="E351" i="6"/>
  <c r="D351" i="6"/>
  <c r="C351" i="6"/>
  <c r="E350" i="6"/>
  <c r="D350" i="6"/>
  <c r="C350" i="6"/>
  <c r="E349" i="6"/>
  <c r="D349" i="6"/>
  <c r="C349" i="6"/>
  <c r="E348" i="6"/>
  <c r="D348" i="6"/>
  <c r="C348" i="6"/>
  <c r="E347" i="6"/>
  <c r="D347" i="6"/>
  <c r="C347" i="6"/>
  <c r="E346" i="6"/>
  <c r="D346" i="6"/>
  <c r="C346" i="6"/>
  <c r="E345" i="6"/>
  <c r="D345" i="6"/>
  <c r="C345" i="6"/>
  <c r="E344" i="6"/>
  <c r="D344" i="6"/>
  <c r="C344" i="6"/>
  <c r="E343" i="6"/>
  <c r="D343" i="6"/>
  <c r="C343" i="6"/>
  <c r="E342" i="6"/>
  <c r="D342" i="6"/>
  <c r="C342" i="6"/>
  <c r="E341" i="6"/>
  <c r="D341" i="6"/>
  <c r="C341" i="6"/>
  <c r="E340" i="6"/>
  <c r="D340" i="6"/>
  <c r="C340" i="6"/>
  <c r="E339" i="6"/>
  <c r="D339" i="6"/>
  <c r="C339" i="6"/>
  <c r="E338" i="6"/>
  <c r="D338" i="6"/>
  <c r="C338" i="6"/>
  <c r="E337" i="6"/>
  <c r="D337" i="6"/>
  <c r="C337" i="6"/>
  <c r="E336" i="6"/>
  <c r="D336" i="6"/>
  <c r="C336" i="6"/>
  <c r="E335" i="6"/>
  <c r="D335" i="6"/>
  <c r="C335" i="6"/>
  <c r="E334" i="6"/>
  <c r="D334" i="6"/>
  <c r="C334" i="6"/>
  <c r="E333" i="6"/>
  <c r="D333" i="6"/>
  <c r="C333" i="6"/>
  <c r="E332" i="6"/>
  <c r="D332" i="6"/>
  <c r="C332" i="6"/>
  <c r="E331" i="6"/>
  <c r="D331" i="6"/>
  <c r="C331" i="6"/>
  <c r="E330" i="6"/>
  <c r="D330" i="6"/>
  <c r="C330" i="6"/>
  <c r="E329" i="6"/>
  <c r="D329" i="6"/>
  <c r="C329" i="6"/>
  <c r="E328" i="6"/>
  <c r="D328" i="6"/>
  <c r="C328" i="6"/>
  <c r="E327" i="6"/>
  <c r="D327" i="6"/>
  <c r="C327" i="6"/>
  <c r="E326" i="6"/>
  <c r="D326" i="6"/>
  <c r="C326" i="6"/>
  <c r="E325" i="6"/>
  <c r="D325" i="6"/>
  <c r="C325" i="6"/>
  <c r="E324" i="6"/>
  <c r="D324" i="6"/>
  <c r="C324" i="6"/>
  <c r="E323" i="6"/>
  <c r="D323" i="6"/>
  <c r="C323" i="6"/>
  <c r="E322" i="6"/>
  <c r="D322" i="6"/>
  <c r="C322" i="6"/>
  <c r="E321" i="6"/>
  <c r="D321" i="6"/>
  <c r="C321" i="6"/>
  <c r="E320" i="6"/>
  <c r="D320" i="6"/>
  <c r="C320" i="6"/>
  <c r="E319" i="6"/>
  <c r="D319" i="6"/>
  <c r="C319" i="6"/>
  <c r="E318" i="6"/>
  <c r="D318" i="6"/>
  <c r="C318" i="6"/>
  <c r="E317" i="6"/>
  <c r="D317" i="6"/>
  <c r="C317" i="6"/>
  <c r="E316" i="6"/>
  <c r="D316" i="6"/>
  <c r="C316" i="6"/>
  <c r="E315" i="6"/>
  <c r="D315" i="6"/>
  <c r="C315" i="6"/>
  <c r="E314" i="6"/>
  <c r="D314" i="6"/>
  <c r="C314" i="6"/>
  <c r="E313" i="6"/>
  <c r="D313" i="6"/>
  <c r="C313" i="6"/>
  <c r="E312" i="6"/>
  <c r="D312" i="6"/>
  <c r="C312" i="6"/>
  <c r="E311" i="6"/>
  <c r="D311" i="6"/>
  <c r="C311" i="6"/>
  <c r="E310" i="6"/>
  <c r="D310" i="6"/>
  <c r="C310" i="6"/>
  <c r="E309" i="6"/>
  <c r="D309" i="6"/>
  <c r="C309" i="6"/>
  <c r="E308" i="6"/>
  <c r="D308" i="6"/>
  <c r="C308" i="6"/>
  <c r="E307" i="6"/>
  <c r="D307" i="6"/>
  <c r="C307" i="6"/>
  <c r="E306" i="6"/>
  <c r="D306" i="6"/>
  <c r="C306" i="6"/>
  <c r="E305" i="6"/>
  <c r="D305" i="6"/>
  <c r="C305" i="6"/>
  <c r="E304" i="6"/>
  <c r="D304" i="6"/>
  <c r="C304" i="6"/>
  <c r="E303" i="6"/>
  <c r="D303" i="6"/>
  <c r="C303" i="6"/>
  <c r="E302" i="6"/>
  <c r="D302" i="6"/>
  <c r="C302" i="6"/>
  <c r="E301" i="6"/>
  <c r="D301" i="6"/>
  <c r="C301" i="6"/>
  <c r="E300" i="6"/>
  <c r="D300" i="6"/>
  <c r="C300" i="6"/>
  <c r="E299" i="6"/>
  <c r="D299" i="6"/>
  <c r="C299" i="6"/>
  <c r="E298" i="6"/>
  <c r="D298" i="6"/>
  <c r="C298" i="6"/>
  <c r="E297" i="6"/>
  <c r="D297" i="6"/>
  <c r="C297" i="6"/>
  <c r="E296" i="6"/>
  <c r="D296" i="6"/>
  <c r="C296" i="6"/>
  <c r="E295" i="6"/>
  <c r="D295" i="6"/>
  <c r="C295" i="6"/>
  <c r="E294" i="6"/>
  <c r="D294" i="6"/>
  <c r="C294" i="6"/>
  <c r="E293" i="6"/>
  <c r="D293" i="6"/>
  <c r="C293" i="6"/>
  <c r="E292" i="6"/>
  <c r="D292" i="6"/>
  <c r="C292" i="6"/>
  <c r="E291" i="6"/>
  <c r="D291" i="6"/>
  <c r="C291" i="6"/>
  <c r="E290" i="6"/>
  <c r="D290" i="6"/>
  <c r="C290" i="6"/>
  <c r="E289" i="6"/>
  <c r="D289" i="6"/>
  <c r="C289" i="6"/>
  <c r="E288" i="6"/>
  <c r="D288" i="6"/>
  <c r="C288" i="6"/>
  <c r="E287" i="6"/>
  <c r="D287" i="6"/>
  <c r="C287" i="6"/>
  <c r="E286" i="6"/>
  <c r="D286" i="6"/>
  <c r="C286" i="6"/>
  <c r="E285" i="6"/>
  <c r="D285" i="6"/>
  <c r="C285" i="6"/>
  <c r="E284" i="6"/>
  <c r="D284" i="6"/>
  <c r="C284" i="6"/>
  <c r="E283" i="6"/>
  <c r="D283" i="6"/>
  <c r="C283" i="6"/>
  <c r="E282" i="6"/>
  <c r="D282" i="6"/>
  <c r="C282" i="6"/>
  <c r="E281" i="6"/>
  <c r="D281" i="6"/>
  <c r="C281" i="6"/>
  <c r="E280" i="6"/>
  <c r="D280" i="6"/>
  <c r="C280" i="6"/>
  <c r="E279" i="6"/>
  <c r="D279" i="6"/>
  <c r="C279" i="6"/>
  <c r="E278" i="6"/>
  <c r="D278" i="6"/>
  <c r="C278" i="6"/>
  <c r="E277" i="6"/>
  <c r="D277" i="6"/>
  <c r="C277" i="6"/>
  <c r="E276" i="6"/>
  <c r="D276" i="6"/>
  <c r="C276" i="6"/>
  <c r="E275" i="6"/>
  <c r="D275" i="6"/>
  <c r="C275" i="6"/>
  <c r="E274" i="6"/>
  <c r="D274" i="6"/>
  <c r="C274" i="6"/>
  <c r="E273" i="6"/>
  <c r="D273" i="6"/>
  <c r="C273" i="6"/>
  <c r="E272" i="6"/>
  <c r="D272" i="6"/>
  <c r="C272" i="6"/>
  <c r="E271" i="6"/>
  <c r="D271" i="6"/>
  <c r="C271" i="6"/>
  <c r="E270" i="6"/>
  <c r="D270" i="6"/>
  <c r="C270" i="6"/>
  <c r="E269" i="6"/>
  <c r="D269" i="6"/>
  <c r="C269" i="6"/>
  <c r="E268" i="6"/>
  <c r="D268" i="6"/>
  <c r="C268" i="6"/>
  <c r="E267" i="6"/>
  <c r="D267" i="6"/>
  <c r="C267" i="6"/>
  <c r="E266" i="6"/>
  <c r="D266" i="6"/>
  <c r="C266" i="6"/>
  <c r="E265" i="6"/>
  <c r="D265" i="6"/>
  <c r="C265" i="6"/>
  <c r="E264" i="6"/>
  <c r="D264" i="6"/>
  <c r="C264" i="6"/>
  <c r="E263" i="6"/>
  <c r="D263" i="6"/>
  <c r="C263" i="6"/>
  <c r="E262" i="6"/>
  <c r="D262" i="6"/>
  <c r="C262" i="6"/>
  <c r="E261" i="6"/>
  <c r="D261" i="6"/>
  <c r="C261" i="6"/>
  <c r="E260" i="6"/>
  <c r="D260" i="6"/>
  <c r="C260" i="6"/>
  <c r="E259" i="6"/>
  <c r="D259" i="6"/>
  <c r="C259" i="6"/>
  <c r="E258" i="6"/>
  <c r="D258" i="6"/>
  <c r="C258" i="6"/>
  <c r="E257" i="6"/>
  <c r="D257" i="6"/>
  <c r="C257" i="6"/>
  <c r="E256" i="6"/>
  <c r="D256" i="6"/>
  <c r="C256" i="6"/>
  <c r="E255" i="6"/>
  <c r="D255" i="6"/>
  <c r="C255" i="6"/>
  <c r="E254" i="6"/>
  <c r="D254" i="6"/>
  <c r="C254" i="6"/>
  <c r="E253" i="6"/>
  <c r="D253" i="6"/>
  <c r="C253" i="6"/>
  <c r="E252" i="6"/>
  <c r="D252" i="6"/>
  <c r="C252" i="6"/>
  <c r="E251" i="6"/>
  <c r="D251" i="6"/>
  <c r="C251" i="6"/>
  <c r="E250" i="6"/>
  <c r="D250" i="6"/>
  <c r="C250" i="6"/>
  <c r="E249" i="6"/>
  <c r="D249" i="6"/>
  <c r="C249" i="6"/>
  <c r="E248" i="6"/>
  <c r="D248" i="6"/>
  <c r="C248" i="6"/>
  <c r="E247" i="6"/>
  <c r="D247" i="6"/>
  <c r="C247" i="6"/>
  <c r="E246" i="6"/>
  <c r="D246" i="6"/>
  <c r="C246" i="6"/>
  <c r="E245" i="6"/>
  <c r="D245" i="6"/>
  <c r="C245" i="6"/>
  <c r="E244" i="6"/>
  <c r="D244" i="6"/>
  <c r="C244" i="6"/>
  <c r="E243" i="6"/>
  <c r="D243" i="6"/>
  <c r="C243" i="6"/>
  <c r="E242" i="6"/>
  <c r="D242" i="6"/>
  <c r="C242" i="6"/>
  <c r="E241" i="6"/>
  <c r="D241" i="6"/>
  <c r="C241" i="6"/>
  <c r="E240" i="6"/>
  <c r="D240" i="6"/>
  <c r="C240" i="6"/>
  <c r="E239" i="6"/>
  <c r="D239" i="6"/>
  <c r="C239" i="6"/>
  <c r="E238" i="6"/>
  <c r="D238" i="6"/>
  <c r="C238" i="6"/>
  <c r="E237" i="6"/>
  <c r="D237" i="6"/>
  <c r="C237" i="6"/>
  <c r="E236" i="6"/>
  <c r="D236" i="6"/>
  <c r="C236" i="6"/>
  <c r="E235" i="6"/>
  <c r="D235" i="6"/>
  <c r="C235" i="6"/>
  <c r="E234" i="6"/>
  <c r="D234" i="6"/>
  <c r="C234" i="6"/>
  <c r="E233" i="6"/>
  <c r="D233" i="6"/>
  <c r="C233" i="6"/>
  <c r="E232" i="6"/>
  <c r="D232" i="6"/>
  <c r="C232" i="6"/>
  <c r="E231" i="6"/>
  <c r="D231" i="6"/>
  <c r="C231" i="6"/>
  <c r="E230" i="6"/>
  <c r="D230" i="6"/>
  <c r="C230" i="6"/>
  <c r="E229" i="6"/>
  <c r="D229" i="6"/>
  <c r="C229" i="6"/>
  <c r="E228" i="6"/>
  <c r="D228" i="6"/>
  <c r="C228" i="6"/>
  <c r="E227" i="6"/>
  <c r="D227" i="6"/>
  <c r="C227" i="6"/>
  <c r="E226" i="6"/>
  <c r="D226" i="6"/>
  <c r="C226" i="6"/>
  <c r="E225" i="6"/>
  <c r="D225" i="6"/>
  <c r="C225" i="6"/>
  <c r="E224" i="6"/>
  <c r="D224" i="6"/>
  <c r="C224" i="6"/>
  <c r="E223" i="6"/>
  <c r="D223" i="6"/>
  <c r="C223" i="6"/>
  <c r="E222" i="6"/>
  <c r="D222" i="6"/>
  <c r="C222" i="6"/>
  <c r="E221" i="6"/>
  <c r="D221" i="6"/>
  <c r="C221" i="6"/>
  <c r="E220" i="6"/>
  <c r="D220" i="6"/>
  <c r="C220" i="6"/>
  <c r="E219" i="6"/>
  <c r="D219" i="6"/>
  <c r="C219" i="6"/>
  <c r="E218" i="6"/>
  <c r="D218" i="6"/>
  <c r="C218" i="6"/>
  <c r="E217" i="6"/>
  <c r="D217" i="6"/>
  <c r="C217" i="6"/>
  <c r="E216" i="6"/>
  <c r="D216" i="6"/>
  <c r="C216" i="6"/>
  <c r="E215" i="6"/>
  <c r="D215" i="6"/>
  <c r="C215" i="6"/>
  <c r="E214" i="6"/>
  <c r="D214" i="6"/>
  <c r="C214" i="6"/>
  <c r="E213" i="6"/>
  <c r="D213" i="6"/>
  <c r="C213" i="6"/>
  <c r="E212" i="6"/>
  <c r="D212" i="6"/>
  <c r="C212" i="6"/>
  <c r="E211" i="6"/>
  <c r="D211" i="6"/>
  <c r="C211" i="6"/>
  <c r="E210" i="6"/>
  <c r="D210" i="6"/>
  <c r="C210" i="6"/>
  <c r="E209" i="6"/>
  <c r="D209" i="6"/>
  <c r="C209" i="6"/>
  <c r="E208" i="6"/>
  <c r="D208" i="6"/>
  <c r="C208" i="6"/>
  <c r="E207" i="6"/>
  <c r="D207" i="6"/>
  <c r="C207" i="6"/>
  <c r="E206" i="6"/>
  <c r="D206" i="6"/>
  <c r="C206" i="6"/>
  <c r="E205" i="6"/>
  <c r="D205" i="6"/>
  <c r="C205" i="6"/>
  <c r="E204" i="6"/>
  <c r="D204" i="6"/>
  <c r="C204" i="6"/>
  <c r="E203" i="6"/>
  <c r="D203" i="6"/>
  <c r="C203" i="6"/>
  <c r="E202" i="6"/>
  <c r="D202" i="6"/>
  <c r="C202" i="6"/>
  <c r="E201" i="6"/>
  <c r="D201" i="6"/>
  <c r="C201" i="6"/>
  <c r="E200" i="6"/>
  <c r="D200" i="6"/>
  <c r="C200" i="6"/>
  <c r="E199" i="6"/>
  <c r="D199" i="6"/>
  <c r="C199" i="6"/>
  <c r="E198" i="6"/>
  <c r="D198" i="6"/>
  <c r="C198" i="6"/>
  <c r="E197" i="6"/>
  <c r="D197" i="6"/>
  <c r="C197" i="6"/>
  <c r="E196" i="6"/>
  <c r="D196" i="6"/>
  <c r="C196" i="6"/>
  <c r="E195" i="6"/>
  <c r="D195" i="6"/>
  <c r="C195" i="6"/>
  <c r="E194" i="6"/>
  <c r="D194" i="6"/>
  <c r="C194" i="6"/>
  <c r="E193" i="6"/>
  <c r="D193" i="6"/>
  <c r="C193" i="6"/>
  <c r="E192" i="6"/>
  <c r="D192" i="6"/>
  <c r="C192" i="6"/>
  <c r="E191" i="6"/>
  <c r="D191" i="6"/>
  <c r="C191" i="6"/>
  <c r="E190" i="6"/>
  <c r="D190" i="6"/>
  <c r="C190" i="6"/>
  <c r="E189" i="6"/>
  <c r="D189" i="6"/>
  <c r="C189" i="6"/>
  <c r="E188" i="6"/>
  <c r="D188" i="6"/>
  <c r="C188" i="6"/>
  <c r="E187" i="6"/>
  <c r="D187" i="6"/>
  <c r="C187" i="6"/>
  <c r="E186" i="6"/>
  <c r="D186" i="6"/>
  <c r="C186" i="6"/>
  <c r="E185" i="6"/>
  <c r="D185" i="6"/>
  <c r="C185" i="6"/>
  <c r="E184" i="6"/>
  <c r="D184" i="6"/>
  <c r="C184" i="6"/>
  <c r="E183" i="6"/>
  <c r="D183" i="6"/>
  <c r="C183" i="6"/>
  <c r="E182" i="6"/>
  <c r="D182" i="6"/>
  <c r="C182" i="6"/>
  <c r="E181" i="6"/>
  <c r="D181" i="6"/>
  <c r="C181" i="6"/>
  <c r="E180" i="6"/>
  <c r="D180" i="6"/>
  <c r="C180" i="6"/>
  <c r="E179" i="6"/>
  <c r="D179" i="6"/>
  <c r="C179" i="6"/>
  <c r="E178" i="6"/>
  <c r="D178" i="6"/>
  <c r="C178" i="6"/>
  <c r="E177" i="6"/>
  <c r="D177" i="6"/>
  <c r="C177" i="6"/>
  <c r="E176" i="6"/>
  <c r="D176" i="6"/>
  <c r="C176" i="6"/>
  <c r="E175" i="6"/>
  <c r="D175" i="6"/>
  <c r="C175" i="6"/>
  <c r="E174" i="6"/>
  <c r="D174" i="6"/>
  <c r="C174" i="6"/>
  <c r="E173" i="6"/>
  <c r="D173" i="6"/>
  <c r="C173" i="6"/>
  <c r="E172" i="6"/>
  <c r="D172" i="6"/>
  <c r="C172" i="6"/>
  <c r="E171" i="6"/>
  <c r="D171" i="6"/>
  <c r="C171" i="6"/>
  <c r="E170" i="6"/>
  <c r="D170" i="6"/>
  <c r="C170" i="6"/>
  <c r="E169" i="6"/>
  <c r="D169" i="6"/>
  <c r="C169" i="6"/>
  <c r="E168" i="6"/>
  <c r="D168" i="6"/>
  <c r="C168" i="6"/>
  <c r="E167" i="6"/>
  <c r="D167" i="6"/>
  <c r="C167" i="6"/>
  <c r="E166" i="6"/>
  <c r="D166" i="6"/>
  <c r="C166" i="6"/>
  <c r="E165" i="6"/>
  <c r="D165" i="6"/>
  <c r="C165" i="6"/>
  <c r="E164" i="6"/>
  <c r="D164" i="6"/>
  <c r="C164" i="6"/>
  <c r="E163" i="6"/>
  <c r="D163" i="6"/>
  <c r="C163" i="6"/>
  <c r="E162" i="6"/>
  <c r="D162" i="6"/>
  <c r="C162" i="6"/>
  <c r="E161" i="6"/>
  <c r="D161" i="6"/>
  <c r="C161" i="6"/>
  <c r="E160" i="6"/>
  <c r="D160" i="6"/>
  <c r="C160" i="6"/>
  <c r="E159" i="6"/>
  <c r="D159" i="6"/>
  <c r="C159" i="6"/>
  <c r="E158" i="6"/>
  <c r="D158" i="6"/>
  <c r="C158" i="6"/>
  <c r="E157" i="6"/>
  <c r="D157" i="6"/>
  <c r="C157" i="6"/>
  <c r="E156" i="6"/>
  <c r="D156" i="6"/>
  <c r="C156" i="6"/>
  <c r="E155" i="6"/>
  <c r="D155" i="6"/>
  <c r="C155" i="6"/>
  <c r="E154" i="6"/>
  <c r="D154" i="6"/>
  <c r="C154" i="6"/>
  <c r="E153" i="6"/>
  <c r="D153" i="6"/>
  <c r="C153" i="6"/>
  <c r="E152" i="6"/>
  <c r="D152" i="6"/>
  <c r="C152" i="6"/>
  <c r="E151" i="6"/>
  <c r="D151" i="6"/>
  <c r="C151" i="6"/>
  <c r="E150" i="6"/>
  <c r="D150" i="6"/>
  <c r="C150" i="6"/>
  <c r="E149" i="6"/>
  <c r="D149" i="6"/>
  <c r="C149" i="6"/>
  <c r="E148" i="6"/>
  <c r="D148" i="6"/>
  <c r="C148" i="6"/>
  <c r="E147" i="6"/>
  <c r="D147" i="6"/>
  <c r="C147" i="6"/>
  <c r="E146" i="6"/>
  <c r="D146" i="6"/>
  <c r="C146" i="6"/>
  <c r="E145" i="6"/>
  <c r="D145" i="6"/>
  <c r="C145" i="6"/>
  <c r="E144" i="6"/>
  <c r="D144" i="6"/>
  <c r="C144" i="6"/>
  <c r="E143" i="6"/>
  <c r="D143" i="6"/>
  <c r="C143" i="6"/>
  <c r="E142" i="6"/>
  <c r="D142" i="6"/>
  <c r="C142" i="6"/>
  <c r="E141" i="6"/>
  <c r="D141" i="6"/>
  <c r="C141" i="6"/>
  <c r="E140" i="6"/>
  <c r="D140" i="6"/>
  <c r="C140" i="6"/>
  <c r="E139" i="6"/>
  <c r="D139" i="6"/>
  <c r="C139" i="6"/>
  <c r="E138" i="6"/>
  <c r="D138" i="6"/>
  <c r="C138" i="6"/>
  <c r="E137" i="6"/>
  <c r="D137" i="6"/>
  <c r="C137" i="6"/>
  <c r="E136" i="6"/>
  <c r="D136" i="6"/>
  <c r="C136" i="6"/>
  <c r="E135" i="6"/>
  <c r="D135" i="6"/>
  <c r="C135" i="6"/>
  <c r="E134" i="6"/>
  <c r="D134" i="6"/>
  <c r="C134" i="6"/>
  <c r="E133" i="6"/>
  <c r="D133" i="6"/>
  <c r="C133" i="6"/>
  <c r="E132" i="6"/>
  <c r="D132" i="6"/>
  <c r="C132" i="6"/>
  <c r="E131" i="6"/>
  <c r="D131" i="6"/>
  <c r="C131" i="6"/>
  <c r="E130" i="6"/>
  <c r="D130" i="6"/>
  <c r="C130" i="6"/>
  <c r="E129" i="6"/>
  <c r="D129" i="6"/>
  <c r="C129" i="6"/>
  <c r="E128" i="6"/>
  <c r="D128" i="6"/>
  <c r="C128" i="6"/>
  <c r="E127" i="6"/>
  <c r="D127" i="6"/>
  <c r="C127" i="6"/>
  <c r="E126" i="6"/>
  <c r="D126" i="6"/>
  <c r="C126" i="6"/>
  <c r="E125" i="6"/>
  <c r="D125" i="6"/>
  <c r="C125" i="6"/>
  <c r="E124" i="6"/>
  <c r="D124" i="6"/>
  <c r="C124" i="6"/>
  <c r="E123" i="6"/>
  <c r="D123" i="6"/>
  <c r="C123" i="6"/>
  <c r="E122" i="6"/>
  <c r="D122" i="6"/>
  <c r="C122" i="6"/>
  <c r="E121" i="6"/>
  <c r="D121" i="6"/>
  <c r="C121" i="6"/>
  <c r="E120" i="6"/>
  <c r="D120" i="6"/>
  <c r="C120" i="6"/>
  <c r="E119" i="6"/>
  <c r="D119" i="6"/>
  <c r="C119" i="6"/>
  <c r="E118" i="6"/>
  <c r="D118" i="6"/>
  <c r="C118" i="6"/>
  <c r="E117" i="6"/>
  <c r="D117" i="6"/>
  <c r="C117" i="6"/>
  <c r="E116" i="6"/>
  <c r="D116" i="6"/>
  <c r="C116" i="6"/>
  <c r="E115" i="6"/>
  <c r="D115" i="6"/>
  <c r="C115" i="6"/>
  <c r="E114" i="6"/>
  <c r="D114" i="6"/>
  <c r="C114" i="6"/>
  <c r="E113" i="6"/>
  <c r="D113" i="6"/>
  <c r="C113" i="6"/>
  <c r="E112" i="6"/>
  <c r="D112" i="6"/>
  <c r="C112" i="6"/>
  <c r="E111" i="6"/>
  <c r="D111" i="6"/>
  <c r="C111" i="6"/>
  <c r="E110" i="6"/>
  <c r="D110" i="6"/>
  <c r="C110" i="6"/>
  <c r="E109" i="6"/>
  <c r="D109" i="6"/>
  <c r="C109" i="6"/>
  <c r="E108" i="6"/>
  <c r="D108" i="6"/>
  <c r="C108" i="6"/>
  <c r="E107" i="6"/>
  <c r="D107" i="6"/>
  <c r="C107" i="6"/>
  <c r="E106" i="6"/>
  <c r="D106" i="6"/>
  <c r="C106" i="6"/>
  <c r="E105" i="6"/>
  <c r="D105" i="6"/>
  <c r="C105" i="6"/>
  <c r="E104" i="6"/>
  <c r="D104" i="6"/>
  <c r="C104" i="6"/>
  <c r="E103" i="6"/>
  <c r="D103" i="6"/>
  <c r="C103" i="6"/>
  <c r="E102" i="6"/>
  <c r="D102" i="6"/>
  <c r="C102" i="6"/>
  <c r="E101" i="6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C4" i="6"/>
  <c r="C3" i="6"/>
  <c r="E390" i="5"/>
  <c r="D390" i="5"/>
  <c r="C390" i="5"/>
  <c r="E389" i="5"/>
  <c r="D389" i="5"/>
  <c r="C389" i="5"/>
  <c r="E388" i="5"/>
  <c r="D388" i="5"/>
  <c r="C388" i="5"/>
  <c r="E387" i="5"/>
  <c r="D387" i="5"/>
  <c r="C387" i="5"/>
  <c r="E386" i="5"/>
  <c r="D386" i="5"/>
  <c r="C386" i="5"/>
  <c r="E385" i="5"/>
  <c r="D385" i="5"/>
  <c r="C385" i="5"/>
  <c r="E384" i="5"/>
  <c r="D384" i="5"/>
  <c r="C384" i="5"/>
  <c r="E383" i="5"/>
  <c r="D383" i="5"/>
  <c r="C383" i="5"/>
  <c r="E382" i="5"/>
  <c r="D382" i="5"/>
  <c r="C382" i="5"/>
  <c r="E381" i="5"/>
  <c r="D381" i="5"/>
  <c r="C381" i="5"/>
  <c r="E380" i="5"/>
  <c r="D380" i="5"/>
  <c r="C380" i="5"/>
  <c r="E379" i="5"/>
  <c r="D379" i="5"/>
  <c r="C379" i="5"/>
  <c r="E378" i="5"/>
  <c r="D378" i="5"/>
  <c r="C378" i="5"/>
  <c r="E377" i="5"/>
  <c r="D377" i="5"/>
  <c r="C377" i="5"/>
  <c r="E376" i="5"/>
  <c r="D376" i="5"/>
  <c r="C376" i="5"/>
  <c r="E375" i="5"/>
  <c r="D375" i="5"/>
  <c r="C375" i="5"/>
  <c r="E374" i="5"/>
  <c r="D374" i="5"/>
  <c r="C374" i="5"/>
  <c r="E373" i="5"/>
  <c r="D373" i="5"/>
  <c r="C373" i="5"/>
  <c r="E372" i="5"/>
  <c r="D372" i="5"/>
  <c r="C372" i="5"/>
  <c r="E371" i="5"/>
  <c r="D371" i="5"/>
  <c r="C371" i="5"/>
  <c r="E370" i="5"/>
  <c r="D370" i="5"/>
  <c r="C370" i="5"/>
  <c r="E369" i="5"/>
  <c r="D369" i="5"/>
  <c r="C369" i="5"/>
  <c r="E368" i="5"/>
  <c r="D368" i="5"/>
  <c r="C368" i="5"/>
  <c r="E367" i="5"/>
  <c r="D367" i="5"/>
  <c r="C367" i="5"/>
  <c r="E366" i="5"/>
  <c r="D366" i="5"/>
  <c r="C366" i="5"/>
  <c r="E365" i="5"/>
  <c r="D365" i="5"/>
  <c r="C365" i="5"/>
  <c r="E364" i="5"/>
  <c r="D364" i="5"/>
  <c r="C364" i="5"/>
  <c r="E363" i="5"/>
  <c r="D363" i="5"/>
  <c r="C363" i="5"/>
  <c r="E362" i="5"/>
  <c r="D362" i="5"/>
  <c r="C362" i="5"/>
  <c r="E361" i="5"/>
  <c r="D361" i="5"/>
  <c r="C361" i="5"/>
  <c r="E360" i="5"/>
  <c r="D360" i="5"/>
  <c r="C360" i="5"/>
  <c r="E359" i="5"/>
  <c r="D359" i="5"/>
  <c r="C359" i="5"/>
  <c r="E358" i="5"/>
  <c r="D358" i="5"/>
  <c r="C358" i="5"/>
  <c r="E357" i="5"/>
  <c r="D357" i="5"/>
  <c r="C357" i="5"/>
  <c r="E356" i="5"/>
  <c r="D356" i="5"/>
  <c r="C356" i="5"/>
  <c r="E355" i="5"/>
  <c r="D355" i="5"/>
  <c r="C355" i="5"/>
  <c r="E354" i="5"/>
  <c r="D354" i="5"/>
  <c r="C354" i="5"/>
  <c r="E353" i="5"/>
  <c r="D353" i="5"/>
  <c r="C353" i="5"/>
  <c r="E352" i="5"/>
  <c r="D352" i="5"/>
  <c r="C352" i="5"/>
  <c r="E351" i="5"/>
  <c r="D351" i="5"/>
  <c r="C351" i="5"/>
  <c r="E350" i="5"/>
  <c r="D350" i="5"/>
  <c r="C350" i="5"/>
  <c r="E349" i="5"/>
  <c r="D349" i="5"/>
  <c r="C349" i="5"/>
  <c r="E348" i="5"/>
  <c r="D348" i="5"/>
  <c r="C348" i="5"/>
  <c r="E347" i="5"/>
  <c r="D347" i="5"/>
  <c r="C347" i="5"/>
  <c r="E346" i="5"/>
  <c r="D346" i="5"/>
  <c r="C346" i="5"/>
  <c r="E345" i="5"/>
  <c r="D345" i="5"/>
  <c r="C345" i="5"/>
  <c r="E344" i="5"/>
  <c r="D344" i="5"/>
  <c r="C344" i="5"/>
  <c r="E343" i="5"/>
  <c r="D343" i="5"/>
  <c r="C343" i="5"/>
  <c r="E342" i="5"/>
  <c r="D342" i="5"/>
  <c r="C342" i="5"/>
  <c r="E341" i="5"/>
  <c r="D341" i="5"/>
  <c r="C341" i="5"/>
  <c r="E340" i="5"/>
  <c r="D340" i="5"/>
  <c r="C340" i="5"/>
  <c r="E339" i="5"/>
  <c r="D339" i="5"/>
  <c r="C339" i="5"/>
  <c r="E338" i="5"/>
  <c r="D338" i="5"/>
  <c r="C338" i="5"/>
  <c r="E337" i="5"/>
  <c r="D337" i="5"/>
  <c r="C337" i="5"/>
  <c r="E336" i="5"/>
  <c r="D336" i="5"/>
  <c r="C336" i="5"/>
  <c r="E335" i="5"/>
  <c r="D335" i="5"/>
  <c r="C335" i="5"/>
  <c r="E334" i="5"/>
  <c r="D334" i="5"/>
  <c r="C334" i="5"/>
  <c r="E333" i="5"/>
  <c r="D333" i="5"/>
  <c r="C333" i="5"/>
  <c r="E332" i="5"/>
  <c r="D332" i="5"/>
  <c r="C332" i="5"/>
  <c r="E331" i="5"/>
  <c r="D331" i="5"/>
  <c r="C331" i="5"/>
  <c r="E330" i="5"/>
  <c r="D330" i="5"/>
  <c r="C330" i="5"/>
  <c r="E329" i="5"/>
  <c r="D329" i="5"/>
  <c r="C329" i="5"/>
  <c r="E328" i="5"/>
  <c r="D328" i="5"/>
  <c r="C328" i="5"/>
  <c r="E327" i="5"/>
  <c r="D327" i="5"/>
  <c r="C327" i="5"/>
  <c r="E326" i="5"/>
  <c r="D326" i="5"/>
  <c r="C326" i="5"/>
  <c r="E325" i="5"/>
  <c r="D325" i="5"/>
  <c r="C325" i="5"/>
  <c r="E324" i="5"/>
  <c r="D324" i="5"/>
  <c r="C324" i="5"/>
  <c r="E323" i="5"/>
  <c r="D323" i="5"/>
  <c r="C323" i="5"/>
  <c r="E322" i="5"/>
  <c r="D322" i="5"/>
  <c r="C322" i="5"/>
  <c r="E321" i="5"/>
  <c r="D321" i="5"/>
  <c r="C321" i="5"/>
  <c r="E320" i="5"/>
  <c r="D320" i="5"/>
  <c r="C320" i="5"/>
  <c r="E319" i="5"/>
  <c r="D319" i="5"/>
  <c r="C319" i="5"/>
  <c r="E318" i="5"/>
  <c r="D318" i="5"/>
  <c r="C318" i="5"/>
  <c r="E317" i="5"/>
  <c r="D317" i="5"/>
  <c r="C317" i="5"/>
  <c r="E316" i="5"/>
  <c r="D316" i="5"/>
  <c r="C316" i="5"/>
  <c r="E315" i="5"/>
  <c r="D315" i="5"/>
  <c r="C315" i="5"/>
  <c r="E314" i="5"/>
  <c r="D314" i="5"/>
  <c r="C314" i="5"/>
  <c r="E313" i="5"/>
  <c r="D313" i="5"/>
  <c r="C313" i="5"/>
  <c r="E312" i="5"/>
  <c r="D312" i="5"/>
  <c r="C312" i="5"/>
  <c r="E311" i="5"/>
  <c r="D311" i="5"/>
  <c r="C311" i="5"/>
  <c r="E310" i="5"/>
  <c r="D310" i="5"/>
  <c r="C310" i="5"/>
  <c r="E309" i="5"/>
  <c r="D309" i="5"/>
  <c r="C309" i="5"/>
  <c r="E308" i="5"/>
  <c r="D308" i="5"/>
  <c r="C308" i="5"/>
  <c r="E307" i="5"/>
  <c r="D307" i="5"/>
  <c r="C307" i="5"/>
  <c r="E306" i="5"/>
  <c r="D306" i="5"/>
  <c r="C306" i="5"/>
  <c r="E305" i="5"/>
  <c r="D305" i="5"/>
  <c r="C305" i="5"/>
  <c r="E304" i="5"/>
  <c r="D304" i="5"/>
  <c r="C304" i="5"/>
  <c r="E303" i="5"/>
  <c r="D303" i="5"/>
  <c r="C303" i="5"/>
  <c r="E302" i="5"/>
  <c r="D302" i="5"/>
  <c r="C302" i="5"/>
  <c r="E301" i="5"/>
  <c r="D301" i="5"/>
  <c r="C301" i="5"/>
  <c r="E300" i="5"/>
  <c r="D300" i="5"/>
  <c r="C300" i="5"/>
  <c r="E299" i="5"/>
  <c r="D299" i="5"/>
  <c r="C299" i="5"/>
  <c r="E298" i="5"/>
  <c r="D298" i="5"/>
  <c r="C298" i="5"/>
  <c r="E297" i="5"/>
  <c r="D297" i="5"/>
  <c r="C297" i="5"/>
  <c r="E296" i="5"/>
  <c r="D296" i="5"/>
  <c r="C296" i="5"/>
  <c r="E295" i="5"/>
  <c r="D295" i="5"/>
  <c r="C295" i="5"/>
  <c r="E294" i="5"/>
  <c r="D294" i="5"/>
  <c r="C294" i="5"/>
  <c r="E293" i="5"/>
  <c r="D293" i="5"/>
  <c r="C293" i="5"/>
  <c r="E292" i="5"/>
  <c r="D292" i="5"/>
  <c r="C292" i="5"/>
  <c r="E291" i="5"/>
  <c r="D291" i="5"/>
  <c r="C291" i="5"/>
  <c r="E290" i="5"/>
  <c r="D290" i="5"/>
  <c r="C290" i="5"/>
  <c r="E289" i="5"/>
  <c r="D289" i="5"/>
  <c r="C289" i="5"/>
  <c r="E288" i="5"/>
  <c r="D288" i="5"/>
  <c r="C288" i="5"/>
  <c r="E287" i="5"/>
  <c r="D287" i="5"/>
  <c r="C287" i="5"/>
  <c r="E286" i="5"/>
  <c r="D286" i="5"/>
  <c r="C286" i="5"/>
  <c r="E285" i="5"/>
  <c r="D285" i="5"/>
  <c r="C285" i="5"/>
  <c r="E284" i="5"/>
  <c r="D284" i="5"/>
  <c r="C284" i="5"/>
  <c r="E283" i="5"/>
  <c r="D283" i="5"/>
  <c r="C283" i="5"/>
  <c r="E282" i="5"/>
  <c r="D282" i="5"/>
  <c r="C282" i="5"/>
  <c r="E281" i="5"/>
  <c r="D281" i="5"/>
  <c r="C281" i="5"/>
  <c r="E280" i="5"/>
  <c r="D280" i="5"/>
  <c r="C280" i="5"/>
  <c r="E279" i="5"/>
  <c r="D279" i="5"/>
  <c r="C279" i="5"/>
  <c r="E278" i="5"/>
  <c r="D278" i="5"/>
  <c r="C278" i="5"/>
  <c r="E277" i="5"/>
  <c r="D277" i="5"/>
  <c r="C277" i="5"/>
  <c r="E276" i="5"/>
  <c r="D276" i="5"/>
  <c r="C276" i="5"/>
  <c r="E275" i="5"/>
  <c r="D275" i="5"/>
  <c r="C275" i="5"/>
  <c r="E274" i="5"/>
  <c r="D274" i="5"/>
  <c r="C274" i="5"/>
  <c r="E273" i="5"/>
  <c r="D273" i="5"/>
  <c r="C273" i="5"/>
  <c r="E272" i="5"/>
  <c r="D272" i="5"/>
  <c r="C272" i="5"/>
  <c r="E271" i="5"/>
  <c r="D271" i="5"/>
  <c r="C271" i="5"/>
  <c r="E270" i="5"/>
  <c r="D270" i="5"/>
  <c r="C270" i="5"/>
  <c r="E269" i="5"/>
  <c r="D269" i="5"/>
  <c r="C269" i="5"/>
  <c r="E268" i="5"/>
  <c r="D268" i="5"/>
  <c r="C268" i="5"/>
  <c r="E267" i="5"/>
  <c r="D267" i="5"/>
  <c r="C267" i="5"/>
  <c r="E266" i="5"/>
  <c r="D266" i="5"/>
  <c r="C266" i="5"/>
  <c r="E265" i="5"/>
  <c r="D265" i="5"/>
  <c r="C265" i="5"/>
  <c r="E264" i="5"/>
  <c r="D264" i="5"/>
  <c r="C264" i="5"/>
  <c r="E263" i="5"/>
  <c r="D263" i="5"/>
  <c r="C263" i="5"/>
  <c r="E262" i="5"/>
  <c r="D262" i="5"/>
  <c r="C262" i="5"/>
  <c r="E261" i="5"/>
  <c r="D261" i="5"/>
  <c r="C261" i="5"/>
  <c r="E260" i="5"/>
  <c r="D260" i="5"/>
  <c r="C260" i="5"/>
  <c r="E259" i="5"/>
  <c r="D259" i="5"/>
  <c r="C259" i="5"/>
  <c r="E258" i="5"/>
  <c r="D258" i="5"/>
  <c r="C258" i="5"/>
  <c r="E257" i="5"/>
  <c r="D257" i="5"/>
  <c r="C257" i="5"/>
  <c r="E256" i="5"/>
  <c r="D256" i="5"/>
  <c r="C256" i="5"/>
  <c r="E255" i="5"/>
  <c r="D255" i="5"/>
  <c r="C255" i="5"/>
  <c r="E254" i="5"/>
  <c r="D254" i="5"/>
  <c r="C254" i="5"/>
  <c r="E253" i="5"/>
  <c r="D253" i="5"/>
  <c r="C253" i="5"/>
  <c r="E252" i="5"/>
  <c r="D252" i="5"/>
  <c r="C252" i="5"/>
  <c r="E251" i="5"/>
  <c r="D251" i="5"/>
  <c r="C251" i="5"/>
  <c r="E250" i="5"/>
  <c r="D250" i="5"/>
  <c r="C250" i="5"/>
  <c r="E249" i="5"/>
  <c r="D249" i="5"/>
  <c r="C249" i="5"/>
  <c r="E248" i="5"/>
  <c r="D248" i="5"/>
  <c r="C248" i="5"/>
  <c r="E247" i="5"/>
  <c r="D247" i="5"/>
  <c r="C247" i="5"/>
  <c r="E246" i="5"/>
  <c r="D246" i="5"/>
  <c r="C246" i="5"/>
  <c r="E245" i="5"/>
  <c r="D245" i="5"/>
  <c r="C245" i="5"/>
  <c r="E244" i="5"/>
  <c r="D244" i="5"/>
  <c r="C244" i="5"/>
  <c r="E243" i="5"/>
  <c r="D243" i="5"/>
  <c r="C243" i="5"/>
  <c r="E242" i="5"/>
  <c r="D242" i="5"/>
  <c r="C242" i="5"/>
  <c r="E241" i="5"/>
  <c r="D241" i="5"/>
  <c r="C241" i="5"/>
  <c r="E240" i="5"/>
  <c r="D240" i="5"/>
  <c r="C240" i="5"/>
  <c r="E239" i="5"/>
  <c r="D239" i="5"/>
  <c r="C239" i="5"/>
  <c r="E238" i="5"/>
  <c r="D238" i="5"/>
  <c r="C238" i="5"/>
  <c r="E237" i="5"/>
  <c r="D237" i="5"/>
  <c r="C237" i="5"/>
  <c r="E236" i="5"/>
  <c r="D236" i="5"/>
  <c r="C236" i="5"/>
  <c r="E235" i="5"/>
  <c r="D235" i="5"/>
  <c r="C235" i="5"/>
  <c r="E234" i="5"/>
  <c r="D234" i="5"/>
  <c r="C234" i="5"/>
  <c r="E233" i="5"/>
  <c r="D233" i="5"/>
  <c r="C233" i="5"/>
  <c r="E232" i="5"/>
  <c r="D232" i="5"/>
  <c r="C232" i="5"/>
  <c r="E231" i="5"/>
  <c r="D231" i="5"/>
  <c r="C231" i="5"/>
  <c r="E230" i="5"/>
  <c r="D230" i="5"/>
  <c r="C230" i="5"/>
  <c r="E229" i="5"/>
  <c r="D229" i="5"/>
  <c r="C229" i="5"/>
  <c r="E228" i="5"/>
  <c r="D228" i="5"/>
  <c r="C228" i="5"/>
  <c r="E227" i="5"/>
  <c r="D227" i="5"/>
  <c r="C227" i="5"/>
  <c r="E226" i="5"/>
  <c r="D226" i="5"/>
  <c r="C226" i="5"/>
  <c r="E225" i="5"/>
  <c r="D225" i="5"/>
  <c r="C225" i="5"/>
  <c r="E224" i="5"/>
  <c r="D224" i="5"/>
  <c r="C224" i="5"/>
  <c r="E223" i="5"/>
  <c r="D223" i="5"/>
  <c r="C223" i="5"/>
  <c r="E222" i="5"/>
  <c r="D222" i="5"/>
  <c r="C222" i="5"/>
  <c r="E221" i="5"/>
  <c r="D221" i="5"/>
  <c r="C221" i="5"/>
  <c r="E220" i="5"/>
  <c r="D220" i="5"/>
  <c r="C220" i="5"/>
  <c r="E219" i="5"/>
  <c r="D219" i="5"/>
  <c r="C219" i="5"/>
  <c r="E218" i="5"/>
  <c r="D218" i="5"/>
  <c r="C218" i="5"/>
  <c r="E217" i="5"/>
  <c r="D217" i="5"/>
  <c r="C217" i="5"/>
  <c r="E216" i="5"/>
  <c r="D216" i="5"/>
  <c r="C216" i="5"/>
  <c r="E215" i="5"/>
  <c r="D215" i="5"/>
  <c r="C215" i="5"/>
  <c r="E214" i="5"/>
  <c r="D214" i="5"/>
  <c r="C214" i="5"/>
  <c r="E213" i="5"/>
  <c r="D213" i="5"/>
  <c r="C213" i="5"/>
  <c r="E212" i="5"/>
  <c r="D212" i="5"/>
  <c r="C212" i="5"/>
  <c r="E211" i="5"/>
  <c r="D211" i="5"/>
  <c r="C211" i="5"/>
  <c r="E210" i="5"/>
  <c r="D210" i="5"/>
  <c r="C210" i="5"/>
  <c r="E209" i="5"/>
  <c r="D209" i="5"/>
  <c r="C209" i="5"/>
  <c r="E208" i="5"/>
  <c r="D208" i="5"/>
  <c r="C208" i="5"/>
  <c r="E207" i="5"/>
  <c r="D207" i="5"/>
  <c r="C207" i="5"/>
  <c r="E206" i="5"/>
  <c r="D206" i="5"/>
  <c r="C206" i="5"/>
  <c r="E205" i="5"/>
  <c r="D205" i="5"/>
  <c r="C205" i="5"/>
  <c r="E204" i="5"/>
  <c r="D204" i="5"/>
  <c r="C204" i="5"/>
  <c r="E203" i="5"/>
  <c r="D203" i="5"/>
  <c r="C203" i="5"/>
  <c r="E202" i="5"/>
  <c r="D202" i="5"/>
  <c r="C202" i="5"/>
  <c r="E201" i="5"/>
  <c r="D201" i="5"/>
  <c r="C201" i="5"/>
  <c r="E200" i="5"/>
  <c r="D200" i="5"/>
  <c r="C200" i="5"/>
  <c r="E199" i="5"/>
  <c r="D199" i="5"/>
  <c r="C199" i="5"/>
  <c r="E198" i="5"/>
  <c r="D198" i="5"/>
  <c r="C198" i="5"/>
  <c r="E197" i="5"/>
  <c r="D197" i="5"/>
  <c r="C197" i="5"/>
  <c r="E196" i="5"/>
  <c r="D196" i="5"/>
  <c r="C196" i="5"/>
  <c r="E195" i="5"/>
  <c r="D195" i="5"/>
  <c r="C195" i="5"/>
  <c r="E194" i="5"/>
  <c r="D194" i="5"/>
  <c r="C194" i="5"/>
  <c r="E193" i="5"/>
  <c r="D193" i="5"/>
  <c r="C193" i="5"/>
  <c r="E192" i="5"/>
  <c r="D192" i="5"/>
  <c r="C192" i="5"/>
  <c r="E191" i="5"/>
  <c r="D191" i="5"/>
  <c r="C191" i="5"/>
  <c r="E190" i="5"/>
  <c r="D190" i="5"/>
  <c r="C190" i="5"/>
  <c r="E189" i="5"/>
  <c r="D189" i="5"/>
  <c r="C189" i="5"/>
  <c r="E188" i="5"/>
  <c r="D188" i="5"/>
  <c r="C188" i="5"/>
  <c r="E187" i="5"/>
  <c r="D187" i="5"/>
  <c r="C187" i="5"/>
  <c r="E186" i="5"/>
  <c r="D186" i="5"/>
  <c r="C186" i="5"/>
  <c r="E185" i="5"/>
  <c r="D185" i="5"/>
  <c r="C185" i="5"/>
  <c r="E184" i="5"/>
  <c r="D184" i="5"/>
  <c r="C184" i="5"/>
  <c r="E183" i="5"/>
  <c r="D183" i="5"/>
  <c r="C183" i="5"/>
  <c r="E182" i="5"/>
  <c r="D182" i="5"/>
  <c r="C182" i="5"/>
  <c r="E181" i="5"/>
  <c r="D181" i="5"/>
  <c r="C181" i="5"/>
  <c r="E180" i="5"/>
  <c r="D180" i="5"/>
  <c r="C180" i="5"/>
  <c r="E179" i="5"/>
  <c r="D179" i="5"/>
  <c r="C179" i="5"/>
  <c r="E178" i="5"/>
  <c r="D178" i="5"/>
  <c r="C178" i="5"/>
  <c r="E177" i="5"/>
  <c r="D177" i="5"/>
  <c r="C177" i="5"/>
  <c r="E176" i="5"/>
  <c r="D176" i="5"/>
  <c r="C176" i="5"/>
  <c r="E175" i="5"/>
  <c r="D175" i="5"/>
  <c r="C175" i="5"/>
  <c r="E174" i="5"/>
  <c r="D174" i="5"/>
  <c r="C174" i="5"/>
  <c r="E173" i="5"/>
  <c r="D173" i="5"/>
  <c r="C173" i="5"/>
  <c r="E172" i="5"/>
  <c r="D172" i="5"/>
  <c r="C172" i="5"/>
  <c r="E171" i="5"/>
  <c r="D171" i="5"/>
  <c r="C171" i="5"/>
  <c r="E170" i="5"/>
  <c r="D170" i="5"/>
  <c r="C170" i="5"/>
  <c r="E169" i="5"/>
  <c r="D169" i="5"/>
  <c r="C169" i="5"/>
  <c r="E168" i="5"/>
  <c r="D168" i="5"/>
  <c r="C168" i="5"/>
  <c r="E167" i="5"/>
  <c r="D167" i="5"/>
  <c r="C167" i="5"/>
  <c r="E166" i="5"/>
  <c r="D166" i="5"/>
  <c r="C166" i="5"/>
  <c r="E165" i="5"/>
  <c r="D165" i="5"/>
  <c r="C165" i="5"/>
  <c r="E164" i="5"/>
  <c r="D164" i="5"/>
  <c r="C164" i="5"/>
  <c r="E163" i="5"/>
  <c r="D163" i="5"/>
  <c r="C163" i="5"/>
  <c r="E162" i="5"/>
  <c r="D162" i="5"/>
  <c r="C162" i="5"/>
  <c r="E161" i="5"/>
  <c r="D161" i="5"/>
  <c r="C161" i="5"/>
  <c r="E160" i="5"/>
  <c r="D160" i="5"/>
  <c r="C160" i="5"/>
  <c r="E159" i="5"/>
  <c r="D159" i="5"/>
  <c r="C159" i="5"/>
  <c r="E158" i="5"/>
  <c r="D158" i="5"/>
  <c r="C158" i="5"/>
  <c r="E157" i="5"/>
  <c r="D157" i="5"/>
  <c r="C157" i="5"/>
  <c r="E156" i="5"/>
  <c r="D156" i="5"/>
  <c r="C156" i="5"/>
  <c r="E155" i="5"/>
  <c r="D155" i="5"/>
  <c r="C155" i="5"/>
  <c r="E154" i="5"/>
  <c r="D154" i="5"/>
  <c r="C154" i="5"/>
  <c r="E153" i="5"/>
  <c r="D153" i="5"/>
  <c r="C153" i="5"/>
  <c r="E152" i="5"/>
  <c r="D152" i="5"/>
  <c r="C152" i="5"/>
  <c r="E151" i="5"/>
  <c r="D151" i="5"/>
  <c r="C151" i="5"/>
  <c r="E150" i="5"/>
  <c r="D150" i="5"/>
  <c r="C150" i="5"/>
  <c r="E149" i="5"/>
  <c r="D149" i="5"/>
  <c r="C149" i="5"/>
  <c r="E148" i="5"/>
  <c r="D148" i="5"/>
  <c r="C148" i="5"/>
  <c r="E147" i="5"/>
  <c r="D147" i="5"/>
  <c r="C147" i="5"/>
  <c r="E146" i="5"/>
  <c r="D146" i="5"/>
  <c r="C146" i="5"/>
  <c r="E145" i="5"/>
  <c r="D145" i="5"/>
  <c r="C145" i="5"/>
  <c r="E144" i="5"/>
  <c r="D144" i="5"/>
  <c r="C144" i="5"/>
  <c r="E143" i="5"/>
  <c r="D143" i="5"/>
  <c r="C143" i="5"/>
  <c r="E142" i="5"/>
  <c r="D142" i="5"/>
  <c r="C142" i="5"/>
  <c r="E141" i="5"/>
  <c r="D141" i="5"/>
  <c r="C141" i="5"/>
  <c r="E140" i="5"/>
  <c r="D140" i="5"/>
  <c r="C140" i="5"/>
  <c r="E139" i="5"/>
  <c r="D139" i="5"/>
  <c r="C139" i="5"/>
  <c r="E138" i="5"/>
  <c r="D138" i="5"/>
  <c r="C138" i="5"/>
  <c r="E137" i="5"/>
  <c r="D137" i="5"/>
  <c r="C137" i="5"/>
  <c r="E136" i="5"/>
  <c r="D136" i="5"/>
  <c r="C136" i="5"/>
  <c r="E135" i="5"/>
  <c r="D135" i="5"/>
  <c r="C135" i="5"/>
  <c r="E134" i="5"/>
  <c r="D134" i="5"/>
  <c r="C134" i="5"/>
  <c r="E133" i="5"/>
  <c r="D133" i="5"/>
  <c r="C133" i="5"/>
  <c r="E132" i="5"/>
  <c r="D132" i="5"/>
  <c r="C132" i="5"/>
  <c r="E131" i="5"/>
  <c r="D131" i="5"/>
  <c r="C131" i="5"/>
  <c r="E130" i="5"/>
  <c r="D130" i="5"/>
  <c r="C130" i="5"/>
  <c r="E129" i="5"/>
  <c r="D129" i="5"/>
  <c r="C129" i="5"/>
  <c r="E128" i="5"/>
  <c r="D128" i="5"/>
  <c r="C128" i="5"/>
  <c r="E127" i="5"/>
  <c r="D127" i="5"/>
  <c r="C127" i="5"/>
  <c r="E126" i="5"/>
  <c r="D126" i="5"/>
  <c r="C126" i="5"/>
  <c r="E125" i="5"/>
  <c r="D125" i="5"/>
  <c r="C125" i="5"/>
  <c r="E124" i="5"/>
  <c r="D124" i="5"/>
  <c r="C124" i="5"/>
  <c r="E123" i="5"/>
  <c r="D123" i="5"/>
  <c r="C123" i="5"/>
  <c r="E122" i="5"/>
  <c r="D122" i="5"/>
  <c r="C122" i="5"/>
  <c r="E121" i="5"/>
  <c r="D121" i="5"/>
  <c r="C121" i="5"/>
  <c r="E120" i="5"/>
  <c r="D120" i="5"/>
  <c r="C120" i="5"/>
  <c r="E119" i="5"/>
  <c r="D119" i="5"/>
  <c r="C119" i="5"/>
  <c r="E118" i="5"/>
  <c r="D118" i="5"/>
  <c r="C118" i="5"/>
  <c r="E117" i="5"/>
  <c r="D117" i="5"/>
  <c r="C117" i="5"/>
  <c r="E116" i="5"/>
  <c r="D116" i="5"/>
  <c r="C116" i="5"/>
  <c r="E115" i="5"/>
  <c r="D115" i="5"/>
  <c r="C115" i="5"/>
  <c r="E114" i="5"/>
  <c r="D114" i="5"/>
  <c r="C114" i="5"/>
  <c r="E113" i="5"/>
  <c r="D113" i="5"/>
  <c r="C113" i="5"/>
  <c r="E112" i="5"/>
  <c r="D112" i="5"/>
  <c r="C112" i="5"/>
  <c r="E111" i="5"/>
  <c r="D111" i="5"/>
  <c r="C111" i="5"/>
  <c r="E110" i="5"/>
  <c r="D110" i="5"/>
  <c r="C110" i="5"/>
  <c r="E109" i="5"/>
  <c r="D109" i="5"/>
  <c r="C109" i="5"/>
  <c r="E108" i="5"/>
  <c r="D108" i="5"/>
  <c r="C108" i="5"/>
  <c r="E107" i="5"/>
  <c r="D107" i="5"/>
  <c r="C107" i="5"/>
  <c r="E106" i="5"/>
  <c r="D106" i="5"/>
  <c r="C106" i="5"/>
  <c r="E105" i="5"/>
  <c r="D105" i="5"/>
  <c r="C105" i="5"/>
  <c r="E104" i="5"/>
  <c r="D104" i="5"/>
  <c r="C104" i="5"/>
  <c r="E103" i="5"/>
  <c r="D103" i="5"/>
  <c r="C103" i="5"/>
  <c r="E102" i="5"/>
  <c r="D102" i="5"/>
  <c r="C102" i="5"/>
  <c r="E101" i="5"/>
  <c r="D101" i="5"/>
  <c r="C101" i="5"/>
  <c r="E100" i="5"/>
  <c r="D100" i="5"/>
  <c r="C100" i="5"/>
  <c r="E99" i="5"/>
  <c r="D99" i="5"/>
  <c r="C99" i="5"/>
  <c r="E98" i="5"/>
  <c r="D98" i="5"/>
  <c r="C98" i="5"/>
  <c r="E97" i="5"/>
  <c r="D97" i="5"/>
  <c r="C97" i="5"/>
  <c r="E96" i="5"/>
  <c r="D96" i="5"/>
  <c r="C96" i="5"/>
  <c r="E95" i="5"/>
  <c r="D95" i="5"/>
  <c r="C95" i="5"/>
  <c r="E94" i="5"/>
  <c r="D94" i="5"/>
  <c r="C94" i="5"/>
  <c r="E93" i="5"/>
  <c r="D93" i="5"/>
  <c r="C93" i="5"/>
  <c r="E92" i="5"/>
  <c r="D92" i="5"/>
  <c r="C92" i="5"/>
  <c r="E91" i="5"/>
  <c r="D91" i="5"/>
  <c r="C91" i="5"/>
  <c r="E90" i="5"/>
  <c r="D90" i="5"/>
  <c r="C90" i="5"/>
  <c r="E89" i="5"/>
  <c r="D89" i="5"/>
  <c r="C89" i="5"/>
  <c r="E88" i="5"/>
  <c r="D88" i="5"/>
  <c r="C88" i="5"/>
  <c r="E87" i="5"/>
  <c r="D87" i="5"/>
  <c r="C87" i="5"/>
  <c r="E86" i="5"/>
  <c r="D86" i="5"/>
  <c r="C86" i="5"/>
  <c r="E85" i="5"/>
  <c r="D85" i="5"/>
  <c r="C85" i="5"/>
  <c r="E84" i="5"/>
  <c r="D84" i="5"/>
  <c r="C84" i="5"/>
  <c r="E83" i="5"/>
  <c r="D83" i="5"/>
  <c r="C83" i="5"/>
  <c r="E82" i="5"/>
  <c r="D82" i="5"/>
  <c r="C82" i="5"/>
  <c r="E81" i="5"/>
  <c r="D81" i="5"/>
  <c r="C81" i="5"/>
  <c r="E80" i="5"/>
  <c r="D80" i="5"/>
  <c r="C80" i="5"/>
  <c r="E79" i="5"/>
  <c r="D79" i="5"/>
  <c r="C79" i="5"/>
  <c r="E78" i="5"/>
  <c r="D78" i="5"/>
  <c r="C78" i="5"/>
  <c r="E77" i="5"/>
  <c r="D77" i="5"/>
  <c r="C77" i="5"/>
  <c r="E76" i="5"/>
  <c r="D76" i="5"/>
  <c r="C76" i="5"/>
  <c r="E75" i="5"/>
  <c r="D75" i="5"/>
  <c r="C75" i="5"/>
  <c r="E74" i="5"/>
  <c r="D74" i="5"/>
  <c r="C74" i="5"/>
  <c r="E73" i="5"/>
  <c r="D73" i="5"/>
  <c r="C73" i="5"/>
  <c r="E72" i="5"/>
  <c r="D72" i="5"/>
  <c r="C72" i="5"/>
  <c r="E71" i="5"/>
  <c r="D71" i="5"/>
  <c r="C71" i="5"/>
  <c r="E70" i="5"/>
  <c r="D70" i="5"/>
  <c r="C70" i="5"/>
  <c r="E69" i="5"/>
  <c r="D69" i="5"/>
  <c r="C69" i="5"/>
  <c r="E68" i="5"/>
  <c r="D68" i="5"/>
  <c r="C68" i="5"/>
  <c r="E67" i="5"/>
  <c r="D67" i="5"/>
  <c r="C67" i="5"/>
  <c r="E66" i="5"/>
  <c r="D66" i="5"/>
  <c r="C66" i="5"/>
  <c r="E65" i="5"/>
  <c r="D65" i="5"/>
  <c r="C65" i="5"/>
  <c r="E64" i="5"/>
  <c r="D64" i="5"/>
  <c r="C64" i="5"/>
  <c r="E63" i="5"/>
  <c r="D63" i="5"/>
  <c r="C63" i="5"/>
  <c r="E62" i="5"/>
  <c r="D62" i="5"/>
  <c r="C62" i="5"/>
  <c r="E61" i="5"/>
  <c r="D61" i="5"/>
  <c r="C61" i="5"/>
  <c r="E60" i="5"/>
  <c r="D60" i="5"/>
  <c r="C60" i="5"/>
  <c r="E59" i="5"/>
  <c r="D59" i="5"/>
  <c r="C59" i="5"/>
  <c r="E58" i="5"/>
  <c r="D58" i="5"/>
  <c r="C58" i="5"/>
  <c r="E57" i="5"/>
  <c r="D57" i="5"/>
  <c r="C57" i="5"/>
  <c r="E56" i="5"/>
  <c r="D56" i="5"/>
  <c r="C56" i="5"/>
  <c r="E55" i="5"/>
  <c r="D55" i="5"/>
  <c r="C55" i="5"/>
  <c r="E54" i="5"/>
  <c r="D54" i="5"/>
  <c r="C54" i="5"/>
  <c r="E53" i="5"/>
  <c r="D53" i="5"/>
  <c r="C53" i="5"/>
  <c r="E52" i="5"/>
  <c r="D52" i="5"/>
  <c r="C52" i="5"/>
  <c r="E51" i="5"/>
  <c r="D51" i="5"/>
  <c r="C51" i="5"/>
  <c r="E50" i="5"/>
  <c r="D50" i="5"/>
  <c r="C50" i="5"/>
  <c r="E49" i="5"/>
  <c r="D49" i="5"/>
  <c r="C49" i="5"/>
  <c r="E48" i="5"/>
  <c r="D48" i="5"/>
  <c r="C48" i="5"/>
  <c r="E47" i="5"/>
  <c r="D47" i="5"/>
  <c r="C47" i="5"/>
  <c r="E46" i="5"/>
  <c r="D46" i="5"/>
  <c r="C46" i="5"/>
  <c r="E45" i="5"/>
  <c r="D45" i="5"/>
  <c r="C45" i="5"/>
  <c r="E44" i="5"/>
  <c r="D44" i="5"/>
  <c r="C44" i="5"/>
  <c r="E43" i="5"/>
  <c r="D43" i="5"/>
  <c r="C43" i="5"/>
  <c r="E42" i="5"/>
  <c r="D42" i="5"/>
  <c r="C42" i="5"/>
  <c r="E41" i="5"/>
  <c r="D41" i="5"/>
  <c r="C41" i="5"/>
  <c r="E40" i="5"/>
  <c r="D40" i="5"/>
  <c r="C40" i="5"/>
  <c r="E39" i="5"/>
  <c r="D39" i="5"/>
  <c r="C39" i="5"/>
  <c r="E38" i="5"/>
  <c r="D38" i="5"/>
  <c r="C38" i="5"/>
  <c r="E37" i="5"/>
  <c r="D37" i="5"/>
  <c r="C37" i="5"/>
  <c r="E36" i="5"/>
  <c r="D36" i="5"/>
  <c r="C36" i="5"/>
  <c r="E35" i="5"/>
  <c r="D35" i="5"/>
  <c r="C35" i="5"/>
  <c r="E34" i="5"/>
  <c r="D34" i="5"/>
  <c r="C34" i="5"/>
  <c r="E33" i="5"/>
  <c r="D33" i="5"/>
  <c r="C33" i="5"/>
  <c r="E32" i="5"/>
  <c r="D32" i="5"/>
  <c r="C32" i="5"/>
  <c r="E31" i="5"/>
  <c r="D31" i="5"/>
  <c r="C31" i="5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E24" i="5"/>
  <c r="D24" i="5"/>
  <c r="C24" i="5"/>
  <c r="E23" i="5"/>
  <c r="D23" i="5"/>
  <c r="C23" i="5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C4" i="5"/>
  <c r="C3" i="5"/>
  <c r="E390" i="4"/>
  <c r="D390" i="4"/>
  <c r="C390" i="4"/>
  <c r="E389" i="4"/>
  <c r="D389" i="4"/>
  <c r="C389" i="4"/>
  <c r="E388" i="4"/>
  <c r="D388" i="4"/>
  <c r="C388" i="4"/>
  <c r="E387" i="4"/>
  <c r="D387" i="4"/>
  <c r="C387" i="4"/>
  <c r="E386" i="4"/>
  <c r="D386" i="4"/>
  <c r="C386" i="4"/>
  <c r="E385" i="4"/>
  <c r="D385" i="4"/>
  <c r="C385" i="4"/>
  <c r="E384" i="4"/>
  <c r="D384" i="4"/>
  <c r="C384" i="4"/>
  <c r="E383" i="4"/>
  <c r="D383" i="4"/>
  <c r="C383" i="4"/>
  <c r="E382" i="4"/>
  <c r="D382" i="4"/>
  <c r="C382" i="4"/>
  <c r="E381" i="4"/>
  <c r="D381" i="4"/>
  <c r="C381" i="4"/>
  <c r="E380" i="4"/>
  <c r="D380" i="4"/>
  <c r="C380" i="4"/>
  <c r="E379" i="4"/>
  <c r="D379" i="4"/>
  <c r="C379" i="4"/>
  <c r="E378" i="4"/>
  <c r="D378" i="4"/>
  <c r="C378" i="4"/>
  <c r="E377" i="4"/>
  <c r="D377" i="4"/>
  <c r="C377" i="4"/>
  <c r="E376" i="4"/>
  <c r="D376" i="4"/>
  <c r="C376" i="4"/>
  <c r="E375" i="4"/>
  <c r="D375" i="4"/>
  <c r="C375" i="4"/>
  <c r="E374" i="4"/>
  <c r="D374" i="4"/>
  <c r="C374" i="4"/>
  <c r="E373" i="4"/>
  <c r="D373" i="4"/>
  <c r="C373" i="4"/>
  <c r="E372" i="4"/>
  <c r="D372" i="4"/>
  <c r="C372" i="4"/>
  <c r="E371" i="4"/>
  <c r="D371" i="4"/>
  <c r="C371" i="4"/>
  <c r="E370" i="4"/>
  <c r="D370" i="4"/>
  <c r="C370" i="4"/>
  <c r="E369" i="4"/>
  <c r="D369" i="4"/>
  <c r="C369" i="4"/>
  <c r="E368" i="4"/>
  <c r="D368" i="4"/>
  <c r="C368" i="4"/>
  <c r="E367" i="4"/>
  <c r="D367" i="4"/>
  <c r="C367" i="4"/>
  <c r="E366" i="4"/>
  <c r="D366" i="4"/>
  <c r="C366" i="4"/>
  <c r="E365" i="4"/>
  <c r="D365" i="4"/>
  <c r="C365" i="4"/>
  <c r="E364" i="4"/>
  <c r="D364" i="4"/>
  <c r="C364" i="4"/>
  <c r="E363" i="4"/>
  <c r="D363" i="4"/>
  <c r="C363" i="4"/>
  <c r="E362" i="4"/>
  <c r="D362" i="4"/>
  <c r="C362" i="4"/>
  <c r="E361" i="4"/>
  <c r="D361" i="4"/>
  <c r="C361" i="4"/>
  <c r="E360" i="4"/>
  <c r="D360" i="4"/>
  <c r="C360" i="4"/>
  <c r="E359" i="4"/>
  <c r="D359" i="4"/>
  <c r="C359" i="4"/>
  <c r="E358" i="4"/>
  <c r="D358" i="4"/>
  <c r="C358" i="4"/>
  <c r="E357" i="4"/>
  <c r="D357" i="4"/>
  <c r="C357" i="4"/>
  <c r="E356" i="4"/>
  <c r="D356" i="4"/>
  <c r="C356" i="4"/>
  <c r="E355" i="4"/>
  <c r="D355" i="4"/>
  <c r="C355" i="4"/>
  <c r="E354" i="4"/>
  <c r="D354" i="4"/>
  <c r="C354" i="4"/>
  <c r="E353" i="4"/>
  <c r="D353" i="4"/>
  <c r="C353" i="4"/>
  <c r="E352" i="4"/>
  <c r="D352" i="4"/>
  <c r="C352" i="4"/>
  <c r="E351" i="4"/>
  <c r="D351" i="4"/>
  <c r="C351" i="4"/>
  <c r="E350" i="4"/>
  <c r="D350" i="4"/>
  <c r="C350" i="4"/>
  <c r="E349" i="4"/>
  <c r="D349" i="4"/>
  <c r="C349" i="4"/>
  <c r="E348" i="4"/>
  <c r="D348" i="4"/>
  <c r="C348" i="4"/>
  <c r="E347" i="4"/>
  <c r="D347" i="4"/>
  <c r="C347" i="4"/>
  <c r="E346" i="4"/>
  <c r="D346" i="4"/>
  <c r="C346" i="4"/>
  <c r="E345" i="4"/>
  <c r="D345" i="4"/>
  <c r="C345" i="4"/>
  <c r="E344" i="4"/>
  <c r="D344" i="4"/>
  <c r="C344" i="4"/>
  <c r="E343" i="4"/>
  <c r="D343" i="4"/>
  <c r="C343" i="4"/>
  <c r="E342" i="4"/>
  <c r="D342" i="4"/>
  <c r="C342" i="4"/>
  <c r="E341" i="4"/>
  <c r="D341" i="4"/>
  <c r="C341" i="4"/>
  <c r="E340" i="4"/>
  <c r="D340" i="4"/>
  <c r="C340" i="4"/>
  <c r="E339" i="4"/>
  <c r="D339" i="4"/>
  <c r="C339" i="4"/>
  <c r="E338" i="4"/>
  <c r="D338" i="4"/>
  <c r="C338" i="4"/>
  <c r="E337" i="4"/>
  <c r="D337" i="4"/>
  <c r="C337" i="4"/>
  <c r="E336" i="4"/>
  <c r="D336" i="4"/>
  <c r="C336" i="4"/>
  <c r="E335" i="4"/>
  <c r="D335" i="4"/>
  <c r="C335" i="4"/>
  <c r="E334" i="4"/>
  <c r="D334" i="4"/>
  <c r="C334" i="4"/>
  <c r="E333" i="4"/>
  <c r="D333" i="4"/>
  <c r="C333" i="4"/>
  <c r="E332" i="4"/>
  <c r="D332" i="4"/>
  <c r="C332" i="4"/>
  <c r="E331" i="4"/>
  <c r="D331" i="4"/>
  <c r="C331" i="4"/>
  <c r="E330" i="4"/>
  <c r="D330" i="4"/>
  <c r="C330" i="4"/>
  <c r="E329" i="4"/>
  <c r="D329" i="4"/>
  <c r="C329" i="4"/>
  <c r="E328" i="4"/>
  <c r="D328" i="4"/>
  <c r="C328" i="4"/>
  <c r="E327" i="4"/>
  <c r="D327" i="4"/>
  <c r="C327" i="4"/>
  <c r="E326" i="4"/>
  <c r="D326" i="4"/>
  <c r="C326" i="4"/>
  <c r="E325" i="4"/>
  <c r="D325" i="4"/>
  <c r="C325" i="4"/>
  <c r="E324" i="4"/>
  <c r="D324" i="4"/>
  <c r="C324" i="4"/>
  <c r="E323" i="4"/>
  <c r="D323" i="4"/>
  <c r="C323" i="4"/>
  <c r="E322" i="4"/>
  <c r="D322" i="4"/>
  <c r="C322" i="4"/>
  <c r="E321" i="4"/>
  <c r="D321" i="4"/>
  <c r="C321" i="4"/>
  <c r="E320" i="4"/>
  <c r="D320" i="4"/>
  <c r="C320" i="4"/>
  <c r="E319" i="4"/>
  <c r="D319" i="4"/>
  <c r="C319" i="4"/>
  <c r="E318" i="4"/>
  <c r="D318" i="4"/>
  <c r="C318" i="4"/>
  <c r="E317" i="4"/>
  <c r="D317" i="4"/>
  <c r="C317" i="4"/>
  <c r="E316" i="4"/>
  <c r="D316" i="4"/>
  <c r="C316" i="4"/>
  <c r="E315" i="4"/>
  <c r="D315" i="4"/>
  <c r="C315" i="4"/>
  <c r="E314" i="4"/>
  <c r="D314" i="4"/>
  <c r="C314" i="4"/>
  <c r="E313" i="4"/>
  <c r="D313" i="4"/>
  <c r="C313" i="4"/>
  <c r="E312" i="4"/>
  <c r="D312" i="4"/>
  <c r="C312" i="4"/>
  <c r="E311" i="4"/>
  <c r="D311" i="4"/>
  <c r="C311" i="4"/>
  <c r="E310" i="4"/>
  <c r="D310" i="4"/>
  <c r="C310" i="4"/>
  <c r="E309" i="4"/>
  <c r="D309" i="4"/>
  <c r="C309" i="4"/>
  <c r="E308" i="4"/>
  <c r="D308" i="4"/>
  <c r="C308" i="4"/>
  <c r="E307" i="4"/>
  <c r="D307" i="4"/>
  <c r="C307" i="4"/>
  <c r="E306" i="4"/>
  <c r="D306" i="4"/>
  <c r="C306" i="4"/>
  <c r="E305" i="4"/>
  <c r="D305" i="4"/>
  <c r="C305" i="4"/>
  <c r="E304" i="4"/>
  <c r="D304" i="4"/>
  <c r="C304" i="4"/>
  <c r="E303" i="4"/>
  <c r="D303" i="4"/>
  <c r="C303" i="4"/>
  <c r="E302" i="4"/>
  <c r="D302" i="4"/>
  <c r="C302" i="4"/>
  <c r="E301" i="4"/>
  <c r="D301" i="4"/>
  <c r="C301" i="4"/>
  <c r="E300" i="4"/>
  <c r="D300" i="4"/>
  <c r="C300" i="4"/>
  <c r="E299" i="4"/>
  <c r="D299" i="4"/>
  <c r="C299" i="4"/>
  <c r="E298" i="4"/>
  <c r="D298" i="4"/>
  <c r="C298" i="4"/>
  <c r="E297" i="4"/>
  <c r="D297" i="4"/>
  <c r="C297" i="4"/>
  <c r="E296" i="4"/>
  <c r="D296" i="4"/>
  <c r="C296" i="4"/>
  <c r="E295" i="4"/>
  <c r="D295" i="4"/>
  <c r="C295" i="4"/>
  <c r="E294" i="4"/>
  <c r="D294" i="4"/>
  <c r="C294" i="4"/>
  <c r="E293" i="4"/>
  <c r="D293" i="4"/>
  <c r="C293" i="4"/>
  <c r="E292" i="4"/>
  <c r="D292" i="4"/>
  <c r="C292" i="4"/>
  <c r="E291" i="4"/>
  <c r="D291" i="4"/>
  <c r="C291" i="4"/>
  <c r="E290" i="4"/>
  <c r="D290" i="4"/>
  <c r="C290" i="4"/>
  <c r="E289" i="4"/>
  <c r="D289" i="4"/>
  <c r="C289" i="4"/>
  <c r="E288" i="4"/>
  <c r="D288" i="4"/>
  <c r="C288" i="4"/>
  <c r="E287" i="4"/>
  <c r="D287" i="4"/>
  <c r="C287" i="4"/>
  <c r="E286" i="4"/>
  <c r="D286" i="4"/>
  <c r="C286" i="4"/>
  <c r="E285" i="4"/>
  <c r="D285" i="4"/>
  <c r="C285" i="4"/>
  <c r="E284" i="4"/>
  <c r="D284" i="4"/>
  <c r="C284" i="4"/>
  <c r="E283" i="4"/>
  <c r="D283" i="4"/>
  <c r="C283" i="4"/>
  <c r="E282" i="4"/>
  <c r="D282" i="4"/>
  <c r="C282" i="4"/>
  <c r="E281" i="4"/>
  <c r="D281" i="4"/>
  <c r="C281" i="4"/>
  <c r="E280" i="4"/>
  <c r="D280" i="4"/>
  <c r="C280" i="4"/>
  <c r="E279" i="4"/>
  <c r="D279" i="4"/>
  <c r="C279" i="4"/>
  <c r="E278" i="4"/>
  <c r="D278" i="4"/>
  <c r="C278" i="4"/>
  <c r="E277" i="4"/>
  <c r="D277" i="4"/>
  <c r="C277" i="4"/>
  <c r="E276" i="4"/>
  <c r="D276" i="4"/>
  <c r="C276" i="4"/>
  <c r="E275" i="4"/>
  <c r="D275" i="4"/>
  <c r="C275" i="4"/>
  <c r="E274" i="4"/>
  <c r="D274" i="4"/>
  <c r="C274" i="4"/>
  <c r="E273" i="4"/>
  <c r="D273" i="4"/>
  <c r="C273" i="4"/>
  <c r="E272" i="4"/>
  <c r="D272" i="4"/>
  <c r="C272" i="4"/>
  <c r="E271" i="4"/>
  <c r="D271" i="4"/>
  <c r="C271" i="4"/>
  <c r="E270" i="4"/>
  <c r="D270" i="4"/>
  <c r="C270" i="4"/>
  <c r="E269" i="4"/>
  <c r="D269" i="4"/>
  <c r="C269" i="4"/>
  <c r="E268" i="4"/>
  <c r="D268" i="4"/>
  <c r="C268" i="4"/>
  <c r="E267" i="4"/>
  <c r="D267" i="4"/>
  <c r="C267" i="4"/>
  <c r="E266" i="4"/>
  <c r="D266" i="4"/>
  <c r="C266" i="4"/>
  <c r="E265" i="4"/>
  <c r="D265" i="4"/>
  <c r="C265" i="4"/>
  <c r="E264" i="4"/>
  <c r="D264" i="4"/>
  <c r="C264" i="4"/>
  <c r="E263" i="4"/>
  <c r="D263" i="4"/>
  <c r="C263" i="4"/>
  <c r="E262" i="4"/>
  <c r="D262" i="4"/>
  <c r="C262" i="4"/>
  <c r="E261" i="4"/>
  <c r="D261" i="4"/>
  <c r="C261" i="4"/>
  <c r="E260" i="4"/>
  <c r="D260" i="4"/>
  <c r="C260" i="4"/>
  <c r="E259" i="4"/>
  <c r="D259" i="4"/>
  <c r="C259" i="4"/>
  <c r="E258" i="4"/>
  <c r="D258" i="4"/>
  <c r="C258" i="4"/>
  <c r="E257" i="4"/>
  <c r="D257" i="4"/>
  <c r="C257" i="4"/>
  <c r="E256" i="4"/>
  <c r="D256" i="4"/>
  <c r="C256" i="4"/>
  <c r="E255" i="4"/>
  <c r="D255" i="4"/>
  <c r="C255" i="4"/>
  <c r="E254" i="4"/>
  <c r="D254" i="4"/>
  <c r="C254" i="4"/>
  <c r="E253" i="4"/>
  <c r="D253" i="4"/>
  <c r="C253" i="4"/>
  <c r="E252" i="4"/>
  <c r="D252" i="4"/>
  <c r="C252" i="4"/>
  <c r="E251" i="4"/>
  <c r="D251" i="4"/>
  <c r="C251" i="4"/>
  <c r="E250" i="4"/>
  <c r="D250" i="4"/>
  <c r="C250" i="4"/>
  <c r="E249" i="4"/>
  <c r="D249" i="4"/>
  <c r="C249" i="4"/>
  <c r="E248" i="4"/>
  <c r="D248" i="4"/>
  <c r="C248" i="4"/>
  <c r="E247" i="4"/>
  <c r="D247" i="4"/>
  <c r="C247" i="4"/>
  <c r="E246" i="4"/>
  <c r="D246" i="4"/>
  <c r="C246" i="4"/>
  <c r="E245" i="4"/>
  <c r="D245" i="4"/>
  <c r="C245" i="4"/>
  <c r="E244" i="4"/>
  <c r="D244" i="4"/>
  <c r="C244" i="4"/>
  <c r="E243" i="4"/>
  <c r="D243" i="4"/>
  <c r="C243" i="4"/>
  <c r="E242" i="4"/>
  <c r="D242" i="4"/>
  <c r="C242" i="4"/>
  <c r="E241" i="4"/>
  <c r="D241" i="4"/>
  <c r="C241" i="4"/>
  <c r="E240" i="4"/>
  <c r="D240" i="4"/>
  <c r="C240" i="4"/>
  <c r="E239" i="4"/>
  <c r="D239" i="4"/>
  <c r="C239" i="4"/>
  <c r="E238" i="4"/>
  <c r="D238" i="4"/>
  <c r="C238" i="4"/>
  <c r="E237" i="4"/>
  <c r="D237" i="4"/>
  <c r="C237" i="4"/>
  <c r="E236" i="4"/>
  <c r="D236" i="4"/>
  <c r="C236" i="4"/>
  <c r="E235" i="4"/>
  <c r="D235" i="4"/>
  <c r="C235" i="4"/>
  <c r="E234" i="4"/>
  <c r="D234" i="4"/>
  <c r="C234" i="4"/>
  <c r="E233" i="4"/>
  <c r="D233" i="4"/>
  <c r="C233" i="4"/>
  <c r="E232" i="4"/>
  <c r="D232" i="4"/>
  <c r="C232" i="4"/>
  <c r="E231" i="4"/>
  <c r="D231" i="4"/>
  <c r="C231" i="4"/>
  <c r="E230" i="4"/>
  <c r="D230" i="4"/>
  <c r="C230" i="4"/>
  <c r="E229" i="4"/>
  <c r="D229" i="4"/>
  <c r="C229" i="4"/>
  <c r="E228" i="4"/>
  <c r="D228" i="4"/>
  <c r="C228" i="4"/>
  <c r="E227" i="4"/>
  <c r="D227" i="4"/>
  <c r="C227" i="4"/>
  <c r="E226" i="4"/>
  <c r="D226" i="4"/>
  <c r="C226" i="4"/>
  <c r="E225" i="4"/>
  <c r="D225" i="4"/>
  <c r="C225" i="4"/>
  <c r="E224" i="4"/>
  <c r="D224" i="4"/>
  <c r="C224" i="4"/>
  <c r="E223" i="4"/>
  <c r="D223" i="4"/>
  <c r="C223" i="4"/>
  <c r="E222" i="4"/>
  <c r="D222" i="4"/>
  <c r="C222" i="4"/>
  <c r="E221" i="4"/>
  <c r="D221" i="4"/>
  <c r="C221" i="4"/>
  <c r="E220" i="4"/>
  <c r="D220" i="4"/>
  <c r="C220" i="4"/>
  <c r="E219" i="4"/>
  <c r="D219" i="4"/>
  <c r="C219" i="4"/>
  <c r="E218" i="4"/>
  <c r="D218" i="4"/>
  <c r="C218" i="4"/>
  <c r="E217" i="4"/>
  <c r="D217" i="4"/>
  <c r="C217" i="4"/>
  <c r="E216" i="4"/>
  <c r="D216" i="4"/>
  <c r="C216" i="4"/>
  <c r="E215" i="4"/>
  <c r="D215" i="4"/>
  <c r="C215" i="4"/>
  <c r="E214" i="4"/>
  <c r="D214" i="4"/>
  <c r="C214" i="4"/>
  <c r="E213" i="4"/>
  <c r="D213" i="4"/>
  <c r="C213" i="4"/>
  <c r="E212" i="4"/>
  <c r="D212" i="4"/>
  <c r="C212" i="4"/>
  <c r="E211" i="4"/>
  <c r="D211" i="4"/>
  <c r="C211" i="4"/>
  <c r="E210" i="4"/>
  <c r="D210" i="4"/>
  <c r="C210" i="4"/>
  <c r="E209" i="4"/>
  <c r="D209" i="4"/>
  <c r="C209" i="4"/>
  <c r="E208" i="4"/>
  <c r="D208" i="4"/>
  <c r="C208" i="4"/>
  <c r="E207" i="4"/>
  <c r="D207" i="4"/>
  <c r="C207" i="4"/>
  <c r="E206" i="4"/>
  <c r="D206" i="4"/>
  <c r="C206" i="4"/>
  <c r="E205" i="4"/>
  <c r="D205" i="4"/>
  <c r="C205" i="4"/>
  <c r="E204" i="4"/>
  <c r="D204" i="4"/>
  <c r="C204" i="4"/>
  <c r="E203" i="4"/>
  <c r="D203" i="4"/>
  <c r="C203" i="4"/>
  <c r="E202" i="4"/>
  <c r="D202" i="4"/>
  <c r="C202" i="4"/>
  <c r="E201" i="4"/>
  <c r="D201" i="4"/>
  <c r="C201" i="4"/>
  <c r="E200" i="4"/>
  <c r="D200" i="4"/>
  <c r="C200" i="4"/>
  <c r="E199" i="4"/>
  <c r="D199" i="4"/>
  <c r="C199" i="4"/>
  <c r="E198" i="4"/>
  <c r="D198" i="4"/>
  <c r="C198" i="4"/>
  <c r="E197" i="4"/>
  <c r="D197" i="4"/>
  <c r="C197" i="4"/>
  <c r="E196" i="4"/>
  <c r="D196" i="4"/>
  <c r="C196" i="4"/>
  <c r="E195" i="4"/>
  <c r="D195" i="4"/>
  <c r="C195" i="4"/>
  <c r="E194" i="4"/>
  <c r="D194" i="4"/>
  <c r="C194" i="4"/>
  <c r="E193" i="4"/>
  <c r="D193" i="4"/>
  <c r="C193" i="4"/>
  <c r="E192" i="4"/>
  <c r="D192" i="4"/>
  <c r="C192" i="4"/>
  <c r="E191" i="4"/>
  <c r="D191" i="4"/>
  <c r="C191" i="4"/>
  <c r="E190" i="4"/>
  <c r="D190" i="4"/>
  <c r="C190" i="4"/>
  <c r="E189" i="4"/>
  <c r="D189" i="4"/>
  <c r="C189" i="4"/>
  <c r="E188" i="4"/>
  <c r="D188" i="4"/>
  <c r="C188" i="4"/>
  <c r="E187" i="4"/>
  <c r="D187" i="4"/>
  <c r="C187" i="4"/>
  <c r="E186" i="4"/>
  <c r="D186" i="4"/>
  <c r="C186" i="4"/>
  <c r="E185" i="4"/>
  <c r="D185" i="4"/>
  <c r="C185" i="4"/>
  <c r="E184" i="4"/>
  <c r="D184" i="4"/>
  <c r="C184" i="4"/>
  <c r="E183" i="4"/>
  <c r="D183" i="4"/>
  <c r="C183" i="4"/>
  <c r="E182" i="4"/>
  <c r="D182" i="4"/>
  <c r="C182" i="4"/>
  <c r="E181" i="4"/>
  <c r="D181" i="4"/>
  <c r="C181" i="4"/>
  <c r="E180" i="4"/>
  <c r="D180" i="4"/>
  <c r="C180" i="4"/>
  <c r="E179" i="4"/>
  <c r="D179" i="4"/>
  <c r="C179" i="4"/>
  <c r="E178" i="4"/>
  <c r="D178" i="4"/>
  <c r="C178" i="4"/>
  <c r="E177" i="4"/>
  <c r="D177" i="4"/>
  <c r="C177" i="4"/>
  <c r="E176" i="4"/>
  <c r="D176" i="4"/>
  <c r="C176" i="4"/>
  <c r="E175" i="4"/>
  <c r="D175" i="4"/>
  <c r="C175" i="4"/>
  <c r="E174" i="4"/>
  <c r="D174" i="4"/>
  <c r="C174" i="4"/>
  <c r="E173" i="4"/>
  <c r="D173" i="4"/>
  <c r="C173" i="4"/>
  <c r="E172" i="4"/>
  <c r="D172" i="4"/>
  <c r="C172" i="4"/>
  <c r="E171" i="4"/>
  <c r="D171" i="4"/>
  <c r="C171" i="4"/>
  <c r="E170" i="4"/>
  <c r="D170" i="4"/>
  <c r="C170" i="4"/>
  <c r="E169" i="4"/>
  <c r="D169" i="4"/>
  <c r="C169" i="4"/>
  <c r="E168" i="4"/>
  <c r="D168" i="4"/>
  <c r="C168" i="4"/>
  <c r="E167" i="4"/>
  <c r="D167" i="4"/>
  <c r="C167" i="4"/>
  <c r="E166" i="4"/>
  <c r="D166" i="4"/>
  <c r="C166" i="4"/>
  <c r="E165" i="4"/>
  <c r="D165" i="4"/>
  <c r="C165" i="4"/>
  <c r="E164" i="4"/>
  <c r="D164" i="4"/>
  <c r="C164" i="4"/>
  <c r="E163" i="4"/>
  <c r="D163" i="4"/>
  <c r="C163" i="4"/>
  <c r="E162" i="4"/>
  <c r="D162" i="4"/>
  <c r="C162" i="4"/>
  <c r="E161" i="4"/>
  <c r="D161" i="4"/>
  <c r="C161" i="4"/>
  <c r="E160" i="4"/>
  <c r="D160" i="4"/>
  <c r="C160" i="4"/>
  <c r="E159" i="4"/>
  <c r="D159" i="4"/>
  <c r="C159" i="4"/>
  <c r="E158" i="4"/>
  <c r="D158" i="4"/>
  <c r="C158" i="4"/>
  <c r="E157" i="4"/>
  <c r="D157" i="4"/>
  <c r="C157" i="4"/>
  <c r="E156" i="4"/>
  <c r="D156" i="4"/>
  <c r="C156" i="4"/>
  <c r="E155" i="4"/>
  <c r="D155" i="4"/>
  <c r="C155" i="4"/>
  <c r="E154" i="4"/>
  <c r="D154" i="4"/>
  <c r="C154" i="4"/>
  <c r="E153" i="4"/>
  <c r="D153" i="4"/>
  <c r="C153" i="4"/>
  <c r="E152" i="4"/>
  <c r="D152" i="4"/>
  <c r="C152" i="4"/>
  <c r="E151" i="4"/>
  <c r="D151" i="4"/>
  <c r="C151" i="4"/>
  <c r="E150" i="4"/>
  <c r="D150" i="4"/>
  <c r="C150" i="4"/>
  <c r="E149" i="4"/>
  <c r="D149" i="4"/>
  <c r="C149" i="4"/>
  <c r="E148" i="4"/>
  <c r="D148" i="4"/>
  <c r="C148" i="4"/>
  <c r="E147" i="4"/>
  <c r="D147" i="4"/>
  <c r="C147" i="4"/>
  <c r="E146" i="4"/>
  <c r="D146" i="4"/>
  <c r="C146" i="4"/>
  <c r="E145" i="4"/>
  <c r="D145" i="4"/>
  <c r="C145" i="4"/>
  <c r="E144" i="4"/>
  <c r="D144" i="4"/>
  <c r="C144" i="4"/>
  <c r="E143" i="4"/>
  <c r="D143" i="4"/>
  <c r="C143" i="4"/>
  <c r="E142" i="4"/>
  <c r="D142" i="4"/>
  <c r="C142" i="4"/>
  <c r="E141" i="4"/>
  <c r="D141" i="4"/>
  <c r="C141" i="4"/>
  <c r="E140" i="4"/>
  <c r="D140" i="4"/>
  <c r="C140" i="4"/>
  <c r="E139" i="4"/>
  <c r="D139" i="4"/>
  <c r="C139" i="4"/>
  <c r="E138" i="4"/>
  <c r="D138" i="4"/>
  <c r="C138" i="4"/>
  <c r="E137" i="4"/>
  <c r="D137" i="4"/>
  <c r="C137" i="4"/>
  <c r="E136" i="4"/>
  <c r="D136" i="4"/>
  <c r="C136" i="4"/>
  <c r="E135" i="4"/>
  <c r="D135" i="4"/>
  <c r="C135" i="4"/>
  <c r="E134" i="4"/>
  <c r="D134" i="4"/>
  <c r="C134" i="4"/>
  <c r="E133" i="4"/>
  <c r="D133" i="4"/>
  <c r="C133" i="4"/>
  <c r="E132" i="4"/>
  <c r="D132" i="4"/>
  <c r="C132" i="4"/>
  <c r="E131" i="4"/>
  <c r="D131" i="4"/>
  <c r="C131" i="4"/>
  <c r="E130" i="4"/>
  <c r="D130" i="4"/>
  <c r="C130" i="4"/>
  <c r="E129" i="4"/>
  <c r="D129" i="4"/>
  <c r="C129" i="4"/>
  <c r="E128" i="4"/>
  <c r="D128" i="4"/>
  <c r="C128" i="4"/>
  <c r="E127" i="4"/>
  <c r="D127" i="4"/>
  <c r="C127" i="4"/>
  <c r="E126" i="4"/>
  <c r="D126" i="4"/>
  <c r="C126" i="4"/>
  <c r="E125" i="4"/>
  <c r="D125" i="4"/>
  <c r="C125" i="4"/>
  <c r="E124" i="4"/>
  <c r="D124" i="4"/>
  <c r="C124" i="4"/>
  <c r="E123" i="4"/>
  <c r="D123" i="4"/>
  <c r="C123" i="4"/>
  <c r="E122" i="4"/>
  <c r="D122" i="4"/>
  <c r="C122" i="4"/>
  <c r="E121" i="4"/>
  <c r="D121" i="4"/>
  <c r="C121" i="4"/>
  <c r="E120" i="4"/>
  <c r="D120" i="4"/>
  <c r="C120" i="4"/>
  <c r="E119" i="4"/>
  <c r="D119" i="4"/>
  <c r="C119" i="4"/>
  <c r="E118" i="4"/>
  <c r="D118" i="4"/>
  <c r="C118" i="4"/>
  <c r="E117" i="4"/>
  <c r="D117" i="4"/>
  <c r="C117" i="4"/>
  <c r="E116" i="4"/>
  <c r="D116" i="4"/>
  <c r="C116" i="4"/>
  <c r="E115" i="4"/>
  <c r="D115" i="4"/>
  <c r="C115" i="4"/>
  <c r="E114" i="4"/>
  <c r="D114" i="4"/>
  <c r="C114" i="4"/>
  <c r="E113" i="4"/>
  <c r="D113" i="4"/>
  <c r="C113" i="4"/>
  <c r="E112" i="4"/>
  <c r="D112" i="4"/>
  <c r="C112" i="4"/>
  <c r="E111" i="4"/>
  <c r="D111" i="4"/>
  <c r="C111" i="4"/>
  <c r="E110" i="4"/>
  <c r="D110" i="4"/>
  <c r="C110" i="4"/>
  <c r="E109" i="4"/>
  <c r="D109" i="4"/>
  <c r="C109" i="4"/>
  <c r="E108" i="4"/>
  <c r="D108" i="4"/>
  <c r="C108" i="4"/>
  <c r="E107" i="4"/>
  <c r="D107" i="4"/>
  <c r="C107" i="4"/>
  <c r="E106" i="4"/>
  <c r="D106" i="4"/>
  <c r="C106" i="4"/>
  <c r="E105" i="4"/>
  <c r="D105" i="4"/>
  <c r="C105" i="4"/>
  <c r="E104" i="4"/>
  <c r="D104" i="4"/>
  <c r="C104" i="4"/>
  <c r="E103" i="4"/>
  <c r="D103" i="4"/>
  <c r="C103" i="4"/>
  <c r="E102" i="4"/>
  <c r="D102" i="4"/>
  <c r="C102" i="4"/>
  <c r="E101" i="4"/>
  <c r="D101" i="4"/>
  <c r="C101" i="4"/>
  <c r="E100" i="4"/>
  <c r="D100" i="4"/>
  <c r="C100" i="4"/>
  <c r="E99" i="4"/>
  <c r="D99" i="4"/>
  <c r="C99" i="4"/>
  <c r="E98" i="4"/>
  <c r="D98" i="4"/>
  <c r="C98" i="4"/>
  <c r="E97" i="4"/>
  <c r="D97" i="4"/>
  <c r="C97" i="4"/>
  <c r="E96" i="4"/>
  <c r="D96" i="4"/>
  <c r="C96" i="4"/>
  <c r="E95" i="4"/>
  <c r="D95" i="4"/>
  <c r="C95" i="4"/>
  <c r="E94" i="4"/>
  <c r="D94" i="4"/>
  <c r="C94" i="4"/>
  <c r="E93" i="4"/>
  <c r="D93" i="4"/>
  <c r="C93" i="4"/>
  <c r="E92" i="4"/>
  <c r="D92" i="4"/>
  <c r="C92" i="4"/>
  <c r="E91" i="4"/>
  <c r="D91" i="4"/>
  <c r="C91" i="4"/>
  <c r="E90" i="4"/>
  <c r="D90" i="4"/>
  <c r="C90" i="4"/>
  <c r="E89" i="4"/>
  <c r="D89" i="4"/>
  <c r="C89" i="4"/>
  <c r="E88" i="4"/>
  <c r="D88" i="4"/>
  <c r="C88" i="4"/>
  <c r="E87" i="4"/>
  <c r="D87" i="4"/>
  <c r="C87" i="4"/>
  <c r="E86" i="4"/>
  <c r="D86" i="4"/>
  <c r="C86" i="4"/>
  <c r="E85" i="4"/>
  <c r="D85" i="4"/>
  <c r="C85" i="4"/>
  <c r="E84" i="4"/>
  <c r="D84" i="4"/>
  <c r="C84" i="4"/>
  <c r="E83" i="4"/>
  <c r="D83" i="4"/>
  <c r="C83" i="4"/>
  <c r="E82" i="4"/>
  <c r="D82" i="4"/>
  <c r="C82" i="4"/>
  <c r="E81" i="4"/>
  <c r="D81" i="4"/>
  <c r="C81" i="4"/>
  <c r="E80" i="4"/>
  <c r="D80" i="4"/>
  <c r="C80" i="4"/>
  <c r="E79" i="4"/>
  <c r="D79" i="4"/>
  <c r="C79" i="4"/>
  <c r="E78" i="4"/>
  <c r="D78" i="4"/>
  <c r="C78" i="4"/>
  <c r="E77" i="4"/>
  <c r="D77" i="4"/>
  <c r="C77" i="4"/>
  <c r="E76" i="4"/>
  <c r="D76" i="4"/>
  <c r="C76" i="4"/>
  <c r="E75" i="4"/>
  <c r="D75" i="4"/>
  <c r="C75" i="4"/>
  <c r="E74" i="4"/>
  <c r="D74" i="4"/>
  <c r="C74" i="4"/>
  <c r="E73" i="4"/>
  <c r="D73" i="4"/>
  <c r="C73" i="4"/>
  <c r="E72" i="4"/>
  <c r="D72" i="4"/>
  <c r="C72" i="4"/>
  <c r="E71" i="4"/>
  <c r="D71" i="4"/>
  <c r="C71" i="4"/>
  <c r="E70" i="4"/>
  <c r="D70" i="4"/>
  <c r="C70" i="4"/>
  <c r="E69" i="4"/>
  <c r="D69" i="4"/>
  <c r="C69" i="4"/>
  <c r="E68" i="4"/>
  <c r="D68" i="4"/>
  <c r="C68" i="4"/>
  <c r="E67" i="4"/>
  <c r="D67" i="4"/>
  <c r="C67" i="4"/>
  <c r="E66" i="4"/>
  <c r="D66" i="4"/>
  <c r="C66" i="4"/>
  <c r="E65" i="4"/>
  <c r="D65" i="4"/>
  <c r="C65" i="4"/>
  <c r="E64" i="4"/>
  <c r="D64" i="4"/>
  <c r="C64" i="4"/>
  <c r="E63" i="4"/>
  <c r="D63" i="4"/>
  <c r="C63" i="4"/>
  <c r="E62" i="4"/>
  <c r="D62" i="4"/>
  <c r="C62" i="4"/>
  <c r="E61" i="4"/>
  <c r="D61" i="4"/>
  <c r="C61" i="4"/>
  <c r="E60" i="4"/>
  <c r="D60" i="4"/>
  <c r="C60" i="4"/>
  <c r="E59" i="4"/>
  <c r="D59" i="4"/>
  <c r="C59" i="4"/>
  <c r="E58" i="4"/>
  <c r="D58" i="4"/>
  <c r="C58" i="4"/>
  <c r="E57" i="4"/>
  <c r="D57" i="4"/>
  <c r="C57" i="4"/>
  <c r="E56" i="4"/>
  <c r="D56" i="4"/>
  <c r="C56" i="4"/>
  <c r="E55" i="4"/>
  <c r="D55" i="4"/>
  <c r="C55" i="4"/>
  <c r="E54" i="4"/>
  <c r="D54" i="4"/>
  <c r="C54" i="4"/>
  <c r="E53" i="4"/>
  <c r="D53" i="4"/>
  <c r="C53" i="4"/>
  <c r="E52" i="4"/>
  <c r="D52" i="4"/>
  <c r="C52" i="4"/>
  <c r="E51" i="4"/>
  <c r="D51" i="4"/>
  <c r="C51" i="4"/>
  <c r="E50" i="4"/>
  <c r="D50" i="4"/>
  <c r="C50" i="4"/>
  <c r="E49" i="4"/>
  <c r="D49" i="4"/>
  <c r="C49" i="4"/>
  <c r="E48" i="4"/>
  <c r="D48" i="4"/>
  <c r="C48" i="4"/>
  <c r="E47" i="4"/>
  <c r="D47" i="4"/>
  <c r="C47" i="4"/>
  <c r="E46" i="4"/>
  <c r="D46" i="4"/>
  <c r="C46" i="4"/>
  <c r="E45" i="4"/>
  <c r="D45" i="4"/>
  <c r="C45" i="4"/>
  <c r="E44" i="4"/>
  <c r="D44" i="4"/>
  <c r="C44" i="4"/>
  <c r="E43" i="4"/>
  <c r="D43" i="4"/>
  <c r="C43" i="4"/>
  <c r="E42" i="4"/>
  <c r="D42" i="4"/>
  <c r="C42" i="4"/>
  <c r="E41" i="4"/>
  <c r="D41" i="4"/>
  <c r="C41" i="4"/>
  <c r="E40" i="4"/>
  <c r="D40" i="4"/>
  <c r="C40" i="4"/>
  <c r="E39" i="4"/>
  <c r="D39" i="4"/>
  <c r="C39" i="4"/>
  <c r="E38" i="4"/>
  <c r="D38" i="4"/>
  <c r="C38" i="4"/>
  <c r="E37" i="4"/>
  <c r="D37" i="4"/>
  <c r="C37" i="4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C4" i="4"/>
  <c r="C3" i="4"/>
  <c r="D396" i="3"/>
  <c r="E396" i="3"/>
  <c r="C396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5" i="3"/>
  <c r="E14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" i="3"/>
  <c r="E394" i="8" l="1"/>
  <c r="C394" i="8"/>
  <c r="D394" i="8"/>
  <c r="E396" i="5"/>
  <c r="C396" i="5"/>
  <c r="D396" i="5"/>
  <c r="E396" i="4"/>
  <c r="C396" i="4"/>
  <c r="D396" i="4"/>
  <c r="F16" i="18" l="1"/>
  <c r="F10" i="18"/>
  <c r="F9" i="18"/>
  <c r="F15" i="18"/>
  <c r="F5" i="18"/>
  <c r="F4" i="18"/>
  <c r="F14" i="18"/>
  <c r="F6" i="18"/>
  <c r="F12" i="18"/>
  <c r="F11" i="18"/>
  <c r="F17" i="18"/>
  <c r="F7" i="18"/>
  <c r="F8" i="18"/>
  <c r="F13" i="18"/>
</calcChain>
</file>

<file path=xl/sharedStrings.xml><?xml version="1.0" encoding="utf-8"?>
<sst xmlns="http://schemas.openxmlformats.org/spreadsheetml/2006/main" count="174" uniqueCount="55">
  <si>
    <t>Retail Sales</t>
  </si>
  <si>
    <t>Retail Sales ex Auto</t>
  </si>
  <si>
    <t>Retail Sales ex Auto and Gas</t>
  </si>
  <si>
    <t>Food&amp;Beverage</t>
  </si>
  <si>
    <t>NonStore</t>
  </si>
  <si>
    <t>HealthCare</t>
  </si>
  <si>
    <t>Clothing, Sport</t>
  </si>
  <si>
    <t>General Merch</t>
  </si>
  <si>
    <t>Gasoline St</t>
  </si>
  <si>
    <t>Motor Vechicle</t>
  </si>
  <si>
    <t>Housing Supplies</t>
  </si>
  <si>
    <t>Furniture, home furn, electronics, and appliance stores</t>
  </si>
  <si>
    <t>Clothing and clothing access. stores</t>
  </si>
  <si>
    <t>Miscellaneous stores retailers</t>
  </si>
  <si>
    <t>https://fred.stlouisfed.org/series/RSAFs</t>
  </si>
  <si>
    <t>https://fred.stlouisfed.org/series/RSFSXMV</t>
  </si>
  <si>
    <t>https://fred.stlouisfed.org/series/MARTSSM44W72USS</t>
  </si>
  <si>
    <t>https://fred.stlouisfed.org/series/RSDBs</t>
  </si>
  <si>
    <t>https://fred.stlouisfed.org/series/RSNSr</t>
  </si>
  <si>
    <t>https://fred.stlouisfed.org/series/RSHPCs</t>
  </si>
  <si>
    <t>https://fred.stlouisfed.org/series/RSSGHBMs</t>
  </si>
  <si>
    <t>https://fred.stlouisfed.org/series/RSGMs</t>
  </si>
  <si>
    <t>https://fred.stlouisfed.org/series/RSFSDp</t>
  </si>
  <si>
    <t>https://fred.stlouisfed.org/series/RSGASs</t>
  </si>
  <si>
    <t>https://fred.stlouisfed.org/series/RSMVPd</t>
  </si>
  <si>
    <t>https://fred.stlouisfed.org/series/RSBMGESD</t>
  </si>
  <si>
    <t>https://fred.stlouisfed.org/series/RSFHFS</t>
  </si>
  <si>
    <t>https://fred.stlouisfed.org/series/RSCCAS</t>
  </si>
  <si>
    <t>https://fred.stlouisfed.org/series/RSMSR</t>
  </si>
  <si>
    <t>MoM</t>
  </si>
  <si>
    <t>YoY</t>
  </si>
  <si>
    <t>Source</t>
  </si>
  <si>
    <t>Date</t>
  </si>
  <si>
    <t>QoQ</t>
  </si>
  <si>
    <t>ex Auto</t>
  </si>
  <si>
    <t>ex Auto &amp; Gas</t>
  </si>
  <si>
    <t>Clothing,Sport</t>
  </si>
  <si>
    <t>Health</t>
  </si>
  <si>
    <t>General Merchandise</t>
  </si>
  <si>
    <t>Food</t>
  </si>
  <si>
    <t>Gas Stations</t>
  </si>
  <si>
    <t>Motor Vehicle</t>
  </si>
  <si>
    <t>Furniture Home</t>
  </si>
  <si>
    <t>Clothing, &amp; Acces.</t>
  </si>
  <si>
    <t>Food &amp; Beverage</t>
  </si>
  <si>
    <t>Food Services</t>
  </si>
  <si>
    <t>NAICS</t>
  </si>
  <si>
    <t>Name</t>
  </si>
  <si>
    <t>Previous</t>
  </si>
  <si>
    <t>Latest</t>
  </si>
  <si>
    <t>Non Store</t>
  </si>
  <si>
    <t>General Merchandising</t>
  </si>
  <si>
    <t>Gasoline Stations</t>
  </si>
  <si>
    <t>Weight</t>
  </si>
  <si>
    <t>442, 443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</si>
</sst>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</cellStyleXfs>
  <cellXfs count="58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3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 vertical="center"/>
    </xf>
    <xf numFmtId="9" fontId="8" fillId="2" borderId="0" xfId="1" applyFont="1" applyFill="1" applyBorder="1" applyAlignment="1">
      <alignment horizontal="center"/>
    </xf>
    <xf numFmtId="165" fontId="8" fillId="2" borderId="3" xfId="1" applyNumberFormat="1" applyFont="1" applyFill="1" applyBorder="1" applyAlignment="1">
      <alignment horizontal="center"/>
    </xf>
    <xf numFmtId="165" fontId="8" fillId="2" borderId="0" xfId="1" applyNumberFormat="1" applyFont="1" applyFill="1" applyBorder="1" applyAlignment="1">
      <alignment horizontal="center"/>
    </xf>
    <xf numFmtId="165" fontId="8" fillId="2" borderId="4" xfId="1" applyNumberFormat="1" applyFont="1" applyFill="1" applyBorder="1" applyAlignment="1">
      <alignment horizontal="center"/>
    </xf>
    <xf numFmtId="165" fontId="8" fillId="2" borderId="5" xfId="1" applyNumberFormat="1" applyFont="1" applyFill="1" applyBorder="1" applyAlignment="1">
      <alignment horizontal="center"/>
    </xf>
    <xf numFmtId="165" fontId="8" fillId="2" borderId="7" xfId="1" applyNumberFormat="1" applyFont="1" applyFill="1" applyBorder="1" applyAlignment="1">
      <alignment horizontal="center"/>
    </xf>
    <xf numFmtId="165" fontId="8" fillId="2" borderId="6" xfId="1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 wrapText="1"/>
    </xf>
    <xf numFmtId="14" fontId="9" fillId="2" borderId="3" xfId="0" applyNumberFormat="1" applyFont="1" applyFill="1" applyBorder="1" applyAlignment="1">
      <alignment horizontal="center"/>
    </xf>
    <xf numFmtId="14" fontId="9" fillId="2" borderId="5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165" fontId="8" fillId="2" borderId="12" xfId="1" applyNumberFormat="1" applyFont="1" applyFill="1" applyBorder="1" applyAlignment="1">
      <alignment horizontal="center"/>
    </xf>
    <xf numFmtId="165" fontId="8" fillId="2" borderId="13" xfId="1" applyNumberFormat="1" applyFont="1" applyFill="1" applyBorder="1" applyAlignment="1">
      <alignment horizontal="center"/>
    </xf>
    <xf numFmtId="0" fontId="3" fillId="2" borderId="14" xfId="0" applyFont="1" applyFill="1" applyBorder="1"/>
    <xf numFmtId="165" fontId="4" fillId="2" borderId="8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left"/>
    </xf>
    <xf numFmtId="0" fontId="4" fillId="2" borderId="17" xfId="0" applyFont="1" applyFill="1" applyBorder="1" applyAlignment="1">
      <alignment horizontal="left"/>
    </xf>
    <xf numFmtId="3" fontId="4" fillId="2" borderId="8" xfId="0" applyNumberFormat="1" applyFont="1" applyFill="1" applyBorder="1" applyAlignment="1">
      <alignment horizontal="center"/>
    </xf>
    <xf numFmtId="3" fontId="4" fillId="2" borderId="17" xfId="0" applyNumberFormat="1" applyFont="1" applyFill="1" applyBorder="1" applyAlignment="1">
      <alignment horizontal="center"/>
    </xf>
    <xf numFmtId="3" fontId="4" fillId="4" borderId="8" xfId="0" applyNumberFormat="1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wrapText="1"/>
    </xf>
    <xf numFmtId="0" fontId="5" fillId="3" borderId="20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center" wrapText="1"/>
    </xf>
    <xf numFmtId="9" fontId="3" fillId="2" borderId="15" xfId="1" applyFont="1" applyFill="1" applyBorder="1" applyAlignment="1">
      <alignment horizontal="center"/>
    </xf>
    <xf numFmtId="9" fontId="3" fillId="2" borderId="18" xfId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left" indent="1"/>
    </xf>
    <xf numFmtId="0" fontId="5" fillId="3" borderId="2" xfId="0" applyFont="1" applyFill="1" applyBorder="1" applyAlignment="1">
      <alignment horizontal="left" vertical="center" indent="1"/>
    </xf>
    <xf numFmtId="0" fontId="6" fillId="2" borderId="4" xfId="2" applyFill="1" applyBorder="1" applyAlignment="1">
      <alignment horizontal="left" indent="1"/>
    </xf>
    <xf numFmtId="0" fontId="6" fillId="2" borderId="6" xfId="2" applyFill="1" applyBorder="1" applyAlignment="1">
      <alignment horizontal="left" indent="1"/>
    </xf>
    <xf numFmtId="165" fontId="11" fillId="3" borderId="0" xfId="0" applyNumberFormat="1" applyFont="1" applyFill="1" applyAlignment="1">
      <alignment horizontal="center" vertical="center" wrapText="1"/>
    </xf>
    <xf numFmtId="164" fontId="11" fillId="3" borderId="0" xfId="0" applyNumberFormat="1" applyFont="1" applyFill="1" applyAlignment="1">
      <alignment horizontal="center" vertical="center" wrapText="1"/>
    </xf>
    <xf numFmtId="165" fontId="12" fillId="2" borderId="9" xfId="0" applyNumberFormat="1" applyFont="1" applyFill="1" applyBorder="1" applyAlignment="1">
      <alignment horizontal="center" vertical="center" wrapText="1"/>
    </xf>
    <xf numFmtId="165" fontId="12" fillId="2" borderId="10" xfId="0" applyNumberFormat="1" applyFont="1" applyFill="1" applyBorder="1" applyAlignment="1">
      <alignment horizontal="center" vertical="center" wrapText="1"/>
    </xf>
    <xf numFmtId="165" fontId="12" fillId="2" borderId="11" xfId="0" applyNumberFormat="1" applyFont="1" applyFill="1" applyBorder="1" applyAlignment="1">
      <alignment horizontal="center" vertical="center" wrapText="1"/>
    </xf>
    <xf numFmtId="165" fontId="12" fillId="2" borderId="9" xfId="1" applyNumberFormat="1" applyFont="1" applyFill="1" applyBorder="1" applyAlignment="1">
      <alignment horizontal="center" vertical="center" wrapText="1"/>
    </xf>
    <xf numFmtId="165" fontId="12" fillId="2" borderId="10" xfId="1" applyNumberFormat="1" applyFont="1" applyFill="1" applyBorder="1" applyAlignment="1">
      <alignment horizontal="center" vertical="center" wrapText="1"/>
    </xf>
    <xf numFmtId="165" fontId="12" fillId="2" borderId="11" xfId="1" applyNumberFormat="1" applyFont="1" applyFill="1" applyBorder="1" applyAlignment="1">
      <alignment horizontal="center" vertical="center" wrapText="1"/>
    </xf>
    <xf numFmtId="9" fontId="12" fillId="2" borderId="10" xfId="1" applyFont="1" applyFill="1" applyBorder="1" applyAlignment="1">
      <alignment horizontal="center" vertical="center" wrapText="1"/>
    </xf>
    <xf numFmtId="9" fontId="12" fillId="2" borderId="11" xfId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</cellXfs>
  <cellStyles count="4">
    <cellStyle name="Lien hypertexte" xfId="2" builtinId="8"/>
    <cellStyle name="Normal" xfId="0" builtinId="0"/>
    <cellStyle name="Normal 2" xfId="3" xr:uid="{8F0D78F2-31EC-4E19-AFC3-98118814FD48}"/>
    <cellStyle name="Pourcentage" xfId="1" builtinId="5"/>
  </cellStyles>
  <dxfs count="3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RSGMs" TargetMode="External"/><Relationship Id="rId13" Type="http://schemas.openxmlformats.org/officeDocument/2006/relationships/hyperlink" Target="https://fred.stlouisfed.org/series/RSFHFS" TargetMode="External"/><Relationship Id="rId3" Type="http://schemas.openxmlformats.org/officeDocument/2006/relationships/hyperlink" Target="https://fred.stlouisfed.org/series/MARTSSM44W72USS" TargetMode="External"/><Relationship Id="rId7" Type="http://schemas.openxmlformats.org/officeDocument/2006/relationships/hyperlink" Target="https://fred.stlouisfed.org/series/RSSGHBMs" TargetMode="External"/><Relationship Id="rId12" Type="http://schemas.openxmlformats.org/officeDocument/2006/relationships/hyperlink" Target="https://fred.stlouisfed.org/series/RSBMGESD" TargetMode="External"/><Relationship Id="rId2" Type="http://schemas.openxmlformats.org/officeDocument/2006/relationships/hyperlink" Target="https://fred.stlouisfed.org/series/RSFSXMV" TargetMode="External"/><Relationship Id="rId1" Type="http://schemas.openxmlformats.org/officeDocument/2006/relationships/hyperlink" Target="https://fred.stlouisfed.org/series/RSAFs" TargetMode="External"/><Relationship Id="rId6" Type="http://schemas.openxmlformats.org/officeDocument/2006/relationships/hyperlink" Target="https://fred.stlouisfed.org/series/RSHPCs" TargetMode="External"/><Relationship Id="rId11" Type="http://schemas.openxmlformats.org/officeDocument/2006/relationships/hyperlink" Target="https://fred.stlouisfed.org/series/RSMVPd" TargetMode="External"/><Relationship Id="rId5" Type="http://schemas.openxmlformats.org/officeDocument/2006/relationships/hyperlink" Target="https://fred.stlouisfed.org/series/RSNSr" TargetMode="External"/><Relationship Id="rId15" Type="http://schemas.openxmlformats.org/officeDocument/2006/relationships/hyperlink" Target="https://fred.stlouisfed.org/series/RSMSR" TargetMode="External"/><Relationship Id="rId10" Type="http://schemas.openxmlformats.org/officeDocument/2006/relationships/hyperlink" Target="https://fred.stlouisfed.org/series/RSGASs" TargetMode="External"/><Relationship Id="rId4" Type="http://schemas.openxmlformats.org/officeDocument/2006/relationships/hyperlink" Target="https://fred.stlouisfed.org/series/RSDBs" TargetMode="External"/><Relationship Id="rId9" Type="http://schemas.openxmlformats.org/officeDocument/2006/relationships/hyperlink" Target="https://fred.stlouisfed.org/series/RSFSDp" TargetMode="External"/><Relationship Id="rId14" Type="http://schemas.openxmlformats.org/officeDocument/2006/relationships/hyperlink" Target="https://fred.stlouisfed.org/series/RSCC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96FB-F759-4608-831A-6DBB30AA92B7}">
  <dimension ref="B1:H18"/>
  <sheetViews>
    <sheetView workbookViewId="0">
      <selection activeCell="C17" sqref="C17"/>
    </sheetView>
  </sheetViews>
  <sheetFormatPr baseColWidth="10" defaultColWidth="12.73046875" defaultRowHeight="13.15" x14ac:dyDescent="0.4"/>
  <cols>
    <col min="1" max="2" width="12.73046875" style="1"/>
    <col min="3" max="3" width="42.06640625" style="2" bestFit="1" customWidth="1"/>
    <col min="4" max="5" width="12.73046875" style="1"/>
    <col min="6" max="6" width="15.19921875" style="1" customWidth="1"/>
    <col min="7" max="7" width="12.73046875" style="1"/>
    <col min="8" max="8" width="47.1328125" style="43" customWidth="1"/>
    <col min="9" max="16384" width="12.73046875" style="1"/>
  </cols>
  <sheetData>
    <row r="1" spans="2:8" ht="13.5" thickBot="1" x14ac:dyDescent="0.45"/>
    <row r="2" spans="2:8" x14ac:dyDescent="0.4">
      <c r="B2" s="36" t="s">
        <v>46</v>
      </c>
      <c r="C2" s="37" t="s">
        <v>47</v>
      </c>
      <c r="D2" s="37" t="s">
        <v>48</v>
      </c>
      <c r="E2" s="37" t="s">
        <v>49</v>
      </c>
      <c r="F2" s="37" t="s">
        <v>29</v>
      </c>
      <c r="G2" s="38" t="s">
        <v>53</v>
      </c>
      <c r="H2" s="44" t="s">
        <v>31</v>
      </c>
    </row>
    <row r="3" spans="2:8" ht="14.25" x14ac:dyDescent="0.45">
      <c r="B3" s="26"/>
      <c r="C3" s="31" t="s">
        <v>0</v>
      </c>
      <c r="D3" s="35">
        <f>'Retail Sales'!B389</f>
        <v>702458</v>
      </c>
      <c r="E3" s="35">
        <f>'Retail Sales'!B390</f>
        <v>703088</v>
      </c>
      <c r="F3" s="27">
        <f>(E3-D3)/D3</f>
        <v>8.9685077257287984E-4</v>
      </c>
      <c r="G3" s="39"/>
      <c r="H3" s="45" t="s">
        <v>14</v>
      </c>
    </row>
    <row r="4" spans="2:8" ht="14.25" x14ac:dyDescent="0.45">
      <c r="B4" s="26"/>
      <c r="C4" s="31" t="s">
        <v>1</v>
      </c>
      <c r="D4" s="33">
        <f>'Retail Sales Ex Auto'!B389</f>
        <v>569534</v>
      </c>
      <c r="E4" s="33">
        <f>'Retail Sales Ex Auto'!B390</f>
        <v>569035</v>
      </c>
      <c r="F4" s="27">
        <f t="shared" ref="F4:F17" si="0">(E4-D4)/D4</f>
        <v>-8.7615489154291054E-4</v>
      </c>
      <c r="G4" s="39"/>
      <c r="H4" s="45" t="s">
        <v>15</v>
      </c>
    </row>
    <row r="5" spans="2:8" ht="14.25" x14ac:dyDescent="0.45">
      <c r="B5" s="26"/>
      <c r="C5" s="31" t="s">
        <v>2</v>
      </c>
      <c r="D5" s="33">
        <f>'Retail Sales Ex Auto &amp; Gas'!B389</f>
        <v>514734</v>
      </c>
      <c r="E5" s="33">
        <f>'Retail Sales Ex Auto &amp; Gas'!B390</f>
        <v>515450</v>
      </c>
      <c r="F5" s="27">
        <f t="shared" si="0"/>
        <v>1.3910097254115719E-3</v>
      </c>
      <c r="G5" s="39"/>
      <c r="H5" s="45" t="s">
        <v>16</v>
      </c>
    </row>
    <row r="6" spans="2:8" ht="14.25" x14ac:dyDescent="0.45">
      <c r="B6" s="28">
        <v>441</v>
      </c>
      <c r="C6" s="31" t="s">
        <v>9</v>
      </c>
      <c r="D6" s="33">
        <f>'Motor Vehicle &amp; Parts'!B389</f>
        <v>132924</v>
      </c>
      <c r="E6" s="33">
        <f>'Motor Vehicle &amp; Parts'!B390</f>
        <v>134053</v>
      </c>
      <c r="F6" s="27">
        <f t="shared" si="0"/>
        <v>8.4935752760976202E-3</v>
      </c>
      <c r="G6" s="39">
        <f>E6/$E$3</f>
        <v>0.19066318867623969</v>
      </c>
      <c r="H6" s="45" t="s">
        <v>17</v>
      </c>
    </row>
    <row r="7" spans="2:8" ht="14.25" x14ac:dyDescent="0.45">
      <c r="B7" s="28">
        <v>454</v>
      </c>
      <c r="C7" s="31" t="s">
        <v>50</v>
      </c>
      <c r="D7" s="33">
        <f>'Non Store'!B389</f>
        <v>118584</v>
      </c>
      <c r="E7" s="33">
        <f>'Non Store'!B390</f>
        <v>119581</v>
      </c>
      <c r="F7" s="27">
        <f t="shared" si="0"/>
        <v>8.4075423328610951E-3</v>
      </c>
      <c r="G7" s="39">
        <f t="shared" ref="G7:G17" si="1">E7/$E$3</f>
        <v>0.17007970552761531</v>
      </c>
      <c r="H7" s="45" t="s">
        <v>18</v>
      </c>
    </row>
    <row r="8" spans="2:8" ht="14.25" x14ac:dyDescent="0.45">
      <c r="B8" s="28">
        <v>445</v>
      </c>
      <c r="C8" s="31" t="s">
        <v>44</v>
      </c>
      <c r="D8" s="33">
        <f>'Food &amp; Beverage'!B389</f>
        <v>82814</v>
      </c>
      <c r="E8" s="33">
        <f>'Food &amp; Beverage'!B390</f>
        <v>82658</v>
      </c>
      <c r="F8" s="27">
        <f t="shared" si="0"/>
        <v>-1.8837394643417779E-3</v>
      </c>
      <c r="G8" s="39">
        <f t="shared" si="1"/>
        <v>0.11756423093553012</v>
      </c>
      <c r="H8" s="45" t="s">
        <v>19</v>
      </c>
    </row>
    <row r="9" spans="2:8" ht="14.25" x14ac:dyDescent="0.45">
      <c r="B9" s="28">
        <v>722</v>
      </c>
      <c r="C9" s="31" t="s">
        <v>45</v>
      </c>
      <c r="D9" s="33">
        <f>'Food Services'!B389</f>
        <v>94018</v>
      </c>
      <c r="E9" s="33">
        <f>'Food Services'!B390</f>
        <v>93614</v>
      </c>
      <c r="F9" s="27">
        <f t="shared" si="0"/>
        <v>-4.2970495011593526E-3</v>
      </c>
      <c r="G9" s="39">
        <f t="shared" si="1"/>
        <v>0.13314691759779715</v>
      </c>
      <c r="H9" s="45" t="s">
        <v>20</v>
      </c>
    </row>
    <row r="10" spans="2:8" ht="14.25" x14ac:dyDescent="0.45">
      <c r="B10" s="28">
        <v>452</v>
      </c>
      <c r="C10" s="31" t="s">
        <v>51</v>
      </c>
      <c r="D10" s="33">
        <f>'General Merchandising'!B389</f>
        <v>75149</v>
      </c>
      <c r="E10" s="33">
        <f>'General Merchandising'!B390</f>
        <v>75250</v>
      </c>
      <c r="F10" s="27">
        <f t="shared" si="0"/>
        <v>1.343996593434377E-3</v>
      </c>
      <c r="G10" s="39">
        <f t="shared" si="1"/>
        <v>0.10702785426575336</v>
      </c>
      <c r="H10" s="45" t="s">
        <v>21</v>
      </c>
    </row>
    <row r="11" spans="2:8" ht="14.25" x14ac:dyDescent="0.45">
      <c r="B11" s="28">
        <v>447</v>
      </c>
      <c r="C11" s="31" t="s">
        <v>52</v>
      </c>
      <c r="D11" s="33">
        <f>'Gas Stations'!B389</f>
        <v>54800</v>
      </c>
      <c r="E11" s="33">
        <f>'Gas Stations'!B390</f>
        <v>53585</v>
      </c>
      <c r="F11" s="27">
        <f t="shared" si="0"/>
        <v>-2.2171532846715327E-2</v>
      </c>
      <c r="G11" s="39">
        <f t="shared" si="1"/>
        <v>7.6213788316682976E-2</v>
      </c>
      <c r="H11" s="45" t="s">
        <v>22</v>
      </c>
    </row>
    <row r="12" spans="2:8" ht="14.25" x14ac:dyDescent="0.45">
      <c r="B12" s="28">
        <v>444</v>
      </c>
      <c r="C12" s="31" t="s">
        <v>10</v>
      </c>
      <c r="D12" s="33">
        <f>'Housing Supplies'!B389</f>
        <v>40345</v>
      </c>
      <c r="E12" s="33">
        <f>'Housing Supplies'!B390</f>
        <v>40028</v>
      </c>
      <c r="F12" s="27">
        <f t="shared" si="0"/>
        <v>-7.8572313793530794E-3</v>
      </c>
      <c r="G12" s="39">
        <f t="shared" si="1"/>
        <v>5.6931706984047516E-2</v>
      </c>
      <c r="H12" s="45" t="s">
        <v>23</v>
      </c>
    </row>
    <row r="13" spans="2:8" ht="14.25" x14ac:dyDescent="0.45">
      <c r="B13" s="28">
        <v>446</v>
      </c>
      <c r="C13" s="31" t="s">
        <v>5</v>
      </c>
      <c r="D13" s="33">
        <f>HealthCare!B389</f>
        <v>36091</v>
      </c>
      <c r="E13" s="33">
        <f>HealthCare!B390</f>
        <v>36141</v>
      </c>
      <c r="F13" s="27">
        <f t="shared" si="0"/>
        <v>1.3853869385719432E-3</v>
      </c>
      <c r="G13" s="39">
        <f t="shared" si="1"/>
        <v>5.1403238285961356E-2</v>
      </c>
      <c r="H13" s="45" t="s">
        <v>24</v>
      </c>
    </row>
    <row r="14" spans="2:8" ht="14.25" x14ac:dyDescent="0.45">
      <c r="B14" s="28">
        <v>448</v>
      </c>
      <c r="C14" s="31" t="s">
        <v>12</v>
      </c>
      <c r="D14" s="33">
        <f>'Clothing, Accessories'!B389</f>
        <v>25763</v>
      </c>
      <c r="E14" s="33">
        <f>'Clothing, Accessories'!B390</f>
        <v>26001</v>
      </c>
      <c r="F14" s="27">
        <f t="shared" si="0"/>
        <v>9.2380545743896286E-3</v>
      </c>
      <c r="G14" s="39">
        <f t="shared" si="1"/>
        <v>3.6981146030084427E-2</v>
      </c>
      <c r="H14" s="45" t="s">
        <v>25</v>
      </c>
    </row>
    <row r="15" spans="2:8" ht="14.25" x14ac:dyDescent="0.45">
      <c r="B15" s="28" t="s">
        <v>54</v>
      </c>
      <c r="C15" s="31" t="s">
        <v>11</v>
      </c>
      <c r="D15" s="33">
        <f>'Furniture Home'!B389</f>
        <v>10837</v>
      </c>
      <c r="E15" s="33">
        <f>'Furniture Home'!B390</f>
        <v>10722</v>
      </c>
      <c r="F15" s="27">
        <f t="shared" si="0"/>
        <v>-1.0611792931623143E-2</v>
      </c>
      <c r="G15" s="39">
        <f t="shared" si="1"/>
        <v>1.5249869148669867E-2</v>
      </c>
      <c r="H15" s="45" t="s">
        <v>26</v>
      </c>
    </row>
    <row r="16" spans="2:8" ht="14.25" x14ac:dyDescent="0.45">
      <c r="B16" s="28">
        <v>453</v>
      </c>
      <c r="C16" s="31" t="s">
        <v>13</v>
      </c>
      <c r="D16" s="33">
        <f>'Miscellaneous stores retailers'!B389</f>
        <v>15231</v>
      </c>
      <c r="E16" s="33">
        <f>'Miscellaneous stores retailers'!B390</f>
        <v>15296</v>
      </c>
      <c r="F16" s="27">
        <f t="shared" si="0"/>
        <v>4.2676121068872695E-3</v>
      </c>
      <c r="G16" s="39">
        <f t="shared" si="1"/>
        <v>2.1755455931547686E-2</v>
      </c>
      <c r="H16" s="45" t="s">
        <v>27</v>
      </c>
    </row>
    <row r="17" spans="2:8" ht="14.65" thickBot="1" x14ac:dyDescent="0.5">
      <c r="B17" s="29">
        <v>451</v>
      </c>
      <c r="C17" s="32" t="s">
        <v>6</v>
      </c>
      <c r="D17" s="34">
        <f>'Clothing, Sport'!B389</f>
        <v>8120</v>
      </c>
      <c r="E17" s="34">
        <f>'Clothing, Sport'!B390</f>
        <v>8345</v>
      </c>
      <c r="F17" s="30">
        <f t="shared" si="0"/>
        <v>2.7709359605911331E-2</v>
      </c>
      <c r="G17" s="40">
        <f t="shared" si="1"/>
        <v>1.186906902123205E-2</v>
      </c>
      <c r="H17" s="46" t="s">
        <v>28</v>
      </c>
    </row>
    <row r="18" spans="2:8" ht="13.5" thickBot="1" x14ac:dyDescent="0.45">
      <c r="D18" s="41">
        <f>SUM(D6:D17)</f>
        <v>694676</v>
      </c>
      <c r="E18" s="41">
        <f>SUM(E6:E17)</f>
        <v>695274</v>
      </c>
      <c r="F18" s="42">
        <f>(E18-D18)/D18</f>
        <v>8.6083296385653166E-4</v>
      </c>
    </row>
  </sheetData>
  <conditionalFormatting sqref="F3:F18">
    <cfRule type="cellIs" dxfId="2" priority="2" stopIfTrue="1" operator="equal">
      <formula>0</formula>
    </cfRule>
    <cfRule type="cellIs" dxfId="1" priority="3" stopIfTrue="1" operator="lessThan">
      <formula>0</formula>
    </cfRule>
    <cfRule type="cellIs" dxfId="0" priority="4" stopIfTrue="1" operator="greaterThan">
      <formula>0</formula>
    </cfRule>
  </conditionalFormatting>
  <conditionalFormatting sqref="G6: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H3" r:id="rId1" xr:uid="{D6A90774-3525-4CC2-AE77-56D6E37B900D}"/>
    <hyperlink ref="H4" r:id="rId2" xr:uid="{30F8925C-71E8-4102-B588-DF9CCB235972}"/>
    <hyperlink ref="H5" r:id="rId3" xr:uid="{ED5614C4-157E-4499-9F72-92A3039BCA35}"/>
    <hyperlink ref="H6" r:id="rId4" xr:uid="{9F32A511-7844-4243-B3BE-7DEA088F8BEA}"/>
    <hyperlink ref="H7" r:id="rId5" xr:uid="{FEA81399-9717-4A85-963D-245CD8B1B02A}"/>
    <hyperlink ref="H8" r:id="rId6" xr:uid="{0A93BFED-742C-4C49-9E3B-F0D38EC577E4}"/>
    <hyperlink ref="H9" r:id="rId7" xr:uid="{9CEB77A5-88DC-4BDA-BC33-2101D21641D4}"/>
    <hyperlink ref="H10" r:id="rId8" xr:uid="{C97B534B-2AEC-4863-9AEC-6E7A2DCB5EDB}"/>
    <hyperlink ref="H11" r:id="rId9" xr:uid="{03F05A49-875B-478B-9B13-B4B915774EBE}"/>
    <hyperlink ref="H12" r:id="rId10" xr:uid="{DD6BE2A5-CCEB-4A32-859C-2B2466C2CE67}"/>
    <hyperlink ref="H13" r:id="rId11" xr:uid="{5D70C0A3-1403-4B95-9371-5F08A5AB44F8}"/>
    <hyperlink ref="H14" r:id="rId12" xr:uid="{7597D71C-DB0C-4FEB-9A9D-1404CC3EA97F}"/>
    <hyperlink ref="H15" r:id="rId13" xr:uid="{FD55E6D4-8EC4-45D6-A689-12F706F4070B}"/>
    <hyperlink ref="H16" r:id="rId14" xr:uid="{70EB6E74-9B83-449C-85BB-9FF6CA99931E}"/>
    <hyperlink ref="H17" r:id="rId15" xr:uid="{1058EEEF-9D85-4584-8375-1667D87C80D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AB044-D4E7-43E8-94BF-8763CECBC609}">
  <dimension ref="A1:E394"/>
  <sheetViews>
    <sheetView topLeftCell="A367" workbookViewId="0">
      <selection sqref="A1:XFD1048576"/>
    </sheetView>
  </sheetViews>
  <sheetFormatPr baseColWidth="10" defaultRowHeight="14.25" x14ac:dyDescent="0.45"/>
  <cols>
    <col min="1" max="1" width="10.6640625" style="5"/>
    <col min="2" max="2" width="18.1328125" style="3" bestFit="1" customWidth="1"/>
    <col min="3" max="16384" width="10.6640625" style="3"/>
  </cols>
  <sheetData>
    <row r="1" spans="1:5" s="4" customFormat="1" x14ac:dyDescent="0.45">
      <c r="A1" s="6" t="s">
        <v>32</v>
      </c>
      <c r="B1" s="7" t="s">
        <v>38</v>
      </c>
      <c r="C1" s="7" t="s">
        <v>29</v>
      </c>
      <c r="D1" s="7" t="s">
        <v>33</v>
      </c>
      <c r="E1" s="7" t="s">
        <v>30</v>
      </c>
    </row>
    <row r="2" spans="1:5" x14ac:dyDescent="0.45">
      <c r="A2" s="8">
        <v>33604</v>
      </c>
      <c r="B2" s="9">
        <v>19879</v>
      </c>
      <c r="C2" s="9"/>
      <c r="D2" s="9"/>
      <c r="E2" s="9"/>
    </row>
    <row r="3" spans="1:5" x14ac:dyDescent="0.45">
      <c r="A3" s="8">
        <v>33635</v>
      </c>
      <c r="B3" s="9">
        <v>20202</v>
      </c>
      <c r="C3" s="10">
        <f>B3/B2-1</f>
        <v>1.6248302228482281E-2</v>
      </c>
      <c r="D3" s="9"/>
      <c r="E3" s="9"/>
    </row>
    <row r="4" spans="1:5" x14ac:dyDescent="0.45">
      <c r="A4" s="8">
        <v>33664</v>
      </c>
      <c r="B4" s="9">
        <v>20168</v>
      </c>
      <c r="C4" s="10">
        <f t="shared" ref="C4:C67" si="0">B4/B3-1</f>
        <v>-1.683001683001728E-3</v>
      </c>
      <c r="D4" s="9"/>
      <c r="E4" s="9"/>
    </row>
    <row r="5" spans="1:5" x14ac:dyDescent="0.45">
      <c r="A5" s="8">
        <v>33695</v>
      </c>
      <c r="B5" s="9">
        <v>20258</v>
      </c>
      <c r="C5" s="10">
        <f t="shared" si="0"/>
        <v>4.4625148750496724E-3</v>
      </c>
      <c r="D5" s="10">
        <f>B5/B2-1</f>
        <v>1.9065345339302819E-2</v>
      </c>
      <c r="E5" s="9"/>
    </row>
    <row r="6" spans="1:5" x14ac:dyDescent="0.45">
      <c r="A6" s="8">
        <v>33725</v>
      </c>
      <c r="B6" s="9">
        <v>20345</v>
      </c>
      <c r="C6" s="10">
        <f t="shared" si="0"/>
        <v>4.294599664330212E-3</v>
      </c>
      <c r="D6" s="10">
        <f t="shared" ref="D6:D69" si="1">B6/B3-1</f>
        <v>7.0785070785071014E-3</v>
      </c>
      <c r="E6" s="9"/>
    </row>
    <row r="7" spans="1:5" x14ac:dyDescent="0.45">
      <c r="A7" s="8">
        <v>33756</v>
      </c>
      <c r="B7" s="9">
        <v>20298</v>
      </c>
      <c r="C7" s="10">
        <f t="shared" si="0"/>
        <v>-2.3101499139838166E-3</v>
      </c>
      <c r="D7" s="10">
        <f t="shared" si="1"/>
        <v>6.4458548195160947E-3</v>
      </c>
      <c r="E7" s="9"/>
    </row>
    <row r="8" spans="1:5" x14ac:dyDescent="0.45">
      <c r="A8" s="8">
        <v>33786</v>
      </c>
      <c r="B8" s="9">
        <v>20205</v>
      </c>
      <c r="C8" s="10">
        <f t="shared" si="0"/>
        <v>-4.5817321903636188E-3</v>
      </c>
      <c r="D8" s="10">
        <f t="shared" si="1"/>
        <v>-2.6162503702240603E-3</v>
      </c>
      <c r="E8" s="9"/>
    </row>
    <row r="9" spans="1:5" x14ac:dyDescent="0.45">
      <c r="A9" s="8">
        <v>33817</v>
      </c>
      <c r="B9" s="9">
        <v>20593</v>
      </c>
      <c r="C9" s="10">
        <f t="shared" si="0"/>
        <v>1.9203167532788834E-2</v>
      </c>
      <c r="D9" s="10">
        <f t="shared" si="1"/>
        <v>1.2189727205701661E-2</v>
      </c>
      <c r="E9" s="9"/>
    </row>
    <row r="10" spans="1:5" x14ac:dyDescent="0.45">
      <c r="A10" s="8">
        <v>33848</v>
      </c>
      <c r="B10" s="9">
        <v>20684</v>
      </c>
      <c r="C10" s="10">
        <f t="shared" si="0"/>
        <v>4.4189773223910489E-3</v>
      </c>
      <c r="D10" s="10">
        <f t="shared" si="1"/>
        <v>1.9016651886885505E-2</v>
      </c>
      <c r="E10" s="9"/>
    </row>
    <row r="11" spans="1:5" x14ac:dyDescent="0.45">
      <c r="A11" s="8">
        <v>33878</v>
      </c>
      <c r="B11" s="9">
        <v>20851</v>
      </c>
      <c r="C11" s="10">
        <f t="shared" si="0"/>
        <v>8.0738735254302085E-3</v>
      </c>
      <c r="D11" s="10">
        <f t="shared" si="1"/>
        <v>3.1972284088096936E-2</v>
      </c>
      <c r="E11" s="9"/>
    </row>
    <row r="12" spans="1:5" x14ac:dyDescent="0.45">
      <c r="A12" s="8">
        <v>33909</v>
      </c>
      <c r="B12" s="9">
        <v>21078</v>
      </c>
      <c r="C12" s="10">
        <f t="shared" si="0"/>
        <v>1.0886768020718529E-2</v>
      </c>
      <c r="D12" s="10">
        <f t="shared" si="1"/>
        <v>2.3551692322633988E-2</v>
      </c>
      <c r="E12" s="9"/>
    </row>
    <row r="13" spans="1:5" x14ac:dyDescent="0.45">
      <c r="A13" s="8">
        <v>33939</v>
      </c>
      <c r="B13" s="9">
        <v>21752</v>
      </c>
      <c r="C13" s="10">
        <f t="shared" si="0"/>
        <v>3.1976468355631393E-2</v>
      </c>
      <c r="D13" s="10">
        <f t="shared" si="1"/>
        <v>5.1634113324308561E-2</v>
      </c>
      <c r="E13" s="9"/>
    </row>
    <row r="14" spans="1:5" x14ac:dyDescent="0.45">
      <c r="A14" s="8">
        <v>33970</v>
      </c>
      <c r="B14" s="9">
        <v>21383</v>
      </c>
      <c r="C14" s="10">
        <f t="shared" si="0"/>
        <v>-1.6963957337256308E-2</v>
      </c>
      <c r="D14" s="10">
        <f t="shared" si="1"/>
        <v>2.5514363819481023E-2</v>
      </c>
      <c r="E14" s="10">
        <f>B14/B2-1</f>
        <v>7.5657729262035289E-2</v>
      </c>
    </row>
    <row r="15" spans="1:5" x14ac:dyDescent="0.45">
      <c r="A15" s="8">
        <v>34001</v>
      </c>
      <c r="B15" s="9">
        <v>21392</v>
      </c>
      <c r="C15" s="10">
        <f t="shared" si="0"/>
        <v>4.2089510358689353E-4</v>
      </c>
      <c r="D15" s="10">
        <f t="shared" si="1"/>
        <v>1.4897049055887734E-2</v>
      </c>
      <c r="E15" s="10">
        <f t="shared" ref="E15:E78" si="2">B15/B3-1</f>
        <v>5.8905058905058816E-2</v>
      </c>
    </row>
    <row r="16" spans="1:5" x14ac:dyDescent="0.45">
      <c r="A16" s="8">
        <v>34029</v>
      </c>
      <c r="B16" s="9">
        <v>21273</v>
      </c>
      <c r="C16" s="10">
        <f t="shared" si="0"/>
        <v>-5.5628272251309063E-3</v>
      </c>
      <c r="D16" s="10">
        <f t="shared" si="1"/>
        <v>-2.2020963589554965E-2</v>
      </c>
      <c r="E16" s="10">
        <f t="shared" si="2"/>
        <v>5.4789765965886472E-2</v>
      </c>
    </row>
    <row r="17" spans="1:5" x14ac:dyDescent="0.45">
      <c r="A17" s="8">
        <v>34060</v>
      </c>
      <c r="B17" s="9">
        <v>21759</v>
      </c>
      <c r="C17" s="10">
        <f t="shared" si="0"/>
        <v>2.2845860950500674E-2</v>
      </c>
      <c r="D17" s="10">
        <f t="shared" si="1"/>
        <v>1.7584062105410858E-2</v>
      </c>
      <c r="E17" s="10">
        <f t="shared" si="2"/>
        <v>7.4094185013328095E-2</v>
      </c>
    </row>
    <row r="18" spans="1:5" x14ac:dyDescent="0.45">
      <c r="A18" s="8">
        <v>34090</v>
      </c>
      <c r="B18" s="9">
        <v>21993</v>
      </c>
      <c r="C18" s="10">
        <f t="shared" si="0"/>
        <v>1.0754170687991227E-2</v>
      </c>
      <c r="D18" s="10">
        <f t="shared" si="1"/>
        <v>2.8094614809274443E-2</v>
      </c>
      <c r="E18" s="10">
        <f t="shared" si="2"/>
        <v>8.1002703366920725E-2</v>
      </c>
    </row>
    <row r="19" spans="1:5" x14ac:dyDescent="0.45">
      <c r="A19" s="8">
        <v>34121</v>
      </c>
      <c r="B19" s="9">
        <v>21957</v>
      </c>
      <c r="C19" s="10">
        <f t="shared" si="0"/>
        <v>-1.6368844632382862E-3</v>
      </c>
      <c r="D19" s="10">
        <f t="shared" si="1"/>
        <v>3.2153433930334208E-2</v>
      </c>
      <c r="E19" s="10">
        <f t="shared" si="2"/>
        <v>8.1732190363582591E-2</v>
      </c>
    </row>
    <row r="20" spans="1:5" x14ac:dyDescent="0.45">
      <c r="A20" s="8">
        <v>34151</v>
      </c>
      <c r="B20" s="9">
        <v>22343</v>
      </c>
      <c r="C20" s="10">
        <f t="shared" si="0"/>
        <v>1.7579815093136553E-2</v>
      </c>
      <c r="D20" s="10">
        <f t="shared" si="1"/>
        <v>2.6839468725584847E-2</v>
      </c>
      <c r="E20" s="10">
        <f t="shared" si="2"/>
        <v>0.10581539222964609</v>
      </c>
    </row>
    <row r="21" spans="1:5" x14ac:dyDescent="0.45">
      <c r="A21" s="8">
        <v>34182</v>
      </c>
      <c r="B21" s="9">
        <v>22315</v>
      </c>
      <c r="C21" s="10">
        <f t="shared" si="0"/>
        <v>-1.2531889182294531E-3</v>
      </c>
      <c r="D21" s="10">
        <f t="shared" si="1"/>
        <v>1.4641022143409232E-2</v>
      </c>
      <c r="E21" s="10">
        <f t="shared" si="2"/>
        <v>8.3620647792939318E-2</v>
      </c>
    </row>
    <row r="22" spans="1:5" x14ac:dyDescent="0.45">
      <c r="A22" s="8">
        <v>34213</v>
      </c>
      <c r="B22" s="9">
        <v>22429</v>
      </c>
      <c r="C22" s="10">
        <f t="shared" si="0"/>
        <v>5.1086712973336112E-3</v>
      </c>
      <c r="D22" s="10">
        <f t="shared" si="1"/>
        <v>2.14965614610374E-2</v>
      </c>
      <c r="E22" s="10">
        <f t="shared" si="2"/>
        <v>8.4364726358538089E-2</v>
      </c>
    </row>
    <row r="23" spans="1:5" x14ac:dyDescent="0.45">
      <c r="A23" s="8">
        <v>34243</v>
      </c>
      <c r="B23" s="9">
        <v>22647</v>
      </c>
      <c r="C23" s="10">
        <f t="shared" si="0"/>
        <v>9.7195594988630507E-3</v>
      </c>
      <c r="D23" s="10">
        <f t="shared" si="1"/>
        <v>1.3606051112205142E-2</v>
      </c>
      <c r="E23" s="10">
        <f t="shared" si="2"/>
        <v>8.6134957555992431E-2</v>
      </c>
    </row>
    <row r="24" spans="1:5" x14ac:dyDescent="0.45">
      <c r="A24" s="8">
        <v>34274</v>
      </c>
      <c r="B24" s="9">
        <v>22760</v>
      </c>
      <c r="C24" s="10">
        <f t="shared" si="0"/>
        <v>4.989623349671124E-3</v>
      </c>
      <c r="D24" s="10">
        <f t="shared" si="1"/>
        <v>1.9941743222047892E-2</v>
      </c>
      <c r="E24" s="10">
        <f t="shared" si="2"/>
        <v>7.9798842394914082E-2</v>
      </c>
    </row>
    <row r="25" spans="1:5" x14ac:dyDescent="0.45">
      <c r="A25" s="8">
        <v>34304</v>
      </c>
      <c r="B25" s="9">
        <v>22905</v>
      </c>
      <c r="C25" s="10">
        <f t="shared" si="0"/>
        <v>6.3708260105448389E-3</v>
      </c>
      <c r="D25" s="10">
        <f t="shared" si="1"/>
        <v>2.1222524410361654E-2</v>
      </c>
      <c r="E25" s="10">
        <f t="shared" si="2"/>
        <v>5.3006620080912059E-2</v>
      </c>
    </row>
    <row r="26" spans="1:5" x14ac:dyDescent="0.45">
      <c r="A26" s="8">
        <v>34335</v>
      </c>
      <c r="B26" s="9">
        <v>22706</v>
      </c>
      <c r="C26" s="10">
        <f t="shared" si="0"/>
        <v>-8.6880593756821778E-3</v>
      </c>
      <c r="D26" s="10">
        <f t="shared" si="1"/>
        <v>2.6052015719522092E-3</v>
      </c>
      <c r="E26" s="10">
        <f t="shared" si="2"/>
        <v>6.187158022728334E-2</v>
      </c>
    </row>
    <row r="27" spans="1:5" x14ac:dyDescent="0.45">
      <c r="A27" s="8">
        <v>34366</v>
      </c>
      <c r="B27" s="9">
        <v>23070</v>
      </c>
      <c r="C27" s="10">
        <f t="shared" si="0"/>
        <v>1.6031005020699318E-2</v>
      </c>
      <c r="D27" s="10">
        <f t="shared" si="1"/>
        <v>1.3620386643233839E-2</v>
      </c>
      <c r="E27" s="10">
        <f t="shared" si="2"/>
        <v>7.8440538519072511E-2</v>
      </c>
    </row>
    <row r="28" spans="1:5" x14ac:dyDescent="0.45">
      <c r="A28" s="8">
        <v>34394</v>
      </c>
      <c r="B28" s="9">
        <v>23657</v>
      </c>
      <c r="C28" s="10">
        <f t="shared" si="0"/>
        <v>2.544429995665376E-2</v>
      </c>
      <c r="D28" s="10">
        <f t="shared" si="1"/>
        <v>3.2831259550316627E-2</v>
      </c>
      <c r="E28" s="10">
        <f t="shared" si="2"/>
        <v>0.11206693931274381</v>
      </c>
    </row>
    <row r="29" spans="1:5" x14ac:dyDescent="0.45">
      <c r="A29" s="8">
        <v>34425</v>
      </c>
      <c r="B29" s="9">
        <v>23354</v>
      </c>
      <c r="C29" s="10">
        <f t="shared" si="0"/>
        <v>-1.2808048357779933E-2</v>
      </c>
      <c r="D29" s="10">
        <f t="shared" si="1"/>
        <v>2.8538712234651653E-2</v>
      </c>
      <c r="E29" s="10">
        <f t="shared" si="2"/>
        <v>7.3303001057033912E-2</v>
      </c>
    </row>
    <row r="30" spans="1:5" x14ac:dyDescent="0.45">
      <c r="A30" s="8">
        <v>34455</v>
      </c>
      <c r="B30" s="9">
        <v>23271</v>
      </c>
      <c r="C30" s="10">
        <f t="shared" si="0"/>
        <v>-3.5539950329708248E-3</v>
      </c>
      <c r="D30" s="10">
        <f t="shared" si="1"/>
        <v>8.7126137841353479E-3</v>
      </c>
      <c r="E30" s="10">
        <f t="shared" si="2"/>
        <v>5.8109398444959659E-2</v>
      </c>
    </row>
    <row r="31" spans="1:5" x14ac:dyDescent="0.45">
      <c r="A31" s="8">
        <v>34486</v>
      </c>
      <c r="B31" s="9">
        <v>23626</v>
      </c>
      <c r="C31" s="10">
        <f t="shared" si="0"/>
        <v>1.5255038459885739E-2</v>
      </c>
      <c r="D31" s="10">
        <f t="shared" si="1"/>
        <v>-1.3103943864395395E-3</v>
      </c>
      <c r="E31" s="10">
        <f t="shared" si="2"/>
        <v>7.6012205674727884E-2</v>
      </c>
    </row>
    <row r="32" spans="1:5" x14ac:dyDescent="0.45">
      <c r="A32" s="8">
        <v>34516</v>
      </c>
      <c r="B32" s="9">
        <v>23635</v>
      </c>
      <c r="C32" s="10">
        <f t="shared" si="0"/>
        <v>3.8093625666646425E-4</v>
      </c>
      <c r="D32" s="10">
        <f t="shared" si="1"/>
        <v>1.2032200051383057E-2</v>
      </c>
      <c r="E32" s="10">
        <f t="shared" si="2"/>
        <v>5.7825717226871909E-2</v>
      </c>
    </row>
    <row r="33" spans="1:5" x14ac:dyDescent="0.45">
      <c r="A33" s="8">
        <v>34547</v>
      </c>
      <c r="B33" s="9">
        <v>23889</v>
      </c>
      <c r="C33" s="10">
        <f t="shared" si="0"/>
        <v>1.0746773852337688E-2</v>
      </c>
      <c r="D33" s="10">
        <f t="shared" si="1"/>
        <v>2.6556658501998287E-2</v>
      </c>
      <c r="E33" s="10">
        <f t="shared" si="2"/>
        <v>7.0535514228097673E-2</v>
      </c>
    </row>
    <row r="34" spans="1:5" x14ac:dyDescent="0.45">
      <c r="A34" s="8">
        <v>34578</v>
      </c>
      <c r="B34" s="9">
        <v>23995</v>
      </c>
      <c r="C34" s="10">
        <f t="shared" si="0"/>
        <v>4.4371886642387004E-3</v>
      </c>
      <c r="D34" s="10">
        <f t="shared" si="1"/>
        <v>1.5618386523321703E-2</v>
      </c>
      <c r="E34" s="10">
        <f t="shared" si="2"/>
        <v>6.9820321904676907E-2</v>
      </c>
    </row>
    <row r="35" spans="1:5" x14ac:dyDescent="0.45">
      <c r="A35" s="8">
        <v>34608</v>
      </c>
      <c r="B35" s="9">
        <v>24255</v>
      </c>
      <c r="C35" s="10">
        <f t="shared" si="0"/>
        <v>1.083559074807261E-2</v>
      </c>
      <c r="D35" s="10">
        <f t="shared" si="1"/>
        <v>2.6232282631690307E-2</v>
      </c>
      <c r="E35" s="10">
        <f t="shared" si="2"/>
        <v>7.1002781825407313E-2</v>
      </c>
    </row>
    <row r="36" spans="1:5" x14ac:dyDescent="0.45">
      <c r="A36" s="8">
        <v>34639</v>
      </c>
      <c r="B36" s="9">
        <v>24356</v>
      </c>
      <c r="C36" s="10">
        <f t="shared" si="0"/>
        <v>4.1640898783756874E-3</v>
      </c>
      <c r="D36" s="10">
        <f t="shared" si="1"/>
        <v>1.9548746284901108E-2</v>
      </c>
      <c r="E36" s="10">
        <f t="shared" si="2"/>
        <v>7.0123022847100147E-2</v>
      </c>
    </row>
    <row r="37" spans="1:5" x14ac:dyDescent="0.45">
      <c r="A37" s="8">
        <v>34669</v>
      </c>
      <c r="B37" s="9">
        <v>24583</v>
      </c>
      <c r="C37" s="10">
        <f t="shared" si="0"/>
        <v>9.3200853999013678E-3</v>
      </c>
      <c r="D37" s="10">
        <f t="shared" si="1"/>
        <v>2.4505105230256286E-2</v>
      </c>
      <c r="E37" s="10">
        <f t="shared" si="2"/>
        <v>7.3259113730626435E-2</v>
      </c>
    </row>
    <row r="38" spans="1:5" x14ac:dyDescent="0.45">
      <c r="A38" s="8">
        <v>34700</v>
      </c>
      <c r="B38" s="9">
        <v>24936</v>
      </c>
      <c r="C38" s="10">
        <f t="shared" si="0"/>
        <v>1.4359516739210099E-2</v>
      </c>
      <c r="D38" s="10">
        <f t="shared" si="1"/>
        <v>2.807668521954243E-2</v>
      </c>
      <c r="E38" s="10">
        <f t="shared" si="2"/>
        <v>9.8211926363075852E-2</v>
      </c>
    </row>
    <row r="39" spans="1:5" x14ac:dyDescent="0.45">
      <c r="A39" s="8">
        <v>34731</v>
      </c>
      <c r="B39" s="9">
        <v>24115</v>
      </c>
      <c r="C39" s="10">
        <f t="shared" si="0"/>
        <v>-3.2924286172601902E-2</v>
      </c>
      <c r="D39" s="10">
        <f t="shared" si="1"/>
        <v>-9.8948924289702367E-3</v>
      </c>
      <c r="E39" s="10">
        <f t="shared" si="2"/>
        <v>4.5296922410056339E-2</v>
      </c>
    </row>
    <row r="40" spans="1:5" x14ac:dyDescent="0.45">
      <c r="A40" s="8">
        <v>34759</v>
      </c>
      <c r="B40" s="9">
        <v>24579</v>
      </c>
      <c r="C40" s="10">
        <f t="shared" si="0"/>
        <v>1.9241136222268196E-2</v>
      </c>
      <c r="D40" s="10">
        <f t="shared" si="1"/>
        <v>-1.6271407069923249E-4</v>
      </c>
      <c r="E40" s="10">
        <f t="shared" si="2"/>
        <v>3.8973665299911309E-2</v>
      </c>
    </row>
    <row r="41" spans="1:5" x14ac:dyDescent="0.45">
      <c r="A41" s="8">
        <v>34790</v>
      </c>
      <c r="B41" s="9">
        <v>24747</v>
      </c>
      <c r="C41" s="10">
        <f t="shared" si="0"/>
        <v>6.8351031368241166E-3</v>
      </c>
      <c r="D41" s="10">
        <f t="shared" si="1"/>
        <v>-7.579403272377272E-3</v>
      </c>
      <c r="E41" s="10">
        <f t="shared" si="2"/>
        <v>5.9647169649738707E-2</v>
      </c>
    </row>
    <row r="42" spans="1:5" x14ac:dyDescent="0.45">
      <c r="A42" s="8">
        <v>34820</v>
      </c>
      <c r="B42" s="9">
        <v>24851</v>
      </c>
      <c r="C42" s="10">
        <f t="shared" si="0"/>
        <v>4.2025295995473666E-3</v>
      </c>
      <c r="D42" s="10">
        <f t="shared" si="1"/>
        <v>3.0520422973253192E-2</v>
      </c>
      <c r="E42" s="10">
        <f t="shared" si="2"/>
        <v>6.7895664131322198E-2</v>
      </c>
    </row>
    <row r="43" spans="1:5" x14ac:dyDescent="0.45">
      <c r="A43" s="8">
        <v>34851</v>
      </c>
      <c r="B43" s="9">
        <v>25166</v>
      </c>
      <c r="C43" s="10">
        <f t="shared" si="0"/>
        <v>1.2675546255683789E-2</v>
      </c>
      <c r="D43" s="10">
        <f t="shared" si="1"/>
        <v>2.3882175841165143E-2</v>
      </c>
      <c r="E43" s="10">
        <f t="shared" si="2"/>
        <v>6.5182426140692362E-2</v>
      </c>
    </row>
    <row r="44" spans="1:5" x14ac:dyDescent="0.45">
      <c r="A44" s="8">
        <v>34881</v>
      </c>
      <c r="B44" s="9">
        <v>25375</v>
      </c>
      <c r="C44" s="10">
        <f t="shared" si="0"/>
        <v>8.3048557577685145E-3</v>
      </c>
      <c r="D44" s="10">
        <f t="shared" si="1"/>
        <v>2.5376813351113192E-2</v>
      </c>
      <c r="E44" s="10">
        <f t="shared" si="2"/>
        <v>7.361963190184051E-2</v>
      </c>
    </row>
    <row r="45" spans="1:5" x14ac:dyDescent="0.45">
      <c r="A45" s="8">
        <v>34912</v>
      </c>
      <c r="B45" s="9">
        <v>25174</v>
      </c>
      <c r="C45" s="10">
        <f t="shared" si="0"/>
        <v>-7.9211822660099074E-3</v>
      </c>
      <c r="D45" s="10">
        <f t="shared" si="1"/>
        <v>1.2997464890748933E-2</v>
      </c>
      <c r="E45" s="10">
        <f t="shared" si="2"/>
        <v>5.3790447486290693E-2</v>
      </c>
    </row>
    <row r="46" spans="1:5" x14ac:dyDescent="0.45">
      <c r="A46" s="8">
        <v>34943</v>
      </c>
      <c r="B46" s="9">
        <v>25469</v>
      </c>
      <c r="C46" s="10">
        <f t="shared" si="0"/>
        <v>1.1718439659966551E-2</v>
      </c>
      <c r="D46" s="10">
        <f t="shared" si="1"/>
        <v>1.2040054041166703E-2</v>
      </c>
      <c r="E46" s="10">
        <f t="shared" si="2"/>
        <v>6.1429464471765005E-2</v>
      </c>
    </row>
    <row r="47" spans="1:5" x14ac:dyDescent="0.45">
      <c r="A47" s="8">
        <v>34973</v>
      </c>
      <c r="B47" s="9">
        <v>25135</v>
      </c>
      <c r="C47" s="10">
        <f t="shared" si="0"/>
        <v>-1.3113981703247068E-2</v>
      </c>
      <c r="D47" s="10">
        <f t="shared" si="1"/>
        <v>-9.4581280788177402E-3</v>
      </c>
      <c r="E47" s="10">
        <f t="shared" si="2"/>
        <v>3.6281179138321962E-2</v>
      </c>
    </row>
    <row r="48" spans="1:5" x14ac:dyDescent="0.45">
      <c r="A48" s="8">
        <v>35004</v>
      </c>
      <c r="B48" s="9">
        <v>25414</v>
      </c>
      <c r="C48" s="10">
        <f t="shared" si="0"/>
        <v>1.1100059677740193E-2</v>
      </c>
      <c r="D48" s="10">
        <f t="shared" si="1"/>
        <v>9.5336458250576683E-3</v>
      </c>
      <c r="E48" s="10">
        <f t="shared" si="2"/>
        <v>4.3438988339628892E-2</v>
      </c>
    </row>
    <row r="49" spans="1:5" x14ac:dyDescent="0.45">
      <c r="A49" s="8">
        <v>35034</v>
      </c>
      <c r="B49" s="9">
        <v>25554</v>
      </c>
      <c r="C49" s="10">
        <f t="shared" si="0"/>
        <v>5.5087746911151036E-3</v>
      </c>
      <c r="D49" s="10">
        <f t="shared" si="1"/>
        <v>3.3373905532214643E-3</v>
      </c>
      <c r="E49" s="10">
        <f t="shared" si="2"/>
        <v>3.9498840662246293E-2</v>
      </c>
    </row>
    <row r="50" spans="1:5" x14ac:dyDescent="0.45">
      <c r="A50" s="8">
        <v>35065</v>
      </c>
      <c r="B50" s="9">
        <v>25215</v>
      </c>
      <c r="C50" s="10">
        <f t="shared" si="0"/>
        <v>-1.3266024888471506E-2</v>
      </c>
      <c r="D50" s="10">
        <f t="shared" si="1"/>
        <v>3.1828128108215559E-3</v>
      </c>
      <c r="E50" s="10">
        <f t="shared" si="2"/>
        <v>1.118864292589028E-2</v>
      </c>
    </row>
    <row r="51" spans="1:5" x14ac:dyDescent="0.45">
      <c r="A51" s="8">
        <v>35096</v>
      </c>
      <c r="B51" s="9">
        <v>25616</v>
      </c>
      <c r="C51" s="10">
        <f t="shared" si="0"/>
        <v>1.5903232203053674E-2</v>
      </c>
      <c r="D51" s="10">
        <f t="shared" si="1"/>
        <v>7.9483749114661606E-3</v>
      </c>
      <c r="E51" s="10">
        <f t="shared" si="2"/>
        <v>6.2243416960398035E-2</v>
      </c>
    </row>
    <row r="52" spans="1:5" x14ac:dyDescent="0.45">
      <c r="A52" s="8">
        <v>35125</v>
      </c>
      <c r="B52" s="9">
        <v>25576</v>
      </c>
      <c r="C52" s="10">
        <f t="shared" si="0"/>
        <v>-1.5615240474703418E-3</v>
      </c>
      <c r="D52" s="10">
        <f t="shared" si="1"/>
        <v>8.6092196916331964E-4</v>
      </c>
      <c r="E52" s="10">
        <f t="shared" si="2"/>
        <v>4.0563082306033671E-2</v>
      </c>
    </row>
    <row r="53" spans="1:5" x14ac:dyDescent="0.45">
      <c r="A53" s="8">
        <v>35156</v>
      </c>
      <c r="B53" s="9">
        <v>26103</v>
      </c>
      <c r="C53" s="10">
        <f t="shared" si="0"/>
        <v>2.0605254926493677E-2</v>
      </c>
      <c r="D53" s="10">
        <f t="shared" si="1"/>
        <v>3.5217132659131511E-2</v>
      </c>
      <c r="E53" s="10">
        <f t="shared" si="2"/>
        <v>5.4794520547945202E-2</v>
      </c>
    </row>
    <row r="54" spans="1:5" x14ac:dyDescent="0.45">
      <c r="A54" s="8">
        <v>35186</v>
      </c>
      <c r="B54" s="9">
        <v>26216</v>
      </c>
      <c r="C54" s="10">
        <f t="shared" si="0"/>
        <v>4.3290043290042934E-3</v>
      </c>
      <c r="D54" s="10">
        <f t="shared" si="1"/>
        <v>2.3422860712055016E-2</v>
      </c>
      <c r="E54" s="10">
        <f t="shared" si="2"/>
        <v>5.4927367107963532E-2</v>
      </c>
    </row>
    <row r="55" spans="1:5" x14ac:dyDescent="0.45">
      <c r="A55" s="8">
        <v>35217</v>
      </c>
      <c r="B55" s="9">
        <v>26085</v>
      </c>
      <c r="C55" s="10">
        <f t="shared" si="0"/>
        <v>-4.9969484284406729E-3</v>
      </c>
      <c r="D55" s="10">
        <f t="shared" si="1"/>
        <v>1.9901470128245169E-2</v>
      </c>
      <c r="E55" s="10">
        <f t="shared" si="2"/>
        <v>3.6517523643010419E-2</v>
      </c>
    </row>
    <row r="56" spans="1:5" x14ac:dyDescent="0.45">
      <c r="A56" s="8">
        <v>35247</v>
      </c>
      <c r="B56" s="9">
        <v>26209</v>
      </c>
      <c r="C56" s="10">
        <f t="shared" si="0"/>
        <v>4.7536898600728517E-3</v>
      </c>
      <c r="D56" s="10">
        <f t="shared" si="1"/>
        <v>4.0608359192428889E-3</v>
      </c>
      <c r="E56" s="10">
        <f t="shared" si="2"/>
        <v>3.2866995073891569E-2</v>
      </c>
    </row>
    <row r="57" spans="1:5" x14ac:dyDescent="0.45">
      <c r="A57" s="8">
        <v>35278</v>
      </c>
      <c r="B57" s="9">
        <v>26441</v>
      </c>
      <c r="C57" s="10">
        <f t="shared" si="0"/>
        <v>8.8519210958066807E-3</v>
      </c>
      <c r="D57" s="10">
        <f t="shared" si="1"/>
        <v>8.5825450106804535E-3</v>
      </c>
      <c r="E57" s="10">
        <f t="shared" si="2"/>
        <v>5.0329705251449974E-2</v>
      </c>
    </row>
    <row r="58" spans="1:5" x14ac:dyDescent="0.45">
      <c r="A58" s="8">
        <v>35309</v>
      </c>
      <c r="B58" s="9">
        <v>26590</v>
      </c>
      <c r="C58" s="10">
        <f t="shared" si="0"/>
        <v>5.6351877765590253E-3</v>
      </c>
      <c r="D58" s="10">
        <f t="shared" si="1"/>
        <v>1.9359785317232037E-2</v>
      </c>
      <c r="E58" s="10">
        <f t="shared" si="2"/>
        <v>4.4014291884251433E-2</v>
      </c>
    </row>
    <row r="59" spans="1:5" x14ac:dyDescent="0.45">
      <c r="A59" s="8">
        <v>35339</v>
      </c>
      <c r="B59" s="9">
        <v>26904</v>
      </c>
      <c r="C59" s="10">
        <f t="shared" si="0"/>
        <v>1.1808950733358303E-2</v>
      </c>
      <c r="D59" s="10">
        <f t="shared" si="1"/>
        <v>2.6517608455110864E-2</v>
      </c>
      <c r="E59" s="10">
        <f t="shared" si="2"/>
        <v>7.0379948279291726E-2</v>
      </c>
    </row>
    <row r="60" spans="1:5" x14ac:dyDescent="0.45">
      <c r="A60" s="8">
        <v>35370</v>
      </c>
      <c r="B60" s="9">
        <v>26772</v>
      </c>
      <c r="C60" s="10">
        <f t="shared" si="0"/>
        <v>-4.9063336306869321E-3</v>
      </c>
      <c r="D60" s="10">
        <f t="shared" si="1"/>
        <v>1.2518437275443439E-2</v>
      </c>
      <c r="E60" s="10">
        <f t="shared" si="2"/>
        <v>5.3435114503816772E-2</v>
      </c>
    </row>
    <row r="61" spans="1:5" x14ac:dyDescent="0.45">
      <c r="A61" s="8">
        <v>35400</v>
      </c>
      <c r="B61" s="9">
        <v>27051</v>
      </c>
      <c r="C61" s="10">
        <f t="shared" si="0"/>
        <v>1.0421335723890701E-2</v>
      </c>
      <c r="D61" s="10">
        <f t="shared" si="1"/>
        <v>1.7337344866491078E-2</v>
      </c>
      <c r="E61" s="10">
        <f t="shared" si="2"/>
        <v>5.8581826719887209E-2</v>
      </c>
    </row>
    <row r="62" spans="1:5" x14ac:dyDescent="0.45">
      <c r="A62" s="8">
        <v>35431</v>
      </c>
      <c r="B62" s="9">
        <v>27216</v>
      </c>
      <c r="C62" s="10">
        <f t="shared" si="0"/>
        <v>6.0995896639679525E-3</v>
      </c>
      <c r="D62" s="10">
        <f t="shared" si="1"/>
        <v>1.1596788581623496E-2</v>
      </c>
      <c r="E62" s="10">
        <f t="shared" si="2"/>
        <v>7.9357525282570007E-2</v>
      </c>
    </row>
    <row r="63" spans="1:5" x14ac:dyDescent="0.45">
      <c r="A63" s="8">
        <v>35462</v>
      </c>
      <c r="B63" s="9">
        <v>27262</v>
      </c>
      <c r="C63" s="10">
        <f t="shared" si="0"/>
        <v>1.6901822457378035E-3</v>
      </c>
      <c r="D63" s="10">
        <f t="shared" si="1"/>
        <v>1.8302704317944229E-2</v>
      </c>
      <c r="E63" s="10">
        <f t="shared" si="2"/>
        <v>6.4256714553404093E-2</v>
      </c>
    </row>
    <row r="64" spans="1:5" x14ac:dyDescent="0.45">
      <c r="A64" s="8">
        <v>35490</v>
      </c>
      <c r="B64" s="9">
        <v>27304</v>
      </c>
      <c r="C64" s="10">
        <f t="shared" si="0"/>
        <v>1.5406059716822629E-3</v>
      </c>
      <c r="D64" s="10">
        <f t="shared" si="1"/>
        <v>9.3527041514176457E-3</v>
      </c>
      <c r="E64" s="10">
        <f t="shared" si="2"/>
        <v>6.7563340631842328E-2</v>
      </c>
    </row>
    <row r="65" spans="1:5" x14ac:dyDescent="0.45">
      <c r="A65" s="8">
        <v>35521</v>
      </c>
      <c r="B65" s="9">
        <v>27179</v>
      </c>
      <c r="C65" s="10">
        <f t="shared" si="0"/>
        <v>-4.57808379724578E-3</v>
      </c>
      <c r="D65" s="10">
        <f t="shared" si="1"/>
        <v>-1.359494415050011E-3</v>
      </c>
      <c r="E65" s="10">
        <f t="shared" si="2"/>
        <v>4.122131555759867E-2</v>
      </c>
    </row>
    <row r="66" spans="1:5" x14ac:dyDescent="0.45">
      <c r="A66" s="8">
        <v>35551</v>
      </c>
      <c r="B66" s="9">
        <v>27328</v>
      </c>
      <c r="C66" s="10">
        <f t="shared" si="0"/>
        <v>5.48217373707649E-3</v>
      </c>
      <c r="D66" s="10">
        <f t="shared" si="1"/>
        <v>2.4209522412148576E-3</v>
      </c>
      <c r="E66" s="10">
        <f t="shared" si="2"/>
        <v>4.2416844675007725E-2</v>
      </c>
    </row>
    <row r="67" spans="1:5" x14ac:dyDescent="0.45">
      <c r="A67" s="8">
        <v>35582</v>
      </c>
      <c r="B67" s="9">
        <v>27433</v>
      </c>
      <c r="C67" s="10">
        <f t="shared" si="0"/>
        <v>3.8422131147541894E-3</v>
      </c>
      <c r="D67" s="10">
        <f t="shared" si="1"/>
        <v>4.7245824787576218E-3</v>
      </c>
      <c r="E67" s="10">
        <f t="shared" si="2"/>
        <v>5.1677209124017631E-2</v>
      </c>
    </row>
    <row r="68" spans="1:5" x14ac:dyDescent="0.45">
      <c r="A68" s="8">
        <v>35612</v>
      </c>
      <c r="B68" s="9">
        <v>27949</v>
      </c>
      <c r="C68" s="10">
        <f t="shared" ref="C68:C131" si="3">B68/B67-1</f>
        <v>1.8809463055444064E-2</v>
      </c>
      <c r="D68" s="10">
        <f t="shared" si="1"/>
        <v>2.8330696493616303E-2</v>
      </c>
      <c r="E68" s="10">
        <f t="shared" si="2"/>
        <v>6.6389408218550772E-2</v>
      </c>
    </row>
    <row r="69" spans="1:5" x14ac:dyDescent="0.45">
      <c r="A69" s="8">
        <v>35643</v>
      </c>
      <c r="B69" s="9">
        <v>27939</v>
      </c>
      <c r="C69" s="10">
        <f t="shared" si="3"/>
        <v>-3.577945543669081E-4</v>
      </c>
      <c r="D69" s="10">
        <f t="shared" si="1"/>
        <v>2.2358021077283352E-2</v>
      </c>
      <c r="E69" s="10">
        <f t="shared" si="2"/>
        <v>5.6654438183124656E-2</v>
      </c>
    </row>
    <row r="70" spans="1:5" x14ac:dyDescent="0.45">
      <c r="A70" s="8">
        <v>35674</v>
      </c>
      <c r="B70" s="9">
        <v>27868</v>
      </c>
      <c r="C70" s="10">
        <f t="shared" si="3"/>
        <v>-2.5412505816242437E-3</v>
      </c>
      <c r="D70" s="10">
        <f t="shared" ref="D70:D133" si="4">B70/B67-1</f>
        <v>1.5856814785112805E-2</v>
      </c>
      <c r="E70" s="10">
        <f t="shared" si="2"/>
        <v>4.8063181647235886E-2</v>
      </c>
    </row>
    <row r="71" spans="1:5" x14ac:dyDescent="0.45">
      <c r="A71" s="8">
        <v>35704</v>
      </c>
      <c r="B71" s="9">
        <v>28155</v>
      </c>
      <c r="C71" s="10">
        <f t="shared" si="3"/>
        <v>1.029855030859772E-2</v>
      </c>
      <c r="D71" s="10">
        <f t="shared" si="4"/>
        <v>7.3705678199578184E-3</v>
      </c>
      <c r="E71" s="10">
        <f t="shared" si="2"/>
        <v>4.6498661909009753E-2</v>
      </c>
    </row>
    <row r="72" spans="1:5" x14ac:dyDescent="0.45">
      <c r="A72" s="8">
        <v>35735</v>
      </c>
      <c r="B72" s="9">
        <v>28151</v>
      </c>
      <c r="C72" s="10">
        <f t="shared" si="3"/>
        <v>-1.4207068016336422E-4</v>
      </c>
      <c r="D72" s="10">
        <f t="shared" si="4"/>
        <v>7.5879594831598229E-3</v>
      </c>
      <c r="E72" s="10">
        <f t="shared" si="2"/>
        <v>5.1509039294785675E-2</v>
      </c>
    </row>
    <row r="73" spans="1:5" x14ac:dyDescent="0.45">
      <c r="A73" s="8">
        <v>35765</v>
      </c>
      <c r="B73" s="9">
        <v>28008</v>
      </c>
      <c r="C73" s="10">
        <f t="shared" si="3"/>
        <v>-5.0797484991652597E-3</v>
      </c>
      <c r="D73" s="10">
        <f t="shared" si="4"/>
        <v>5.0236830773646712E-3</v>
      </c>
      <c r="E73" s="10">
        <f t="shared" si="2"/>
        <v>3.5377620051014746E-2</v>
      </c>
    </row>
    <row r="74" spans="1:5" x14ac:dyDescent="0.45">
      <c r="A74" s="8">
        <v>35796</v>
      </c>
      <c r="B74" s="9">
        <v>28402</v>
      </c>
      <c r="C74" s="10">
        <f t="shared" si="3"/>
        <v>1.4067409311625312E-2</v>
      </c>
      <c r="D74" s="10">
        <f t="shared" si="4"/>
        <v>8.7728645000888505E-3</v>
      </c>
      <c r="E74" s="10">
        <f t="shared" si="2"/>
        <v>4.3577307466196258E-2</v>
      </c>
    </row>
    <row r="75" spans="1:5" x14ac:dyDescent="0.45">
      <c r="A75" s="8">
        <v>35827</v>
      </c>
      <c r="B75" s="9">
        <v>28748</v>
      </c>
      <c r="C75" s="10">
        <f t="shared" si="3"/>
        <v>1.2182240687275581E-2</v>
      </c>
      <c r="D75" s="10">
        <f t="shared" si="4"/>
        <v>2.1207061916095338E-2</v>
      </c>
      <c r="E75" s="10">
        <f t="shared" si="2"/>
        <v>5.4508106521898636E-2</v>
      </c>
    </row>
    <row r="76" spans="1:5" x14ac:dyDescent="0.45">
      <c r="A76" s="8">
        <v>35855</v>
      </c>
      <c r="B76" s="9">
        <v>28714</v>
      </c>
      <c r="C76" s="10">
        <f t="shared" si="3"/>
        <v>-1.1826909698066101E-3</v>
      </c>
      <c r="D76" s="10">
        <f t="shared" si="4"/>
        <v>2.5207083690374166E-2</v>
      </c>
      <c r="E76" s="10">
        <f t="shared" si="2"/>
        <v>5.1640785232932807E-2</v>
      </c>
    </row>
    <row r="77" spans="1:5" x14ac:dyDescent="0.45">
      <c r="A77" s="8">
        <v>35886</v>
      </c>
      <c r="B77" s="9">
        <v>29123</v>
      </c>
      <c r="C77" s="10">
        <f t="shared" si="3"/>
        <v>1.4243922825102784E-2</v>
      </c>
      <c r="D77" s="10">
        <f t="shared" si="4"/>
        <v>2.5385536229842964E-2</v>
      </c>
      <c r="E77" s="10">
        <f t="shared" si="2"/>
        <v>7.152581036829897E-2</v>
      </c>
    </row>
    <row r="78" spans="1:5" x14ac:dyDescent="0.45">
      <c r="A78" s="8">
        <v>35916</v>
      </c>
      <c r="B78" s="9">
        <v>29076</v>
      </c>
      <c r="C78" s="10">
        <f t="shared" si="3"/>
        <v>-1.6138447275348966E-3</v>
      </c>
      <c r="D78" s="10">
        <f t="shared" si="4"/>
        <v>1.1409489355781233E-2</v>
      </c>
      <c r="E78" s="10">
        <f t="shared" si="2"/>
        <v>6.3963700234191956E-2</v>
      </c>
    </row>
    <row r="79" spans="1:5" x14ac:dyDescent="0.45">
      <c r="A79" s="8">
        <v>35947</v>
      </c>
      <c r="B79" s="9">
        <v>29170</v>
      </c>
      <c r="C79" s="10">
        <f t="shared" si="3"/>
        <v>3.2329068647682924E-3</v>
      </c>
      <c r="D79" s="10">
        <f t="shared" si="4"/>
        <v>1.5880755032388283E-2</v>
      </c>
      <c r="E79" s="10">
        <f t="shared" ref="E79:E142" si="5">B79/B67-1</f>
        <v>6.3317901797105725E-2</v>
      </c>
    </row>
    <row r="80" spans="1:5" x14ac:dyDescent="0.45">
      <c r="A80" s="8">
        <v>35977</v>
      </c>
      <c r="B80" s="9">
        <v>29113</v>
      </c>
      <c r="C80" s="10">
        <f t="shared" si="3"/>
        <v>-1.9540623928694378E-3</v>
      </c>
      <c r="D80" s="10">
        <f t="shared" si="4"/>
        <v>-3.4337121862448861E-4</v>
      </c>
      <c r="E80" s="10">
        <f t="shared" si="5"/>
        <v>4.1647286128305039E-2</v>
      </c>
    </row>
    <row r="81" spans="1:5" x14ac:dyDescent="0.45">
      <c r="A81" s="8">
        <v>36008</v>
      </c>
      <c r="B81" s="9">
        <v>29274</v>
      </c>
      <c r="C81" s="10">
        <f t="shared" si="3"/>
        <v>5.5301755229621996E-3</v>
      </c>
      <c r="D81" s="10">
        <f t="shared" si="4"/>
        <v>6.8097399917457224E-3</v>
      </c>
      <c r="E81" s="10">
        <f t="shared" si="5"/>
        <v>4.7782669386878585E-2</v>
      </c>
    </row>
    <row r="82" spans="1:5" x14ac:dyDescent="0.45">
      <c r="A82" s="8">
        <v>36039</v>
      </c>
      <c r="B82" s="9">
        <v>29559</v>
      </c>
      <c r="C82" s="10">
        <f t="shared" si="3"/>
        <v>9.7356015576961497E-3</v>
      </c>
      <c r="D82" s="10">
        <f t="shared" si="4"/>
        <v>1.3335618786424419E-2</v>
      </c>
      <c r="E82" s="10">
        <f t="shared" si="5"/>
        <v>6.0678914884455315E-2</v>
      </c>
    </row>
    <row r="83" spans="1:5" x14ac:dyDescent="0.45">
      <c r="A83" s="8">
        <v>36069</v>
      </c>
      <c r="B83" s="9">
        <v>29720</v>
      </c>
      <c r="C83" s="10">
        <f t="shared" si="3"/>
        <v>5.4467336513412956E-3</v>
      </c>
      <c r="D83" s="10">
        <f t="shared" si="4"/>
        <v>2.0849792189056471E-2</v>
      </c>
      <c r="E83" s="10">
        <f t="shared" si="5"/>
        <v>5.5585153613922911E-2</v>
      </c>
    </row>
    <row r="84" spans="1:5" x14ac:dyDescent="0.45">
      <c r="A84" s="8">
        <v>36100</v>
      </c>
      <c r="B84" s="9">
        <v>30094</v>
      </c>
      <c r="C84" s="10">
        <f t="shared" si="3"/>
        <v>1.2584118438761838E-2</v>
      </c>
      <c r="D84" s="10">
        <f t="shared" si="4"/>
        <v>2.8011204481792618E-2</v>
      </c>
      <c r="E84" s="10">
        <f t="shared" si="5"/>
        <v>6.9020638698447767E-2</v>
      </c>
    </row>
    <row r="85" spans="1:5" x14ac:dyDescent="0.45">
      <c r="A85" s="8">
        <v>36130</v>
      </c>
      <c r="B85" s="9">
        <v>30129</v>
      </c>
      <c r="C85" s="10">
        <f t="shared" si="3"/>
        <v>1.1630225294079199E-3</v>
      </c>
      <c r="D85" s="10">
        <f t="shared" si="4"/>
        <v>1.9283466964376439E-2</v>
      </c>
      <c r="E85" s="10">
        <f t="shared" si="5"/>
        <v>7.5728363324764292E-2</v>
      </c>
    </row>
    <row r="86" spans="1:5" x14ac:dyDescent="0.45">
      <c r="A86" s="8">
        <v>36161</v>
      </c>
      <c r="B86" s="9">
        <v>30664</v>
      </c>
      <c r="C86" s="10">
        <f t="shared" si="3"/>
        <v>1.7756978326529227E-2</v>
      </c>
      <c r="D86" s="10">
        <f t="shared" si="4"/>
        <v>3.1763122476446748E-2</v>
      </c>
      <c r="E86" s="10">
        <f t="shared" si="5"/>
        <v>7.9642278712766634E-2</v>
      </c>
    </row>
    <row r="87" spans="1:5" x14ac:dyDescent="0.45">
      <c r="A87" s="8">
        <v>36192</v>
      </c>
      <c r="B87" s="9">
        <v>31094</v>
      </c>
      <c r="C87" s="10">
        <f t="shared" si="3"/>
        <v>1.4022958518131956E-2</v>
      </c>
      <c r="D87" s="10">
        <f t="shared" si="4"/>
        <v>3.3229215125938794E-2</v>
      </c>
      <c r="E87" s="10">
        <f t="shared" si="5"/>
        <v>8.1605676916655101E-2</v>
      </c>
    </row>
    <row r="88" spans="1:5" x14ac:dyDescent="0.45">
      <c r="A88" s="8">
        <v>36220</v>
      </c>
      <c r="B88" s="9">
        <v>31390</v>
      </c>
      <c r="C88" s="10">
        <f t="shared" si="3"/>
        <v>9.5195214510837012E-3</v>
      </c>
      <c r="D88" s="10">
        <f t="shared" si="4"/>
        <v>4.1853363868697979E-2</v>
      </c>
      <c r="E88" s="10">
        <f t="shared" si="5"/>
        <v>9.3194957163752923E-2</v>
      </c>
    </row>
    <row r="89" spans="1:5" x14ac:dyDescent="0.45">
      <c r="A89" s="8">
        <v>36251</v>
      </c>
      <c r="B89" s="9">
        <v>31009</v>
      </c>
      <c r="C89" s="10">
        <f t="shared" si="3"/>
        <v>-1.2137623446957679E-2</v>
      </c>
      <c r="D89" s="10">
        <f t="shared" si="4"/>
        <v>1.125097834594313E-2</v>
      </c>
      <c r="E89" s="10">
        <f t="shared" si="5"/>
        <v>6.4759811832572289E-2</v>
      </c>
    </row>
    <row r="90" spans="1:5" x14ac:dyDescent="0.45">
      <c r="A90" s="8">
        <v>36281</v>
      </c>
      <c r="B90" s="9">
        <v>31165</v>
      </c>
      <c r="C90" s="10">
        <f t="shared" si="3"/>
        <v>5.0307975104002534E-3</v>
      </c>
      <c r="D90" s="10">
        <f t="shared" si="4"/>
        <v>2.2833987264423428E-3</v>
      </c>
      <c r="E90" s="10">
        <f t="shared" si="5"/>
        <v>7.1846196175539889E-2</v>
      </c>
    </row>
    <row r="91" spans="1:5" x14ac:dyDescent="0.45">
      <c r="A91" s="8">
        <v>36312</v>
      </c>
      <c r="B91" s="9">
        <v>31652</v>
      </c>
      <c r="C91" s="10">
        <f t="shared" si="3"/>
        <v>1.5626504091127869E-2</v>
      </c>
      <c r="D91" s="10">
        <f t="shared" si="4"/>
        <v>8.3466071997451152E-3</v>
      </c>
      <c r="E91" s="10">
        <f t="shared" si="5"/>
        <v>8.5087418580733543E-2</v>
      </c>
    </row>
    <row r="92" spans="1:5" x14ac:dyDescent="0.45">
      <c r="A92" s="8">
        <v>36342</v>
      </c>
      <c r="B92" s="9">
        <v>31549</v>
      </c>
      <c r="C92" s="10">
        <f t="shared" si="3"/>
        <v>-3.2541387590041548E-3</v>
      </c>
      <c r="D92" s="10">
        <f t="shared" si="4"/>
        <v>1.7414299074462347E-2</v>
      </c>
      <c r="E92" s="10">
        <f t="shared" si="5"/>
        <v>8.3673960086559251E-2</v>
      </c>
    </row>
    <row r="93" spans="1:5" x14ac:dyDescent="0.45">
      <c r="A93" s="8">
        <v>36373</v>
      </c>
      <c r="B93" s="9">
        <v>31806</v>
      </c>
      <c r="C93" s="10">
        <f t="shared" si="3"/>
        <v>8.1460585121557738E-3</v>
      </c>
      <c r="D93" s="10">
        <f t="shared" si="4"/>
        <v>2.0567944809882777E-2</v>
      </c>
      <c r="E93" s="10">
        <f t="shared" si="5"/>
        <v>8.6493133838901448E-2</v>
      </c>
    </row>
    <row r="94" spans="1:5" x14ac:dyDescent="0.45">
      <c r="A94" s="8">
        <v>36404</v>
      </c>
      <c r="B94" s="9">
        <v>32152</v>
      </c>
      <c r="C94" s="10">
        <f t="shared" si="3"/>
        <v>1.0878450606803813E-2</v>
      </c>
      <c r="D94" s="10">
        <f t="shared" si="4"/>
        <v>1.5796790092253321E-2</v>
      </c>
      <c r="E94" s="10">
        <f t="shared" si="5"/>
        <v>8.7722859366013761E-2</v>
      </c>
    </row>
    <row r="95" spans="1:5" x14ac:dyDescent="0.45">
      <c r="A95" s="8">
        <v>36434</v>
      </c>
      <c r="B95" s="9">
        <v>32085</v>
      </c>
      <c r="C95" s="10">
        <f t="shared" si="3"/>
        <v>-2.0838517044040605E-3</v>
      </c>
      <c r="D95" s="10">
        <f t="shared" si="4"/>
        <v>1.6989444990332503E-2</v>
      </c>
      <c r="E95" s="10">
        <f t="shared" si="5"/>
        <v>7.9576043068640745E-2</v>
      </c>
    </row>
    <row r="96" spans="1:5" x14ac:dyDescent="0.45">
      <c r="A96" s="8">
        <v>36465</v>
      </c>
      <c r="B96" s="9">
        <v>32161</v>
      </c>
      <c r="C96" s="10">
        <f t="shared" si="3"/>
        <v>2.368708119058649E-3</v>
      </c>
      <c r="D96" s="10">
        <f t="shared" si="4"/>
        <v>1.1161416085015308E-2</v>
      </c>
      <c r="E96" s="10">
        <f t="shared" si="5"/>
        <v>6.8684787665315383E-2</v>
      </c>
    </row>
    <row r="97" spans="1:5" x14ac:dyDescent="0.45">
      <c r="A97" s="8">
        <v>36495</v>
      </c>
      <c r="B97" s="9">
        <v>33101</v>
      </c>
      <c r="C97" s="10">
        <f t="shared" si="3"/>
        <v>2.9227946892198542E-2</v>
      </c>
      <c r="D97" s="10">
        <f t="shared" si="4"/>
        <v>2.9516048768350345E-2</v>
      </c>
      <c r="E97" s="10">
        <f t="shared" si="5"/>
        <v>9.8642503899897038E-2</v>
      </c>
    </row>
    <row r="98" spans="1:5" x14ac:dyDescent="0.45">
      <c r="A98" s="8">
        <v>36526</v>
      </c>
      <c r="B98" s="9">
        <v>32179</v>
      </c>
      <c r="C98" s="10">
        <f t="shared" si="3"/>
        <v>-2.7854143379354102E-2</v>
      </c>
      <c r="D98" s="10">
        <f t="shared" si="4"/>
        <v>2.9297179367304693E-3</v>
      </c>
      <c r="E98" s="10">
        <f t="shared" si="5"/>
        <v>4.9406470127837165E-2</v>
      </c>
    </row>
    <row r="99" spans="1:5" x14ac:dyDescent="0.45">
      <c r="A99" s="8">
        <v>36557</v>
      </c>
      <c r="B99" s="9">
        <v>32576</v>
      </c>
      <c r="C99" s="10">
        <f t="shared" si="3"/>
        <v>1.2337238571739295E-2</v>
      </c>
      <c r="D99" s="10">
        <f t="shared" si="4"/>
        <v>1.2903827617300356E-2</v>
      </c>
      <c r="E99" s="10">
        <f t="shared" si="5"/>
        <v>4.7661928346304672E-2</v>
      </c>
    </row>
    <row r="100" spans="1:5" x14ac:dyDescent="0.45">
      <c r="A100" s="8">
        <v>36586</v>
      </c>
      <c r="B100" s="9">
        <v>33105</v>
      </c>
      <c r="C100" s="10">
        <f t="shared" si="3"/>
        <v>1.623894891944988E-2</v>
      </c>
      <c r="D100" s="10">
        <f t="shared" si="4"/>
        <v>1.2084227062625352E-4</v>
      </c>
      <c r="E100" s="10">
        <f t="shared" si="5"/>
        <v>5.4635234151003464E-2</v>
      </c>
    </row>
    <row r="101" spans="1:5" x14ac:dyDescent="0.45">
      <c r="A101" s="8">
        <v>36617</v>
      </c>
      <c r="B101" s="9">
        <v>32879</v>
      </c>
      <c r="C101" s="10">
        <f t="shared" si="3"/>
        <v>-6.8267633288022767E-3</v>
      </c>
      <c r="D101" s="10">
        <f t="shared" si="4"/>
        <v>2.1753317380900583E-2</v>
      </c>
      <c r="E101" s="10">
        <f t="shared" si="5"/>
        <v>6.0305072720822972E-2</v>
      </c>
    </row>
    <row r="102" spans="1:5" x14ac:dyDescent="0.45">
      <c r="A102" s="8">
        <v>36647</v>
      </c>
      <c r="B102" s="9">
        <v>33339</v>
      </c>
      <c r="C102" s="10">
        <f t="shared" si="3"/>
        <v>1.3990693147601707E-2</v>
      </c>
      <c r="D102" s="10">
        <f t="shared" si="4"/>
        <v>2.3422151277013858E-2</v>
      </c>
      <c r="E102" s="10">
        <f t="shared" si="5"/>
        <v>6.9757741055671341E-2</v>
      </c>
    </row>
    <row r="103" spans="1:5" x14ac:dyDescent="0.45">
      <c r="A103" s="8">
        <v>36678</v>
      </c>
      <c r="B103" s="9">
        <v>33408</v>
      </c>
      <c r="C103" s="10">
        <f t="shared" si="3"/>
        <v>2.0696481598128091E-3</v>
      </c>
      <c r="D103" s="10">
        <f t="shared" si="4"/>
        <v>9.1526959673764452E-3</v>
      </c>
      <c r="E103" s="10">
        <f t="shared" si="5"/>
        <v>5.5478326803993339E-2</v>
      </c>
    </row>
    <row r="104" spans="1:5" x14ac:dyDescent="0.45">
      <c r="A104" s="8">
        <v>36708</v>
      </c>
      <c r="B104" s="9">
        <v>33586</v>
      </c>
      <c r="C104" s="10">
        <f t="shared" si="3"/>
        <v>5.3280651340996688E-3</v>
      </c>
      <c r="D104" s="10">
        <f t="shared" si="4"/>
        <v>2.1503087076857552E-2</v>
      </c>
      <c r="E104" s="10">
        <f t="shared" si="5"/>
        <v>6.4566230308409134E-2</v>
      </c>
    </row>
    <row r="105" spans="1:5" x14ac:dyDescent="0.45">
      <c r="A105" s="8">
        <v>36739</v>
      </c>
      <c r="B105" s="9">
        <v>33823</v>
      </c>
      <c r="C105" s="10">
        <f t="shared" si="3"/>
        <v>7.0565116417555807E-3</v>
      </c>
      <c r="D105" s="10">
        <f t="shared" si="4"/>
        <v>1.4517532019556745E-2</v>
      </c>
      <c r="E105" s="10">
        <f t="shared" si="5"/>
        <v>6.3415707728101678E-2</v>
      </c>
    </row>
    <row r="106" spans="1:5" x14ac:dyDescent="0.45">
      <c r="A106" s="8">
        <v>36770</v>
      </c>
      <c r="B106" s="9">
        <v>34146</v>
      </c>
      <c r="C106" s="10">
        <f t="shared" si="3"/>
        <v>9.5497146911864839E-3</v>
      </c>
      <c r="D106" s="10">
        <f t="shared" si="4"/>
        <v>2.2090517241379226E-2</v>
      </c>
      <c r="E106" s="10">
        <f t="shared" si="5"/>
        <v>6.2017914904205051E-2</v>
      </c>
    </row>
    <row r="107" spans="1:5" x14ac:dyDescent="0.45">
      <c r="A107" s="8">
        <v>36800</v>
      </c>
      <c r="B107" s="9">
        <v>34280</v>
      </c>
      <c r="C107" s="10">
        <f t="shared" si="3"/>
        <v>3.9243249575353634E-3</v>
      </c>
      <c r="D107" s="10">
        <f t="shared" si="4"/>
        <v>2.0663371642946515E-2</v>
      </c>
      <c r="E107" s="10">
        <f t="shared" si="5"/>
        <v>6.8412030543867797E-2</v>
      </c>
    </row>
    <row r="108" spans="1:5" x14ac:dyDescent="0.45">
      <c r="A108" s="8">
        <v>36831</v>
      </c>
      <c r="B108" s="9">
        <v>34458</v>
      </c>
      <c r="C108" s="10">
        <f t="shared" si="3"/>
        <v>5.192532088681423E-3</v>
      </c>
      <c r="D108" s="10">
        <f t="shared" si="4"/>
        <v>1.8774206900629808E-2</v>
      </c>
      <c r="E108" s="10">
        <f t="shared" si="5"/>
        <v>7.1421908522744992E-2</v>
      </c>
    </row>
    <row r="109" spans="1:5" x14ac:dyDescent="0.45">
      <c r="A109" s="8">
        <v>36861</v>
      </c>
      <c r="B109" s="9">
        <v>34734</v>
      </c>
      <c r="C109" s="10">
        <f t="shared" si="3"/>
        <v>8.0097510012189232E-3</v>
      </c>
      <c r="D109" s="10">
        <f t="shared" si="4"/>
        <v>1.7220172201722006E-2</v>
      </c>
      <c r="E109" s="10">
        <f t="shared" si="5"/>
        <v>4.9333856983172719E-2</v>
      </c>
    </row>
    <row r="110" spans="1:5" x14ac:dyDescent="0.45">
      <c r="A110" s="8">
        <v>36892</v>
      </c>
      <c r="B110" s="9">
        <v>35601</v>
      </c>
      <c r="C110" s="10">
        <f t="shared" si="3"/>
        <v>2.496113318362414E-2</v>
      </c>
      <c r="D110" s="10">
        <f t="shared" si="4"/>
        <v>3.8535589264877546E-2</v>
      </c>
      <c r="E110" s="10">
        <f t="shared" si="5"/>
        <v>0.10634264582491681</v>
      </c>
    </row>
    <row r="111" spans="1:5" x14ac:dyDescent="0.45">
      <c r="A111" s="8">
        <v>36923</v>
      </c>
      <c r="B111" s="9">
        <v>34655</v>
      </c>
      <c r="C111" s="10">
        <f t="shared" si="3"/>
        <v>-2.6572287295300701E-2</v>
      </c>
      <c r="D111" s="10">
        <f t="shared" si="4"/>
        <v>5.7171048813047243E-3</v>
      </c>
      <c r="E111" s="10">
        <f t="shared" si="5"/>
        <v>6.3819990176817276E-2</v>
      </c>
    </row>
    <row r="112" spans="1:5" x14ac:dyDescent="0.45">
      <c r="A112" s="8">
        <v>36951</v>
      </c>
      <c r="B112" s="9">
        <v>34069</v>
      </c>
      <c r="C112" s="10">
        <f t="shared" si="3"/>
        <v>-1.6909536863367491E-2</v>
      </c>
      <c r="D112" s="10">
        <f t="shared" si="4"/>
        <v>-1.9145505844417543E-2</v>
      </c>
      <c r="E112" s="10">
        <f t="shared" si="5"/>
        <v>2.9119468358254075E-2</v>
      </c>
    </row>
    <row r="113" spans="1:5" x14ac:dyDescent="0.45">
      <c r="A113" s="8">
        <v>36982</v>
      </c>
      <c r="B113" s="9">
        <v>35364</v>
      </c>
      <c r="C113" s="10">
        <f t="shared" si="3"/>
        <v>3.8011095130470407E-2</v>
      </c>
      <c r="D113" s="10">
        <f t="shared" si="4"/>
        <v>-6.6571163731355965E-3</v>
      </c>
      <c r="E113" s="10">
        <f t="shared" si="5"/>
        <v>7.5580157547370685E-2</v>
      </c>
    </row>
    <row r="114" spans="1:5" x14ac:dyDescent="0.45">
      <c r="A114" s="8">
        <v>37012</v>
      </c>
      <c r="B114" s="9">
        <v>35202</v>
      </c>
      <c r="C114" s="10">
        <f t="shared" si="3"/>
        <v>-4.5809297590769793E-3</v>
      </c>
      <c r="D114" s="10">
        <f t="shared" si="4"/>
        <v>1.5784158130139891E-2</v>
      </c>
      <c r="E114" s="10">
        <f t="shared" si="5"/>
        <v>5.5880500314946513E-2</v>
      </c>
    </row>
    <row r="115" spans="1:5" x14ac:dyDescent="0.45">
      <c r="A115" s="8">
        <v>37043</v>
      </c>
      <c r="B115" s="9">
        <v>35114</v>
      </c>
      <c r="C115" s="10">
        <f t="shared" si="3"/>
        <v>-2.4998579626157591E-3</v>
      </c>
      <c r="D115" s="10">
        <f t="shared" si="4"/>
        <v>3.0673045877483984E-2</v>
      </c>
      <c r="E115" s="10">
        <f t="shared" si="5"/>
        <v>5.1065613026819889E-2</v>
      </c>
    </row>
    <row r="116" spans="1:5" x14ac:dyDescent="0.45">
      <c r="A116" s="8">
        <v>37073</v>
      </c>
      <c r="B116" s="9">
        <v>35720</v>
      </c>
      <c r="C116" s="10">
        <f t="shared" si="3"/>
        <v>1.7258073702796528E-2</v>
      </c>
      <c r="D116" s="10">
        <f t="shared" si="4"/>
        <v>1.0066734532292676E-2</v>
      </c>
      <c r="E116" s="10">
        <f t="shared" si="5"/>
        <v>6.3538379086524044E-2</v>
      </c>
    </row>
    <row r="117" spans="1:5" x14ac:dyDescent="0.45">
      <c r="A117" s="8">
        <v>37104</v>
      </c>
      <c r="B117" s="9">
        <v>35915</v>
      </c>
      <c r="C117" s="10">
        <f t="shared" si="3"/>
        <v>5.459126539753667E-3</v>
      </c>
      <c r="D117" s="10">
        <f t="shared" si="4"/>
        <v>2.0254530992557251E-2</v>
      </c>
      <c r="E117" s="10">
        <f t="shared" si="5"/>
        <v>6.1851402891523577E-2</v>
      </c>
    </row>
    <row r="118" spans="1:5" x14ac:dyDescent="0.45">
      <c r="A118" s="8">
        <v>37135</v>
      </c>
      <c r="B118" s="9">
        <v>35822</v>
      </c>
      <c r="C118" s="10">
        <f t="shared" si="3"/>
        <v>-2.5894473061395251E-3</v>
      </c>
      <c r="D118" s="10">
        <f t="shared" si="4"/>
        <v>2.0162897989405959E-2</v>
      </c>
      <c r="E118" s="10">
        <f t="shared" si="5"/>
        <v>4.9083347976336844E-2</v>
      </c>
    </row>
    <row r="119" spans="1:5" x14ac:dyDescent="0.45">
      <c r="A119" s="8">
        <v>37165</v>
      </c>
      <c r="B119" s="9">
        <v>36229</v>
      </c>
      <c r="C119" s="10">
        <f t="shared" si="3"/>
        <v>1.1361733013232067E-2</v>
      </c>
      <c r="D119" s="10">
        <f t="shared" si="4"/>
        <v>1.4249720044792857E-2</v>
      </c>
      <c r="E119" s="10">
        <f t="shared" si="5"/>
        <v>5.6855309218203143E-2</v>
      </c>
    </row>
    <row r="120" spans="1:5" x14ac:dyDescent="0.45">
      <c r="A120" s="8">
        <v>37196</v>
      </c>
      <c r="B120" s="9">
        <v>36656</v>
      </c>
      <c r="C120" s="10">
        <f t="shared" si="3"/>
        <v>1.1786138176598904E-2</v>
      </c>
      <c r="D120" s="10">
        <f t="shared" si="4"/>
        <v>2.0632047890853489E-2</v>
      </c>
      <c r="E120" s="10">
        <f t="shared" si="5"/>
        <v>6.3787799640141696E-2</v>
      </c>
    </row>
    <row r="121" spans="1:5" x14ac:dyDescent="0.45">
      <c r="A121" s="8">
        <v>37226</v>
      </c>
      <c r="B121" s="9">
        <v>37054</v>
      </c>
      <c r="C121" s="10">
        <f t="shared" si="3"/>
        <v>1.0857704059362705E-2</v>
      </c>
      <c r="D121" s="10">
        <f t="shared" si="4"/>
        <v>3.4392272904918864E-2</v>
      </c>
      <c r="E121" s="10">
        <f t="shared" si="5"/>
        <v>6.6793343697817642E-2</v>
      </c>
    </row>
    <row r="122" spans="1:5" x14ac:dyDescent="0.45">
      <c r="A122" s="8">
        <v>37257</v>
      </c>
      <c r="B122" s="9">
        <v>36811</v>
      </c>
      <c r="C122" s="10">
        <f t="shared" si="3"/>
        <v>-6.5579964376315525E-3</v>
      </c>
      <c r="D122" s="10">
        <f t="shared" si="4"/>
        <v>1.6064478732507048E-2</v>
      </c>
      <c r="E122" s="10">
        <f t="shared" si="5"/>
        <v>3.3987809331198493E-2</v>
      </c>
    </row>
    <row r="123" spans="1:5" x14ac:dyDescent="0.45">
      <c r="A123" s="8">
        <v>37288</v>
      </c>
      <c r="B123" s="9">
        <v>36974</v>
      </c>
      <c r="C123" s="10">
        <f t="shared" si="3"/>
        <v>4.428024231887262E-3</v>
      </c>
      <c r="D123" s="10">
        <f t="shared" si="4"/>
        <v>8.6752509821039769E-3</v>
      </c>
      <c r="E123" s="10">
        <f t="shared" si="5"/>
        <v>6.691675082960602E-2</v>
      </c>
    </row>
    <row r="124" spans="1:5" x14ac:dyDescent="0.45">
      <c r="A124" s="8">
        <v>37316</v>
      </c>
      <c r="B124" s="9">
        <v>37144</v>
      </c>
      <c r="C124" s="10">
        <f t="shared" si="3"/>
        <v>4.5978254989993417E-3</v>
      </c>
      <c r="D124" s="10">
        <f t="shared" si="4"/>
        <v>2.42888756949311E-3</v>
      </c>
      <c r="E124" s="10">
        <f t="shared" si="5"/>
        <v>9.0258005811735043E-2</v>
      </c>
    </row>
    <row r="125" spans="1:5" x14ac:dyDescent="0.45">
      <c r="A125" s="8">
        <v>37347</v>
      </c>
      <c r="B125" s="9">
        <v>37491</v>
      </c>
      <c r="C125" s="10">
        <f t="shared" si="3"/>
        <v>9.3420202455309909E-3</v>
      </c>
      <c r="D125" s="10">
        <f t="shared" si="4"/>
        <v>1.8472739126891513E-2</v>
      </c>
      <c r="E125" s="10">
        <f t="shared" si="5"/>
        <v>6.0145911096029847E-2</v>
      </c>
    </row>
    <row r="126" spans="1:5" x14ac:dyDescent="0.45">
      <c r="A126" s="8">
        <v>37377</v>
      </c>
      <c r="B126" s="9">
        <v>37114</v>
      </c>
      <c r="C126" s="10">
        <f t="shared" si="3"/>
        <v>-1.0055746712544389E-2</v>
      </c>
      <c r="D126" s="10">
        <f t="shared" si="4"/>
        <v>3.7864445285875625E-3</v>
      </c>
      <c r="E126" s="10">
        <f t="shared" si="5"/>
        <v>5.4315095733197039E-2</v>
      </c>
    </row>
    <row r="127" spans="1:5" x14ac:dyDescent="0.45">
      <c r="A127" s="8">
        <v>37408</v>
      </c>
      <c r="B127" s="9">
        <v>37417</v>
      </c>
      <c r="C127" s="10">
        <f t="shared" si="3"/>
        <v>8.1640351349894225E-3</v>
      </c>
      <c r="D127" s="10">
        <f t="shared" si="4"/>
        <v>7.3497738531123069E-3</v>
      </c>
      <c r="E127" s="10">
        <f t="shared" si="5"/>
        <v>6.5586375804522312E-2</v>
      </c>
    </row>
    <row r="128" spans="1:5" x14ac:dyDescent="0.45">
      <c r="A128" s="8">
        <v>37438</v>
      </c>
      <c r="B128" s="9">
        <v>37132</v>
      </c>
      <c r="C128" s="10">
        <f t="shared" si="3"/>
        <v>-7.6168586471390132E-3</v>
      </c>
      <c r="D128" s="10">
        <f t="shared" si="4"/>
        <v>-9.5756314848897128E-3</v>
      </c>
      <c r="E128" s="10">
        <f t="shared" si="5"/>
        <v>3.9529675251959606E-2</v>
      </c>
    </row>
    <row r="129" spans="1:5" x14ac:dyDescent="0.45">
      <c r="A129" s="8">
        <v>37469</v>
      </c>
      <c r="B129" s="9">
        <v>37202</v>
      </c>
      <c r="C129" s="10">
        <f t="shared" si="3"/>
        <v>1.8851664332650842E-3</v>
      </c>
      <c r="D129" s="10">
        <f t="shared" si="4"/>
        <v>2.3710729104919892E-3</v>
      </c>
      <c r="E129" s="10">
        <f t="shared" si="5"/>
        <v>3.5834609494640013E-2</v>
      </c>
    </row>
    <row r="130" spans="1:5" x14ac:dyDescent="0.45">
      <c r="A130" s="8">
        <v>37500</v>
      </c>
      <c r="B130" s="9">
        <v>37059</v>
      </c>
      <c r="C130" s="10">
        <f t="shared" si="3"/>
        <v>-3.8438793613246869E-3</v>
      </c>
      <c r="D130" s="10">
        <f t="shared" si="4"/>
        <v>-9.5678434935991818E-3</v>
      </c>
      <c r="E130" s="10">
        <f t="shared" si="5"/>
        <v>3.4531851934565427E-2</v>
      </c>
    </row>
    <row r="131" spans="1:5" x14ac:dyDescent="0.45">
      <c r="A131" s="8">
        <v>37530</v>
      </c>
      <c r="B131" s="9">
        <v>37816</v>
      </c>
      <c r="C131" s="10">
        <f t="shared" si="3"/>
        <v>2.0426886856094395E-2</v>
      </c>
      <c r="D131" s="10">
        <f t="shared" si="4"/>
        <v>1.8420769147904803E-2</v>
      </c>
      <c r="E131" s="10">
        <f t="shared" si="5"/>
        <v>4.3804686853073482E-2</v>
      </c>
    </row>
    <row r="132" spans="1:5" x14ac:dyDescent="0.45">
      <c r="A132" s="8">
        <v>37561</v>
      </c>
      <c r="B132" s="9">
        <v>37698</v>
      </c>
      <c r="C132" s="10">
        <f t="shared" ref="C132:C195" si="6">B132/B131-1</f>
        <v>-3.120372329172838E-3</v>
      </c>
      <c r="D132" s="10">
        <f t="shared" si="4"/>
        <v>1.3332616525993268E-2</v>
      </c>
      <c r="E132" s="10">
        <f t="shared" si="5"/>
        <v>2.8426451331296398E-2</v>
      </c>
    </row>
    <row r="133" spans="1:5" x14ac:dyDescent="0.45">
      <c r="A133" s="8">
        <v>37591</v>
      </c>
      <c r="B133" s="9">
        <v>37716</v>
      </c>
      <c r="C133" s="10">
        <f t="shared" si="6"/>
        <v>4.7747891134797271E-4</v>
      </c>
      <c r="D133" s="10">
        <f t="shared" si="4"/>
        <v>1.7728487007204752E-2</v>
      </c>
      <c r="E133" s="10">
        <f t="shared" si="5"/>
        <v>1.7865817455605226E-2</v>
      </c>
    </row>
    <row r="134" spans="1:5" x14ac:dyDescent="0.45">
      <c r="A134" s="8">
        <v>37622</v>
      </c>
      <c r="B134" s="9">
        <v>37740</v>
      </c>
      <c r="C134" s="10">
        <f t="shared" si="6"/>
        <v>6.3633471205859493E-4</v>
      </c>
      <c r="D134" s="10">
        <f t="shared" ref="D134:D197" si="7">B134/B131-1</f>
        <v>-2.0097313306537412E-3</v>
      </c>
      <c r="E134" s="10">
        <f t="shared" si="5"/>
        <v>2.5237021542473759E-2</v>
      </c>
    </row>
    <row r="135" spans="1:5" x14ac:dyDescent="0.45">
      <c r="A135" s="8">
        <v>37653</v>
      </c>
      <c r="B135" s="9">
        <v>38030</v>
      </c>
      <c r="C135" s="10">
        <f t="shared" si="6"/>
        <v>7.6841547429782331E-3</v>
      </c>
      <c r="D135" s="10">
        <f t="shared" si="7"/>
        <v>8.8068332537534211E-3</v>
      </c>
      <c r="E135" s="10">
        <f t="shared" si="5"/>
        <v>2.8560610158489652E-2</v>
      </c>
    </row>
    <row r="136" spans="1:5" x14ac:dyDescent="0.45">
      <c r="A136" s="8">
        <v>37681</v>
      </c>
      <c r="B136" s="9">
        <v>38391</v>
      </c>
      <c r="C136" s="10">
        <f t="shared" si="6"/>
        <v>9.4925059163817327E-3</v>
      </c>
      <c r="D136" s="10">
        <f t="shared" si="7"/>
        <v>1.7896913776646484E-2</v>
      </c>
      <c r="E136" s="10">
        <f t="shared" si="5"/>
        <v>3.3572043937109664E-2</v>
      </c>
    </row>
    <row r="137" spans="1:5" x14ac:dyDescent="0.45">
      <c r="A137" s="8">
        <v>37712</v>
      </c>
      <c r="B137" s="9">
        <v>38321</v>
      </c>
      <c r="C137" s="10">
        <f t="shared" si="6"/>
        <v>-1.8233440129197254E-3</v>
      </c>
      <c r="D137" s="10">
        <f t="shared" si="7"/>
        <v>1.5394806571277231E-2</v>
      </c>
      <c r="E137" s="10">
        <f t="shared" si="5"/>
        <v>2.2138646608519386E-2</v>
      </c>
    </row>
    <row r="138" spans="1:5" x14ac:dyDescent="0.45">
      <c r="A138" s="8">
        <v>37742</v>
      </c>
      <c r="B138" s="9">
        <v>38483</v>
      </c>
      <c r="C138" s="10">
        <f t="shared" si="6"/>
        <v>4.2274470916729978E-3</v>
      </c>
      <c r="D138" s="10">
        <f t="shared" si="7"/>
        <v>1.1911648698395894E-2</v>
      </c>
      <c r="E138" s="10">
        <f t="shared" si="5"/>
        <v>3.6886350164358372E-2</v>
      </c>
    </row>
    <row r="139" spans="1:5" x14ac:dyDescent="0.45">
      <c r="A139" s="8">
        <v>37773</v>
      </c>
      <c r="B139" s="9">
        <v>38866</v>
      </c>
      <c r="C139" s="10">
        <f t="shared" si="6"/>
        <v>9.9524465348335145E-3</v>
      </c>
      <c r="D139" s="10">
        <f t="shared" si="7"/>
        <v>1.2372691516240764E-2</v>
      </c>
      <c r="E139" s="10">
        <f t="shared" si="5"/>
        <v>3.8725712911243493E-2</v>
      </c>
    </row>
    <row r="140" spans="1:5" x14ac:dyDescent="0.45">
      <c r="A140" s="8">
        <v>37803</v>
      </c>
      <c r="B140" s="9">
        <v>39404</v>
      </c>
      <c r="C140" s="10">
        <f t="shared" si="6"/>
        <v>1.384243297483656E-2</v>
      </c>
      <c r="D140" s="10">
        <f t="shared" si="7"/>
        <v>2.8261266668406337E-2</v>
      </c>
      <c r="E140" s="10">
        <f t="shared" si="5"/>
        <v>6.1187116233976102E-2</v>
      </c>
    </row>
    <row r="141" spans="1:5" x14ac:dyDescent="0.45">
      <c r="A141" s="8">
        <v>37834</v>
      </c>
      <c r="B141" s="9">
        <v>40085</v>
      </c>
      <c r="C141" s="10">
        <f t="shared" si="6"/>
        <v>1.7282509389909606E-2</v>
      </c>
      <c r="D141" s="10">
        <f t="shared" si="7"/>
        <v>4.1628771145700627E-2</v>
      </c>
      <c r="E141" s="10">
        <f t="shared" si="5"/>
        <v>7.7495833557335692E-2</v>
      </c>
    </row>
    <row r="142" spans="1:5" x14ac:dyDescent="0.45">
      <c r="A142" s="8">
        <v>37865</v>
      </c>
      <c r="B142" s="9">
        <v>39896</v>
      </c>
      <c r="C142" s="10">
        <f t="shared" si="6"/>
        <v>-4.7149806660845561E-3</v>
      </c>
      <c r="D142" s="10">
        <f t="shared" si="7"/>
        <v>2.6501312200895466E-2</v>
      </c>
      <c r="E142" s="10">
        <f t="shared" si="5"/>
        <v>7.6553603712998131E-2</v>
      </c>
    </row>
    <row r="143" spans="1:5" x14ac:dyDescent="0.45">
      <c r="A143" s="8">
        <v>37895</v>
      </c>
      <c r="B143" s="9">
        <v>39649</v>
      </c>
      <c r="C143" s="10">
        <f t="shared" si="6"/>
        <v>-6.1910968518147369E-3</v>
      </c>
      <c r="D143" s="10">
        <f t="shared" si="7"/>
        <v>6.2176428788955906E-3</v>
      </c>
      <c r="E143" s="10">
        <f t="shared" ref="E143:E206" si="8">B143/B131-1</f>
        <v>4.8471546435371327E-2</v>
      </c>
    </row>
    <row r="144" spans="1:5" x14ac:dyDescent="0.45">
      <c r="A144" s="8">
        <v>37926</v>
      </c>
      <c r="B144" s="9">
        <v>39945</v>
      </c>
      <c r="C144" s="10">
        <f t="shared" si="6"/>
        <v>7.4655098489242455E-3</v>
      </c>
      <c r="D144" s="10">
        <f t="shared" si="7"/>
        <v>-3.4925782711737741E-3</v>
      </c>
      <c r="E144" s="10">
        <f t="shared" si="8"/>
        <v>5.960528409995236E-2</v>
      </c>
    </row>
    <row r="145" spans="1:5" x14ac:dyDescent="0.45">
      <c r="A145" s="8">
        <v>37956</v>
      </c>
      <c r="B145" s="9">
        <v>40084</v>
      </c>
      <c r="C145" s="10">
        <f t="shared" si="6"/>
        <v>3.4797847039680363E-3</v>
      </c>
      <c r="D145" s="10">
        <f t="shared" si="7"/>
        <v>4.7122518548226022E-3</v>
      </c>
      <c r="E145" s="10">
        <f t="shared" si="8"/>
        <v>6.2785024923109445E-2</v>
      </c>
    </row>
    <row r="146" spans="1:5" x14ac:dyDescent="0.45">
      <c r="A146" s="8">
        <v>37987</v>
      </c>
      <c r="B146" s="9">
        <v>40436</v>
      </c>
      <c r="C146" s="10">
        <f t="shared" si="6"/>
        <v>8.7815587266739659E-3</v>
      </c>
      <c r="D146" s="10">
        <f t="shared" si="7"/>
        <v>1.9849176523998091E-2</v>
      </c>
      <c r="E146" s="10">
        <f t="shared" si="8"/>
        <v>7.1436142024377425E-2</v>
      </c>
    </row>
    <row r="147" spans="1:5" x14ac:dyDescent="0.45">
      <c r="A147" s="8">
        <v>38018</v>
      </c>
      <c r="B147" s="9">
        <v>40519</v>
      </c>
      <c r="C147" s="10">
        <f t="shared" si="6"/>
        <v>2.0526263725393346E-3</v>
      </c>
      <c r="D147" s="10">
        <f t="shared" si="7"/>
        <v>1.4369758417824618E-2</v>
      </c>
      <c r="E147" s="10">
        <f t="shared" si="8"/>
        <v>6.5448330265579724E-2</v>
      </c>
    </row>
    <row r="148" spans="1:5" x14ac:dyDescent="0.45">
      <c r="A148" s="8">
        <v>38047</v>
      </c>
      <c r="B148" s="9">
        <v>41079</v>
      </c>
      <c r="C148" s="10">
        <f t="shared" si="6"/>
        <v>1.3820676719563663E-2</v>
      </c>
      <c r="D148" s="10">
        <f t="shared" si="7"/>
        <v>2.4822871968865456E-2</v>
      </c>
      <c r="E148" s="10">
        <f t="shared" si="8"/>
        <v>7.0016410096116255E-2</v>
      </c>
    </row>
    <row r="149" spans="1:5" x14ac:dyDescent="0.45">
      <c r="A149" s="8">
        <v>38078</v>
      </c>
      <c r="B149" s="9">
        <v>40662</v>
      </c>
      <c r="C149" s="10">
        <f t="shared" si="6"/>
        <v>-1.01511721317461E-2</v>
      </c>
      <c r="D149" s="10">
        <f t="shared" si="7"/>
        <v>5.5890790384804934E-3</v>
      </c>
      <c r="E149" s="10">
        <f t="shared" si="8"/>
        <v>6.1089220009916234E-2</v>
      </c>
    </row>
    <row r="150" spans="1:5" x14ac:dyDescent="0.45">
      <c r="A150" s="8">
        <v>38108</v>
      </c>
      <c r="B150" s="9">
        <v>41332</v>
      </c>
      <c r="C150" s="10">
        <f t="shared" si="6"/>
        <v>1.6477300673847894E-2</v>
      </c>
      <c r="D150" s="10">
        <f t="shared" si="7"/>
        <v>2.0064661023223573E-2</v>
      </c>
      <c r="E150" s="10">
        <f t="shared" si="8"/>
        <v>7.4032689759114367E-2</v>
      </c>
    </row>
    <row r="151" spans="1:5" x14ac:dyDescent="0.45">
      <c r="A151" s="8">
        <v>38139</v>
      </c>
      <c r="B151" s="9">
        <v>40756</v>
      </c>
      <c r="C151" s="10">
        <f t="shared" si="6"/>
        <v>-1.3935933417207003E-2</v>
      </c>
      <c r="D151" s="10">
        <f t="shared" si="7"/>
        <v>-7.8628983178753442E-3</v>
      </c>
      <c r="E151" s="10">
        <f t="shared" si="8"/>
        <v>4.8628621417176943E-2</v>
      </c>
    </row>
    <row r="152" spans="1:5" x14ac:dyDescent="0.45">
      <c r="A152" s="8">
        <v>38169</v>
      </c>
      <c r="B152" s="9">
        <v>41197</v>
      </c>
      <c r="C152" s="10">
        <f t="shared" si="6"/>
        <v>1.0820492688193184E-2</v>
      </c>
      <c r="D152" s="10">
        <f t="shared" si="7"/>
        <v>1.3157247552997964E-2</v>
      </c>
      <c r="E152" s="10">
        <f t="shared" si="8"/>
        <v>4.5502994619835535E-2</v>
      </c>
    </row>
    <row r="153" spans="1:5" x14ac:dyDescent="0.45">
      <c r="A153" s="8">
        <v>38200</v>
      </c>
      <c r="B153" s="9">
        <v>41323</v>
      </c>
      <c r="C153" s="10">
        <f t="shared" si="6"/>
        <v>3.0584751316844461E-3</v>
      </c>
      <c r="D153" s="10">
        <f t="shared" si="7"/>
        <v>-2.1774895964388197E-4</v>
      </c>
      <c r="E153" s="10">
        <f t="shared" si="8"/>
        <v>3.0884370712236597E-2</v>
      </c>
    </row>
    <row r="154" spans="1:5" x14ac:dyDescent="0.45">
      <c r="A154" s="8">
        <v>38231</v>
      </c>
      <c r="B154" s="9">
        <v>41555</v>
      </c>
      <c r="C154" s="10">
        <f t="shared" si="6"/>
        <v>5.6143068025071852E-3</v>
      </c>
      <c r="D154" s="10">
        <f t="shared" si="7"/>
        <v>1.9604475414662925E-2</v>
      </c>
      <c r="E154" s="10">
        <f t="shared" si="8"/>
        <v>4.1583116101864936E-2</v>
      </c>
    </row>
    <row r="155" spans="1:5" x14ac:dyDescent="0.45">
      <c r="A155" s="8">
        <v>38261</v>
      </c>
      <c r="B155" s="9">
        <v>42042</v>
      </c>
      <c r="C155" s="10">
        <f t="shared" si="6"/>
        <v>1.1719408013476151E-2</v>
      </c>
      <c r="D155" s="10">
        <f t="shared" si="7"/>
        <v>2.0511202272010198E-2</v>
      </c>
      <c r="E155" s="10">
        <f t="shared" si="8"/>
        <v>6.0354611717823969E-2</v>
      </c>
    </row>
    <row r="156" spans="1:5" x14ac:dyDescent="0.45">
      <c r="A156" s="8">
        <v>38292</v>
      </c>
      <c r="B156" s="9">
        <v>42179</v>
      </c>
      <c r="C156" s="10">
        <f t="shared" si="6"/>
        <v>3.2586461157890767E-3</v>
      </c>
      <c r="D156" s="10">
        <f t="shared" si="7"/>
        <v>2.0714856133388082E-2</v>
      </c>
      <c r="E156" s="10">
        <f t="shared" si="8"/>
        <v>5.5926899486794301E-2</v>
      </c>
    </row>
    <row r="157" spans="1:5" x14ac:dyDescent="0.45">
      <c r="A157" s="8">
        <v>38322</v>
      </c>
      <c r="B157" s="9">
        <v>42656</v>
      </c>
      <c r="C157" s="10">
        <f t="shared" si="6"/>
        <v>1.1308945209701493E-2</v>
      </c>
      <c r="D157" s="10">
        <f t="shared" si="7"/>
        <v>2.6495006617735628E-2</v>
      </c>
      <c r="E157" s="10">
        <f t="shared" si="8"/>
        <v>6.4165252968765518E-2</v>
      </c>
    </row>
    <row r="158" spans="1:5" x14ac:dyDescent="0.45">
      <c r="A158" s="8">
        <v>38353</v>
      </c>
      <c r="B158" s="9">
        <v>42556</v>
      </c>
      <c r="C158" s="10">
        <f t="shared" si="6"/>
        <v>-2.3443360840209593E-3</v>
      </c>
      <c r="D158" s="10">
        <f t="shared" si="7"/>
        <v>1.2225869368726494E-2</v>
      </c>
      <c r="E158" s="10">
        <f t="shared" si="8"/>
        <v>5.2428529033534454E-2</v>
      </c>
    </row>
    <row r="159" spans="1:5" x14ac:dyDescent="0.45">
      <c r="A159" s="8">
        <v>38384</v>
      </c>
      <c r="B159" s="9">
        <v>43183</v>
      </c>
      <c r="C159" s="10">
        <f t="shared" si="6"/>
        <v>1.4733527587179163E-2</v>
      </c>
      <c r="D159" s="10">
        <f t="shared" si="7"/>
        <v>2.3803314445577151E-2</v>
      </c>
      <c r="E159" s="10">
        <f t="shared" si="8"/>
        <v>6.5746933537352836E-2</v>
      </c>
    </row>
    <row r="160" spans="1:5" x14ac:dyDescent="0.45">
      <c r="A160" s="8">
        <v>38412</v>
      </c>
      <c r="B160" s="9">
        <v>42949</v>
      </c>
      <c r="C160" s="10">
        <f t="shared" si="6"/>
        <v>-5.4187990644466444E-3</v>
      </c>
      <c r="D160" s="10">
        <f t="shared" si="7"/>
        <v>6.8689047261816238E-3</v>
      </c>
      <c r="E160" s="10">
        <f t="shared" si="8"/>
        <v>4.5522042892962356E-2</v>
      </c>
    </row>
    <row r="161" spans="1:5" x14ac:dyDescent="0.45">
      <c r="A161" s="8">
        <v>38443</v>
      </c>
      <c r="B161" s="9">
        <v>43601</v>
      </c>
      <c r="C161" s="10">
        <f t="shared" si="6"/>
        <v>1.5180795827609561E-2</v>
      </c>
      <c r="D161" s="10">
        <f t="shared" si="7"/>
        <v>2.4555879311965345E-2</v>
      </c>
      <c r="E161" s="10">
        <f t="shared" si="8"/>
        <v>7.2278786090206992E-2</v>
      </c>
    </row>
    <row r="162" spans="1:5" x14ac:dyDescent="0.45">
      <c r="A162" s="8">
        <v>38473</v>
      </c>
      <c r="B162" s="9">
        <v>43423</v>
      </c>
      <c r="C162" s="10">
        <f t="shared" si="6"/>
        <v>-4.0824751725877517E-3</v>
      </c>
      <c r="D162" s="10">
        <f t="shared" si="7"/>
        <v>5.5577426302015898E-3</v>
      </c>
      <c r="E162" s="10">
        <f t="shared" si="8"/>
        <v>5.0590341623923285E-2</v>
      </c>
    </row>
    <row r="163" spans="1:5" x14ac:dyDescent="0.45">
      <c r="A163" s="8">
        <v>38504</v>
      </c>
      <c r="B163" s="9">
        <v>44354</v>
      </c>
      <c r="C163" s="10">
        <f t="shared" si="6"/>
        <v>2.1440250558459883E-2</v>
      </c>
      <c r="D163" s="10">
        <f t="shared" si="7"/>
        <v>3.2713218002747402E-2</v>
      </c>
      <c r="E163" s="10">
        <f t="shared" si="8"/>
        <v>8.8281480027480708E-2</v>
      </c>
    </row>
    <row r="164" spans="1:5" x14ac:dyDescent="0.45">
      <c r="A164" s="8">
        <v>38534</v>
      </c>
      <c r="B164" s="9">
        <v>44017</v>
      </c>
      <c r="C164" s="10">
        <f t="shared" si="6"/>
        <v>-7.5979618523696058E-3</v>
      </c>
      <c r="D164" s="10">
        <f t="shared" si="7"/>
        <v>9.5410655718906057E-3</v>
      </c>
      <c r="E164" s="10">
        <f t="shared" si="8"/>
        <v>6.8451586280554366E-2</v>
      </c>
    </row>
    <row r="165" spans="1:5" x14ac:dyDescent="0.45">
      <c r="A165" s="8">
        <v>38565</v>
      </c>
      <c r="B165" s="9">
        <v>44214</v>
      </c>
      <c r="C165" s="10">
        <f t="shared" si="6"/>
        <v>4.4755435399959076E-3</v>
      </c>
      <c r="D165" s="10">
        <f t="shared" si="7"/>
        <v>1.8216152730119894E-2</v>
      </c>
      <c r="E165" s="10">
        <f t="shared" si="8"/>
        <v>6.99610386467584E-2</v>
      </c>
    </row>
    <row r="166" spans="1:5" x14ac:dyDescent="0.45">
      <c r="A166" s="8">
        <v>38596</v>
      </c>
      <c r="B166" s="9">
        <v>44502</v>
      </c>
      <c r="C166" s="10">
        <f t="shared" si="6"/>
        <v>6.5137739177636433E-3</v>
      </c>
      <c r="D166" s="10">
        <f t="shared" si="7"/>
        <v>3.3367903683996225E-3</v>
      </c>
      <c r="E166" s="10">
        <f t="shared" si="8"/>
        <v>7.0918060401877092E-2</v>
      </c>
    </row>
    <row r="167" spans="1:5" x14ac:dyDescent="0.45">
      <c r="A167" s="8">
        <v>38626</v>
      </c>
      <c r="B167" s="9">
        <v>45267</v>
      </c>
      <c r="C167" s="10">
        <f t="shared" si="6"/>
        <v>1.7190238640959921E-2</v>
      </c>
      <c r="D167" s="10">
        <f t="shared" si="7"/>
        <v>2.8398118908603553E-2</v>
      </c>
      <c r="E167" s="10">
        <f t="shared" si="8"/>
        <v>7.6709005280433784E-2</v>
      </c>
    </row>
    <row r="168" spans="1:5" x14ac:dyDescent="0.45">
      <c r="A168" s="8">
        <v>38657</v>
      </c>
      <c r="B168" s="9">
        <v>45226</v>
      </c>
      <c r="C168" s="10">
        <f t="shared" si="6"/>
        <v>-9.0573707115559898E-4</v>
      </c>
      <c r="D168" s="10">
        <f t="shared" si="7"/>
        <v>2.2888677794363765E-2</v>
      </c>
      <c r="E168" s="10">
        <f t="shared" si="8"/>
        <v>7.2239740155053411E-2</v>
      </c>
    </row>
    <row r="169" spans="1:5" x14ac:dyDescent="0.45">
      <c r="A169" s="8">
        <v>38687</v>
      </c>
      <c r="B169" s="9">
        <v>44778</v>
      </c>
      <c r="C169" s="10">
        <f t="shared" si="6"/>
        <v>-9.9058063945518526E-3</v>
      </c>
      <c r="D169" s="10">
        <f t="shared" si="7"/>
        <v>6.2019684508560768E-3</v>
      </c>
      <c r="E169" s="10">
        <f t="shared" si="8"/>
        <v>4.9746811702925831E-2</v>
      </c>
    </row>
    <row r="170" spans="1:5" x14ac:dyDescent="0.45">
      <c r="A170" s="8">
        <v>38718</v>
      </c>
      <c r="B170" s="9">
        <v>45710</v>
      </c>
      <c r="C170" s="10">
        <f t="shared" si="6"/>
        <v>2.0813792487382132E-2</v>
      </c>
      <c r="D170" s="10">
        <f t="shared" si="7"/>
        <v>9.7863785980958351E-3</v>
      </c>
      <c r="E170" s="10">
        <f t="shared" si="8"/>
        <v>7.4114108468841033E-2</v>
      </c>
    </row>
    <row r="171" spans="1:5" x14ac:dyDescent="0.45">
      <c r="A171" s="8">
        <v>38749</v>
      </c>
      <c r="B171" s="9">
        <v>45774</v>
      </c>
      <c r="C171" s="10">
        <f t="shared" si="6"/>
        <v>1.4001312623057593E-3</v>
      </c>
      <c r="D171" s="10">
        <f t="shared" si="7"/>
        <v>1.2116923893335629E-2</v>
      </c>
      <c r="E171" s="10">
        <f t="shared" si="8"/>
        <v>6.0000463145219118E-2</v>
      </c>
    </row>
    <row r="172" spans="1:5" x14ac:dyDescent="0.45">
      <c r="A172" s="8">
        <v>38777</v>
      </c>
      <c r="B172" s="9">
        <v>45635</v>
      </c>
      <c r="C172" s="10">
        <f t="shared" si="6"/>
        <v>-3.0366583650106582E-3</v>
      </c>
      <c r="D172" s="10">
        <f t="shared" si="7"/>
        <v>1.9138862834427561E-2</v>
      </c>
      <c r="E172" s="10">
        <f t="shared" si="8"/>
        <v>6.2539290786747026E-2</v>
      </c>
    </row>
    <row r="173" spans="1:5" x14ac:dyDescent="0.45">
      <c r="A173" s="8">
        <v>38808</v>
      </c>
      <c r="B173" s="9">
        <v>46048</v>
      </c>
      <c r="C173" s="10">
        <f t="shared" si="6"/>
        <v>9.0500712172674191E-3</v>
      </c>
      <c r="D173" s="10">
        <f t="shared" si="7"/>
        <v>7.394443229052694E-3</v>
      </c>
      <c r="E173" s="10">
        <f t="shared" si="8"/>
        <v>5.6122565996192808E-2</v>
      </c>
    </row>
    <row r="174" spans="1:5" x14ac:dyDescent="0.45">
      <c r="A174" s="8">
        <v>38838</v>
      </c>
      <c r="B174" s="9">
        <v>45806</v>
      </c>
      <c r="C174" s="10">
        <f t="shared" si="6"/>
        <v>-5.2553856845031222E-3</v>
      </c>
      <c r="D174" s="10">
        <f t="shared" si="7"/>
        <v>6.990868178442522E-4</v>
      </c>
      <c r="E174" s="10">
        <f t="shared" si="8"/>
        <v>5.4878750892384254E-2</v>
      </c>
    </row>
    <row r="175" spans="1:5" x14ac:dyDescent="0.45">
      <c r="A175" s="8">
        <v>38869</v>
      </c>
      <c r="B175" s="9">
        <v>45956</v>
      </c>
      <c r="C175" s="10">
        <f t="shared" si="6"/>
        <v>3.2746801729031105E-3</v>
      </c>
      <c r="D175" s="10">
        <f t="shared" si="7"/>
        <v>7.0340747233483825E-3</v>
      </c>
      <c r="E175" s="10">
        <f t="shared" si="8"/>
        <v>3.6118501149839943E-2</v>
      </c>
    </row>
    <row r="176" spans="1:5" x14ac:dyDescent="0.45">
      <c r="A176" s="8">
        <v>38899</v>
      </c>
      <c r="B176" s="9">
        <v>45838</v>
      </c>
      <c r="C176" s="10">
        <f t="shared" si="6"/>
        <v>-2.567673426756012E-3</v>
      </c>
      <c r="D176" s="10">
        <f t="shared" si="7"/>
        <v>-4.5604586518415147E-3</v>
      </c>
      <c r="E176" s="10">
        <f t="shared" si="8"/>
        <v>4.1370379626053611E-2</v>
      </c>
    </row>
    <row r="177" spans="1:5" x14ac:dyDescent="0.45">
      <c r="A177" s="8">
        <v>38930</v>
      </c>
      <c r="B177" s="9">
        <v>46043</v>
      </c>
      <c r="C177" s="10">
        <f t="shared" si="6"/>
        <v>4.472271914132353E-3</v>
      </c>
      <c r="D177" s="10">
        <f t="shared" si="7"/>
        <v>5.1739946731870212E-3</v>
      </c>
      <c r="E177" s="10">
        <f t="shared" si="8"/>
        <v>4.1366987831908508E-2</v>
      </c>
    </row>
    <row r="178" spans="1:5" x14ac:dyDescent="0.45">
      <c r="A178" s="8">
        <v>38961</v>
      </c>
      <c r="B178" s="9">
        <v>46712</v>
      </c>
      <c r="C178" s="10">
        <f t="shared" si="6"/>
        <v>1.4529895966813644E-2</v>
      </c>
      <c r="D178" s="10">
        <f t="shared" si="7"/>
        <v>1.6450517886674287E-2</v>
      </c>
      <c r="E178" s="10">
        <f t="shared" si="8"/>
        <v>4.9660689407217573E-2</v>
      </c>
    </row>
    <row r="179" spans="1:5" x14ac:dyDescent="0.45">
      <c r="A179" s="8">
        <v>38991</v>
      </c>
      <c r="B179" s="9">
        <v>46679</v>
      </c>
      <c r="C179" s="10">
        <f t="shared" si="6"/>
        <v>-7.064565850316562E-4</v>
      </c>
      <c r="D179" s="10">
        <f t="shared" si="7"/>
        <v>1.8347222828221099E-2</v>
      </c>
      <c r="E179" s="10">
        <f t="shared" si="8"/>
        <v>3.1192701084675312E-2</v>
      </c>
    </row>
    <row r="180" spans="1:5" x14ac:dyDescent="0.45">
      <c r="A180" s="8">
        <v>39022</v>
      </c>
      <c r="B180" s="9">
        <v>46800</v>
      </c>
      <c r="C180" s="10">
        <f t="shared" si="6"/>
        <v>2.592172068810461E-3</v>
      </c>
      <c r="D180" s="10">
        <f t="shared" si="7"/>
        <v>1.6441152835392936E-2</v>
      </c>
      <c r="E180" s="10">
        <f t="shared" si="8"/>
        <v>3.4802989430858355E-2</v>
      </c>
    </row>
    <row r="181" spans="1:5" x14ac:dyDescent="0.45">
      <c r="A181" s="8">
        <v>39052</v>
      </c>
      <c r="B181" s="9">
        <v>47344</v>
      </c>
      <c r="C181" s="10">
        <f t="shared" si="6"/>
        <v>1.1623931623931716E-2</v>
      </c>
      <c r="D181" s="10">
        <f t="shared" si="7"/>
        <v>1.3529713992121994E-2</v>
      </c>
      <c r="E181" s="10">
        <f t="shared" si="8"/>
        <v>5.7304926526419164E-2</v>
      </c>
    </row>
    <row r="182" spans="1:5" x14ac:dyDescent="0.45">
      <c r="A182" s="8">
        <v>39083</v>
      </c>
      <c r="B182" s="9">
        <v>48034</v>
      </c>
      <c r="C182" s="10">
        <f t="shared" si="6"/>
        <v>1.457418046637371E-2</v>
      </c>
      <c r="D182" s="10">
        <f t="shared" si="7"/>
        <v>2.9028042588744363E-2</v>
      </c>
      <c r="E182" s="10">
        <f t="shared" si="8"/>
        <v>5.0842266462480801E-2</v>
      </c>
    </row>
    <row r="183" spans="1:5" x14ac:dyDescent="0.45">
      <c r="A183" s="8">
        <v>39114</v>
      </c>
      <c r="B183" s="9">
        <v>47293</v>
      </c>
      <c r="C183" s="10">
        <f t="shared" si="6"/>
        <v>-1.542657284423532E-2</v>
      </c>
      <c r="D183" s="10">
        <f t="shared" si="7"/>
        <v>1.0534188034188041E-2</v>
      </c>
      <c r="E183" s="10">
        <f t="shared" si="8"/>
        <v>3.3184777384541508E-2</v>
      </c>
    </row>
    <row r="184" spans="1:5" x14ac:dyDescent="0.45">
      <c r="A184" s="8">
        <v>39142</v>
      </c>
      <c r="B184" s="9">
        <v>48132</v>
      </c>
      <c r="C184" s="10">
        <f t="shared" si="6"/>
        <v>1.7740468991182645E-2</v>
      </c>
      <c r="D184" s="10">
        <f t="shared" si="7"/>
        <v>1.664413653261243E-2</v>
      </c>
      <c r="E184" s="10">
        <f t="shared" si="8"/>
        <v>5.4716774405609625E-2</v>
      </c>
    </row>
    <row r="185" spans="1:5" x14ac:dyDescent="0.45">
      <c r="A185" s="8">
        <v>39173</v>
      </c>
      <c r="B185" s="9">
        <v>47679</v>
      </c>
      <c r="C185" s="10">
        <f t="shared" si="6"/>
        <v>-9.4116180503615032E-3</v>
      </c>
      <c r="D185" s="10">
        <f t="shared" si="7"/>
        <v>-7.3905983261856045E-3</v>
      </c>
      <c r="E185" s="10">
        <f t="shared" si="8"/>
        <v>3.5419562195969423E-2</v>
      </c>
    </row>
    <row r="186" spans="1:5" x14ac:dyDescent="0.45">
      <c r="A186" s="8">
        <v>39203</v>
      </c>
      <c r="B186" s="9">
        <v>47887</v>
      </c>
      <c r="C186" s="10">
        <f t="shared" si="6"/>
        <v>4.3625076029278897E-3</v>
      </c>
      <c r="D186" s="10">
        <f t="shared" si="7"/>
        <v>1.2559998308417697E-2</v>
      </c>
      <c r="E186" s="10">
        <f t="shared" si="8"/>
        <v>4.5430729598742614E-2</v>
      </c>
    </row>
    <row r="187" spans="1:5" x14ac:dyDescent="0.45">
      <c r="A187" s="8">
        <v>39234</v>
      </c>
      <c r="B187" s="9">
        <v>47852</v>
      </c>
      <c r="C187" s="10">
        <f t="shared" si="6"/>
        <v>-7.3088729717873946E-4</v>
      </c>
      <c r="D187" s="10">
        <f t="shared" si="7"/>
        <v>-5.8173356602676529E-3</v>
      </c>
      <c r="E187" s="10">
        <f t="shared" si="8"/>
        <v>4.1256854382452746E-2</v>
      </c>
    </row>
    <row r="188" spans="1:5" x14ac:dyDescent="0.45">
      <c r="A188" s="8">
        <v>39264</v>
      </c>
      <c r="B188" s="9">
        <v>48412</v>
      </c>
      <c r="C188" s="10">
        <f t="shared" si="6"/>
        <v>1.1702750146284302E-2</v>
      </c>
      <c r="D188" s="10">
        <f t="shared" si="7"/>
        <v>1.5373644581471835E-2</v>
      </c>
      <c r="E188" s="10">
        <f t="shared" si="8"/>
        <v>5.6154282473057204E-2</v>
      </c>
    </row>
    <row r="189" spans="1:5" x14ac:dyDescent="0.45">
      <c r="A189" s="8">
        <v>39295</v>
      </c>
      <c r="B189" s="9">
        <v>48704</v>
      </c>
      <c r="C189" s="10">
        <f t="shared" si="6"/>
        <v>6.0315624225397713E-3</v>
      </c>
      <c r="D189" s="10">
        <f t="shared" si="7"/>
        <v>1.7060997765573127E-2</v>
      </c>
      <c r="E189" s="10">
        <f t="shared" si="8"/>
        <v>5.7793801446474058E-2</v>
      </c>
    </row>
    <row r="190" spans="1:5" x14ac:dyDescent="0.45">
      <c r="A190" s="8">
        <v>39326</v>
      </c>
      <c r="B190" s="9">
        <v>48288</v>
      </c>
      <c r="C190" s="10">
        <f t="shared" si="6"/>
        <v>-8.5413929040736303E-3</v>
      </c>
      <c r="D190" s="10">
        <f t="shared" si="7"/>
        <v>9.1114268996070891E-3</v>
      </c>
      <c r="E190" s="10">
        <f t="shared" si="8"/>
        <v>3.373865387908892E-2</v>
      </c>
    </row>
    <row r="191" spans="1:5" x14ac:dyDescent="0.45">
      <c r="A191" s="8">
        <v>39356</v>
      </c>
      <c r="B191" s="9">
        <v>48540</v>
      </c>
      <c r="C191" s="10">
        <f t="shared" si="6"/>
        <v>5.2186878727633612E-3</v>
      </c>
      <c r="D191" s="10">
        <f t="shared" si="7"/>
        <v>2.6439725687845694E-3</v>
      </c>
      <c r="E191" s="10">
        <f t="shared" si="8"/>
        <v>3.9868034876496816E-2</v>
      </c>
    </row>
    <row r="192" spans="1:5" x14ac:dyDescent="0.45">
      <c r="A192" s="8">
        <v>39387</v>
      </c>
      <c r="B192" s="9">
        <v>49047</v>
      </c>
      <c r="C192" s="10">
        <f t="shared" si="6"/>
        <v>1.0444993819530346E-2</v>
      </c>
      <c r="D192" s="10">
        <f t="shared" si="7"/>
        <v>7.0425427069644719E-3</v>
      </c>
      <c r="E192" s="10">
        <f t="shared" si="8"/>
        <v>4.801282051282052E-2</v>
      </c>
    </row>
    <row r="193" spans="1:5" x14ac:dyDescent="0.45">
      <c r="A193" s="8">
        <v>39417</v>
      </c>
      <c r="B193" s="9">
        <v>49302</v>
      </c>
      <c r="C193" s="10">
        <f t="shared" si="6"/>
        <v>5.1990947458560033E-3</v>
      </c>
      <c r="D193" s="10">
        <f t="shared" si="7"/>
        <v>2.0999005964214668E-2</v>
      </c>
      <c r="E193" s="10">
        <f t="shared" si="8"/>
        <v>4.1356877323420083E-2</v>
      </c>
    </row>
    <row r="194" spans="1:5" x14ac:dyDescent="0.45">
      <c r="A194" s="8">
        <v>39448</v>
      </c>
      <c r="B194" s="9">
        <v>48951</v>
      </c>
      <c r="C194" s="10">
        <f t="shared" si="6"/>
        <v>-7.1193866374589243E-3</v>
      </c>
      <c r="D194" s="10">
        <f t="shared" si="7"/>
        <v>8.4672435105068722E-3</v>
      </c>
      <c r="E194" s="10">
        <f t="shared" si="8"/>
        <v>1.9090644127076617E-2</v>
      </c>
    </row>
    <row r="195" spans="1:5" x14ac:dyDescent="0.45">
      <c r="A195" s="8">
        <v>39479</v>
      </c>
      <c r="B195" s="9">
        <v>48927</v>
      </c>
      <c r="C195" s="10">
        <f t="shared" si="6"/>
        <v>-4.902862045719214E-4</v>
      </c>
      <c r="D195" s="10">
        <f t="shared" si="7"/>
        <v>-2.4466328215793087E-3</v>
      </c>
      <c r="E195" s="10">
        <f t="shared" si="8"/>
        <v>3.4550567737297255E-2</v>
      </c>
    </row>
    <row r="196" spans="1:5" x14ac:dyDescent="0.45">
      <c r="A196" s="8">
        <v>39508</v>
      </c>
      <c r="B196" s="9">
        <v>48990</v>
      </c>
      <c r="C196" s="10">
        <f t="shared" ref="C196:C259" si="9">B196/B195-1</f>
        <v>1.287632595499355E-3</v>
      </c>
      <c r="D196" s="10">
        <f t="shared" si="7"/>
        <v>-6.328343677741266E-3</v>
      </c>
      <c r="E196" s="10">
        <f t="shared" si="8"/>
        <v>1.7825978558962952E-2</v>
      </c>
    </row>
    <row r="197" spans="1:5" x14ac:dyDescent="0.45">
      <c r="A197" s="8">
        <v>39539</v>
      </c>
      <c r="B197" s="9">
        <v>49433</v>
      </c>
      <c r="C197" s="10">
        <f t="shared" si="9"/>
        <v>9.0426617677077381E-3</v>
      </c>
      <c r="D197" s="10">
        <f t="shared" si="7"/>
        <v>9.8465812751526993E-3</v>
      </c>
      <c r="E197" s="10">
        <f t="shared" si="8"/>
        <v>3.6787684305459534E-2</v>
      </c>
    </row>
    <row r="198" spans="1:5" x14ac:dyDescent="0.45">
      <c r="A198" s="8">
        <v>39569</v>
      </c>
      <c r="B198" s="9">
        <v>50375</v>
      </c>
      <c r="C198" s="10">
        <f t="shared" si="9"/>
        <v>1.9056096130115607E-2</v>
      </c>
      <c r="D198" s="10">
        <f t="shared" ref="D198:D261" si="10">B198/B195-1</f>
        <v>2.9595111083859704E-2</v>
      </c>
      <c r="E198" s="10">
        <f t="shared" si="8"/>
        <v>5.1955645582308252E-2</v>
      </c>
    </row>
    <row r="199" spans="1:5" x14ac:dyDescent="0.45">
      <c r="A199" s="8">
        <v>39600</v>
      </c>
      <c r="B199" s="9">
        <v>50762</v>
      </c>
      <c r="C199" s="10">
        <f t="shared" si="9"/>
        <v>7.6823821339950804E-3</v>
      </c>
      <c r="D199" s="10">
        <f t="shared" si="10"/>
        <v>3.617064707083073E-2</v>
      </c>
      <c r="E199" s="10">
        <f t="shared" si="8"/>
        <v>6.0812505224441926E-2</v>
      </c>
    </row>
    <row r="200" spans="1:5" x14ac:dyDescent="0.45">
      <c r="A200" s="8">
        <v>39630</v>
      </c>
      <c r="B200" s="9">
        <v>50582</v>
      </c>
      <c r="C200" s="10">
        <f t="shared" si="9"/>
        <v>-3.5459595760608531E-3</v>
      </c>
      <c r="D200" s="10">
        <f t="shared" si="10"/>
        <v>2.3243582222401971E-2</v>
      </c>
      <c r="E200" s="10">
        <f t="shared" si="8"/>
        <v>4.48235974551765E-2</v>
      </c>
    </row>
    <row r="201" spans="1:5" x14ac:dyDescent="0.45">
      <c r="A201" s="8">
        <v>39661</v>
      </c>
      <c r="B201" s="9">
        <v>50131</v>
      </c>
      <c r="C201" s="10">
        <f t="shared" si="9"/>
        <v>-8.9162152544383089E-3</v>
      </c>
      <c r="D201" s="10">
        <f t="shared" si="10"/>
        <v>-4.8436724565756872E-3</v>
      </c>
      <c r="E201" s="10">
        <f t="shared" si="8"/>
        <v>2.9299441524310188E-2</v>
      </c>
    </row>
    <row r="202" spans="1:5" x14ac:dyDescent="0.45">
      <c r="A202" s="8">
        <v>39692</v>
      </c>
      <c r="B202" s="9">
        <v>49436</v>
      </c>
      <c r="C202" s="10">
        <f t="shared" si="9"/>
        <v>-1.3863677165825483E-2</v>
      </c>
      <c r="D202" s="10">
        <f t="shared" si="10"/>
        <v>-2.6121902210314851E-2</v>
      </c>
      <c r="E202" s="10">
        <f t="shared" si="8"/>
        <v>2.3774022531477756E-2</v>
      </c>
    </row>
    <row r="203" spans="1:5" x14ac:dyDescent="0.45">
      <c r="A203" s="8">
        <v>39722</v>
      </c>
      <c r="B203" s="9">
        <v>49260</v>
      </c>
      <c r="C203" s="10">
        <f t="shared" si="9"/>
        <v>-3.5601585888825893E-3</v>
      </c>
      <c r="D203" s="10">
        <f t="shared" si="10"/>
        <v>-2.613577952631374E-2</v>
      </c>
      <c r="E203" s="10">
        <f t="shared" si="8"/>
        <v>1.4833127317676054E-2</v>
      </c>
    </row>
    <row r="204" spans="1:5" x14ac:dyDescent="0.45">
      <c r="A204" s="8">
        <v>39753</v>
      </c>
      <c r="B204" s="9">
        <v>49464</v>
      </c>
      <c r="C204" s="10">
        <f t="shared" si="9"/>
        <v>4.1412911084044435E-3</v>
      </c>
      <c r="D204" s="10">
        <f t="shared" si="10"/>
        <v>-1.3305140531806647E-2</v>
      </c>
      <c r="E204" s="10">
        <f t="shared" si="8"/>
        <v>8.5020490549880812E-3</v>
      </c>
    </row>
    <row r="205" spans="1:5" x14ac:dyDescent="0.45">
      <c r="A205" s="8">
        <v>39783</v>
      </c>
      <c r="B205" s="9">
        <v>48906</v>
      </c>
      <c r="C205" s="10">
        <f t="shared" si="9"/>
        <v>-1.1280931586608478E-2</v>
      </c>
      <c r="D205" s="10">
        <f t="shared" si="10"/>
        <v>-1.0720932114248738E-2</v>
      </c>
      <c r="E205" s="10">
        <f t="shared" si="8"/>
        <v>-8.0321285140562138E-3</v>
      </c>
    </row>
    <row r="206" spans="1:5" x14ac:dyDescent="0.45">
      <c r="A206" s="8">
        <v>39814</v>
      </c>
      <c r="B206" s="9">
        <v>49288</v>
      </c>
      <c r="C206" s="10">
        <f t="shared" si="9"/>
        <v>7.8109025477446359E-3</v>
      </c>
      <c r="D206" s="10">
        <f t="shared" si="10"/>
        <v>5.6841250507511099E-4</v>
      </c>
      <c r="E206" s="10">
        <f t="shared" si="8"/>
        <v>6.8844354558639242E-3</v>
      </c>
    </row>
    <row r="207" spans="1:5" x14ac:dyDescent="0.45">
      <c r="A207" s="8">
        <v>39845</v>
      </c>
      <c r="B207" s="9">
        <v>49199</v>
      </c>
      <c r="C207" s="10">
        <f t="shared" si="9"/>
        <v>-1.805713358221106E-3</v>
      </c>
      <c r="D207" s="10">
        <f t="shared" si="10"/>
        <v>-5.3574316674753764E-3</v>
      </c>
      <c r="E207" s="10">
        <f t="shared" ref="E207:E270" si="11">B207/B195-1</f>
        <v>5.5593026345370777E-3</v>
      </c>
    </row>
    <row r="208" spans="1:5" x14ac:dyDescent="0.45">
      <c r="A208" s="8">
        <v>39873</v>
      </c>
      <c r="B208" s="9">
        <v>48840</v>
      </c>
      <c r="C208" s="10">
        <f t="shared" si="9"/>
        <v>-7.2968962783795943E-3</v>
      </c>
      <c r="D208" s="10">
        <f t="shared" si="10"/>
        <v>-1.3495276653171517E-3</v>
      </c>
      <c r="E208" s="10">
        <f t="shared" si="11"/>
        <v>-3.0618493570115923E-3</v>
      </c>
    </row>
    <row r="209" spans="1:5" x14ac:dyDescent="0.45">
      <c r="A209" s="8">
        <v>39904</v>
      </c>
      <c r="B209" s="9">
        <v>48887</v>
      </c>
      <c r="C209" s="10">
        <f t="shared" si="9"/>
        <v>9.6232596232592726E-4</v>
      </c>
      <c r="D209" s="10">
        <f t="shared" si="10"/>
        <v>-8.1358545690635165E-3</v>
      </c>
      <c r="E209" s="10">
        <f t="shared" si="11"/>
        <v>-1.1045253170958724E-2</v>
      </c>
    </row>
    <row r="210" spans="1:5" x14ac:dyDescent="0.45">
      <c r="A210" s="8">
        <v>39934</v>
      </c>
      <c r="B210" s="9">
        <v>49085</v>
      </c>
      <c r="C210" s="10">
        <f t="shared" si="9"/>
        <v>4.0501564833186343E-3</v>
      </c>
      <c r="D210" s="10">
        <f t="shared" si="10"/>
        <v>-2.3171202666720792E-3</v>
      </c>
      <c r="E210" s="10">
        <f t="shared" si="11"/>
        <v>-2.5607940446650157E-2</v>
      </c>
    </row>
    <row r="211" spans="1:5" x14ac:dyDescent="0.45">
      <c r="A211" s="8">
        <v>39965</v>
      </c>
      <c r="B211" s="9">
        <v>48792</v>
      </c>
      <c r="C211" s="10">
        <f t="shared" si="9"/>
        <v>-5.9692370377916193E-3</v>
      </c>
      <c r="D211" s="10">
        <f t="shared" si="10"/>
        <v>-9.8280098280101313E-4</v>
      </c>
      <c r="E211" s="10">
        <f t="shared" si="11"/>
        <v>-3.8808557582443615E-2</v>
      </c>
    </row>
    <row r="212" spans="1:5" x14ac:dyDescent="0.45">
      <c r="A212" s="8">
        <v>39995</v>
      </c>
      <c r="B212" s="9">
        <v>48812</v>
      </c>
      <c r="C212" s="10">
        <f t="shared" si="9"/>
        <v>4.0990326282996925E-4</v>
      </c>
      <c r="D212" s="10">
        <f t="shared" si="10"/>
        <v>-1.5341501830752335E-3</v>
      </c>
      <c r="E212" s="10">
        <f t="shared" si="11"/>
        <v>-3.499268514491316E-2</v>
      </c>
    </row>
    <row r="213" spans="1:5" x14ac:dyDescent="0.45">
      <c r="A213" s="8">
        <v>40026</v>
      </c>
      <c r="B213" s="9">
        <v>48934</v>
      </c>
      <c r="C213" s="10">
        <f t="shared" si="9"/>
        <v>2.4993853970334268E-3</v>
      </c>
      <c r="D213" s="10">
        <f t="shared" si="10"/>
        <v>-3.0762962208413791E-3</v>
      </c>
      <c r="E213" s="10">
        <f t="shared" si="11"/>
        <v>-2.3877441104306674E-2</v>
      </c>
    </row>
    <row r="214" spans="1:5" x14ac:dyDescent="0.45">
      <c r="A214" s="8">
        <v>40057</v>
      </c>
      <c r="B214" s="9">
        <v>49220</v>
      </c>
      <c r="C214" s="10">
        <f t="shared" si="9"/>
        <v>5.8446070217026413E-3</v>
      </c>
      <c r="D214" s="10">
        <f t="shared" si="10"/>
        <v>8.7719298245614308E-3</v>
      </c>
      <c r="E214" s="10">
        <f t="shared" si="11"/>
        <v>-4.3692855409013243E-3</v>
      </c>
    </row>
    <row r="215" spans="1:5" x14ac:dyDescent="0.45">
      <c r="A215" s="8">
        <v>40087</v>
      </c>
      <c r="B215" s="9">
        <v>49725</v>
      </c>
      <c r="C215" s="10">
        <f t="shared" si="9"/>
        <v>1.0260056887444025E-2</v>
      </c>
      <c r="D215" s="10">
        <f t="shared" si="10"/>
        <v>1.8704416946652369E-2</v>
      </c>
      <c r="E215" s="10">
        <f t="shared" si="11"/>
        <v>9.4397076735688312E-3</v>
      </c>
    </row>
    <row r="216" spans="1:5" x14ac:dyDescent="0.45">
      <c r="A216" s="8">
        <v>40118</v>
      </c>
      <c r="B216" s="9">
        <v>49156</v>
      </c>
      <c r="C216" s="10">
        <f t="shared" si="9"/>
        <v>-1.1442936148818528E-2</v>
      </c>
      <c r="D216" s="10">
        <f t="shared" si="10"/>
        <v>4.5367229329300596E-3</v>
      </c>
      <c r="E216" s="10">
        <f t="shared" si="11"/>
        <v>-6.2267507682355339E-3</v>
      </c>
    </row>
    <row r="217" spans="1:5" x14ac:dyDescent="0.45">
      <c r="A217" s="8">
        <v>40148</v>
      </c>
      <c r="B217" s="9">
        <v>49657</v>
      </c>
      <c r="C217" s="10">
        <f t="shared" si="9"/>
        <v>1.0192041663276141E-2</v>
      </c>
      <c r="D217" s="10">
        <f t="shared" si="10"/>
        <v>8.8785046728971917E-3</v>
      </c>
      <c r="E217" s="10">
        <f t="shared" si="11"/>
        <v>1.5355989040199525E-2</v>
      </c>
    </row>
    <row r="218" spans="1:5" x14ac:dyDescent="0.45">
      <c r="A218" s="8">
        <v>40179</v>
      </c>
      <c r="B218" s="9">
        <v>49782</v>
      </c>
      <c r="C218" s="10">
        <f t="shared" si="9"/>
        <v>2.5172684616467933E-3</v>
      </c>
      <c r="D218" s="10">
        <f t="shared" si="10"/>
        <v>1.1463046757165252E-3</v>
      </c>
      <c r="E218" s="10">
        <f t="shared" si="11"/>
        <v>1.0022723583833715E-2</v>
      </c>
    </row>
    <row r="219" spans="1:5" x14ac:dyDescent="0.45">
      <c r="A219" s="8">
        <v>40210</v>
      </c>
      <c r="B219" s="9">
        <v>50490</v>
      </c>
      <c r="C219" s="10">
        <f t="shared" si="9"/>
        <v>1.4222007954682425E-2</v>
      </c>
      <c r="D219" s="10">
        <f t="shared" si="10"/>
        <v>2.7138090975669327E-2</v>
      </c>
      <c r="E219" s="10">
        <f t="shared" si="11"/>
        <v>2.624037073924268E-2</v>
      </c>
    </row>
    <row r="220" spans="1:5" x14ac:dyDescent="0.45">
      <c r="A220" s="8">
        <v>40238</v>
      </c>
      <c r="B220" s="9">
        <v>50017</v>
      </c>
      <c r="C220" s="10">
        <f t="shared" si="9"/>
        <v>-9.3681917211329013E-3</v>
      </c>
      <c r="D220" s="10">
        <f t="shared" si="10"/>
        <v>7.2497331695431377E-3</v>
      </c>
      <c r="E220" s="10">
        <f t="shared" si="11"/>
        <v>2.4099099099099019E-2</v>
      </c>
    </row>
    <row r="221" spans="1:5" x14ac:dyDescent="0.45">
      <c r="A221" s="8">
        <v>40269</v>
      </c>
      <c r="B221" s="9">
        <v>50636</v>
      </c>
      <c r="C221" s="10">
        <f t="shared" si="9"/>
        <v>1.2375792230641558E-2</v>
      </c>
      <c r="D221" s="10">
        <f t="shared" si="10"/>
        <v>1.7154794905789306E-2</v>
      </c>
      <c r="E221" s="10">
        <f t="shared" si="11"/>
        <v>3.5776382269314899E-2</v>
      </c>
    </row>
    <row r="222" spans="1:5" x14ac:dyDescent="0.45">
      <c r="A222" s="8">
        <v>40299</v>
      </c>
      <c r="B222" s="9">
        <v>49967</v>
      </c>
      <c r="C222" s="10">
        <f t="shared" si="9"/>
        <v>-1.3211944071411685E-2</v>
      </c>
      <c r="D222" s="10">
        <f t="shared" si="10"/>
        <v>-1.0358486829075031E-2</v>
      </c>
      <c r="E222" s="10">
        <f t="shared" si="11"/>
        <v>1.7968829581338497E-2</v>
      </c>
    </row>
    <row r="223" spans="1:5" x14ac:dyDescent="0.45">
      <c r="A223" s="8">
        <v>40330</v>
      </c>
      <c r="B223" s="9">
        <v>49950</v>
      </c>
      <c r="C223" s="10">
        <f t="shared" si="9"/>
        <v>-3.4022454820181736E-4</v>
      </c>
      <c r="D223" s="10">
        <f t="shared" si="10"/>
        <v>-1.3395445548513019E-3</v>
      </c>
      <c r="E223" s="10">
        <f t="shared" si="11"/>
        <v>2.3733398917855419E-2</v>
      </c>
    </row>
    <row r="224" spans="1:5" x14ac:dyDescent="0.45">
      <c r="A224" s="8">
        <v>40360</v>
      </c>
      <c r="B224" s="9">
        <v>49857</v>
      </c>
      <c r="C224" s="10">
        <f t="shared" si="9"/>
        <v>-1.8618618618618799E-3</v>
      </c>
      <c r="D224" s="10">
        <f t="shared" si="10"/>
        <v>-1.5384311556995045E-2</v>
      </c>
      <c r="E224" s="10">
        <f t="shared" si="11"/>
        <v>2.1408669999180452E-2</v>
      </c>
    </row>
    <row r="225" spans="1:5" x14ac:dyDescent="0.45">
      <c r="A225" s="8">
        <v>40391</v>
      </c>
      <c r="B225" s="9">
        <v>50063</v>
      </c>
      <c r="C225" s="10">
        <f t="shared" si="9"/>
        <v>4.1318169966102491E-3</v>
      </c>
      <c r="D225" s="10">
        <f t="shared" si="10"/>
        <v>1.9212680369042889E-3</v>
      </c>
      <c r="E225" s="10">
        <f t="shared" si="11"/>
        <v>2.3071892753504741E-2</v>
      </c>
    </row>
    <row r="226" spans="1:5" x14ac:dyDescent="0.45">
      <c r="A226" s="8">
        <v>40422</v>
      </c>
      <c r="B226" s="9">
        <v>50208</v>
      </c>
      <c r="C226" s="10">
        <f t="shared" si="9"/>
        <v>2.8963505982462223E-3</v>
      </c>
      <c r="D226" s="10">
        <f t="shared" si="10"/>
        <v>5.1651651651651864E-3</v>
      </c>
      <c r="E226" s="10">
        <f t="shared" si="11"/>
        <v>2.0073140999593564E-2</v>
      </c>
    </row>
    <row r="227" spans="1:5" x14ac:dyDescent="0.45">
      <c r="A227" s="8">
        <v>40452</v>
      </c>
      <c r="B227" s="9">
        <v>50204</v>
      </c>
      <c r="C227" s="10">
        <f t="shared" si="9"/>
        <v>-7.966857871255506E-5</v>
      </c>
      <c r="D227" s="10">
        <f t="shared" si="10"/>
        <v>6.9599053292417334E-3</v>
      </c>
      <c r="E227" s="10">
        <f t="shared" si="11"/>
        <v>9.6329813976872014E-3</v>
      </c>
    </row>
    <row r="228" spans="1:5" x14ac:dyDescent="0.45">
      <c r="A228" s="8">
        <v>40483</v>
      </c>
      <c r="B228" s="9">
        <v>51308</v>
      </c>
      <c r="C228" s="10">
        <f t="shared" si="9"/>
        <v>2.1990279658991252E-2</v>
      </c>
      <c r="D228" s="10">
        <f t="shared" si="10"/>
        <v>2.4868665481493357E-2</v>
      </c>
      <c r="E228" s="10">
        <f t="shared" si="11"/>
        <v>4.3778989340060193E-2</v>
      </c>
    </row>
    <row r="229" spans="1:5" x14ac:dyDescent="0.45">
      <c r="A229" s="8">
        <v>40513</v>
      </c>
      <c r="B229" s="9">
        <v>50902</v>
      </c>
      <c r="C229" s="10">
        <f t="shared" si="9"/>
        <v>-7.9129960240118535E-3</v>
      </c>
      <c r="D229" s="10">
        <f t="shared" si="10"/>
        <v>1.3822498406628414E-2</v>
      </c>
      <c r="E229" s="10">
        <f t="shared" si="11"/>
        <v>2.5071993878003074E-2</v>
      </c>
    </row>
    <row r="230" spans="1:5" x14ac:dyDescent="0.45">
      <c r="A230" s="8">
        <v>40544</v>
      </c>
      <c r="B230" s="9">
        <v>50834</v>
      </c>
      <c r="C230" s="10">
        <f t="shared" si="9"/>
        <v>-1.3359003575498241E-3</v>
      </c>
      <c r="D230" s="10">
        <f t="shared" si="10"/>
        <v>1.2548800892359102E-2</v>
      </c>
      <c r="E230" s="10">
        <f t="shared" si="11"/>
        <v>2.1132136113454658E-2</v>
      </c>
    </row>
    <row r="231" spans="1:5" x14ac:dyDescent="0.45">
      <c r="A231" s="8">
        <v>40575</v>
      </c>
      <c r="B231" s="9">
        <v>51466</v>
      </c>
      <c r="C231" s="10">
        <f t="shared" si="9"/>
        <v>1.2432623834441436E-2</v>
      </c>
      <c r="D231" s="10">
        <f t="shared" si="10"/>
        <v>3.079441802448013E-3</v>
      </c>
      <c r="E231" s="10">
        <f t="shared" si="11"/>
        <v>1.933056050703108E-2</v>
      </c>
    </row>
    <row r="232" spans="1:5" x14ac:dyDescent="0.45">
      <c r="A232" s="8">
        <v>40603</v>
      </c>
      <c r="B232" s="9">
        <v>51622</v>
      </c>
      <c r="C232" s="10">
        <f t="shared" si="9"/>
        <v>3.0311273462091393E-3</v>
      </c>
      <c r="D232" s="10">
        <f t="shared" si="10"/>
        <v>1.4144827315233144E-2</v>
      </c>
      <c r="E232" s="10">
        <f t="shared" si="11"/>
        <v>3.2089089709498753E-2</v>
      </c>
    </row>
    <row r="233" spans="1:5" x14ac:dyDescent="0.45">
      <c r="A233" s="8">
        <v>40634</v>
      </c>
      <c r="B233" s="9">
        <v>51916</v>
      </c>
      <c r="C233" s="10">
        <f t="shared" si="9"/>
        <v>5.6952462128549985E-3</v>
      </c>
      <c r="D233" s="10">
        <f t="shared" si="10"/>
        <v>2.1284966754534285E-2</v>
      </c>
      <c r="E233" s="10">
        <f t="shared" si="11"/>
        <v>2.5278458014061034E-2</v>
      </c>
    </row>
    <row r="234" spans="1:5" x14ac:dyDescent="0.45">
      <c r="A234" s="8">
        <v>40664</v>
      </c>
      <c r="B234" s="9">
        <v>51680</v>
      </c>
      <c r="C234" s="10">
        <f t="shared" si="9"/>
        <v>-4.5458047615378749E-3</v>
      </c>
      <c r="D234" s="10">
        <f t="shared" si="10"/>
        <v>4.1580849492868222E-3</v>
      </c>
      <c r="E234" s="10">
        <f t="shared" si="11"/>
        <v>3.4282626533512106E-2</v>
      </c>
    </row>
    <row r="235" spans="1:5" x14ac:dyDescent="0.45">
      <c r="A235" s="8">
        <v>40695</v>
      </c>
      <c r="B235" s="9">
        <v>52404</v>
      </c>
      <c r="C235" s="10">
        <f t="shared" si="9"/>
        <v>1.4009287925696556E-2</v>
      </c>
      <c r="D235" s="10">
        <f t="shared" si="10"/>
        <v>1.5148580062763983E-2</v>
      </c>
      <c r="E235" s="10">
        <f t="shared" si="11"/>
        <v>4.9129129129129145E-2</v>
      </c>
    </row>
    <row r="236" spans="1:5" x14ac:dyDescent="0.45">
      <c r="A236" s="8">
        <v>40725</v>
      </c>
      <c r="B236" s="9">
        <v>52037</v>
      </c>
      <c r="C236" s="10">
        <f t="shared" si="9"/>
        <v>-7.003282192199034E-3</v>
      </c>
      <c r="D236" s="10">
        <f t="shared" si="10"/>
        <v>2.3306880345173031E-3</v>
      </c>
      <c r="E236" s="10">
        <f t="shared" si="11"/>
        <v>4.3725053653448809E-2</v>
      </c>
    </row>
    <row r="237" spans="1:5" x14ac:dyDescent="0.45">
      <c r="A237" s="8">
        <v>40756</v>
      </c>
      <c r="B237" s="9">
        <v>52084</v>
      </c>
      <c r="C237" s="10">
        <f t="shared" si="9"/>
        <v>9.0320348982464438E-4</v>
      </c>
      <c r="D237" s="10">
        <f t="shared" si="10"/>
        <v>7.8173374613002E-3</v>
      </c>
      <c r="E237" s="10">
        <f t="shared" si="11"/>
        <v>4.0369134890038572E-2</v>
      </c>
    </row>
    <row r="238" spans="1:5" x14ac:dyDescent="0.45">
      <c r="A238" s="8">
        <v>40787</v>
      </c>
      <c r="B238" s="9">
        <v>52484</v>
      </c>
      <c r="C238" s="10">
        <f t="shared" si="9"/>
        <v>7.6799016972581846E-3</v>
      </c>
      <c r="D238" s="10">
        <f t="shared" si="10"/>
        <v>1.52660102282276E-3</v>
      </c>
      <c r="E238" s="10">
        <f t="shared" si="11"/>
        <v>4.5331421287444273E-2</v>
      </c>
    </row>
    <row r="239" spans="1:5" x14ac:dyDescent="0.45">
      <c r="A239" s="8">
        <v>40817</v>
      </c>
      <c r="B239" s="9">
        <v>52411</v>
      </c>
      <c r="C239" s="10">
        <f t="shared" si="9"/>
        <v>-1.3909000838350227E-3</v>
      </c>
      <c r="D239" s="10">
        <f t="shared" si="10"/>
        <v>7.1871937275400644E-3</v>
      </c>
      <c r="E239" s="10">
        <f t="shared" si="11"/>
        <v>4.3960640586407473E-2</v>
      </c>
    </row>
    <row r="240" spans="1:5" x14ac:dyDescent="0.45">
      <c r="A240" s="8">
        <v>40848</v>
      </c>
      <c r="B240" s="9">
        <v>52635</v>
      </c>
      <c r="C240" s="10">
        <f t="shared" si="9"/>
        <v>4.2739119650454516E-3</v>
      </c>
      <c r="D240" s="10">
        <f t="shared" si="10"/>
        <v>1.0579064587973308E-2</v>
      </c>
      <c r="E240" s="10">
        <f t="shared" si="11"/>
        <v>2.5863413112964917E-2</v>
      </c>
    </row>
    <row r="241" spans="1:5" x14ac:dyDescent="0.45">
      <c r="A241" s="8">
        <v>40878</v>
      </c>
      <c r="B241" s="9">
        <v>52404</v>
      </c>
      <c r="C241" s="10">
        <f t="shared" si="9"/>
        <v>-4.3887147335422982E-3</v>
      </c>
      <c r="D241" s="10">
        <f t="shared" si="10"/>
        <v>-1.5242740644767494E-3</v>
      </c>
      <c r="E241" s="10">
        <f t="shared" si="11"/>
        <v>2.9507681427055843E-2</v>
      </c>
    </row>
    <row r="242" spans="1:5" x14ac:dyDescent="0.45">
      <c r="A242" s="8">
        <v>40909</v>
      </c>
      <c r="B242" s="9">
        <v>53057</v>
      </c>
      <c r="C242" s="10">
        <f t="shared" si="9"/>
        <v>1.2460880848790268E-2</v>
      </c>
      <c r="D242" s="10">
        <f t="shared" si="10"/>
        <v>1.2325656827765208E-2</v>
      </c>
      <c r="E242" s="10">
        <f t="shared" si="11"/>
        <v>4.3730574025258706E-2</v>
      </c>
    </row>
    <row r="243" spans="1:5" x14ac:dyDescent="0.45">
      <c r="A243" s="8">
        <v>40940</v>
      </c>
      <c r="B243" s="9">
        <v>53905</v>
      </c>
      <c r="C243" s="10">
        <f t="shared" si="9"/>
        <v>1.5982810939178638E-2</v>
      </c>
      <c r="D243" s="10">
        <f t="shared" si="10"/>
        <v>2.4128431651942561E-2</v>
      </c>
      <c r="E243" s="10">
        <f t="shared" si="11"/>
        <v>4.7390510239770034E-2</v>
      </c>
    </row>
    <row r="244" spans="1:5" x14ac:dyDescent="0.45">
      <c r="A244" s="8">
        <v>40969</v>
      </c>
      <c r="B244" s="9">
        <v>53635</v>
      </c>
      <c r="C244" s="10">
        <f t="shared" si="9"/>
        <v>-5.0088117985344072E-3</v>
      </c>
      <c r="D244" s="10">
        <f t="shared" si="10"/>
        <v>2.3490573238684087E-2</v>
      </c>
      <c r="E244" s="10">
        <f t="shared" si="11"/>
        <v>3.8995002130874479E-2</v>
      </c>
    </row>
    <row r="245" spans="1:5" x14ac:dyDescent="0.45">
      <c r="A245" s="8">
        <v>41000</v>
      </c>
      <c r="B245" s="9">
        <v>53229</v>
      </c>
      <c r="C245" s="10">
        <f t="shared" si="9"/>
        <v>-7.5696839750163392E-3</v>
      </c>
      <c r="D245" s="10">
        <f t="shared" si="10"/>
        <v>3.2417965584183861E-3</v>
      </c>
      <c r="E245" s="10">
        <f t="shared" si="11"/>
        <v>2.529085445720014E-2</v>
      </c>
    </row>
    <row r="246" spans="1:5" x14ac:dyDescent="0.45">
      <c r="A246" s="8">
        <v>41030</v>
      </c>
      <c r="B246" s="9">
        <v>53106</v>
      </c>
      <c r="C246" s="10">
        <f t="shared" si="9"/>
        <v>-2.3107704446824195E-3</v>
      </c>
      <c r="D246" s="10">
        <f t="shared" si="10"/>
        <v>-1.4822372692700148E-2</v>
      </c>
      <c r="E246" s="10">
        <f t="shared" si="11"/>
        <v>2.7592879256965963E-2</v>
      </c>
    </row>
    <row r="247" spans="1:5" x14ac:dyDescent="0.45">
      <c r="A247" s="8">
        <v>41061</v>
      </c>
      <c r="B247" s="9">
        <v>53108</v>
      </c>
      <c r="C247" s="10">
        <f t="shared" si="9"/>
        <v>3.7660528000582616E-5</v>
      </c>
      <c r="D247" s="10">
        <f t="shared" si="10"/>
        <v>-9.8256735340729318E-3</v>
      </c>
      <c r="E247" s="10">
        <f t="shared" si="11"/>
        <v>1.3434089000839533E-2</v>
      </c>
    </row>
    <row r="248" spans="1:5" x14ac:dyDescent="0.45">
      <c r="A248" s="8">
        <v>41091</v>
      </c>
      <c r="B248" s="9">
        <v>53207</v>
      </c>
      <c r="C248" s="10">
        <f t="shared" si="9"/>
        <v>1.8641259320628656E-3</v>
      </c>
      <c r="D248" s="10">
        <f t="shared" si="10"/>
        <v>-4.1330853482124397E-4</v>
      </c>
      <c r="E248" s="10">
        <f t="shared" si="11"/>
        <v>2.2484001767972828E-2</v>
      </c>
    </row>
    <row r="249" spans="1:5" x14ac:dyDescent="0.45">
      <c r="A249" s="8">
        <v>41122</v>
      </c>
      <c r="B249" s="9">
        <v>53527</v>
      </c>
      <c r="C249" s="10">
        <f t="shared" si="9"/>
        <v>6.0142462457948298E-3</v>
      </c>
      <c r="D249" s="10">
        <f t="shared" si="10"/>
        <v>7.9275411441268595E-3</v>
      </c>
      <c r="E249" s="10">
        <f t="shared" si="11"/>
        <v>2.7705245372859233E-2</v>
      </c>
    </row>
    <row r="250" spans="1:5" x14ac:dyDescent="0.45">
      <c r="A250" s="8">
        <v>41153</v>
      </c>
      <c r="B250" s="9">
        <v>53413</v>
      </c>
      <c r="C250" s="10">
        <f t="shared" si="9"/>
        <v>-2.1297662861733402E-3</v>
      </c>
      <c r="D250" s="10">
        <f t="shared" si="10"/>
        <v>5.743014235143562E-3</v>
      </c>
      <c r="E250" s="10">
        <f t="shared" si="11"/>
        <v>1.7700632573736774E-2</v>
      </c>
    </row>
    <row r="251" spans="1:5" x14ac:dyDescent="0.45">
      <c r="A251" s="8">
        <v>41183</v>
      </c>
      <c r="B251" s="9">
        <v>53613</v>
      </c>
      <c r="C251" s="10">
        <f t="shared" si="9"/>
        <v>3.7444067923539937E-3</v>
      </c>
      <c r="D251" s="10">
        <f t="shared" si="10"/>
        <v>7.6305749243521515E-3</v>
      </c>
      <c r="E251" s="10">
        <f t="shared" si="11"/>
        <v>2.2934116883860156E-2</v>
      </c>
    </row>
    <row r="252" spans="1:5" x14ac:dyDescent="0.45">
      <c r="A252" s="8">
        <v>41214</v>
      </c>
      <c r="B252" s="9">
        <v>53444</v>
      </c>
      <c r="C252" s="10">
        <f t="shared" si="9"/>
        <v>-3.1522205435249306E-3</v>
      </c>
      <c r="D252" s="10">
        <f t="shared" si="10"/>
        <v>-1.5506193136174407E-3</v>
      </c>
      <c r="E252" s="10">
        <f t="shared" si="11"/>
        <v>1.5370000949938234E-2</v>
      </c>
    </row>
    <row r="253" spans="1:5" x14ac:dyDescent="0.45">
      <c r="A253" s="8">
        <v>41244</v>
      </c>
      <c r="B253" s="9">
        <v>53609</v>
      </c>
      <c r="C253" s="10">
        <f t="shared" si="9"/>
        <v>3.0873437616945054E-3</v>
      </c>
      <c r="D253" s="10">
        <f t="shared" si="10"/>
        <v>3.6695186565067761E-3</v>
      </c>
      <c r="E253" s="10">
        <f t="shared" si="11"/>
        <v>2.2994427906266601E-2</v>
      </c>
    </row>
    <row r="254" spans="1:5" x14ac:dyDescent="0.45">
      <c r="A254" s="8">
        <v>41275</v>
      </c>
      <c r="B254" s="9">
        <v>54067</v>
      </c>
      <c r="C254" s="10">
        <f t="shared" si="9"/>
        <v>8.5433416030891163E-3</v>
      </c>
      <c r="D254" s="10">
        <f t="shared" si="10"/>
        <v>8.4680954246172391E-3</v>
      </c>
      <c r="E254" s="10">
        <f t="shared" si="11"/>
        <v>1.9036130953502761E-2</v>
      </c>
    </row>
    <row r="255" spans="1:5" x14ac:dyDescent="0.45">
      <c r="A255" s="8">
        <v>41306</v>
      </c>
      <c r="B255" s="9">
        <v>54485</v>
      </c>
      <c r="C255" s="10">
        <f t="shared" si="9"/>
        <v>7.7311483899606959E-3</v>
      </c>
      <c r="D255" s="10">
        <f t="shared" si="10"/>
        <v>1.9478332460145298E-2</v>
      </c>
      <c r="E255" s="10">
        <f t="shared" si="11"/>
        <v>1.0759669789444315E-2</v>
      </c>
    </row>
    <row r="256" spans="1:5" x14ac:dyDescent="0.45">
      <c r="A256" s="8">
        <v>41334</v>
      </c>
      <c r="B256" s="9">
        <v>54140</v>
      </c>
      <c r="C256" s="10">
        <f t="shared" si="9"/>
        <v>-6.3320179866017678E-3</v>
      </c>
      <c r="D256" s="10">
        <f t="shared" si="10"/>
        <v>9.9050532559832316E-3</v>
      </c>
      <c r="E256" s="10">
        <f t="shared" si="11"/>
        <v>9.4154936142443191E-3</v>
      </c>
    </row>
    <row r="257" spans="1:5" x14ac:dyDescent="0.45">
      <c r="A257" s="8">
        <v>41365</v>
      </c>
      <c r="B257" s="9">
        <v>54122</v>
      </c>
      <c r="C257" s="10">
        <f t="shared" si="9"/>
        <v>-3.3247137052083708E-4</v>
      </c>
      <c r="D257" s="10">
        <f t="shared" si="10"/>
        <v>1.017256367100039E-3</v>
      </c>
      <c r="E257" s="10">
        <f t="shared" si="11"/>
        <v>1.6776569163425847E-2</v>
      </c>
    </row>
    <row r="258" spans="1:5" x14ac:dyDescent="0.45">
      <c r="A258" s="8">
        <v>41395</v>
      </c>
      <c r="B258" s="9">
        <v>54457</v>
      </c>
      <c r="C258" s="10">
        <f t="shared" si="9"/>
        <v>6.1897195225601997E-3</v>
      </c>
      <c r="D258" s="10">
        <f t="shared" si="10"/>
        <v>-5.1390290905750646E-4</v>
      </c>
      <c r="E258" s="10">
        <f t="shared" si="11"/>
        <v>2.5439686664407102E-2</v>
      </c>
    </row>
    <row r="259" spans="1:5" x14ac:dyDescent="0.45">
      <c r="A259" s="8">
        <v>41426</v>
      </c>
      <c r="B259" s="9">
        <v>54396</v>
      </c>
      <c r="C259" s="10">
        <f t="shared" si="9"/>
        <v>-1.1201498429953549E-3</v>
      </c>
      <c r="D259" s="10">
        <f t="shared" si="10"/>
        <v>4.7284817140746949E-3</v>
      </c>
      <c r="E259" s="10">
        <f t="shared" si="11"/>
        <v>2.42524666716879E-2</v>
      </c>
    </row>
    <row r="260" spans="1:5" x14ac:dyDescent="0.45">
      <c r="A260" s="8">
        <v>41456</v>
      </c>
      <c r="B260" s="9">
        <v>54578</v>
      </c>
      <c r="C260" s="10">
        <f t="shared" ref="C260:C323" si="12">B260/B259-1</f>
        <v>3.3458342525185536E-3</v>
      </c>
      <c r="D260" s="10">
        <f t="shared" si="10"/>
        <v>8.4254092605595687E-3</v>
      </c>
      <c r="E260" s="10">
        <f t="shared" si="11"/>
        <v>2.5767286259326783E-2</v>
      </c>
    </row>
    <row r="261" spans="1:5" x14ac:dyDescent="0.45">
      <c r="A261" s="8">
        <v>41487</v>
      </c>
      <c r="B261" s="9">
        <v>54366</v>
      </c>
      <c r="C261" s="10">
        <f t="shared" si="12"/>
        <v>-3.8843490050936014E-3</v>
      </c>
      <c r="D261" s="10">
        <f t="shared" si="10"/>
        <v>-1.6710432084029447E-3</v>
      </c>
      <c r="E261" s="10">
        <f t="shared" si="11"/>
        <v>1.5674332579819428E-2</v>
      </c>
    </row>
    <row r="262" spans="1:5" x14ac:dyDescent="0.45">
      <c r="A262" s="8">
        <v>41518</v>
      </c>
      <c r="B262" s="9">
        <v>54855</v>
      </c>
      <c r="C262" s="10">
        <f t="shared" si="12"/>
        <v>8.994592208365626E-3</v>
      </c>
      <c r="D262" s="10">
        <f t="shared" ref="D262:D325" si="13">B262/B259-1</f>
        <v>8.4381204500330043E-3</v>
      </c>
      <c r="E262" s="10">
        <f t="shared" si="11"/>
        <v>2.6997172972871741E-2</v>
      </c>
    </row>
    <row r="263" spans="1:5" x14ac:dyDescent="0.45">
      <c r="A263" s="8">
        <v>41548</v>
      </c>
      <c r="B263" s="9">
        <v>54892</v>
      </c>
      <c r="C263" s="10">
        <f t="shared" si="12"/>
        <v>6.7450551453829277E-4</v>
      </c>
      <c r="D263" s="10">
        <f t="shared" si="13"/>
        <v>5.7532339037706937E-3</v>
      </c>
      <c r="E263" s="10">
        <f t="shared" si="11"/>
        <v>2.3856154290936793E-2</v>
      </c>
    </row>
    <row r="264" spans="1:5" x14ac:dyDescent="0.45">
      <c r="A264" s="8">
        <v>41579</v>
      </c>
      <c r="B264" s="9">
        <v>54753</v>
      </c>
      <c r="C264" s="10">
        <f t="shared" si="12"/>
        <v>-2.5322451359032216E-3</v>
      </c>
      <c r="D264" s="10">
        <f t="shared" si="13"/>
        <v>7.1184196004856481E-3</v>
      </c>
      <c r="E264" s="10">
        <f t="shared" si="11"/>
        <v>2.4492927176109625E-2</v>
      </c>
    </row>
    <row r="265" spans="1:5" x14ac:dyDescent="0.45">
      <c r="A265" s="8">
        <v>41609</v>
      </c>
      <c r="B265" s="9">
        <v>54634</v>
      </c>
      <c r="C265" s="10">
        <f t="shared" si="12"/>
        <v>-2.173396891494539E-3</v>
      </c>
      <c r="D265" s="10">
        <f t="shared" si="13"/>
        <v>-4.0288032084586645E-3</v>
      </c>
      <c r="E265" s="10">
        <f t="shared" si="11"/>
        <v>1.9119923893376134E-2</v>
      </c>
    </row>
    <row r="266" spans="1:5" x14ac:dyDescent="0.45">
      <c r="A266" s="8">
        <v>41640</v>
      </c>
      <c r="B266" s="9">
        <v>54548</v>
      </c>
      <c r="C266" s="10">
        <f t="shared" si="12"/>
        <v>-1.5741113592268041E-3</v>
      </c>
      <c r="D266" s="10">
        <f t="shared" si="13"/>
        <v>-6.266851271587881E-3</v>
      </c>
      <c r="E266" s="10">
        <f t="shared" si="11"/>
        <v>8.8963693195480698E-3</v>
      </c>
    </row>
    <row r="267" spans="1:5" x14ac:dyDescent="0.45">
      <c r="A267" s="8">
        <v>41671</v>
      </c>
      <c r="B267" s="9">
        <v>55363</v>
      </c>
      <c r="C267" s="10">
        <f t="shared" si="12"/>
        <v>1.4940969421427086E-2</v>
      </c>
      <c r="D267" s="10">
        <f t="shared" si="13"/>
        <v>1.1140942048837532E-2</v>
      </c>
      <c r="E267" s="10">
        <f t="shared" si="11"/>
        <v>1.6114526934018603E-2</v>
      </c>
    </row>
    <row r="268" spans="1:5" x14ac:dyDescent="0.45">
      <c r="A268" s="8">
        <v>41699</v>
      </c>
      <c r="B268" s="9">
        <v>55523</v>
      </c>
      <c r="C268" s="10">
        <f t="shared" si="12"/>
        <v>2.8900167982226499E-3</v>
      </c>
      <c r="D268" s="10">
        <f t="shared" si="13"/>
        <v>1.6271918585496259E-2</v>
      </c>
      <c r="E268" s="10">
        <f t="shared" si="11"/>
        <v>2.5544883635020277E-2</v>
      </c>
    </row>
    <row r="269" spans="1:5" x14ac:dyDescent="0.45">
      <c r="A269" s="8">
        <v>41730</v>
      </c>
      <c r="B269" s="9">
        <v>55900</v>
      </c>
      <c r="C269" s="10">
        <f t="shared" si="12"/>
        <v>6.789978927651541E-3</v>
      </c>
      <c r="D269" s="10">
        <f t="shared" si="13"/>
        <v>2.4785510009532885E-2</v>
      </c>
      <c r="E269" s="10">
        <f t="shared" si="11"/>
        <v>3.2851705406304221E-2</v>
      </c>
    </row>
    <row r="270" spans="1:5" x14ac:dyDescent="0.45">
      <c r="A270" s="8">
        <v>41760</v>
      </c>
      <c r="B270" s="9">
        <v>55951</v>
      </c>
      <c r="C270" s="10">
        <f t="shared" si="12"/>
        <v>9.1234347048296804E-4</v>
      </c>
      <c r="D270" s="10">
        <f t="shared" si="13"/>
        <v>1.0620811733468294E-2</v>
      </c>
      <c r="E270" s="10">
        <f t="shared" si="11"/>
        <v>2.7434489597296885E-2</v>
      </c>
    </row>
    <row r="271" spans="1:5" x14ac:dyDescent="0.45">
      <c r="A271" s="8">
        <v>41791</v>
      </c>
      <c r="B271" s="9">
        <v>55922</v>
      </c>
      <c r="C271" s="10">
        <f t="shared" si="12"/>
        <v>-5.183106646887703E-4</v>
      </c>
      <c r="D271" s="10">
        <f t="shared" si="13"/>
        <v>7.1862111197160683E-3</v>
      </c>
      <c r="E271" s="10">
        <f t="shared" ref="E271:E334" si="14">B271/B259-1</f>
        <v>2.8053533348040283E-2</v>
      </c>
    </row>
    <row r="272" spans="1:5" x14ac:dyDescent="0.45">
      <c r="A272" s="8">
        <v>41821</v>
      </c>
      <c r="B272" s="9">
        <v>56035</v>
      </c>
      <c r="C272" s="10">
        <f t="shared" si="12"/>
        <v>2.0206716497979116E-3</v>
      </c>
      <c r="D272" s="10">
        <f t="shared" si="13"/>
        <v>2.415026833631595E-3</v>
      </c>
      <c r="E272" s="10">
        <f t="shared" si="14"/>
        <v>2.6695738209534969E-2</v>
      </c>
    </row>
    <row r="273" spans="1:5" x14ac:dyDescent="0.45">
      <c r="A273" s="8">
        <v>41852</v>
      </c>
      <c r="B273" s="9">
        <v>56263</v>
      </c>
      <c r="C273" s="10">
        <f t="shared" si="12"/>
        <v>4.0688855179797923E-3</v>
      </c>
      <c r="D273" s="10">
        <f t="shared" si="13"/>
        <v>5.5763078407893296E-3</v>
      </c>
      <c r="E273" s="10">
        <f t="shared" si="14"/>
        <v>3.4893131736747129E-2</v>
      </c>
    </row>
    <row r="274" spans="1:5" x14ac:dyDescent="0.45">
      <c r="A274" s="8">
        <v>41883</v>
      </c>
      <c r="B274" s="9">
        <v>56111</v>
      </c>
      <c r="C274" s="10">
        <f t="shared" si="12"/>
        <v>-2.7015978529406626E-3</v>
      </c>
      <c r="D274" s="10">
        <f t="shared" si="13"/>
        <v>3.3797074496619839E-3</v>
      </c>
      <c r="E274" s="10">
        <f t="shared" si="14"/>
        <v>2.2896727736760658E-2</v>
      </c>
    </row>
    <row r="275" spans="1:5" x14ac:dyDescent="0.45">
      <c r="A275" s="8">
        <v>41913</v>
      </c>
      <c r="B275" s="9">
        <v>56274</v>
      </c>
      <c r="C275" s="10">
        <f t="shared" si="12"/>
        <v>2.9049562474381396E-3</v>
      </c>
      <c r="D275" s="10">
        <f t="shared" si="13"/>
        <v>4.2651913982332257E-3</v>
      </c>
      <c r="E275" s="10">
        <f t="shared" si="14"/>
        <v>2.5176710631785948E-2</v>
      </c>
    </row>
    <row r="276" spans="1:5" x14ac:dyDescent="0.45">
      <c r="A276" s="8">
        <v>41944</v>
      </c>
      <c r="B276" s="9">
        <v>56338</v>
      </c>
      <c r="C276" s="10">
        <f t="shared" si="12"/>
        <v>1.1372925329637962E-3</v>
      </c>
      <c r="D276" s="10">
        <f t="shared" si="13"/>
        <v>1.3330252563852341E-3</v>
      </c>
      <c r="E276" s="10">
        <f t="shared" si="14"/>
        <v>2.8948185487553291E-2</v>
      </c>
    </row>
    <row r="277" spans="1:5" x14ac:dyDescent="0.45">
      <c r="A277" s="8">
        <v>41974</v>
      </c>
      <c r="B277" s="9">
        <v>56388</v>
      </c>
      <c r="C277" s="10">
        <f t="shared" si="12"/>
        <v>8.8750044375029979E-4</v>
      </c>
      <c r="D277" s="10">
        <f t="shared" si="13"/>
        <v>4.9366434388979918E-3</v>
      </c>
      <c r="E277" s="10">
        <f t="shared" si="14"/>
        <v>3.2104550280045441E-2</v>
      </c>
    </row>
    <row r="278" spans="1:5" x14ac:dyDescent="0.45">
      <c r="A278" s="8">
        <v>42005</v>
      </c>
      <c r="B278" s="9">
        <v>56447</v>
      </c>
      <c r="C278" s="10">
        <f t="shared" si="12"/>
        <v>1.0463219124636769E-3</v>
      </c>
      <c r="D278" s="10">
        <f t="shared" si="13"/>
        <v>3.0742438781674597E-3</v>
      </c>
      <c r="E278" s="10">
        <f t="shared" si="14"/>
        <v>3.4813375375815747E-2</v>
      </c>
    </row>
    <row r="279" spans="1:5" x14ac:dyDescent="0.45">
      <c r="A279" s="8">
        <v>42036</v>
      </c>
      <c r="B279" s="9">
        <v>56120</v>
      </c>
      <c r="C279" s="10">
        <f t="shared" si="12"/>
        <v>-5.7930448030896198E-3</v>
      </c>
      <c r="D279" s="10">
        <f t="shared" si="13"/>
        <v>-3.8695019347509962E-3</v>
      </c>
      <c r="E279" s="10">
        <f t="shared" si="14"/>
        <v>1.3673391976590787E-2</v>
      </c>
    </row>
    <row r="280" spans="1:5" x14ac:dyDescent="0.45">
      <c r="A280" s="8">
        <v>42064</v>
      </c>
      <c r="B280" s="9">
        <v>56294</v>
      </c>
      <c r="C280" s="10">
        <f t="shared" si="12"/>
        <v>3.1004989308625053E-3</v>
      </c>
      <c r="D280" s="10">
        <f t="shared" si="13"/>
        <v>-1.6670213520607602E-3</v>
      </c>
      <c r="E280" s="10">
        <f t="shared" si="14"/>
        <v>1.3886137276444055E-2</v>
      </c>
    </row>
    <row r="281" spans="1:5" x14ac:dyDescent="0.45">
      <c r="A281" s="8">
        <v>42095</v>
      </c>
      <c r="B281" s="9">
        <v>56278</v>
      </c>
      <c r="C281" s="10">
        <f t="shared" si="12"/>
        <v>-2.8422211958645249E-4</v>
      </c>
      <c r="D281" s="10">
        <f t="shared" si="13"/>
        <v>-2.9939589349301521E-3</v>
      </c>
      <c r="E281" s="10">
        <f t="shared" si="14"/>
        <v>6.7620751341681551E-3</v>
      </c>
    </row>
    <row r="282" spans="1:5" x14ac:dyDescent="0.45">
      <c r="A282" s="8">
        <v>42125</v>
      </c>
      <c r="B282" s="9">
        <v>56700</v>
      </c>
      <c r="C282" s="10">
        <f t="shared" si="12"/>
        <v>7.4984896407122026E-3</v>
      </c>
      <c r="D282" s="10">
        <f t="shared" si="13"/>
        <v>1.0334996436208055E-2</v>
      </c>
      <c r="E282" s="10">
        <f t="shared" si="14"/>
        <v>1.3386713374202497E-2</v>
      </c>
    </row>
    <row r="283" spans="1:5" x14ac:dyDescent="0.45">
      <c r="A283" s="8">
        <v>42156</v>
      </c>
      <c r="B283" s="9">
        <v>56555</v>
      </c>
      <c r="C283" s="10">
        <f t="shared" si="12"/>
        <v>-2.5573192239859432E-3</v>
      </c>
      <c r="D283" s="10">
        <f t="shared" si="13"/>
        <v>4.6363733257541728E-3</v>
      </c>
      <c r="E283" s="10">
        <f t="shared" si="14"/>
        <v>1.1319337648868055E-2</v>
      </c>
    </row>
    <row r="284" spans="1:5" x14ac:dyDescent="0.45">
      <c r="A284" s="8">
        <v>42186</v>
      </c>
      <c r="B284" s="9">
        <v>56896</v>
      </c>
      <c r="C284" s="10">
        <f t="shared" si="12"/>
        <v>6.0295287772964556E-3</v>
      </c>
      <c r="D284" s="10">
        <f t="shared" si="13"/>
        <v>1.0981200469099894E-2</v>
      </c>
      <c r="E284" s="10">
        <f t="shared" si="14"/>
        <v>1.5365396627108119E-2</v>
      </c>
    </row>
    <row r="285" spans="1:5" x14ac:dyDescent="0.45">
      <c r="A285" s="8">
        <v>42217</v>
      </c>
      <c r="B285" s="9">
        <v>56923</v>
      </c>
      <c r="C285" s="10">
        <f t="shared" si="12"/>
        <v>4.7455005624286173E-4</v>
      </c>
      <c r="D285" s="10">
        <f t="shared" si="13"/>
        <v>3.9329805996473066E-3</v>
      </c>
      <c r="E285" s="10">
        <f t="shared" si="14"/>
        <v>1.1730622256189704E-2</v>
      </c>
    </row>
    <row r="286" spans="1:5" x14ac:dyDescent="0.45">
      <c r="A286" s="8">
        <v>42248</v>
      </c>
      <c r="B286" s="9">
        <v>56878</v>
      </c>
      <c r="C286" s="10">
        <f t="shared" si="12"/>
        <v>-7.9054160884006741E-4</v>
      </c>
      <c r="D286" s="10">
        <f t="shared" si="13"/>
        <v>5.7112545309876417E-3</v>
      </c>
      <c r="E286" s="10">
        <f t="shared" si="14"/>
        <v>1.3669333998681088E-2</v>
      </c>
    </row>
    <row r="287" spans="1:5" x14ac:dyDescent="0.45">
      <c r="A287" s="8">
        <v>42278</v>
      </c>
      <c r="B287" s="9">
        <v>56793</v>
      </c>
      <c r="C287" s="10">
        <f t="shared" si="12"/>
        <v>-1.4944266676043538E-3</v>
      </c>
      <c r="D287" s="10">
        <f t="shared" si="13"/>
        <v>-1.8103205849269166E-3</v>
      </c>
      <c r="E287" s="10">
        <f t="shared" si="14"/>
        <v>9.2227316345026011E-3</v>
      </c>
    </row>
    <row r="288" spans="1:5" x14ac:dyDescent="0.45">
      <c r="A288" s="8">
        <v>42309</v>
      </c>
      <c r="B288" s="9">
        <v>57007</v>
      </c>
      <c r="C288" s="10">
        <f t="shared" si="12"/>
        <v>3.7680700086277774E-3</v>
      </c>
      <c r="D288" s="10">
        <f t="shared" si="13"/>
        <v>1.4756776698345853E-3</v>
      </c>
      <c r="E288" s="10">
        <f t="shared" si="14"/>
        <v>1.1874755937377968E-2</v>
      </c>
    </row>
    <row r="289" spans="1:5" x14ac:dyDescent="0.45">
      <c r="A289" s="8">
        <v>42339</v>
      </c>
      <c r="B289" s="9">
        <v>57303</v>
      </c>
      <c r="C289" s="10">
        <f t="shared" si="12"/>
        <v>5.1923447997614947E-3</v>
      </c>
      <c r="D289" s="10">
        <f t="shared" si="13"/>
        <v>7.4721333380216581E-3</v>
      </c>
      <c r="E289" s="10">
        <f t="shared" si="14"/>
        <v>1.6226856778037924E-2</v>
      </c>
    </row>
    <row r="290" spans="1:5" x14ac:dyDescent="0.45">
      <c r="A290" s="8">
        <v>42370</v>
      </c>
      <c r="B290" s="9">
        <v>56229</v>
      </c>
      <c r="C290" s="10">
        <f t="shared" si="12"/>
        <v>-1.8742474216009608E-2</v>
      </c>
      <c r="D290" s="10">
        <f t="shared" si="13"/>
        <v>-9.9308013311499854E-3</v>
      </c>
      <c r="E290" s="10">
        <f t="shared" si="14"/>
        <v>-3.8620298687264132E-3</v>
      </c>
    </row>
    <row r="291" spans="1:5" x14ac:dyDescent="0.45">
      <c r="A291" s="8">
        <v>42401</v>
      </c>
      <c r="B291" s="9">
        <v>57220</v>
      </c>
      <c r="C291" s="10">
        <f t="shared" si="12"/>
        <v>1.762435753792535E-2</v>
      </c>
      <c r="D291" s="10">
        <f t="shared" si="13"/>
        <v>3.7363832511796424E-3</v>
      </c>
      <c r="E291" s="10">
        <f t="shared" si="14"/>
        <v>1.9600855310049958E-2</v>
      </c>
    </row>
    <row r="292" spans="1:5" x14ac:dyDescent="0.45">
      <c r="A292" s="8">
        <v>42430</v>
      </c>
      <c r="B292" s="9">
        <v>56992</v>
      </c>
      <c r="C292" s="10">
        <f t="shared" si="12"/>
        <v>-3.9846207619713692E-3</v>
      </c>
      <c r="D292" s="10">
        <f t="shared" si="13"/>
        <v>-5.4272900197197549E-3</v>
      </c>
      <c r="E292" s="10">
        <f t="shared" si="14"/>
        <v>1.2399189966959101E-2</v>
      </c>
    </row>
    <row r="293" spans="1:5" x14ac:dyDescent="0.45">
      <c r="A293" s="8">
        <v>42461</v>
      </c>
      <c r="B293" s="9">
        <v>56857</v>
      </c>
      <c r="C293" s="10">
        <f t="shared" si="12"/>
        <v>-2.3687535092644652E-3</v>
      </c>
      <c r="D293" s="10">
        <f t="shared" si="13"/>
        <v>1.1168614060360404E-2</v>
      </c>
      <c r="E293" s="10">
        <f t="shared" si="14"/>
        <v>1.0288212089981874E-2</v>
      </c>
    </row>
    <row r="294" spans="1:5" x14ac:dyDescent="0.45">
      <c r="A294" s="8">
        <v>42491</v>
      </c>
      <c r="B294" s="9">
        <v>56583</v>
      </c>
      <c r="C294" s="10">
        <f t="shared" si="12"/>
        <v>-4.8191075856974797E-3</v>
      </c>
      <c r="D294" s="10">
        <f t="shared" si="13"/>
        <v>-1.1132471163928681E-2</v>
      </c>
      <c r="E294" s="10">
        <f t="shared" si="14"/>
        <v>-2.0634920634921006E-3</v>
      </c>
    </row>
    <row r="295" spans="1:5" x14ac:dyDescent="0.45">
      <c r="A295" s="8">
        <v>42522</v>
      </c>
      <c r="B295" s="9">
        <v>57142</v>
      </c>
      <c r="C295" s="10">
        <f t="shared" si="12"/>
        <v>9.8792923669652755E-3</v>
      </c>
      <c r="D295" s="10">
        <f t="shared" si="13"/>
        <v>2.6319483436272328E-3</v>
      </c>
      <c r="E295" s="10">
        <f t="shared" si="14"/>
        <v>1.037927681018469E-2</v>
      </c>
    </row>
    <row r="296" spans="1:5" x14ac:dyDescent="0.45">
      <c r="A296" s="8">
        <v>42552</v>
      </c>
      <c r="B296" s="9">
        <v>56762</v>
      </c>
      <c r="C296" s="10">
        <f t="shared" si="12"/>
        <v>-6.650099751496219E-3</v>
      </c>
      <c r="D296" s="10">
        <f t="shared" si="13"/>
        <v>-1.6708584694936635E-3</v>
      </c>
      <c r="E296" s="10">
        <f t="shared" si="14"/>
        <v>-2.3551743532058689E-3</v>
      </c>
    </row>
    <row r="297" spans="1:5" x14ac:dyDescent="0.45">
      <c r="A297" s="8">
        <v>42583</v>
      </c>
      <c r="B297" s="9">
        <v>56886</v>
      </c>
      <c r="C297" s="10">
        <f t="shared" si="12"/>
        <v>2.1845600930199272E-3</v>
      </c>
      <c r="D297" s="10">
        <f t="shared" si="13"/>
        <v>5.3549652722548746E-3</v>
      </c>
      <c r="E297" s="10">
        <f t="shared" si="14"/>
        <v>-6.500008783795197E-4</v>
      </c>
    </row>
    <row r="298" spans="1:5" x14ac:dyDescent="0.45">
      <c r="A298" s="8">
        <v>42614</v>
      </c>
      <c r="B298" s="9">
        <v>56186</v>
      </c>
      <c r="C298" s="10">
        <f t="shared" si="12"/>
        <v>-1.2305312379144229E-2</v>
      </c>
      <c r="D298" s="10">
        <f t="shared" si="13"/>
        <v>-1.6730250953764347E-2</v>
      </c>
      <c r="E298" s="10">
        <f t="shared" si="14"/>
        <v>-1.2166391223320083E-2</v>
      </c>
    </row>
    <row r="299" spans="1:5" x14ac:dyDescent="0.45">
      <c r="A299" s="8">
        <v>42644</v>
      </c>
      <c r="B299" s="9">
        <v>56845</v>
      </c>
      <c r="C299" s="10">
        <f t="shared" si="12"/>
        <v>1.1728900437831591E-2</v>
      </c>
      <c r="D299" s="10">
        <f t="shared" si="13"/>
        <v>1.4622458687150175E-3</v>
      </c>
      <c r="E299" s="10">
        <f t="shared" si="14"/>
        <v>9.1560579648897189E-4</v>
      </c>
    </row>
    <row r="300" spans="1:5" x14ac:dyDescent="0.45">
      <c r="A300" s="8">
        <v>42675</v>
      </c>
      <c r="B300" s="9">
        <v>56671</v>
      </c>
      <c r="C300" s="10">
        <f t="shared" si="12"/>
        <v>-3.0609552291318565E-3</v>
      </c>
      <c r="D300" s="10">
        <f t="shared" si="13"/>
        <v>-3.7794888021657203E-3</v>
      </c>
      <c r="E300" s="10">
        <f t="shared" si="14"/>
        <v>-5.8940130159453874E-3</v>
      </c>
    </row>
    <row r="301" spans="1:5" x14ac:dyDescent="0.45">
      <c r="A301" s="8">
        <v>42705</v>
      </c>
      <c r="B301" s="9">
        <v>56516</v>
      </c>
      <c r="C301" s="10">
        <f t="shared" si="12"/>
        <v>-2.735084964091028E-3</v>
      </c>
      <c r="D301" s="10">
        <f t="shared" si="13"/>
        <v>5.8733492329050563E-3</v>
      </c>
      <c r="E301" s="10">
        <f t="shared" si="14"/>
        <v>-1.3734010435753841E-2</v>
      </c>
    </row>
    <row r="302" spans="1:5" x14ac:dyDescent="0.45">
      <c r="A302" s="8">
        <v>42736</v>
      </c>
      <c r="B302" s="9">
        <v>57644</v>
      </c>
      <c r="C302" s="10">
        <f t="shared" si="12"/>
        <v>1.9958949677967297E-2</v>
      </c>
      <c r="D302" s="10">
        <f t="shared" si="13"/>
        <v>1.4055765678599785E-2</v>
      </c>
      <c r="E302" s="10">
        <f t="shared" si="14"/>
        <v>2.5164950470397907E-2</v>
      </c>
    </row>
    <row r="303" spans="1:5" x14ac:dyDescent="0.45">
      <c r="A303" s="8">
        <v>42767</v>
      </c>
      <c r="B303" s="9">
        <v>57059</v>
      </c>
      <c r="C303" s="10">
        <f t="shared" si="12"/>
        <v>-1.0148497675386836E-2</v>
      </c>
      <c r="D303" s="10">
        <f t="shared" si="13"/>
        <v>6.8465352649502709E-3</v>
      </c>
      <c r="E303" s="10">
        <f t="shared" si="14"/>
        <v>-2.813701502971E-3</v>
      </c>
    </row>
    <row r="304" spans="1:5" x14ac:dyDescent="0.45">
      <c r="A304" s="8">
        <v>42795</v>
      </c>
      <c r="B304" s="9">
        <v>57390</v>
      </c>
      <c r="C304" s="10">
        <f t="shared" si="12"/>
        <v>5.8010129865577742E-3</v>
      </c>
      <c r="D304" s="10">
        <f t="shared" si="13"/>
        <v>1.5464647179559865E-2</v>
      </c>
      <c r="E304" s="10">
        <f t="shared" si="14"/>
        <v>6.9834362717573484E-3</v>
      </c>
    </row>
    <row r="305" spans="1:5" x14ac:dyDescent="0.45">
      <c r="A305" s="8">
        <v>42826</v>
      </c>
      <c r="B305" s="9">
        <v>57482</v>
      </c>
      <c r="C305" s="10">
        <f t="shared" si="12"/>
        <v>1.6030667363651219E-3</v>
      </c>
      <c r="D305" s="10">
        <f t="shared" si="13"/>
        <v>-2.8103532024148503E-3</v>
      </c>
      <c r="E305" s="10">
        <f t="shared" si="14"/>
        <v>1.0992489930879312E-2</v>
      </c>
    </row>
    <row r="306" spans="1:5" x14ac:dyDescent="0.45">
      <c r="A306" s="8">
        <v>42856</v>
      </c>
      <c r="B306" s="9">
        <v>56512</v>
      </c>
      <c r="C306" s="10">
        <f t="shared" si="12"/>
        <v>-1.6874847778434954E-2</v>
      </c>
      <c r="D306" s="10">
        <f t="shared" si="13"/>
        <v>-9.5865682889640924E-3</v>
      </c>
      <c r="E306" s="10">
        <f t="shared" si="14"/>
        <v>-1.2547938426735739E-3</v>
      </c>
    </row>
    <row r="307" spans="1:5" x14ac:dyDescent="0.45">
      <c r="A307" s="8">
        <v>42887</v>
      </c>
      <c r="B307" s="9">
        <v>57664</v>
      </c>
      <c r="C307" s="10">
        <f t="shared" si="12"/>
        <v>2.0385050962627327E-2</v>
      </c>
      <c r="D307" s="10">
        <f t="shared" si="13"/>
        <v>4.7743509322182298E-3</v>
      </c>
      <c r="E307" s="10">
        <f t="shared" si="14"/>
        <v>9.1351370270553733E-3</v>
      </c>
    </row>
    <row r="308" spans="1:5" x14ac:dyDescent="0.45">
      <c r="A308" s="8">
        <v>42917</v>
      </c>
      <c r="B308" s="9">
        <v>57331</v>
      </c>
      <c r="C308" s="10">
        <f t="shared" si="12"/>
        <v>-5.7748335183129829E-3</v>
      </c>
      <c r="D308" s="10">
        <f t="shared" si="13"/>
        <v>-2.6269092933439708E-3</v>
      </c>
      <c r="E308" s="10">
        <f t="shared" si="14"/>
        <v>1.0024312039744965E-2</v>
      </c>
    </row>
    <row r="309" spans="1:5" x14ac:dyDescent="0.45">
      <c r="A309" s="8">
        <v>42948</v>
      </c>
      <c r="B309" s="9">
        <v>57565</v>
      </c>
      <c r="C309" s="10">
        <f t="shared" si="12"/>
        <v>4.0815614588964877E-3</v>
      </c>
      <c r="D309" s="10">
        <f t="shared" si="13"/>
        <v>1.8633210645526699E-2</v>
      </c>
      <c r="E309" s="10">
        <f t="shared" si="14"/>
        <v>1.1936153007769956E-2</v>
      </c>
    </row>
    <row r="310" spans="1:5" x14ac:dyDescent="0.45">
      <c r="A310" s="8">
        <v>42979</v>
      </c>
      <c r="B310" s="9">
        <v>58198</v>
      </c>
      <c r="C310" s="10">
        <f t="shared" si="12"/>
        <v>1.0996265091635538E-2</v>
      </c>
      <c r="D310" s="10">
        <f t="shared" si="13"/>
        <v>9.2605438401776041E-3</v>
      </c>
      <c r="E310" s="10">
        <f t="shared" si="14"/>
        <v>3.5809632292741922E-2</v>
      </c>
    </row>
    <row r="311" spans="1:5" x14ac:dyDescent="0.45">
      <c r="A311" s="8">
        <v>43009</v>
      </c>
      <c r="B311" s="9">
        <v>57920</v>
      </c>
      <c r="C311" s="10">
        <f t="shared" si="12"/>
        <v>-4.7767964534863872E-3</v>
      </c>
      <c r="D311" s="10">
        <f t="shared" si="13"/>
        <v>1.0273673928590021E-2</v>
      </c>
      <c r="E311" s="10">
        <f t="shared" si="14"/>
        <v>1.8911073973084669E-2</v>
      </c>
    </row>
    <row r="312" spans="1:5" x14ac:dyDescent="0.45">
      <c r="A312" s="8">
        <v>43040</v>
      </c>
      <c r="B312" s="9">
        <v>58317</v>
      </c>
      <c r="C312" s="10">
        <f t="shared" si="12"/>
        <v>6.8542817679557722E-3</v>
      </c>
      <c r="D312" s="10">
        <f t="shared" si="13"/>
        <v>1.3063493442195817E-2</v>
      </c>
      <c r="E312" s="10">
        <f t="shared" si="14"/>
        <v>2.9044837747701724E-2</v>
      </c>
    </row>
    <row r="313" spans="1:5" x14ac:dyDescent="0.45">
      <c r="A313" s="8">
        <v>43070</v>
      </c>
      <c r="B313" s="9">
        <v>58692</v>
      </c>
      <c r="C313" s="10">
        <f t="shared" si="12"/>
        <v>6.4303719327125641E-3</v>
      </c>
      <c r="D313" s="10">
        <f t="shared" si="13"/>
        <v>8.4882642015189358E-3</v>
      </c>
      <c r="E313" s="10">
        <f t="shared" si="14"/>
        <v>3.8502371009979441E-2</v>
      </c>
    </row>
    <row r="314" spans="1:5" x14ac:dyDescent="0.45">
      <c r="A314" s="8">
        <v>43101</v>
      </c>
      <c r="B314" s="9">
        <v>58405</v>
      </c>
      <c r="C314" s="10">
        <f t="shared" si="12"/>
        <v>-4.8899338921829516E-3</v>
      </c>
      <c r="D314" s="10">
        <f t="shared" si="13"/>
        <v>8.3736187845304677E-3</v>
      </c>
      <c r="E314" s="10">
        <f t="shared" si="14"/>
        <v>1.3201720907640047E-2</v>
      </c>
    </row>
    <row r="315" spans="1:5" x14ac:dyDescent="0.45">
      <c r="A315" s="8">
        <v>43132</v>
      </c>
      <c r="B315" s="9">
        <v>58777</v>
      </c>
      <c r="C315" s="10">
        <f t="shared" si="12"/>
        <v>6.3693176954027209E-3</v>
      </c>
      <c r="D315" s="10">
        <f t="shared" si="13"/>
        <v>7.8879229041275423E-3</v>
      </c>
      <c r="E315" s="10">
        <f t="shared" si="14"/>
        <v>3.0109185229324043E-2</v>
      </c>
    </row>
    <row r="316" spans="1:5" x14ac:dyDescent="0.45">
      <c r="A316" s="8">
        <v>43160</v>
      </c>
      <c r="B316" s="9">
        <v>58033</v>
      </c>
      <c r="C316" s="10">
        <f t="shared" si="12"/>
        <v>-1.2658012487877901E-2</v>
      </c>
      <c r="D316" s="10">
        <f t="shared" si="13"/>
        <v>-1.1228106045116926E-2</v>
      </c>
      <c r="E316" s="10">
        <f t="shared" si="14"/>
        <v>1.1204042516117729E-2</v>
      </c>
    </row>
    <row r="317" spans="1:5" x14ac:dyDescent="0.45">
      <c r="A317" s="8">
        <v>43191</v>
      </c>
      <c r="B317" s="9">
        <v>58071</v>
      </c>
      <c r="C317" s="10">
        <f t="shared" si="12"/>
        <v>6.5479985525485063E-4</v>
      </c>
      <c r="D317" s="10">
        <f t="shared" si="13"/>
        <v>-5.7186884684530259E-3</v>
      </c>
      <c r="E317" s="10">
        <f t="shared" si="14"/>
        <v>1.0246685919070408E-2</v>
      </c>
    </row>
    <row r="318" spans="1:5" x14ac:dyDescent="0.45">
      <c r="A318" s="8">
        <v>43221</v>
      </c>
      <c r="B318" s="9">
        <v>59624</v>
      </c>
      <c r="C318" s="10">
        <f t="shared" si="12"/>
        <v>2.6743124795508999E-2</v>
      </c>
      <c r="D318" s="10">
        <f t="shared" si="13"/>
        <v>1.441039862531257E-2</v>
      </c>
      <c r="E318" s="10">
        <f t="shared" si="14"/>
        <v>5.5067950169875424E-2</v>
      </c>
    </row>
    <row r="319" spans="1:5" x14ac:dyDescent="0.45">
      <c r="A319" s="8">
        <v>43252</v>
      </c>
      <c r="B319" s="9">
        <v>58575</v>
      </c>
      <c r="C319" s="10">
        <f t="shared" si="12"/>
        <v>-1.7593586475244893E-2</v>
      </c>
      <c r="D319" s="10">
        <f t="shared" si="13"/>
        <v>9.3395137249496774E-3</v>
      </c>
      <c r="E319" s="10">
        <f t="shared" si="14"/>
        <v>1.5798418423973448E-2</v>
      </c>
    </row>
    <row r="320" spans="1:5" x14ac:dyDescent="0.45">
      <c r="A320" s="8">
        <v>43282</v>
      </c>
      <c r="B320" s="9">
        <v>58934</v>
      </c>
      <c r="C320" s="10">
        <f t="shared" si="12"/>
        <v>6.1288945795987537E-3</v>
      </c>
      <c r="D320" s="10">
        <f t="shared" si="13"/>
        <v>1.4861118286235708E-2</v>
      </c>
      <c r="E320" s="10">
        <f t="shared" si="14"/>
        <v>2.7960440250475393E-2</v>
      </c>
    </row>
    <row r="321" spans="1:5" x14ac:dyDescent="0.45">
      <c r="A321" s="8">
        <v>43313</v>
      </c>
      <c r="B321" s="9">
        <v>58998</v>
      </c>
      <c r="C321" s="10">
        <f t="shared" si="12"/>
        <v>1.0859605660569205E-3</v>
      </c>
      <c r="D321" s="10">
        <f t="shared" si="13"/>
        <v>-1.049912786797258E-2</v>
      </c>
      <c r="E321" s="10">
        <f t="shared" si="14"/>
        <v>2.4893598540779882E-2</v>
      </c>
    </row>
    <row r="322" spans="1:5" x14ac:dyDescent="0.45">
      <c r="A322" s="8">
        <v>43344</v>
      </c>
      <c r="B322" s="9">
        <v>58786</v>
      </c>
      <c r="C322" s="10">
        <f t="shared" si="12"/>
        <v>-3.5933421471914251E-3</v>
      </c>
      <c r="D322" s="10">
        <f t="shared" si="13"/>
        <v>3.6022193768672217E-3</v>
      </c>
      <c r="E322" s="10">
        <f t="shared" si="14"/>
        <v>1.0103439980755358E-2</v>
      </c>
    </row>
    <row r="323" spans="1:5" x14ac:dyDescent="0.45">
      <c r="A323" s="8">
        <v>43374</v>
      </c>
      <c r="B323" s="9">
        <v>59320</v>
      </c>
      <c r="C323" s="10">
        <f t="shared" si="12"/>
        <v>9.0837954615043959E-3</v>
      </c>
      <c r="D323" s="10">
        <f t="shared" si="13"/>
        <v>6.5496996640308502E-3</v>
      </c>
      <c r="E323" s="10">
        <f t="shared" si="14"/>
        <v>2.4171270718231996E-2</v>
      </c>
    </row>
    <row r="324" spans="1:5" x14ac:dyDescent="0.45">
      <c r="A324" s="8">
        <v>43405</v>
      </c>
      <c r="B324" s="9">
        <v>60005</v>
      </c>
      <c r="C324" s="10">
        <f t="shared" ref="C324:C387" si="15">B324/B323-1</f>
        <v>1.1547538772757937E-2</v>
      </c>
      <c r="D324" s="10">
        <f t="shared" si="13"/>
        <v>1.706837519915938E-2</v>
      </c>
      <c r="E324" s="10">
        <f t="shared" si="14"/>
        <v>2.8945247526450224E-2</v>
      </c>
    </row>
    <row r="325" spans="1:5" x14ac:dyDescent="0.45">
      <c r="A325" s="8">
        <v>43435</v>
      </c>
      <c r="B325" s="9">
        <v>59530</v>
      </c>
      <c r="C325" s="10">
        <f t="shared" si="15"/>
        <v>-7.916006999416747E-3</v>
      </c>
      <c r="D325" s="10">
        <f t="shared" si="13"/>
        <v>1.2656074575579268E-2</v>
      </c>
      <c r="E325" s="10">
        <f t="shared" si="14"/>
        <v>1.427792544128681E-2</v>
      </c>
    </row>
    <row r="326" spans="1:5" x14ac:dyDescent="0.45">
      <c r="A326" s="8">
        <v>43466</v>
      </c>
      <c r="B326" s="9">
        <v>59416</v>
      </c>
      <c r="C326" s="10">
        <f t="shared" si="15"/>
        <v>-1.915000839912695E-3</v>
      </c>
      <c r="D326" s="10">
        <f t="shared" ref="D326:D389" si="16">B326/B323-1</f>
        <v>1.6183412002697128E-3</v>
      </c>
      <c r="E326" s="10">
        <f t="shared" si="14"/>
        <v>1.7310161801215695E-2</v>
      </c>
    </row>
    <row r="327" spans="1:5" x14ac:dyDescent="0.45">
      <c r="A327" s="8">
        <v>43497</v>
      </c>
      <c r="B327" s="9">
        <v>58865</v>
      </c>
      <c r="C327" s="10">
        <f t="shared" si="15"/>
        <v>-9.2735963376868735E-3</v>
      </c>
      <c r="D327" s="10">
        <f t="shared" si="16"/>
        <v>-1.8998416798600148E-2</v>
      </c>
      <c r="E327" s="10">
        <f t="shared" si="14"/>
        <v>1.4971842727597995E-3</v>
      </c>
    </row>
    <row r="328" spans="1:5" x14ac:dyDescent="0.45">
      <c r="A328" s="8">
        <v>43525</v>
      </c>
      <c r="B328" s="9">
        <v>59647</v>
      </c>
      <c r="C328" s="10">
        <f t="shared" si="15"/>
        <v>1.3284634332795475E-2</v>
      </c>
      <c r="D328" s="10">
        <f t="shared" si="16"/>
        <v>1.9653955988576666E-3</v>
      </c>
      <c r="E328" s="10">
        <f t="shared" si="14"/>
        <v>2.7811762273189489E-2</v>
      </c>
    </row>
    <row r="329" spans="1:5" x14ac:dyDescent="0.45">
      <c r="A329" s="8">
        <v>43556</v>
      </c>
      <c r="B329" s="9">
        <v>59513</v>
      </c>
      <c r="C329" s="10">
        <f t="shared" si="15"/>
        <v>-2.246550539004466E-3</v>
      </c>
      <c r="D329" s="10">
        <f t="shared" si="16"/>
        <v>1.632556887033898E-3</v>
      </c>
      <c r="E329" s="10">
        <f t="shared" si="14"/>
        <v>2.4831671574451875E-2</v>
      </c>
    </row>
    <row r="330" spans="1:5" x14ac:dyDescent="0.45">
      <c r="A330" s="8">
        <v>43586</v>
      </c>
      <c r="B330" s="9">
        <v>59340</v>
      </c>
      <c r="C330" s="10">
        <f t="shared" si="15"/>
        <v>-2.9069278981063151E-3</v>
      </c>
      <c r="D330" s="10">
        <f t="shared" si="16"/>
        <v>8.0693111356493485E-3</v>
      </c>
      <c r="E330" s="10">
        <f t="shared" si="14"/>
        <v>-4.7631826110291486E-3</v>
      </c>
    </row>
    <row r="331" spans="1:5" x14ac:dyDescent="0.45">
      <c r="A331" s="8">
        <v>43617</v>
      </c>
      <c r="B331" s="9">
        <v>59471</v>
      </c>
      <c r="C331" s="10">
        <f t="shared" si="15"/>
        <v>2.2076171216716123E-3</v>
      </c>
      <c r="D331" s="10">
        <f t="shared" si="16"/>
        <v>-2.9506932452596502E-3</v>
      </c>
      <c r="E331" s="10">
        <f t="shared" si="14"/>
        <v>1.5296628254374722E-2</v>
      </c>
    </row>
    <row r="332" spans="1:5" x14ac:dyDescent="0.45">
      <c r="A332" s="8">
        <v>43647</v>
      </c>
      <c r="B332" s="9">
        <v>60189</v>
      </c>
      <c r="C332" s="10">
        <f t="shared" si="15"/>
        <v>1.2073111264313763E-2</v>
      </c>
      <c r="D332" s="10">
        <f t="shared" si="16"/>
        <v>1.135886276947895E-2</v>
      </c>
      <c r="E332" s="10">
        <f t="shared" si="14"/>
        <v>2.1295007975022928E-2</v>
      </c>
    </row>
    <row r="333" spans="1:5" x14ac:dyDescent="0.45">
      <c r="A333" s="8">
        <v>43678</v>
      </c>
      <c r="B333" s="9">
        <v>59883</v>
      </c>
      <c r="C333" s="10">
        <f t="shared" si="15"/>
        <v>-5.0839854458455402E-3</v>
      </c>
      <c r="D333" s="10">
        <f t="shared" si="16"/>
        <v>9.1506572295247945E-3</v>
      </c>
      <c r="E333" s="10">
        <f t="shared" si="14"/>
        <v>1.5000508491813225E-2</v>
      </c>
    </row>
    <row r="334" spans="1:5" x14ac:dyDescent="0.45">
      <c r="A334" s="8">
        <v>43709</v>
      </c>
      <c r="B334" s="9">
        <v>59355</v>
      </c>
      <c r="C334" s="10">
        <f t="shared" si="15"/>
        <v>-8.8171935273784197E-3</v>
      </c>
      <c r="D334" s="10">
        <f t="shared" si="16"/>
        <v>-1.9505305106690685E-3</v>
      </c>
      <c r="E334" s="10">
        <f t="shared" si="14"/>
        <v>9.6791753138503189E-3</v>
      </c>
    </row>
    <row r="335" spans="1:5" x14ac:dyDescent="0.45">
      <c r="A335" s="8">
        <v>43739</v>
      </c>
      <c r="B335" s="9">
        <v>59726</v>
      </c>
      <c r="C335" s="10">
        <f t="shared" si="15"/>
        <v>6.2505264931345117E-3</v>
      </c>
      <c r="D335" s="10">
        <f t="shared" si="16"/>
        <v>-7.6924354948578744E-3</v>
      </c>
      <c r="E335" s="10">
        <f t="shared" ref="E335:E390" si="17">B335/B323-1</f>
        <v>6.8442346594741466E-3</v>
      </c>
    </row>
    <row r="336" spans="1:5" x14ac:dyDescent="0.45">
      <c r="A336" s="8">
        <v>43770</v>
      </c>
      <c r="B336" s="9">
        <v>60360</v>
      </c>
      <c r="C336" s="10">
        <f t="shared" si="15"/>
        <v>1.0615142484010409E-2</v>
      </c>
      <c r="D336" s="10">
        <f t="shared" si="16"/>
        <v>7.965532788938523E-3</v>
      </c>
      <c r="E336" s="10">
        <f t="shared" si="17"/>
        <v>5.9161736521955444E-3</v>
      </c>
    </row>
    <row r="337" spans="1:5" x14ac:dyDescent="0.45">
      <c r="A337" s="8">
        <v>43800</v>
      </c>
      <c r="B337" s="9">
        <v>60287</v>
      </c>
      <c r="C337" s="10">
        <f t="shared" si="15"/>
        <v>-1.2094102054340805E-3</v>
      </c>
      <c r="D337" s="10">
        <f t="shared" si="16"/>
        <v>1.5702131244208495E-2</v>
      </c>
      <c r="E337" s="10">
        <f t="shared" si="17"/>
        <v>1.2716277507139218E-2</v>
      </c>
    </row>
    <row r="338" spans="1:5" x14ac:dyDescent="0.45">
      <c r="A338" s="8">
        <v>43831</v>
      </c>
      <c r="B338" s="9">
        <v>60539</v>
      </c>
      <c r="C338" s="10">
        <f t="shared" si="15"/>
        <v>4.1800056396901208E-3</v>
      </c>
      <c r="D338" s="10">
        <f t="shared" si="16"/>
        <v>1.3612162207413903E-2</v>
      </c>
      <c r="E338" s="10">
        <f t="shared" si="17"/>
        <v>1.8900632826174713E-2</v>
      </c>
    </row>
    <row r="339" spans="1:5" x14ac:dyDescent="0.45">
      <c r="A339" s="8">
        <v>43862</v>
      </c>
      <c r="B339" s="9">
        <v>60821</v>
      </c>
      <c r="C339" s="10">
        <f t="shared" si="15"/>
        <v>4.6581542476751281E-3</v>
      </c>
      <c r="D339" s="10">
        <f t="shared" si="16"/>
        <v>7.6375082836315222E-3</v>
      </c>
      <c r="E339" s="10">
        <f t="shared" si="17"/>
        <v>3.3228573855431875E-2</v>
      </c>
    </row>
    <row r="340" spans="1:5" x14ac:dyDescent="0.45">
      <c r="A340" s="8">
        <v>43891</v>
      </c>
      <c r="B340" s="9">
        <v>62573</v>
      </c>
      <c r="C340" s="10">
        <f t="shared" si="15"/>
        <v>2.8805840088127477E-2</v>
      </c>
      <c r="D340" s="10">
        <f t="shared" si="16"/>
        <v>3.7918622588617668E-2</v>
      </c>
      <c r="E340" s="10">
        <f t="shared" si="17"/>
        <v>4.9055275202441129E-2</v>
      </c>
    </row>
    <row r="341" spans="1:5" x14ac:dyDescent="0.45">
      <c r="A341" s="8">
        <v>43922</v>
      </c>
      <c r="B341" s="9">
        <v>55973</v>
      </c>
      <c r="C341" s="10">
        <f t="shared" si="15"/>
        <v>-0.10547680309398622</v>
      </c>
      <c r="D341" s="10">
        <f t="shared" si="16"/>
        <v>-7.542245494639821E-2</v>
      </c>
      <c r="E341" s="10">
        <f t="shared" si="17"/>
        <v>-5.9482802076857189E-2</v>
      </c>
    </row>
    <row r="342" spans="1:5" x14ac:dyDescent="0.45">
      <c r="A342" s="8">
        <v>43952</v>
      </c>
      <c r="B342" s="9">
        <v>60914</v>
      </c>
      <c r="C342" s="10">
        <f t="shared" si="15"/>
        <v>8.8274703875082627E-2</v>
      </c>
      <c r="D342" s="10">
        <f t="shared" si="16"/>
        <v>1.5290771279656834E-3</v>
      </c>
      <c r="E342" s="10">
        <f t="shared" si="17"/>
        <v>2.6525109538254155E-2</v>
      </c>
    </row>
    <row r="343" spans="1:5" x14ac:dyDescent="0.45">
      <c r="A343" s="8">
        <v>43983</v>
      </c>
      <c r="B343" s="9">
        <v>61590</v>
      </c>
      <c r="C343" s="10">
        <f t="shared" si="15"/>
        <v>1.1097613028203668E-2</v>
      </c>
      <c r="D343" s="10">
        <f t="shared" si="16"/>
        <v>-1.5709651127483126E-2</v>
      </c>
      <c r="E343" s="10">
        <f t="shared" si="17"/>
        <v>3.5630811656101269E-2</v>
      </c>
    </row>
    <row r="344" spans="1:5" x14ac:dyDescent="0.45">
      <c r="A344" s="8">
        <v>44013</v>
      </c>
      <c r="B344" s="9">
        <v>61365</v>
      </c>
      <c r="C344" s="10">
        <f t="shared" si="15"/>
        <v>-3.6531904529956138E-3</v>
      </c>
      <c r="D344" s="10">
        <f t="shared" si="16"/>
        <v>9.6332160148643098E-2</v>
      </c>
      <c r="E344" s="10">
        <f t="shared" si="17"/>
        <v>1.9538453870308503E-2</v>
      </c>
    </row>
    <row r="345" spans="1:5" x14ac:dyDescent="0.45">
      <c r="A345" s="8">
        <v>44044</v>
      </c>
      <c r="B345" s="9">
        <v>60132</v>
      </c>
      <c r="C345" s="10">
        <f t="shared" si="15"/>
        <v>-2.0092886824737199E-2</v>
      </c>
      <c r="D345" s="10">
        <f t="shared" si="16"/>
        <v>-1.2837771284105459E-2</v>
      </c>
      <c r="E345" s="10">
        <f t="shared" si="17"/>
        <v>4.1581083112067763E-3</v>
      </c>
    </row>
    <row r="346" spans="1:5" x14ac:dyDescent="0.45">
      <c r="A346" s="8">
        <v>44075</v>
      </c>
      <c r="B346" s="9">
        <v>61876</v>
      </c>
      <c r="C346" s="10">
        <f t="shared" si="15"/>
        <v>2.9002860373844142E-2</v>
      </c>
      <c r="D346" s="10">
        <f t="shared" si="16"/>
        <v>4.6436109758076771E-3</v>
      </c>
      <c r="E346" s="10">
        <f t="shared" si="17"/>
        <v>4.2473254148765793E-2</v>
      </c>
    </row>
    <row r="347" spans="1:5" x14ac:dyDescent="0.45">
      <c r="A347" s="8">
        <v>44105</v>
      </c>
      <c r="B347" s="9">
        <v>61206</v>
      </c>
      <c r="C347" s="10">
        <f t="shared" si="15"/>
        <v>-1.0828107828560363E-2</v>
      </c>
      <c r="D347" s="10">
        <f t="shared" si="16"/>
        <v>-2.5910535321437278E-3</v>
      </c>
      <c r="E347" s="10">
        <f t="shared" si="17"/>
        <v>2.4779827880655025E-2</v>
      </c>
    </row>
    <row r="348" spans="1:5" x14ac:dyDescent="0.45">
      <c r="A348" s="8">
        <v>44136</v>
      </c>
      <c r="B348" s="9">
        <v>60817</v>
      </c>
      <c r="C348" s="10">
        <f t="shared" si="15"/>
        <v>-6.355586053654827E-3</v>
      </c>
      <c r="D348" s="10">
        <f t="shared" si="16"/>
        <v>1.1391605135368854E-2</v>
      </c>
      <c r="E348" s="10">
        <f t="shared" si="17"/>
        <v>7.5712392312790033E-3</v>
      </c>
    </row>
    <row r="349" spans="1:5" x14ac:dyDescent="0.45">
      <c r="A349" s="8">
        <v>44166</v>
      </c>
      <c r="B349" s="9">
        <v>61041</v>
      </c>
      <c r="C349" s="10">
        <f t="shared" si="15"/>
        <v>3.6831806896098218E-3</v>
      </c>
      <c r="D349" s="10">
        <f t="shared" si="16"/>
        <v>-1.3494731398280391E-2</v>
      </c>
      <c r="E349" s="10">
        <f t="shared" si="17"/>
        <v>1.2506842271136298E-2</v>
      </c>
    </row>
    <row r="350" spans="1:5" x14ac:dyDescent="0.45">
      <c r="A350" s="8">
        <v>44197</v>
      </c>
      <c r="B350" s="9">
        <v>65060</v>
      </c>
      <c r="C350" s="10">
        <f t="shared" si="15"/>
        <v>6.5840992120050457E-2</v>
      </c>
      <c r="D350" s="10">
        <f t="shared" si="16"/>
        <v>6.2967682906904576E-2</v>
      </c>
      <c r="E350" s="10">
        <f t="shared" si="17"/>
        <v>7.4679132460067077E-2</v>
      </c>
    </row>
    <row r="351" spans="1:5" x14ac:dyDescent="0.45">
      <c r="A351" s="8">
        <v>44228</v>
      </c>
      <c r="B351" s="9">
        <v>61821</v>
      </c>
      <c r="C351" s="10">
        <f t="shared" si="15"/>
        <v>-4.9784814017829748E-2</v>
      </c>
      <c r="D351" s="10">
        <f t="shared" si="16"/>
        <v>1.6508542019501027E-2</v>
      </c>
      <c r="E351" s="10">
        <f t="shared" si="17"/>
        <v>1.6441689548017946E-2</v>
      </c>
    </row>
    <row r="352" spans="1:5" x14ac:dyDescent="0.45">
      <c r="A352" s="8">
        <v>44256</v>
      </c>
      <c r="B352" s="9">
        <v>66483</v>
      </c>
      <c r="C352" s="10">
        <f t="shared" si="15"/>
        <v>7.5411268015722843E-2</v>
      </c>
      <c r="D352" s="10">
        <f t="shared" si="16"/>
        <v>8.9153192116774083E-2</v>
      </c>
      <c r="E352" s="10">
        <f t="shared" si="17"/>
        <v>6.2487015166285742E-2</v>
      </c>
    </row>
    <row r="353" spans="1:5" x14ac:dyDescent="0.45">
      <c r="A353" s="8">
        <v>44287</v>
      </c>
      <c r="B353" s="9">
        <v>67371</v>
      </c>
      <c r="C353" s="10">
        <f t="shared" si="15"/>
        <v>1.335679797843059E-2</v>
      </c>
      <c r="D353" s="10">
        <f t="shared" si="16"/>
        <v>3.5521057485398133E-2</v>
      </c>
      <c r="E353" s="10">
        <f t="shared" si="17"/>
        <v>0.20363389491361916</v>
      </c>
    </row>
    <row r="354" spans="1:5" x14ac:dyDescent="0.45">
      <c r="A354" s="8">
        <v>44317</v>
      </c>
      <c r="B354" s="9">
        <v>66479</v>
      </c>
      <c r="C354" s="10">
        <f t="shared" si="15"/>
        <v>-1.3240118151726987E-2</v>
      </c>
      <c r="D354" s="10">
        <f t="shared" si="16"/>
        <v>7.5346565083062478E-2</v>
      </c>
      <c r="E354" s="10">
        <f t="shared" si="17"/>
        <v>9.1358308434842606E-2</v>
      </c>
    </row>
    <row r="355" spans="1:5" x14ac:dyDescent="0.45">
      <c r="A355" s="8">
        <v>44348</v>
      </c>
      <c r="B355" s="9">
        <v>66184</v>
      </c>
      <c r="C355" s="10">
        <f t="shared" si="15"/>
        <v>-4.4374915386813374E-3</v>
      </c>
      <c r="D355" s="10">
        <f t="shared" si="16"/>
        <v>-4.4973903103049384E-3</v>
      </c>
      <c r="E355" s="10">
        <f t="shared" si="17"/>
        <v>7.4590030849163824E-2</v>
      </c>
    </row>
    <row r="356" spans="1:5" x14ac:dyDescent="0.45">
      <c r="A356" s="8">
        <v>44378</v>
      </c>
      <c r="B356" s="9">
        <v>66217</v>
      </c>
      <c r="C356" s="10">
        <f t="shared" si="15"/>
        <v>4.986099359360896E-4</v>
      </c>
      <c r="D356" s="10">
        <f t="shared" si="16"/>
        <v>-1.712903177925218E-2</v>
      </c>
      <c r="E356" s="10">
        <f t="shared" si="17"/>
        <v>7.9067872565794728E-2</v>
      </c>
    </row>
    <row r="357" spans="1:5" x14ac:dyDescent="0.45">
      <c r="A357" s="8">
        <v>44409</v>
      </c>
      <c r="B357" s="9">
        <v>66738</v>
      </c>
      <c r="C357" s="10">
        <f t="shared" si="15"/>
        <v>7.8680701330473557E-3</v>
      </c>
      <c r="D357" s="10">
        <f t="shared" si="16"/>
        <v>3.895967147520274E-3</v>
      </c>
      <c r="E357" s="10">
        <f t="shared" si="17"/>
        <v>0.10985831171422866</v>
      </c>
    </row>
    <row r="358" spans="1:5" x14ac:dyDescent="0.45">
      <c r="A358" s="8">
        <v>44440</v>
      </c>
      <c r="B358" s="9">
        <v>66875</v>
      </c>
      <c r="C358" s="10">
        <f t="shared" si="15"/>
        <v>2.0528035002547185E-3</v>
      </c>
      <c r="D358" s="10">
        <f t="shared" si="16"/>
        <v>1.0440589870663652E-2</v>
      </c>
      <c r="E358" s="10">
        <f t="shared" si="17"/>
        <v>8.079061348503469E-2</v>
      </c>
    </row>
    <row r="359" spans="1:5" x14ac:dyDescent="0.45">
      <c r="A359" s="8">
        <v>44470</v>
      </c>
      <c r="B359" s="9">
        <v>67801</v>
      </c>
      <c r="C359" s="10">
        <f t="shared" si="15"/>
        <v>1.3846728971962596E-2</v>
      </c>
      <c r="D359" s="10">
        <f t="shared" si="16"/>
        <v>2.3921349502393552E-2</v>
      </c>
      <c r="E359" s="10">
        <f t="shared" si="17"/>
        <v>0.10775087409731077</v>
      </c>
    </row>
    <row r="360" spans="1:5" x14ac:dyDescent="0.45">
      <c r="A360" s="8">
        <v>44501</v>
      </c>
      <c r="B360" s="9">
        <v>67820</v>
      </c>
      <c r="C360" s="10">
        <f t="shared" si="15"/>
        <v>2.8023185498748937E-4</v>
      </c>
      <c r="D360" s="10">
        <f t="shared" si="16"/>
        <v>1.6212652461865762E-2</v>
      </c>
      <c r="E360" s="10">
        <f t="shared" si="17"/>
        <v>0.115148724863114</v>
      </c>
    </row>
    <row r="361" spans="1:5" x14ac:dyDescent="0.45">
      <c r="A361" s="8">
        <v>44531</v>
      </c>
      <c r="B361" s="9">
        <v>67998</v>
      </c>
      <c r="C361" s="10">
        <f t="shared" si="15"/>
        <v>2.6245945148923866E-3</v>
      </c>
      <c r="D361" s="10">
        <f t="shared" si="16"/>
        <v>1.679252336448589E-2</v>
      </c>
      <c r="E361" s="10">
        <f t="shared" si="17"/>
        <v>0.11397257580970166</v>
      </c>
    </row>
    <row r="362" spans="1:5" x14ac:dyDescent="0.45">
      <c r="A362" s="8">
        <v>44562</v>
      </c>
      <c r="B362" s="9">
        <v>68679</v>
      </c>
      <c r="C362" s="10">
        <f t="shared" si="15"/>
        <v>1.0015000441189414E-2</v>
      </c>
      <c r="D362" s="10">
        <f t="shared" si="16"/>
        <v>1.2949661509417343E-2</v>
      </c>
      <c r="E362" s="10">
        <f t="shared" si="17"/>
        <v>5.5625576391023612E-2</v>
      </c>
    </row>
    <row r="363" spans="1:5" x14ac:dyDescent="0.45">
      <c r="A363" s="8">
        <v>44593</v>
      </c>
      <c r="B363" s="9">
        <v>69414</v>
      </c>
      <c r="C363" s="10">
        <f t="shared" si="15"/>
        <v>1.0701961298213325E-2</v>
      </c>
      <c r="D363" s="10">
        <f t="shared" si="16"/>
        <v>2.350339132999113E-2</v>
      </c>
      <c r="E363" s="10">
        <f t="shared" si="17"/>
        <v>0.12282234192264774</v>
      </c>
    </row>
    <row r="364" spans="1:5" x14ac:dyDescent="0.45">
      <c r="A364" s="8">
        <v>44621</v>
      </c>
      <c r="B364" s="9">
        <v>70000</v>
      </c>
      <c r="C364" s="10">
        <f t="shared" si="15"/>
        <v>8.4421010170858679E-3</v>
      </c>
      <c r="D364" s="10">
        <f t="shared" si="16"/>
        <v>2.9442042413012182E-2</v>
      </c>
      <c r="E364" s="10">
        <f t="shared" si="17"/>
        <v>5.2900741542950769E-2</v>
      </c>
    </row>
    <row r="365" spans="1:5" x14ac:dyDescent="0.45">
      <c r="A365" s="8">
        <v>44652</v>
      </c>
      <c r="B365" s="9">
        <v>71187</v>
      </c>
      <c r="C365" s="10">
        <f t="shared" si="15"/>
        <v>1.6957142857142893E-2</v>
      </c>
      <c r="D365" s="10">
        <f t="shared" si="16"/>
        <v>3.6517712837985439E-2</v>
      </c>
      <c r="E365" s="10">
        <f t="shared" si="17"/>
        <v>5.6641581689450993E-2</v>
      </c>
    </row>
    <row r="366" spans="1:5" x14ac:dyDescent="0.45">
      <c r="A366" s="8">
        <v>44682</v>
      </c>
      <c r="B366" s="9">
        <v>71773</v>
      </c>
      <c r="C366" s="10">
        <f t="shared" si="15"/>
        <v>8.231840083161357E-3</v>
      </c>
      <c r="D366" s="10">
        <f t="shared" si="16"/>
        <v>3.3984498804275898E-2</v>
      </c>
      <c r="E366" s="10">
        <f t="shared" si="17"/>
        <v>7.9634170189082365E-2</v>
      </c>
    </row>
    <row r="367" spans="1:5" x14ac:dyDescent="0.45">
      <c r="A367" s="8">
        <v>44713</v>
      </c>
      <c r="B367" s="9">
        <v>72751</v>
      </c>
      <c r="C367" s="10">
        <f t="shared" si="15"/>
        <v>1.362629401028248E-2</v>
      </c>
      <c r="D367" s="10">
        <f t="shared" si="16"/>
        <v>3.9299999999999891E-2</v>
      </c>
      <c r="E367" s="10">
        <f t="shared" si="17"/>
        <v>9.9223377251299372E-2</v>
      </c>
    </row>
    <row r="368" spans="1:5" x14ac:dyDescent="0.45">
      <c r="A368" s="8">
        <v>44743</v>
      </c>
      <c r="B368" s="9">
        <v>71997</v>
      </c>
      <c r="C368" s="10">
        <f t="shared" si="15"/>
        <v>-1.0364118706272074E-2</v>
      </c>
      <c r="D368" s="10">
        <f t="shared" si="16"/>
        <v>1.1378482026212611E-2</v>
      </c>
      <c r="E368" s="10">
        <f t="shared" si="17"/>
        <v>8.7288762704441414E-2</v>
      </c>
    </row>
    <row r="369" spans="1:5" x14ac:dyDescent="0.45">
      <c r="A369" s="8">
        <v>44774</v>
      </c>
      <c r="B369" s="9">
        <v>72566</v>
      </c>
      <c r="C369" s="10">
        <f t="shared" si="15"/>
        <v>7.9031070739059572E-3</v>
      </c>
      <c r="D369" s="10">
        <f t="shared" si="16"/>
        <v>1.104872305741722E-2</v>
      </c>
      <c r="E369" s="10">
        <f t="shared" si="17"/>
        <v>8.732656058017918E-2</v>
      </c>
    </row>
    <row r="370" spans="1:5" x14ac:dyDescent="0.45">
      <c r="A370" s="8">
        <v>44805</v>
      </c>
      <c r="B370" s="9">
        <v>73296</v>
      </c>
      <c r="C370" s="10">
        <f t="shared" si="15"/>
        <v>1.0059807623404859E-2</v>
      </c>
      <c r="D370" s="10">
        <f t="shared" si="16"/>
        <v>7.4913059614301059E-3</v>
      </c>
      <c r="E370" s="10">
        <f t="shared" si="17"/>
        <v>9.6014953271027936E-2</v>
      </c>
    </row>
    <row r="371" spans="1:5" x14ac:dyDescent="0.45">
      <c r="A371" s="8">
        <v>44835</v>
      </c>
      <c r="B371" s="9">
        <v>73268</v>
      </c>
      <c r="C371" s="10">
        <f t="shared" si="15"/>
        <v>-3.8201266099102682E-4</v>
      </c>
      <c r="D371" s="10">
        <f t="shared" si="16"/>
        <v>1.7653513340833538E-2</v>
      </c>
      <c r="E371" s="10">
        <f t="shared" si="17"/>
        <v>8.0633029011371482E-2</v>
      </c>
    </row>
    <row r="372" spans="1:5" x14ac:dyDescent="0.45">
      <c r="A372" s="8">
        <v>44866</v>
      </c>
      <c r="B372" s="9">
        <v>73388</v>
      </c>
      <c r="C372" s="10">
        <f t="shared" si="15"/>
        <v>1.6378227875744056E-3</v>
      </c>
      <c r="D372" s="10">
        <f t="shared" si="16"/>
        <v>1.1327618995121691E-2</v>
      </c>
      <c r="E372" s="10">
        <f t="shared" si="17"/>
        <v>8.2099675611913892E-2</v>
      </c>
    </row>
    <row r="373" spans="1:5" x14ac:dyDescent="0.45">
      <c r="A373" s="8">
        <v>44896</v>
      </c>
      <c r="B373" s="9">
        <v>73022</v>
      </c>
      <c r="C373" s="10">
        <f t="shared" si="15"/>
        <v>-4.9871913664358836E-3</v>
      </c>
      <c r="D373" s="10">
        <f t="shared" si="16"/>
        <v>-3.7382667539838099E-3</v>
      </c>
      <c r="E373" s="10">
        <f t="shared" si="17"/>
        <v>7.3884526015471019E-2</v>
      </c>
    </row>
    <row r="374" spans="1:5" x14ac:dyDescent="0.45">
      <c r="A374" s="8">
        <v>44927</v>
      </c>
      <c r="B374" s="9">
        <v>74707</v>
      </c>
      <c r="C374" s="10">
        <f t="shared" si="15"/>
        <v>2.3075237599627485E-2</v>
      </c>
      <c r="D374" s="10">
        <f t="shared" si="16"/>
        <v>1.9640224927662819E-2</v>
      </c>
      <c r="E374" s="10">
        <f t="shared" si="17"/>
        <v>8.7770643136912296E-2</v>
      </c>
    </row>
    <row r="375" spans="1:5" x14ac:dyDescent="0.45">
      <c r="A375" s="8">
        <v>44958</v>
      </c>
      <c r="B375" s="9">
        <v>74429</v>
      </c>
      <c r="C375" s="10">
        <f t="shared" si="15"/>
        <v>-3.7212041709612231E-3</v>
      </c>
      <c r="D375" s="10">
        <f t="shared" si="16"/>
        <v>1.4184880361912011E-2</v>
      </c>
      <c r="E375" s="10">
        <f t="shared" si="17"/>
        <v>7.2247673380009703E-2</v>
      </c>
    </row>
    <row r="376" spans="1:5" x14ac:dyDescent="0.45">
      <c r="A376" s="8">
        <v>44986</v>
      </c>
      <c r="B376" s="9">
        <v>72099</v>
      </c>
      <c r="C376" s="10">
        <f t="shared" si="15"/>
        <v>-3.1305002082521627E-2</v>
      </c>
      <c r="D376" s="10">
        <f t="shared" si="16"/>
        <v>-1.264002629344585E-2</v>
      </c>
      <c r="E376" s="10">
        <f t="shared" si="17"/>
        <v>2.9985714285714282E-2</v>
      </c>
    </row>
    <row r="377" spans="1:5" x14ac:dyDescent="0.45">
      <c r="A377" s="8">
        <v>45017</v>
      </c>
      <c r="B377" s="9">
        <v>73169</v>
      </c>
      <c r="C377" s="10">
        <f t="shared" si="15"/>
        <v>1.4840705141541566E-2</v>
      </c>
      <c r="D377" s="10">
        <f t="shared" si="16"/>
        <v>-2.0587093578914972E-2</v>
      </c>
      <c r="E377" s="10">
        <f t="shared" si="17"/>
        <v>2.7842162192535103E-2</v>
      </c>
    </row>
    <row r="378" spans="1:5" x14ac:dyDescent="0.45">
      <c r="A378" s="8">
        <v>45047</v>
      </c>
      <c r="B378" s="9">
        <v>73287</v>
      </c>
      <c r="C378" s="10">
        <f t="shared" si="15"/>
        <v>1.6127048340144334E-3</v>
      </c>
      <c r="D378" s="10">
        <f t="shared" si="16"/>
        <v>-1.5343481707398965E-2</v>
      </c>
      <c r="E378" s="10">
        <f t="shared" si="17"/>
        <v>2.1094283365610922E-2</v>
      </c>
    </row>
    <row r="379" spans="1:5" x14ac:dyDescent="0.45">
      <c r="A379" s="8">
        <v>45078</v>
      </c>
      <c r="B379" s="9">
        <v>73117</v>
      </c>
      <c r="C379" s="10">
        <f t="shared" si="15"/>
        <v>-2.31964741359314E-3</v>
      </c>
      <c r="D379" s="10">
        <f t="shared" si="16"/>
        <v>1.4119474611298255E-2</v>
      </c>
      <c r="E379" s="10">
        <f t="shared" si="17"/>
        <v>5.0308586823548662E-3</v>
      </c>
    </row>
    <row r="380" spans="1:5" x14ac:dyDescent="0.45">
      <c r="A380" s="8">
        <v>45108</v>
      </c>
      <c r="B380" s="9">
        <v>73788</v>
      </c>
      <c r="C380" s="10">
        <f t="shared" si="15"/>
        <v>9.1770723634723161E-3</v>
      </c>
      <c r="D380" s="10">
        <f t="shared" si="16"/>
        <v>8.4598668835162982E-3</v>
      </c>
      <c r="E380" s="10">
        <f t="shared" si="17"/>
        <v>2.4876036501520815E-2</v>
      </c>
    </row>
    <row r="381" spans="1:5" x14ac:dyDescent="0.45">
      <c r="A381" s="8">
        <v>45139</v>
      </c>
      <c r="B381" s="9">
        <v>73933</v>
      </c>
      <c r="C381" s="10">
        <f t="shared" si="15"/>
        <v>1.9650891743914212E-3</v>
      </c>
      <c r="D381" s="10">
        <f t="shared" si="16"/>
        <v>8.8146601716538875E-3</v>
      </c>
      <c r="E381" s="10">
        <f t="shared" si="17"/>
        <v>1.88380233167047E-2</v>
      </c>
    </row>
    <row r="382" spans="1:5" x14ac:dyDescent="0.45">
      <c r="A382" s="8">
        <v>45170</v>
      </c>
      <c r="B382" s="9">
        <v>74074</v>
      </c>
      <c r="C382" s="10">
        <f t="shared" si="15"/>
        <v>1.9071321331476376E-3</v>
      </c>
      <c r="D382" s="10">
        <f t="shared" si="16"/>
        <v>1.3088611403640815E-2</v>
      </c>
      <c r="E382" s="10">
        <f t="shared" si="17"/>
        <v>1.0614494651822737E-2</v>
      </c>
    </row>
    <row r="383" spans="1:5" x14ac:dyDescent="0.45">
      <c r="A383" s="8">
        <v>45200</v>
      </c>
      <c r="B383" s="9">
        <v>74007</v>
      </c>
      <c r="C383" s="10">
        <f t="shared" si="15"/>
        <v>-9.0450090450089338E-4</v>
      </c>
      <c r="D383" s="10">
        <f t="shared" si="16"/>
        <v>2.9679622702878383E-3</v>
      </c>
      <c r="E383" s="10">
        <f t="shared" si="17"/>
        <v>1.0086258666812231E-2</v>
      </c>
    </row>
    <row r="384" spans="1:5" x14ac:dyDescent="0.45">
      <c r="A384" s="8">
        <v>45231</v>
      </c>
      <c r="B384" s="9">
        <v>73841</v>
      </c>
      <c r="C384" s="10">
        <f t="shared" si="15"/>
        <v>-2.2430310646289753E-3</v>
      </c>
      <c r="D384" s="10">
        <f t="shared" si="16"/>
        <v>-1.2443699024792254E-3</v>
      </c>
      <c r="E384" s="10">
        <f t="shared" si="17"/>
        <v>6.172671281408304E-3</v>
      </c>
    </row>
    <row r="385" spans="1:5" x14ac:dyDescent="0.45">
      <c r="A385" s="8">
        <v>45261</v>
      </c>
      <c r="B385" s="9">
        <v>74767</v>
      </c>
      <c r="C385" s="10">
        <f t="shared" si="15"/>
        <v>1.2540458552836586E-2</v>
      </c>
      <c r="D385" s="10">
        <f t="shared" si="16"/>
        <v>9.3555093555093283E-3</v>
      </c>
      <c r="E385" s="10">
        <f t="shared" si="17"/>
        <v>2.3896907781216559E-2</v>
      </c>
    </row>
    <row r="386" spans="1:5" x14ac:dyDescent="0.45">
      <c r="A386" s="8">
        <v>45292</v>
      </c>
      <c r="B386" s="9">
        <v>74833</v>
      </c>
      <c r="C386" s="10">
        <f t="shared" si="15"/>
        <v>8.8274238634689084E-4</v>
      </c>
      <c r="D386" s="10">
        <f t="shared" si="16"/>
        <v>1.1161106381828656E-2</v>
      </c>
      <c r="E386" s="10">
        <f t="shared" si="17"/>
        <v>1.6865889407953194E-3</v>
      </c>
    </row>
    <row r="387" spans="1:5" x14ac:dyDescent="0.45">
      <c r="A387" s="8">
        <v>45323</v>
      </c>
      <c r="B387" s="9">
        <v>75145</v>
      </c>
      <c r="C387" s="10">
        <f t="shared" si="15"/>
        <v>4.1692836048268234E-3</v>
      </c>
      <c r="D387" s="10">
        <f t="shared" si="16"/>
        <v>1.7659565823864742E-2</v>
      </c>
      <c r="E387" s="10">
        <f t="shared" si="17"/>
        <v>9.6199062193500495E-3</v>
      </c>
    </row>
    <row r="388" spans="1:5" x14ac:dyDescent="0.45">
      <c r="A388" s="8">
        <v>45352</v>
      </c>
      <c r="B388" s="9">
        <v>75835</v>
      </c>
      <c r="C388" s="10">
        <f t="shared" ref="C388:C390" si="18">B388/B387-1</f>
        <v>9.1822476545344589E-3</v>
      </c>
      <c r="D388" s="10">
        <f t="shared" si="16"/>
        <v>1.4284376797250031E-2</v>
      </c>
      <c r="E388" s="10">
        <f t="shared" si="17"/>
        <v>5.1817639634391677E-2</v>
      </c>
    </row>
    <row r="389" spans="1:5" x14ac:dyDescent="0.45">
      <c r="A389" s="8">
        <v>45383</v>
      </c>
      <c r="B389" s="9">
        <v>75149</v>
      </c>
      <c r="C389" s="10">
        <f t="shared" si="18"/>
        <v>-9.045955033955333E-3</v>
      </c>
      <c r="D389" s="10">
        <f t="shared" si="16"/>
        <v>4.2227359587347912E-3</v>
      </c>
      <c r="E389" s="10">
        <f t="shared" si="17"/>
        <v>2.7060640435156991E-2</v>
      </c>
    </row>
    <row r="390" spans="1:5" x14ac:dyDescent="0.45">
      <c r="A390" s="8">
        <v>45413</v>
      </c>
      <c r="B390" s="9">
        <v>75250</v>
      </c>
      <c r="C390" s="10">
        <f t="shared" si="18"/>
        <v>1.3439965934343157E-3</v>
      </c>
      <c r="D390" s="10">
        <f t="shared" ref="D390" si="19">B390/B387-1</f>
        <v>1.3972985561248041E-3</v>
      </c>
      <c r="E390" s="10">
        <f t="shared" si="17"/>
        <v>2.6785105134607745E-2</v>
      </c>
    </row>
    <row r="394" spans="1:5" x14ac:dyDescent="0.45">
      <c r="C394" s="3">
        <f>_xlfn.STDEV.S(C3:C390)</f>
        <v>1.3192808546346005E-2</v>
      </c>
      <c r="D394" s="3">
        <f t="shared" ref="D394:E394" si="20">_xlfn.STDEV.S(D3:D390)</f>
        <v>1.5017828485522536E-2</v>
      </c>
      <c r="E394" s="3">
        <f t="shared" si="20"/>
        <v>2.9777225232240728E-2</v>
      </c>
    </row>
  </sheetData>
  <conditionalFormatting sqref="C3:C337 C361:C3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D3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337 D361:D3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num" val="-0.12"/>
        <cfvo type="percentile" val="50"/>
        <cfvo type="num" val="0.12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B1AD-FB22-43C9-956D-1ABD16981259}">
  <dimension ref="A1:E394"/>
  <sheetViews>
    <sheetView topLeftCell="A368" workbookViewId="0">
      <selection activeCell="B2" sqref="B2"/>
    </sheetView>
  </sheetViews>
  <sheetFormatPr baseColWidth="10" defaultRowHeight="14.25" x14ac:dyDescent="0.45"/>
  <cols>
    <col min="1" max="1" width="10.6640625" style="5"/>
    <col min="2" max="2" width="18.1328125" style="3" bestFit="1" customWidth="1"/>
    <col min="3" max="16384" width="10.6640625" style="3"/>
  </cols>
  <sheetData>
    <row r="1" spans="1:5" s="4" customFormat="1" x14ac:dyDescent="0.45">
      <c r="A1" s="6" t="s">
        <v>32</v>
      </c>
      <c r="B1" s="7" t="s">
        <v>39</v>
      </c>
      <c r="C1" s="7" t="s">
        <v>29</v>
      </c>
      <c r="D1" s="7" t="s">
        <v>33</v>
      </c>
      <c r="E1" s="7" t="s">
        <v>30</v>
      </c>
    </row>
    <row r="2" spans="1:5" x14ac:dyDescent="0.45">
      <c r="A2" s="8">
        <v>33604</v>
      </c>
      <c r="B2" s="9">
        <v>17170</v>
      </c>
      <c r="C2" s="9"/>
      <c r="D2" s="9"/>
      <c r="E2" s="9"/>
    </row>
    <row r="3" spans="1:5" x14ac:dyDescent="0.45">
      <c r="A3" s="8">
        <v>33635</v>
      </c>
      <c r="B3" s="9">
        <v>16990</v>
      </c>
      <c r="C3" s="10">
        <f>B3/B2-1</f>
        <v>-1.048340128130465E-2</v>
      </c>
      <c r="D3" s="9"/>
      <c r="E3" s="9"/>
    </row>
    <row r="4" spans="1:5" x14ac:dyDescent="0.45">
      <c r="A4" s="8">
        <v>33664</v>
      </c>
      <c r="B4" s="9">
        <v>16916</v>
      </c>
      <c r="C4" s="10">
        <f t="shared" ref="C4:C67" si="0">B4/B3-1</f>
        <v>-4.3555032371983549E-3</v>
      </c>
      <c r="D4" s="9"/>
      <c r="E4" s="9"/>
    </row>
    <row r="5" spans="1:5" x14ac:dyDescent="0.45">
      <c r="A5" s="8">
        <v>33695</v>
      </c>
      <c r="B5" s="9">
        <v>16677</v>
      </c>
      <c r="C5" s="10">
        <f t="shared" si="0"/>
        <v>-1.4128635611255658E-2</v>
      </c>
      <c r="D5" s="10">
        <f>B5/B2-1</f>
        <v>-2.8712871287128738E-2</v>
      </c>
      <c r="E5" s="9"/>
    </row>
    <row r="6" spans="1:5" x14ac:dyDescent="0.45">
      <c r="A6" s="8">
        <v>33725</v>
      </c>
      <c r="B6" s="9">
        <v>16602</v>
      </c>
      <c r="C6" s="10">
        <f t="shared" si="0"/>
        <v>-4.4972117287281899E-3</v>
      </c>
      <c r="D6" s="10">
        <f t="shared" ref="D6:D69" si="1">B6/B3-1</f>
        <v>-2.2836962919364323E-2</v>
      </c>
      <c r="E6" s="9"/>
    </row>
    <row r="7" spans="1:5" x14ac:dyDescent="0.45">
      <c r="A7" s="8">
        <v>33756</v>
      </c>
      <c r="B7" s="9">
        <v>16277</v>
      </c>
      <c r="C7" s="10">
        <f t="shared" si="0"/>
        <v>-1.9575954704252552E-2</v>
      </c>
      <c r="D7" s="10">
        <f t="shared" si="1"/>
        <v>-3.7774887680302682E-2</v>
      </c>
      <c r="E7" s="9"/>
    </row>
    <row r="8" spans="1:5" x14ac:dyDescent="0.45">
      <c r="A8" s="8">
        <v>33786</v>
      </c>
      <c r="B8" s="9">
        <v>16496</v>
      </c>
      <c r="C8" s="10">
        <f t="shared" si="0"/>
        <v>1.3454567795048167E-2</v>
      </c>
      <c r="D8" s="10">
        <f t="shared" si="1"/>
        <v>-1.0853270971997397E-2</v>
      </c>
      <c r="E8" s="9"/>
    </row>
    <row r="9" spans="1:5" x14ac:dyDescent="0.45">
      <c r="A9" s="8">
        <v>33817</v>
      </c>
      <c r="B9" s="9">
        <v>16733</v>
      </c>
      <c r="C9" s="10">
        <f t="shared" si="0"/>
        <v>1.4367119301648801E-2</v>
      </c>
      <c r="D9" s="10">
        <f t="shared" si="1"/>
        <v>7.8906155884832518E-3</v>
      </c>
      <c r="E9" s="9"/>
    </row>
    <row r="10" spans="1:5" x14ac:dyDescent="0.45">
      <c r="A10" s="8">
        <v>33848</v>
      </c>
      <c r="B10" s="9">
        <v>16812</v>
      </c>
      <c r="C10" s="10">
        <f t="shared" si="0"/>
        <v>4.7212095858484293E-3</v>
      </c>
      <c r="D10" s="10">
        <f t="shared" si="1"/>
        <v>3.2868464704798095E-2</v>
      </c>
      <c r="E10" s="9"/>
    </row>
    <row r="11" spans="1:5" x14ac:dyDescent="0.45">
      <c r="A11" s="8">
        <v>33878</v>
      </c>
      <c r="B11" s="9">
        <v>17104</v>
      </c>
      <c r="C11" s="10">
        <f t="shared" si="0"/>
        <v>1.7368546276469221E-2</v>
      </c>
      <c r="D11" s="10">
        <f t="shared" si="1"/>
        <v>3.6857419980601325E-2</v>
      </c>
      <c r="E11" s="9"/>
    </row>
    <row r="12" spans="1:5" x14ac:dyDescent="0.45">
      <c r="A12" s="8">
        <v>33909</v>
      </c>
      <c r="B12" s="9">
        <v>17420</v>
      </c>
      <c r="C12" s="10">
        <f t="shared" si="0"/>
        <v>1.8475210477081339E-2</v>
      </c>
      <c r="D12" s="10">
        <f t="shared" si="1"/>
        <v>4.1056594752883591E-2</v>
      </c>
      <c r="E12" s="9"/>
    </row>
    <row r="13" spans="1:5" x14ac:dyDescent="0.45">
      <c r="A13" s="8">
        <v>33939</v>
      </c>
      <c r="B13" s="9">
        <v>17491</v>
      </c>
      <c r="C13" s="10">
        <f t="shared" si="0"/>
        <v>4.0757749712974078E-3</v>
      </c>
      <c r="D13" s="10">
        <f t="shared" si="1"/>
        <v>4.0387818225077421E-2</v>
      </c>
      <c r="E13" s="9"/>
    </row>
    <row r="14" spans="1:5" x14ac:dyDescent="0.45">
      <c r="A14" s="8">
        <v>33970</v>
      </c>
      <c r="B14" s="9">
        <v>17553</v>
      </c>
      <c r="C14" s="10">
        <f t="shared" si="0"/>
        <v>3.5446801212051238E-3</v>
      </c>
      <c r="D14" s="10">
        <f t="shared" si="1"/>
        <v>2.6251169317118794E-2</v>
      </c>
      <c r="E14" s="10">
        <f>B14/B2-1</f>
        <v>2.2306348281887045E-2</v>
      </c>
    </row>
    <row r="15" spans="1:5" x14ac:dyDescent="0.45">
      <c r="A15" s="8">
        <v>34001</v>
      </c>
      <c r="B15" s="9">
        <v>17478</v>
      </c>
      <c r="C15" s="10">
        <f t="shared" si="0"/>
        <v>-4.2727738848060692E-3</v>
      </c>
      <c r="D15" s="10">
        <f t="shared" si="1"/>
        <v>3.3295063145808435E-3</v>
      </c>
      <c r="E15" s="10">
        <f t="shared" ref="E15:E78" si="2">B15/B3-1</f>
        <v>2.8722778104767421E-2</v>
      </c>
    </row>
    <row r="16" spans="1:5" x14ac:dyDescent="0.45">
      <c r="A16" s="8">
        <v>34029</v>
      </c>
      <c r="B16" s="9">
        <v>17554</v>
      </c>
      <c r="C16" s="10">
        <f t="shared" si="0"/>
        <v>4.3483236068200259E-3</v>
      </c>
      <c r="D16" s="10">
        <f t="shared" si="1"/>
        <v>3.6018523812246794E-3</v>
      </c>
      <c r="E16" s="10">
        <f t="shared" si="2"/>
        <v>3.7715772050129992E-2</v>
      </c>
    </row>
    <row r="17" spans="1:5" x14ac:dyDescent="0.45">
      <c r="A17" s="8">
        <v>34060</v>
      </c>
      <c r="B17" s="9">
        <v>17770</v>
      </c>
      <c r="C17" s="10">
        <f t="shared" si="0"/>
        <v>1.2304887774866158E-2</v>
      </c>
      <c r="D17" s="10">
        <f t="shared" si="1"/>
        <v>1.2362559106705362E-2</v>
      </c>
      <c r="E17" s="10">
        <f t="shared" si="2"/>
        <v>6.5539365593332066E-2</v>
      </c>
    </row>
    <row r="18" spans="1:5" x14ac:dyDescent="0.45">
      <c r="A18" s="8">
        <v>34090</v>
      </c>
      <c r="B18" s="9">
        <v>17821</v>
      </c>
      <c r="C18" s="10">
        <f t="shared" si="0"/>
        <v>2.8700056274619801E-3</v>
      </c>
      <c r="D18" s="10">
        <f t="shared" si="1"/>
        <v>1.9624671014990325E-2</v>
      </c>
      <c r="E18" s="10">
        <f t="shared" si="2"/>
        <v>7.342488856764251E-2</v>
      </c>
    </row>
    <row r="19" spans="1:5" x14ac:dyDescent="0.45">
      <c r="A19" s="8">
        <v>34121</v>
      </c>
      <c r="B19" s="9">
        <v>18030</v>
      </c>
      <c r="C19" s="10">
        <f t="shared" si="0"/>
        <v>1.1727736939565636E-2</v>
      </c>
      <c r="D19" s="10">
        <f t="shared" si="1"/>
        <v>2.7116326763130916E-2</v>
      </c>
      <c r="E19" s="10">
        <f t="shared" si="2"/>
        <v>0.10769797874301168</v>
      </c>
    </row>
    <row r="20" spans="1:5" x14ac:dyDescent="0.45">
      <c r="A20" s="8">
        <v>34151</v>
      </c>
      <c r="B20" s="9">
        <v>17927</v>
      </c>
      <c r="C20" s="10">
        <f t="shared" si="0"/>
        <v>-5.712701053799174E-3</v>
      </c>
      <c r="D20" s="10">
        <f t="shared" si="1"/>
        <v>8.8351153629713242E-3</v>
      </c>
      <c r="E20" s="10">
        <f t="shared" si="2"/>
        <v>8.6748302618816719E-2</v>
      </c>
    </row>
    <row r="21" spans="1:5" x14ac:dyDescent="0.45">
      <c r="A21" s="8">
        <v>34182</v>
      </c>
      <c r="B21" s="9">
        <v>18201</v>
      </c>
      <c r="C21" s="10">
        <f t="shared" si="0"/>
        <v>1.5284208177609226E-2</v>
      </c>
      <c r="D21" s="10">
        <f t="shared" si="1"/>
        <v>2.132315807193752E-2</v>
      </c>
      <c r="E21" s="10">
        <f t="shared" si="2"/>
        <v>8.7730831291459976E-2</v>
      </c>
    </row>
    <row r="22" spans="1:5" x14ac:dyDescent="0.45">
      <c r="A22" s="8">
        <v>34213</v>
      </c>
      <c r="B22" s="9">
        <v>18515</v>
      </c>
      <c r="C22" s="10">
        <f t="shared" si="0"/>
        <v>1.7251799351684083E-2</v>
      </c>
      <c r="D22" s="10">
        <f t="shared" si="1"/>
        <v>2.6899611758180786E-2</v>
      </c>
      <c r="E22" s="10">
        <f t="shared" si="2"/>
        <v>0.10129669283844867</v>
      </c>
    </row>
    <row r="23" spans="1:5" x14ac:dyDescent="0.45">
      <c r="A23" s="8">
        <v>34243</v>
      </c>
      <c r="B23" s="9">
        <v>18199</v>
      </c>
      <c r="C23" s="10">
        <f t="shared" si="0"/>
        <v>-1.7067242776127478E-2</v>
      </c>
      <c r="D23" s="10">
        <f t="shared" si="1"/>
        <v>1.5172644614269037E-2</v>
      </c>
      <c r="E23" s="10">
        <f t="shared" si="2"/>
        <v>6.4020112254443484E-2</v>
      </c>
    </row>
    <row r="24" spans="1:5" x14ac:dyDescent="0.45">
      <c r="A24" s="8">
        <v>34274</v>
      </c>
      <c r="B24" s="9">
        <v>18153</v>
      </c>
      <c r="C24" s="10">
        <f t="shared" si="0"/>
        <v>-2.5276114072201317E-3</v>
      </c>
      <c r="D24" s="10">
        <f t="shared" si="1"/>
        <v>-2.6372177352892434E-3</v>
      </c>
      <c r="E24" s="10">
        <f t="shared" si="2"/>
        <v>4.2078071182548804E-2</v>
      </c>
    </row>
    <row r="25" spans="1:5" x14ac:dyDescent="0.45">
      <c r="A25" s="8">
        <v>34304</v>
      </c>
      <c r="B25" s="9">
        <v>18238</v>
      </c>
      <c r="C25" s="10">
        <f t="shared" si="0"/>
        <v>4.6824216382967965E-3</v>
      </c>
      <c r="D25" s="10">
        <f t="shared" si="1"/>
        <v>-1.4960842560086451E-2</v>
      </c>
      <c r="E25" s="10">
        <f t="shared" si="2"/>
        <v>4.2707678234520596E-2</v>
      </c>
    </row>
    <row r="26" spans="1:5" x14ac:dyDescent="0.45">
      <c r="A26" s="8">
        <v>34335</v>
      </c>
      <c r="B26" s="9">
        <v>17624</v>
      </c>
      <c r="C26" s="10">
        <f t="shared" si="0"/>
        <v>-3.3665972146068701E-2</v>
      </c>
      <c r="D26" s="10">
        <f t="shared" si="1"/>
        <v>-3.1595142590252201E-2</v>
      </c>
      <c r="E26" s="10">
        <f t="shared" si="2"/>
        <v>4.0448926109497574E-3</v>
      </c>
    </row>
    <row r="27" spans="1:5" x14ac:dyDescent="0.45">
      <c r="A27" s="8">
        <v>34366</v>
      </c>
      <c r="B27" s="9">
        <v>18425</v>
      </c>
      <c r="C27" s="10">
        <f t="shared" si="0"/>
        <v>4.5449387199273827E-2</v>
      </c>
      <c r="D27" s="10">
        <f t="shared" si="1"/>
        <v>1.4983749242549527E-2</v>
      </c>
      <c r="E27" s="10">
        <f t="shared" si="2"/>
        <v>5.4182400732349256E-2</v>
      </c>
    </row>
    <row r="28" spans="1:5" x14ac:dyDescent="0.45">
      <c r="A28" s="8">
        <v>34394</v>
      </c>
      <c r="B28" s="9">
        <v>18813</v>
      </c>
      <c r="C28" s="10">
        <f t="shared" si="0"/>
        <v>2.1058344640434212E-2</v>
      </c>
      <c r="D28" s="10">
        <f t="shared" si="1"/>
        <v>3.1527579778484416E-2</v>
      </c>
      <c r="E28" s="10">
        <f t="shared" si="2"/>
        <v>7.1721544947020544E-2</v>
      </c>
    </row>
    <row r="29" spans="1:5" x14ac:dyDescent="0.45">
      <c r="A29" s="8">
        <v>34425</v>
      </c>
      <c r="B29" s="9">
        <v>18533</v>
      </c>
      <c r="C29" s="10">
        <f t="shared" si="0"/>
        <v>-1.4883325360123267E-2</v>
      </c>
      <c r="D29" s="10">
        <f t="shared" si="1"/>
        <v>5.1577394462097192E-2</v>
      </c>
      <c r="E29" s="10">
        <f t="shared" si="2"/>
        <v>4.2937535171637675E-2</v>
      </c>
    </row>
    <row r="30" spans="1:5" x14ac:dyDescent="0.45">
      <c r="A30" s="8">
        <v>34455</v>
      </c>
      <c r="B30" s="9">
        <v>18600</v>
      </c>
      <c r="C30" s="10">
        <f t="shared" si="0"/>
        <v>3.6151729347650985E-3</v>
      </c>
      <c r="D30" s="10">
        <f t="shared" si="1"/>
        <v>9.4979647218453866E-3</v>
      </c>
      <c r="E30" s="10">
        <f t="shared" si="2"/>
        <v>4.3712474047472138E-2</v>
      </c>
    </row>
    <row r="31" spans="1:5" x14ac:dyDescent="0.45">
      <c r="A31" s="8">
        <v>34486</v>
      </c>
      <c r="B31" s="9">
        <v>18889</v>
      </c>
      <c r="C31" s="10">
        <f t="shared" si="0"/>
        <v>1.553763440860223E-2</v>
      </c>
      <c r="D31" s="10">
        <f t="shared" si="1"/>
        <v>4.0397597406049979E-3</v>
      </c>
      <c r="E31" s="10">
        <f t="shared" si="2"/>
        <v>4.7642817526345027E-2</v>
      </c>
    </row>
    <row r="32" spans="1:5" x14ac:dyDescent="0.45">
      <c r="A32" s="8">
        <v>34516</v>
      </c>
      <c r="B32" s="9">
        <v>18962</v>
      </c>
      <c r="C32" s="10">
        <f t="shared" si="0"/>
        <v>3.8646831489226319E-3</v>
      </c>
      <c r="D32" s="10">
        <f t="shared" si="1"/>
        <v>2.3147898343495399E-2</v>
      </c>
      <c r="E32" s="10">
        <f t="shared" si="2"/>
        <v>5.7734144028560364E-2</v>
      </c>
    </row>
    <row r="33" spans="1:5" x14ac:dyDescent="0.45">
      <c r="A33" s="8">
        <v>34547</v>
      </c>
      <c r="B33" s="9">
        <v>18868</v>
      </c>
      <c r="C33" s="10">
        <f t="shared" si="0"/>
        <v>-4.9572829870266899E-3</v>
      </c>
      <c r="D33" s="10">
        <f t="shared" si="1"/>
        <v>1.440860215053763E-2</v>
      </c>
      <c r="E33" s="10">
        <f t="shared" si="2"/>
        <v>3.6646338113290433E-2</v>
      </c>
    </row>
    <row r="34" spans="1:5" x14ac:dyDescent="0.45">
      <c r="A34" s="8">
        <v>34578</v>
      </c>
      <c r="B34" s="9">
        <v>18978</v>
      </c>
      <c r="C34" s="10">
        <f t="shared" si="0"/>
        <v>5.8299766800933295E-3</v>
      </c>
      <c r="D34" s="10">
        <f t="shared" si="1"/>
        <v>4.7117369897824446E-3</v>
      </c>
      <c r="E34" s="10">
        <f t="shared" si="2"/>
        <v>2.5006751282743656E-2</v>
      </c>
    </row>
    <row r="35" spans="1:5" x14ac:dyDescent="0.45">
      <c r="A35" s="8">
        <v>34608</v>
      </c>
      <c r="B35" s="9">
        <v>19010</v>
      </c>
      <c r="C35" s="10">
        <f t="shared" si="0"/>
        <v>1.6861629254927291E-3</v>
      </c>
      <c r="D35" s="10">
        <f t="shared" si="1"/>
        <v>2.5313785465668204E-3</v>
      </c>
      <c r="E35" s="10">
        <f t="shared" si="2"/>
        <v>4.4562888070773132E-2</v>
      </c>
    </row>
    <row r="36" spans="1:5" x14ac:dyDescent="0.45">
      <c r="A36" s="8">
        <v>34639</v>
      </c>
      <c r="B36" s="9">
        <v>19028</v>
      </c>
      <c r="C36" s="10">
        <f t="shared" si="0"/>
        <v>9.4687006838500842E-4</v>
      </c>
      <c r="D36" s="10">
        <f t="shared" si="1"/>
        <v>8.4799660801355703E-3</v>
      </c>
      <c r="E36" s="10">
        <f t="shared" si="2"/>
        <v>4.8201399217760121E-2</v>
      </c>
    </row>
    <row r="37" spans="1:5" x14ac:dyDescent="0.45">
      <c r="A37" s="8">
        <v>34669</v>
      </c>
      <c r="B37" s="9">
        <v>19178</v>
      </c>
      <c r="C37" s="10">
        <f t="shared" si="0"/>
        <v>7.8831196132016501E-3</v>
      </c>
      <c r="D37" s="10">
        <f t="shared" si="1"/>
        <v>1.0538518284329168E-2</v>
      </c>
      <c r="E37" s="10">
        <f t="shared" si="2"/>
        <v>5.1540739116131107E-2</v>
      </c>
    </row>
    <row r="38" spans="1:5" x14ac:dyDescent="0.45">
      <c r="A38" s="8">
        <v>34700</v>
      </c>
      <c r="B38" s="9">
        <v>19160</v>
      </c>
      <c r="C38" s="10">
        <f t="shared" si="0"/>
        <v>-9.3857545103759321E-4</v>
      </c>
      <c r="D38" s="10">
        <f t="shared" si="1"/>
        <v>7.8905839032088476E-3</v>
      </c>
      <c r="E38" s="10">
        <f t="shared" si="2"/>
        <v>8.7153881071266426E-2</v>
      </c>
    </row>
    <row r="39" spans="1:5" x14ac:dyDescent="0.45">
      <c r="A39" s="8">
        <v>34731</v>
      </c>
      <c r="B39" s="9">
        <v>18911</v>
      </c>
      <c r="C39" s="10">
        <f t="shared" si="0"/>
        <v>-1.2995824634655539E-2</v>
      </c>
      <c r="D39" s="10">
        <f t="shared" si="1"/>
        <v>-6.148833298297296E-3</v>
      </c>
      <c r="E39" s="10">
        <f t="shared" si="2"/>
        <v>2.6377204884667549E-2</v>
      </c>
    </row>
    <row r="40" spans="1:5" x14ac:dyDescent="0.45">
      <c r="A40" s="8">
        <v>34759</v>
      </c>
      <c r="B40" s="9">
        <v>19234</v>
      </c>
      <c r="C40" s="10">
        <f t="shared" si="0"/>
        <v>1.708000634551321E-2</v>
      </c>
      <c r="D40" s="10">
        <f t="shared" si="1"/>
        <v>2.9200125143393763E-3</v>
      </c>
      <c r="E40" s="10">
        <f t="shared" si="2"/>
        <v>2.2378142773614051E-2</v>
      </c>
    </row>
    <row r="41" spans="1:5" x14ac:dyDescent="0.45">
      <c r="A41" s="8">
        <v>34790</v>
      </c>
      <c r="B41" s="9">
        <v>19346</v>
      </c>
      <c r="C41" s="10">
        <f t="shared" si="0"/>
        <v>5.823021732348943E-3</v>
      </c>
      <c r="D41" s="10">
        <f t="shared" si="1"/>
        <v>9.7077244258871875E-3</v>
      </c>
      <c r="E41" s="10">
        <f t="shared" si="2"/>
        <v>4.3867695462148637E-2</v>
      </c>
    </row>
    <row r="42" spans="1:5" x14ac:dyDescent="0.45">
      <c r="A42" s="8">
        <v>34820</v>
      </c>
      <c r="B42" s="9">
        <v>19450</v>
      </c>
      <c r="C42" s="10">
        <f t="shared" si="0"/>
        <v>5.3757882766463094E-3</v>
      </c>
      <c r="D42" s="10">
        <f t="shared" si="1"/>
        <v>2.8501930093596251E-2</v>
      </c>
      <c r="E42" s="10">
        <f t="shared" si="2"/>
        <v>4.5698924731182755E-2</v>
      </c>
    </row>
    <row r="43" spans="1:5" x14ac:dyDescent="0.45">
      <c r="A43" s="8">
        <v>34851</v>
      </c>
      <c r="B43" s="9">
        <v>19419</v>
      </c>
      <c r="C43" s="10">
        <f t="shared" si="0"/>
        <v>-1.5938303341902493E-3</v>
      </c>
      <c r="D43" s="10">
        <f t="shared" si="1"/>
        <v>9.6183841114692026E-3</v>
      </c>
      <c r="E43" s="10">
        <f t="shared" si="2"/>
        <v>2.8058658478479437E-2</v>
      </c>
    </row>
    <row r="44" spans="1:5" x14ac:dyDescent="0.45">
      <c r="A44" s="8">
        <v>34881</v>
      </c>
      <c r="B44" s="9">
        <v>19489</v>
      </c>
      <c r="C44" s="10">
        <f t="shared" si="0"/>
        <v>3.6047170297131004E-3</v>
      </c>
      <c r="D44" s="10">
        <f t="shared" si="1"/>
        <v>7.3917088803887587E-3</v>
      </c>
      <c r="E44" s="10">
        <f t="shared" si="2"/>
        <v>2.7792426959181604E-2</v>
      </c>
    </row>
    <row r="45" spans="1:5" x14ac:dyDescent="0.45">
      <c r="A45" s="8">
        <v>34912</v>
      </c>
      <c r="B45" s="9">
        <v>19715</v>
      </c>
      <c r="C45" s="10">
        <f t="shared" si="0"/>
        <v>1.1596285083893543E-2</v>
      </c>
      <c r="D45" s="10">
        <f t="shared" si="1"/>
        <v>1.362467866323902E-2</v>
      </c>
      <c r="E45" s="10">
        <f t="shared" si="2"/>
        <v>4.4890820436718215E-2</v>
      </c>
    </row>
    <row r="46" spans="1:5" x14ac:dyDescent="0.45">
      <c r="A46" s="8">
        <v>34943</v>
      </c>
      <c r="B46" s="9">
        <v>19640</v>
      </c>
      <c r="C46" s="10">
        <f t="shared" si="0"/>
        <v>-3.8042099923916162E-3</v>
      </c>
      <c r="D46" s="10">
        <f t="shared" si="1"/>
        <v>1.1380606622380052E-2</v>
      </c>
      <c r="E46" s="10">
        <f t="shared" si="2"/>
        <v>3.4882495521129764E-2</v>
      </c>
    </row>
    <row r="47" spans="1:5" x14ac:dyDescent="0.45">
      <c r="A47" s="8">
        <v>34973</v>
      </c>
      <c r="B47" s="9">
        <v>19611</v>
      </c>
      <c r="C47" s="10">
        <f t="shared" si="0"/>
        <v>-1.4765784114052494E-3</v>
      </c>
      <c r="D47" s="10">
        <f t="shared" si="1"/>
        <v>6.2599415054647167E-3</v>
      </c>
      <c r="E47" s="10">
        <f t="shared" si="2"/>
        <v>3.1614939505523409E-2</v>
      </c>
    </row>
    <row r="48" spans="1:5" x14ac:dyDescent="0.45">
      <c r="A48" s="8">
        <v>35004</v>
      </c>
      <c r="B48" s="9">
        <v>19609</v>
      </c>
      <c r="C48" s="10">
        <f t="shared" si="0"/>
        <v>-1.0198358064350543E-4</v>
      </c>
      <c r="D48" s="10">
        <f t="shared" si="1"/>
        <v>-5.3766167892467243E-3</v>
      </c>
      <c r="E48" s="10">
        <f t="shared" si="2"/>
        <v>3.0533949968467589E-2</v>
      </c>
    </row>
    <row r="49" spans="1:5" x14ac:dyDescent="0.45">
      <c r="A49" s="8">
        <v>35034</v>
      </c>
      <c r="B49" s="9">
        <v>19625</v>
      </c>
      <c r="C49" s="10">
        <f t="shared" si="0"/>
        <v>8.1595185884042465E-4</v>
      </c>
      <c r="D49" s="10">
        <f t="shared" si="1"/>
        <v>-7.6374745417517875E-4</v>
      </c>
      <c r="E49" s="10">
        <f t="shared" si="2"/>
        <v>2.330795703410149E-2</v>
      </c>
    </row>
    <row r="50" spans="1:5" x14ac:dyDescent="0.45">
      <c r="A50" s="8">
        <v>35065</v>
      </c>
      <c r="B50" s="9">
        <v>19564</v>
      </c>
      <c r="C50" s="10">
        <f t="shared" si="0"/>
        <v>-3.1082802547770516E-3</v>
      </c>
      <c r="D50" s="10">
        <f t="shared" si="1"/>
        <v>-2.3966141451225997E-3</v>
      </c>
      <c r="E50" s="10">
        <f t="shared" si="2"/>
        <v>2.108559498956164E-2</v>
      </c>
    </row>
    <row r="51" spans="1:5" x14ac:dyDescent="0.45">
      <c r="A51" s="8">
        <v>35096</v>
      </c>
      <c r="B51" s="9">
        <v>19742</v>
      </c>
      <c r="C51" s="10">
        <f t="shared" si="0"/>
        <v>9.0983438969536312E-3</v>
      </c>
      <c r="D51" s="10">
        <f t="shared" si="1"/>
        <v>6.782599826610225E-3</v>
      </c>
      <c r="E51" s="10">
        <f t="shared" si="2"/>
        <v>4.394267886415304E-2</v>
      </c>
    </row>
    <row r="52" spans="1:5" x14ac:dyDescent="0.45">
      <c r="A52" s="8">
        <v>35125</v>
      </c>
      <c r="B52" s="9">
        <v>19862</v>
      </c>
      <c r="C52" s="10">
        <f t="shared" si="0"/>
        <v>6.0784115084591139E-3</v>
      </c>
      <c r="D52" s="10">
        <f t="shared" si="1"/>
        <v>1.2076433121019026E-2</v>
      </c>
      <c r="E52" s="10">
        <f t="shared" si="2"/>
        <v>3.2650514713528089E-2</v>
      </c>
    </row>
    <row r="53" spans="1:5" x14ac:dyDescent="0.45">
      <c r="A53" s="8">
        <v>35156</v>
      </c>
      <c r="B53" s="9">
        <v>19932</v>
      </c>
      <c r="C53" s="10">
        <f t="shared" si="0"/>
        <v>3.5243177927701819E-3</v>
      </c>
      <c r="D53" s="10">
        <f t="shared" si="1"/>
        <v>1.8810059292578174E-2</v>
      </c>
      <c r="E53" s="10">
        <f t="shared" si="2"/>
        <v>3.029049932802641E-2</v>
      </c>
    </row>
    <row r="54" spans="1:5" x14ac:dyDescent="0.45">
      <c r="A54" s="8">
        <v>35186</v>
      </c>
      <c r="B54" s="9">
        <v>20094</v>
      </c>
      <c r="C54" s="10">
        <f t="shared" si="0"/>
        <v>8.1276339554485766E-3</v>
      </c>
      <c r="D54" s="10">
        <f t="shared" si="1"/>
        <v>1.7830007091480082E-2</v>
      </c>
      <c r="E54" s="10">
        <f t="shared" si="2"/>
        <v>3.3110539845758291E-2</v>
      </c>
    </row>
    <row r="55" spans="1:5" x14ac:dyDescent="0.45">
      <c r="A55" s="8">
        <v>35217</v>
      </c>
      <c r="B55" s="9">
        <v>19932</v>
      </c>
      <c r="C55" s="10">
        <f t="shared" si="0"/>
        <v>-8.0621080919677235E-3</v>
      </c>
      <c r="D55" s="10">
        <f t="shared" si="1"/>
        <v>3.5243177927701819E-3</v>
      </c>
      <c r="E55" s="10">
        <f t="shared" si="2"/>
        <v>2.6417426232040686E-2</v>
      </c>
    </row>
    <row r="56" spans="1:5" x14ac:dyDescent="0.45">
      <c r="A56" s="8">
        <v>35247</v>
      </c>
      <c r="B56" s="9">
        <v>20145</v>
      </c>
      <c r="C56" s="10">
        <f t="shared" si="0"/>
        <v>1.0686333534015713E-2</v>
      </c>
      <c r="D56" s="10">
        <f t="shared" si="1"/>
        <v>1.0686333534015713E-2</v>
      </c>
      <c r="E56" s="10">
        <f t="shared" si="2"/>
        <v>3.3660013340858885E-2</v>
      </c>
    </row>
    <row r="57" spans="1:5" x14ac:dyDescent="0.45">
      <c r="A57" s="8">
        <v>35278</v>
      </c>
      <c r="B57" s="9">
        <v>20140</v>
      </c>
      <c r="C57" s="10">
        <f t="shared" si="0"/>
        <v>-2.4820054604124397E-4</v>
      </c>
      <c r="D57" s="10">
        <f t="shared" si="1"/>
        <v>2.2892405693242246E-3</v>
      </c>
      <c r="E57" s="10">
        <f t="shared" si="2"/>
        <v>2.1557189956885603E-2</v>
      </c>
    </row>
    <row r="58" spans="1:5" x14ac:dyDescent="0.45">
      <c r="A58" s="8">
        <v>35309</v>
      </c>
      <c r="B58" s="9">
        <v>20397</v>
      </c>
      <c r="C58" s="10">
        <f t="shared" si="0"/>
        <v>1.276067527308844E-2</v>
      </c>
      <c r="D58" s="10">
        <f t="shared" si="1"/>
        <v>2.3329319686935523E-2</v>
      </c>
      <c r="E58" s="10">
        <f t="shared" si="2"/>
        <v>3.8543788187372696E-2</v>
      </c>
    </row>
    <row r="59" spans="1:5" x14ac:dyDescent="0.45">
      <c r="A59" s="8">
        <v>35339</v>
      </c>
      <c r="B59" s="9">
        <v>20551</v>
      </c>
      <c r="C59" s="10">
        <f t="shared" si="0"/>
        <v>7.5501299210667394E-3</v>
      </c>
      <c r="D59" s="10">
        <f t="shared" si="1"/>
        <v>2.0153884338545591E-2</v>
      </c>
      <c r="E59" s="10">
        <f t="shared" si="2"/>
        <v>4.7932282902452661E-2</v>
      </c>
    </row>
    <row r="60" spans="1:5" x14ac:dyDescent="0.45">
      <c r="A60" s="8">
        <v>35370</v>
      </c>
      <c r="B60" s="9">
        <v>20789</v>
      </c>
      <c r="C60" s="10">
        <f t="shared" si="0"/>
        <v>1.1580944966181672E-2</v>
      </c>
      <c r="D60" s="10">
        <f t="shared" si="1"/>
        <v>3.2224428997020826E-2</v>
      </c>
      <c r="E60" s="10">
        <f t="shared" si="2"/>
        <v>6.0176449589474323E-2</v>
      </c>
    </row>
    <row r="61" spans="1:5" x14ac:dyDescent="0.45">
      <c r="A61" s="8">
        <v>35400</v>
      </c>
      <c r="B61" s="9">
        <v>20707</v>
      </c>
      <c r="C61" s="10">
        <f t="shared" si="0"/>
        <v>-3.944393669729207E-3</v>
      </c>
      <c r="D61" s="10">
        <f t="shared" si="1"/>
        <v>1.5198313477472247E-2</v>
      </c>
      <c r="E61" s="10">
        <f t="shared" si="2"/>
        <v>5.5133757961783436E-2</v>
      </c>
    </row>
    <row r="62" spans="1:5" x14ac:dyDescent="0.45">
      <c r="A62" s="8">
        <v>35431</v>
      </c>
      <c r="B62" s="9">
        <v>21110</v>
      </c>
      <c r="C62" s="10">
        <f t="shared" si="0"/>
        <v>1.9462017675182297E-2</v>
      </c>
      <c r="D62" s="10">
        <f t="shared" si="1"/>
        <v>2.7200622840737765E-2</v>
      </c>
      <c r="E62" s="10">
        <f t="shared" si="2"/>
        <v>7.9022694745450872E-2</v>
      </c>
    </row>
    <row r="63" spans="1:5" x14ac:dyDescent="0.45">
      <c r="A63" s="8">
        <v>35462</v>
      </c>
      <c r="B63" s="9">
        <v>21136</v>
      </c>
      <c r="C63" s="10">
        <f t="shared" si="0"/>
        <v>1.2316437707247108E-3</v>
      </c>
      <c r="D63" s="10">
        <f t="shared" si="1"/>
        <v>1.6691519553610146E-2</v>
      </c>
      <c r="E63" s="10">
        <f t="shared" si="2"/>
        <v>7.0610880356600125E-2</v>
      </c>
    </row>
    <row r="64" spans="1:5" x14ac:dyDescent="0.45">
      <c r="A64" s="8">
        <v>35490</v>
      </c>
      <c r="B64" s="9">
        <v>21171</v>
      </c>
      <c r="C64" s="10">
        <f t="shared" si="0"/>
        <v>1.6559424678272983E-3</v>
      </c>
      <c r="D64" s="10">
        <f t="shared" si="1"/>
        <v>2.2407881392765727E-2</v>
      </c>
      <c r="E64" s="10">
        <f t="shared" si="2"/>
        <v>6.590474272480118E-2</v>
      </c>
    </row>
    <row r="65" spans="1:5" x14ac:dyDescent="0.45">
      <c r="A65" s="8">
        <v>35521</v>
      </c>
      <c r="B65" s="9">
        <v>21216</v>
      </c>
      <c r="C65" s="10">
        <f t="shared" si="0"/>
        <v>2.1255491001841431E-3</v>
      </c>
      <c r="D65" s="10">
        <f t="shared" si="1"/>
        <v>5.0213169114163847E-3</v>
      </c>
      <c r="E65" s="10">
        <f t="shared" si="2"/>
        <v>6.4419024683925352E-2</v>
      </c>
    </row>
    <row r="66" spans="1:5" x14ac:dyDescent="0.45">
      <c r="A66" s="8">
        <v>35551</v>
      </c>
      <c r="B66" s="9">
        <v>21230</v>
      </c>
      <c r="C66" s="10">
        <f t="shared" si="0"/>
        <v>6.5987933634992224E-4</v>
      </c>
      <c r="D66" s="10">
        <f t="shared" si="1"/>
        <v>4.4473883421649596E-3</v>
      </c>
      <c r="E66" s="10">
        <f t="shared" si="2"/>
        <v>5.6534288842440494E-2</v>
      </c>
    </row>
    <row r="67" spans="1:5" x14ac:dyDescent="0.45">
      <c r="A67" s="8">
        <v>35582</v>
      </c>
      <c r="B67" s="9">
        <v>21382</v>
      </c>
      <c r="C67" s="10">
        <f t="shared" si="0"/>
        <v>7.1596796985398115E-3</v>
      </c>
      <c r="D67" s="10">
        <f t="shared" si="1"/>
        <v>9.9664635586416139E-3</v>
      </c>
      <c r="E67" s="10">
        <f t="shared" si="2"/>
        <v>7.2747340959261386E-2</v>
      </c>
    </row>
    <row r="68" spans="1:5" x14ac:dyDescent="0.45">
      <c r="A68" s="8">
        <v>35612</v>
      </c>
      <c r="B68" s="9">
        <v>21689</v>
      </c>
      <c r="C68" s="10">
        <f t="shared" ref="C68:C131" si="3">B68/B67-1</f>
        <v>1.4357871106538189E-2</v>
      </c>
      <c r="D68" s="10">
        <f t="shared" si="1"/>
        <v>2.2294494720965341E-2</v>
      </c>
      <c r="E68" s="10">
        <f t="shared" si="2"/>
        <v>7.6644328617522905E-2</v>
      </c>
    </row>
    <row r="69" spans="1:5" x14ac:dyDescent="0.45">
      <c r="A69" s="8">
        <v>35643</v>
      </c>
      <c r="B69" s="9">
        <v>21674</v>
      </c>
      <c r="C69" s="10">
        <f t="shared" si="3"/>
        <v>-6.9159481764946573E-4</v>
      </c>
      <c r="D69" s="10">
        <f t="shared" si="1"/>
        <v>2.0913801224682116E-2</v>
      </c>
      <c r="E69" s="10">
        <f t="shared" si="2"/>
        <v>7.61668321747766E-2</v>
      </c>
    </row>
    <row r="70" spans="1:5" x14ac:dyDescent="0.45">
      <c r="A70" s="8">
        <v>35674</v>
      </c>
      <c r="B70" s="9">
        <v>21986</v>
      </c>
      <c r="C70" s="10">
        <f t="shared" si="3"/>
        <v>1.4395127802897534E-2</v>
      </c>
      <c r="D70" s="10">
        <f t="shared" ref="D70:D133" si="4">B70/B67-1</f>
        <v>2.8248059115143498E-2</v>
      </c>
      <c r="E70" s="10">
        <f t="shared" si="2"/>
        <v>7.7903613276462336E-2</v>
      </c>
    </row>
    <row r="71" spans="1:5" x14ac:dyDescent="0.45">
      <c r="A71" s="8">
        <v>35704</v>
      </c>
      <c r="B71" s="9">
        <v>21758</v>
      </c>
      <c r="C71" s="10">
        <f t="shared" si="3"/>
        <v>-1.0370235604475586E-2</v>
      </c>
      <c r="D71" s="10">
        <f t="shared" si="4"/>
        <v>3.1813361611876534E-3</v>
      </c>
      <c r="E71" s="10">
        <f t="shared" si="2"/>
        <v>5.8731935185635686E-2</v>
      </c>
    </row>
    <row r="72" spans="1:5" x14ac:dyDescent="0.45">
      <c r="A72" s="8">
        <v>35735</v>
      </c>
      <c r="B72" s="9">
        <v>21504</v>
      </c>
      <c r="C72" s="10">
        <f t="shared" si="3"/>
        <v>-1.1673867083371592E-2</v>
      </c>
      <c r="D72" s="10">
        <f t="shared" si="4"/>
        <v>-7.8434991233736762E-3</v>
      </c>
      <c r="E72" s="10">
        <f t="shared" si="2"/>
        <v>3.4393188705565514E-2</v>
      </c>
    </row>
    <row r="73" spans="1:5" x14ac:dyDescent="0.45">
      <c r="A73" s="8">
        <v>35765</v>
      </c>
      <c r="B73" s="9">
        <v>21818</v>
      </c>
      <c r="C73" s="10">
        <f t="shared" si="3"/>
        <v>1.4601934523809534E-2</v>
      </c>
      <c r="D73" s="10">
        <f t="shared" si="4"/>
        <v>-7.6412262348767301E-3</v>
      </c>
      <c r="E73" s="10">
        <f t="shared" si="2"/>
        <v>5.3653353938281745E-2</v>
      </c>
    </row>
    <row r="74" spans="1:5" x14ac:dyDescent="0.45">
      <c r="A74" s="8">
        <v>35796</v>
      </c>
      <c r="B74" s="9">
        <v>21921</v>
      </c>
      <c r="C74" s="10">
        <f t="shared" si="3"/>
        <v>4.7208726739389473E-3</v>
      </c>
      <c r="D74" s="10">
        <f t="shared" si="4"/>
        <v>7.4914973802739926E-3</v>
      </c>
      <c r="E74" s="10">
        <f t="shared" si="2"/>
        <v>3.841781146376122E-2</v>
      </c>
    </row>
    <row r="75" spans="1:5" x14ac:dyDescent="0.45">
      <c r="A75" s="8">
        <v>35827</v>
      </c>
      <c r="B75" s="9">
        <v>22132</v>
      </c>
      <c r="C75" s="10">
        <f t="shared" si="3"/>
        <v>9.6254732904521578E-3</v>
      </c>
      <c r="D75" s="10">
        <f t="shared" si="4"/>
        <v>2.9203869047619069E-2</v>
      </c>
      <c r="E75" s="10">
        <f t="shared" si="2"/>
        <v>4.7123391370174073E-2</v>
      </c>
    </row>
    <row r="76" spans="1:5" x14ac:dyDescent="0.45">
      <c r="A76" s="8">
        <v>35855</v>
      </c>
      <c r="B76" s="9">
        <v>22251</v>
      </c>
      <c r="C76" s="10">
        <f t="shared" si="3"/>
        <v>5.3768299295138267E-3</v>
      </c>
      <c r="D76" s="10">
        <f t="shared" si="4"/>
        <v>1.9845998716655933E-2</v>
      </c>
      <c r="E76" s="10">
        <f t="shared" si="2"/>
        <v>5.1013178404421211E-2</v>
      </c>
    </row>
    <row r="77" spans="1:5" x14ac:dyDescent="0.45">
      <c r="A77" s="8">
        <v>35886</v>
      </c>
      <c r="B77" s="9">
        <v>22353</v>
      </c>
      <c r="C77" s="10">
        <f t="shared" si="3"/>
        <v>4.5840636375893418E-3</v>
      </c>
      <c r="D77" s="10">
        <f t="shared" si="4"/>
        <v>1.9707130149172025E-2</v>
      </c>
      <c r="E77" s="10">
        <f t="shared" si="2"/>
        <v>5.3591628959275939E-2</v>
      </c>
    </row>
    <row r="78" spans="1:5" x14ac:dyDescent="0.45">
      <c r="A78" s="8">
        <v>35916</v>
      </c>
      <c r="B78" s="9">
        <v>22436</v>
      </c>
      <c r="C78" s="10">
        <f t="shared" si="3"/>
        <v>3.7131481232943742E-3</v>
      </c>
      <c r="D78" s="10">
        <f t="shared" si="4"/>
        <v>1.3735767214892558E-2</v>
      </c>
      <c r="E78" s="10">
        <f t="shared" si="2"/>
        <v>5.6806406029203949E-2</v>
      </c>
    </row>
    <row r="79" spans="1:5" x14ac:dyDescent="0.45">
      <c r="A79" s="8">
        <v>35947</v>
      </c>
      <c r="B79" s="9">
        <v>22634</v>
      </c>
      <c r="C79" s="10">
        <f t="shared" si="3"/>
        <v>8.8251025138170736E-3</v>
      </c>
      <c r="D79" s="10">
        <f t="shared" si="4"/>
        <v>1.7212709541144289E-2</v>
      </c>
      <c r="E79" s="10">
        <f t="shared" ref="E79:E142" si="5">B79/B67-1</f>
        <v>5.8553923861191626E-2</v>
      </c>
    </row>
    <row r="80" spans="1:5" x14ac:dyDescent="0.45">
      <c r="A80" s="8">
        <v>35977</v>
      </c>
      <c r="B80" s="9">
        <v>22570</v>
      </c>
      <c r="C80" s="10">
        <f t="shared" si="3"/>
        <v>-2.827604488822133E-3</v>
      </c>
      <c r="D80" s="10">
        <f t="shared" si="4"/>
        <v>9.7078691898180303E-3</v>
      </c>
      <c r="E80" s="10">
        <f t="shared" si="5"/>
        <v>4.0619668956613841E-2</v>
      </c>
    </row>
    <row r="81" spans="1:5" x14ac:dyDescent="0.45">
      <c r="A81" s="8">
        <v>36008</v>
      </c>
      <c r="B81" s="9">
        <v>22743</v>
      </c>
      <c r="C81" s="10">
        <f t="shared" si="3"/>
        <v>7.6650420912716122E-3</v>
      </c>
      <c r="D81" s="10">
        <f t="shared" si="4"/>
        <v>1.3683366018898191E-2</v>
      </c>
      <c r="E81" s="10">
        <f t="shared" si="5"/>
        <v>4.9321768016978851E-2</v>
      </c>
    </row>
    <row r="82" spans="1:5" x14ac:dyDescent="0.45">
      <c r="A82" s="8">
        <v>36039</v>
      </c>
      <c r="B82" s="9">
        <v>22830</v>
      </c>
      <c r="C82" s="10">
        <f t="shared" si="3"/>
        <v>3.8253528558238603E-3</v>
      </c>
      <c r="D82" s="10">
        <f t="shared" si="4"/>
        <v>8.6595387470178586E-3</v>
      </c>
      <c r="E82" s="10">
        <f t="shared" si="5"/>
        <v>3.838806513235693E-2</v>
      </c>
    </row>
    <row r="83" spans="1:5" x14ac:dyDescent="0.45">
      <c r="A83" s="8">
        <v>36069</v>
      </c>
      <c r="B83" s="9">
        <v>23066</v>
      </c>
      <c r="C83" s="10">
        <f t="shared" si="3"/>
        <v>1.0337275514673783E-2</v>
      </c>
      <c r="D83" s="10">
        <f t="shared" si="4"/>
        <v>2.1976074435090753E-2</v>
      </c>
      <c r="E83" s="10">
        <f t="shared" si="5"/>
        <v>6.0115819468701259E-2</v>
      </c>
    </row>
    <row r="84" spans="1:5" x14ac:dyDescent="0.45">
      <c r="A84" s="8">
        <v>36100</v>
      </c>
      <c r="B84" s="9">
        <v>23157</v>
      </c>
      <c r="C84" s="10">
        <f t="shared" si="3"/>
        <v>3.9452007283446999E-3</v>
      </c>
      <c r="D84" s="10">
        <f t="shared" si="4"/>
        <v>1.8203403244954508E-2</v>
      </c>
      <c r="E84" s="10">
        <f t="shared" si="5"/>
        <v>7.6869419642857206E-2</v>
      </c>
    </row>
    <row r="85" spans="1:5" x14ac:dyDescent="0.45">
      <c r="A85" s="8">
        <v>36130</v>
      </c>
      <c r="B85" s="9">
        <v>23351</v>
      </c>
      <c r="C85" s="10">
        <f t="shared" si="3"/>
        <v>8.3775964071339803E-3</v>
      </c>
      <c r="D85" s="10">
        <f t="shared" si="4"/>
        <v>2.2820849759088935E-2</v>
      </c>
      <c r="E85" s="10">
        <f t="shared" si="5"/>
        <v>7.0263085525712698E-2</v>
      </c>
    </row>
    <row r="86" spans="1:5" x14ac:dyDescent="0.45">
      <c r="A86" s="8">
        <v>36161</v>
      </c>
      <c r="B86" s="9">
        <v>22871</v>
      </c>
      <c r="C86" s="10">
        <f t="shared" si="3"/>
        <v>-2.0555864845188676E-2</v>
      </c>
      <c r="D86" s="10">
        <f t="shared" si="4"/>
        <v>-8.454001560738722E-3</v>
      </c>
      <c r="E86" s="10">
        <f t="shared" si="5"/>
        <v>4.3337438985447729E-2</v>
      </c>
    </row>
    <row r="87" spans="1:5" x14ac:dyDescent="0.45">
      <c r="A87" s="8">
        <v>36192</v>
      </c>
      <c r="B87" s="9">
        <v>23270</v>
      </c>
      <c r="C87" s="10">
        <f t="shared" si="3"/>
        <v>1.7445673560404051E-2</v>
      </c>
      <c r="D87" s="10">
        <f t="shared" si="4"/>
        <v>4.8797339897224123E-3</v>
      </c>
      <c r="E87" s="10">
        <f t="shared" si="5"/>
        <v>5.1418760166275002E-2</v>
      </c>
    </row>
    <row r="88" spans="1:5" x14ac:dyDescent="0.45">
      <c r="A88" s="8">
        <v>36220</v>
      </c>
      <c r="B88" s="9">
        <v>23250</v>
      </c>
      <c r="C88" s="10">
        <f t="shared" si="3"/>
        <v>-8.5947571981093152E-4</v>
      </c>
      <c r="D88" s="10">
        <f t="shared" si="4"/>
        <v>-4.3252965611750849E-3</v>
      </c>
      <c r="E88" s="10">
        <f t="shared" si="5"/>
        <v>4.4896858568154174E-2</v>
      </c>
    </row>
    <row r="89" spans="1:5" x14ac:dyDescent="0.45">
      <c r="A89" s="8">
        <v>36251</v>
      </c>
      <c r="B89" s="9">
        <v>23440</v>
      </c>
      <c r="C89" s="10">
        <f t="shared" si="3"/>
        <v>8.1720430107525832E-3</v>
      </c>
      <c r="D89" s="10">
        <f t="shared" si="4"/>
        <v>2.4878667307944635E-2</v>
      </c>
      <c r="E89" s="10">
        <f t="shared" si="5"/>
        <v>4.8628819397843692E-2</v>
      </c>
    </row>
    <row r="90" spans="1:5" x14ac:dyDescent="0.45">
      <c r="A90" s="8">
        <v>36281</v>
      </c>
      <c r="B90" s="9">
        <v>23500</v>
      </c>
      <c r="C90" s="10">
        <f t="shared" si="3"/>
        <v>2.5597269624573205E-3</v>
      </c>
      <c r="D90" s="10">
        <f t="shared" si="4"/>
        <v>9.8839707778255459E-3</v>
      </c>
      <c r="E90" s="10">
        <f t="shared" si="5"/>
        <v>4.7423783205562398E-2</v>
      </c>
    </row>
    <row r="91" spans="1:5" x14ac:dyDescent="0.45">
      <c r="A91" s="8">
        <v>36312</v>
      </c>
      <c r="B91" s="9">
        <v>23546</v>
      </c>
      <c r="C91" s="10">
        <f t="shared" si="3"/>
        <v>1.9574468085106211E-3</v>
      </c>
      <c r="D91" s="10">
        <f t="shared" si="4"/>
        <v>1.2731182795698848E-2</v>
      </c>
      <c r="E91" s="10">
        <f t="shared" si="5"/>
        <v>4.0293363965715256E-2</v>
      </c>
    </row>
    <row r="92" spans="1:5" x14ac:dyDescent="0.45">
      <c r="A92" s="8">
        <v>36342</v>
      </c>
      <c r="B92" s="9">
        <v>23508</v>
      </c>
      <c r="C92" s="10">
        <f t="shared" si="3"/>
        <v>-1.6138622271298919E-3</v>
      </c>
      <c r="D92" s="10">
        <f t="shared" si="4"/>
        <v>2.9010238907849484E-3</v>
      </c>
      <c r="E92" s="10">
        <f t="shared" si="5"/>
        <v>4.1559592379264432E-2</v>
      </c>
    </row>
    <row r="93" spans="1:5" x14ac:dyDescent="0.45">
      <c r="A93" s="8">
        <v>36373</v>
      </c>
      <c r="B93" s="9">
        <v>23664</v>
      </c>
      <c r="C93" s="10">
        <f t="shared" si="3"/>
        <v>6.6360387953037225E-3</v>
      </c>
      <c r="D93" s="10">
        <f t="shared" si="4"/>
        <v>6.9787234042553159E-3</v>
      </c>
      <c r="E93" s="10">
        <f t="shared" si="5"/>
        <v>4.0495976784065357E-2</v>
      </c>
    </row>
    <row r="94" spans="1:5" x14ac:dyDescent="0.45">
      <c r="A94" s="8">
        <v>36404</v>
      </c>
      <c r="B94" s="9">
        <v>23836</v>
      </c>
      <c r="C94" s="10">
        <f t="shared" si="3"/>
        <v>7.2684246112237894E-3</v>
      </c>
      <c r="D94" s="10">
        <f t="shared" si="4"/>
        <v>1.2316316996517473E-2</v>
      </c>
      <c r="E94" s="10">
        <f t="shared" si="5"/>
        <v>4.4064826982041172E-2</v>
      </c>
    </row>
    <row r="95" spans="1:5" x14ac:dyDescent="0.45">
      <c r="A95" s="8">
        <v>36434</v>
      </c>
      <c r="B95" s="9">
        <v>24265</v>
      </c>
      <c r="C95" s="10">
        <f t="shared" si="3"/>
        <v>1.7997986239301822E-2</v>
      </c>
      <c r="D95" s="10">
        <f t="shared" si="4"/>
        <v>3.2201803641313642E-2</v>
      </c>
      <c r="E95" s="10">
        <f t="shared" si="5"/>
        <v>5.1981271135003837E-2</v>
      </c>
    </row>
    <row r="96" spans="1:5" x14ac:dyDescent="0.45">
      <c r="A96" s="8">
        <v>36465</v>
      </c>
      <c r="B96" s="9">
        <v>24421</v>
      </c>
      <c r="C96" s="10">
        <f t="shared" si="3"/>
        <v>6.4290129816608754E-3</v>
      </c>
      <c r="D96" s="10">
        <f t="shared" si="4"/>
        <v>3.1989519945909484E-2</v>
      </c>
      <c r="E96" s="10">
        <f t="shared" si="5"/>
        <v>5.4583927106274466E-2</v>
      </c>
    </row>
    <row r="97" spans="1:5" x14ac:dyDescent="0.45">
      <c r="A97" s="8">
        <v>36495</v>
      </c>
      <c r="B97" s="9">
        <v>24378</v>
      </c>
      <c r="C97" s="10">
        <f t="shared" si="3"/>
        <v>-1.760779656852729E-3</v>
      </c>
      <c r="D97" s="10">
        <f t="shared" si="4"/>
        <v>2.2738714549421113E-2</v>
      </c>
      <c r="E97" s="10">
        <f t="shared" si="5"/>
        <v>4.3980985825018193E-2</v>
      </c>
    </row>
    <row r="98" spans="1:5" x14ac:dyDescent="0.45">
      <c r="A98" s="8">
        <v>36526</v>
      </c>
      <c r="B98" s="9">
        <v>24608</v>
      </c>
      <c r="C98" s="10">
        <f t="shared" si="3"/>
        <v>9.4347362375912791E-3</v>
      </c>
      <c r="D98" s="10">
        <f t="shared" si="4"/>
        <v>1.4135586235318298E-2</v>
      </c>
      <c r="E98" s="10">
        <f t="shared" si="5"/>
        <v>7.5947706702811368E-2</v>
      </c>
    </row>
    <row r="99" spans="1:5" x14ac:dyDescent="0.45">
      <c r="A99" s="8">
        <v>36557</v>
      </c>
      <c r="B99" s="9">
        <v>24887</v>
      </c>
      <c r="C99" s="10">
        <f t="shared" si="3"/>
        <v>1.1337776332899896E-2</v>
      </c>
      <c r="D99" s="10">
        <f t="shared" si="4"/>
        <v>1.9081937676589833E-2</v>
      </c>
      <c r="E99" s="10">
        <f t="shared" si="5"/>
        <v>6.9488611946712409E-2</v>
      </c>
    </row>
    <row r="100" spans="1:5" x14ac:dyDescent="0.45">
      <c r="A100" s="8">
        <v>36586</v>
      </c>
      <c r="B100" s="9">
        <v>25367</v>
      </c>
      <c r="C100" s="10">
        <f t="shared" si="3"/>
        <v>1.9287178044762321E-2</v>
      </c>
      <c r="D100" s="10">
        <f t="shared" si="4"/>
        <v>4.0569365821642389E-2</v>
      </c>
      <c r="E100" s="10">
        <f t="shared" si="5"/>
        <v>9.1053763440860136E-2</v>
      </c>
    </row>
    <row r="101" spans="1:5" x14ac:dyDescent="0.45">
      <c r="A101" s="8">
        <v>36617</v>
      </c>
      <c r="B101" s="9">
        <v>25215</v>
      </c>
      <c r="C101" s="10">
        <f t="shared" si="3"/>
        <v>-5.9920368983324979E-3</v>
      </c>
      <c r="D101" s="10">
        <f t="shared" si="4"/>
        <v>2.4666775032509802E-2</v>
      </c>
      <c r="E101" s="10">
        <f t="shared" si="5"/>
        <v>7.5725255972696193E-2</v>
      </c>
    </row>
    <row r="102" spans="1:5" x14ac:dyDescent="0.45">
      <c r="A102" s="8">
        <v>36647</v>
      </c>
      <c r="B102" s="9">
        <v>25193</v>
      </c>
      <c r="C102" s="10">
        <f t="shared" si="3"/>
        <v>-8.7249652984333625E-4</v>
      </c>
      <c r="D102" s="10">
        <f t="shared" si="4"/>
        <v>1.2295576003535924E-2</v>
      </c>
      <c r="E102" s="10">
        <f t="shared" si="5"/>
        <v>7.2042553191489445E-2</v>
      </c>
    </row>
    <row r="103" spans="1:5" x14ac:dyDescent="0.45">
      <c r="A103" s="8">
        <v>36678</v>
      </c>
      <c r="B103" s="9">
        <v>25262</v>
      </c>
      <c r="C103" s="10">
        <f t="shared" si="3"/>
        <v>2.7388560314371979E-3</v>
      </c>
      <c r="D103" s="10">
        <f t="shared" si="4"/>
        <v>-4.1392360152954222E-3</v>
      </c>
      <c r="E103" s="10">
        <f t="shared" si="5"/>
        <v>7.28786205724965E-2</v>
      </c>
    </row>
    <row r="104" spans="1:5" x14ac:dyDescent="0.45">
      <c r="A104" s="8">
        <v>36708</v>
      </c>
      <c r="B104" s="9">
        <v>25454</v>
      </c>
      <c r="C104" s="10">
        <f t="shared" si="3"/>
        <v>7.6003483492992352E-3</v>
      </c>
      <c r="D104" s="10">
        <f t="shared" si="4"/>
        <v>9.4784850287528144E-3</v>
      </c>
      <c r="E104" s="10">
        <f t="shared" si="5"/>
        <v>8.2780330100391319E-2</v>
      </c>
    </row>
    <row r="105" spans="1:5" x14ac:dyDescent="0.45">
      <c r="A105" s="8">
        <v>36739</v>
      </c>
      <c r="B105" s="9">
        <v>25342</v>
      </c>
      <c r="C105" s="10">
        <f t="shared" si="3"/>
        <v>-4.4000942877346905E-3</v>
      </c>
      <c r="D105" s="10">
        <f t="shared" si="4"/>
        <v>5.914341285277569E-3</v>
      </c>
      <c r="E105" s="10">
        <f t="shared" si="5"/>
        <v>7.0909398242055444E-2</v>
      </c>
    </row>
    <row r="106" spans="1:5" x14ac:dyDescent="0.45">
      <c r="A106" s="8">
        <v>36770</v>
      </c>
      <c r="B106" s="9">
        <v>25711</v>
      </c>
      <c r="C106" s="10">
        <f t="shared" si="3"/>
        <v>1.4560808144582049E-2</v>
      </c>
      <c r="D106" s="10">
        <f t="shared" si="4"/>
        <v>1.7773731296017781E-2</v>
      </c>
      <c r="E106" s="10">
        <f t="shared" si="5"/>
        <v>7.8662527269676152E-2</v>
      </c>
    </row>
    <row r="107" spans="1:5" x14ac:dyDescent="0.45">
      <c r="A107" s="8">
        <v>36800</v>
      </c>
      <c r="B107" s="9">
        <v>25706</v>
      </c>
      <c r="C107" s="10">
        <f t="shared" si="3"/>
        <v>-1.9446929329858254E-4</v>
      </c>
      <c r="D107" s="10">
        <f t="shared" si="4"/>
        <v>9.9002121474032201E-3</v>
      </c>
      <c r="E107" s="10">
        <f t="shared" si="5"/>
        <v>5.938594683700793E-2</v>
      </c>
    </row>
    <row r="108" spans="1:5" x14ac:dyDescent="0.45">
      <c r="A108" s="8">
        <v>36831</v>
      </c>
      <c r="B108" s="9">
        <v>25698</v>
      </c>
      <c r="C108" s="10">
        <f t="shared" si="3"/>
        <v>-3.1121139033685186E-4</v>
      </c>
      <c r="D108" s="10">
        <f t="shared" si="4"/>
        <v>1.4047825743824571E-2</v>
      </c>
      <c r="E108" s="10">
        <f t="shared" si="5"/>
        <v>5.2291060972114112E-2</v>
      </c>
    </row>
    <row r="109" spans="1:5" x14ac:dyDescent="0.45">
      <c r="A109" s="8">
        <v>36861</v>
      </c>
      <c r="B109" s="9">
        <v>25133</v>
      </c>
      <c r="C109" s="10">
        <f t="shared" si="3"/>
        <v>-2.1986146781850735E-2</v>
      </c>
      <c r="D109" s="10">
        <f t="shared" si="4"/>
        <v>-2.2480650305316763E-2</v>
      </c>
      <c r="E109" s="10">
        <f t="shared" si="5"/>
        <v>3.0970547214701716E-2</v>
      </c>
    </row>
    <row r="110" spans="1:5" x14ac:dyDescent="0.45">
      <c r="A110" s="8">
        <v>36892</v>
      </c>
      <c r="B110" s="9">
        <v>26180</v>
      </c>
      <c r="C110" s="10">
        <f t="shared" si="3"/>
        <v>4.1658377432061355E-2</v>
      </c>
      <c r="D110" s="10">
        <f t="shared" si="4"/>
        <v>1.8439274877460443E-2</v>
      </c>
      <c r="E110" s="10">
        <f t="shared" si="5"/>
        <v>6.3881664499349844E-2</v>
      </c>
    </row>
    <row r="111" spans="1:5" x14ac:dyDescent="0.45">
      <c r="A111" s="8">
        <v>36923</v>
      </c>
      <c r="B111" s="9">
        <v>26069</v>
      </c>
      <c r="C111" s="10">
        <f t="shared" si="3"/>
        <v>-4.2398777692895795E-3</v>
      </c>
      <c r="D111" s="10">
        <f t="shared" si="4"/>
        <v>1.4436921161179894E-2</v>
      </c>
      <c r="E111" s="10">
        <f t="shared" si="5"/>
        <v>4.7494675935227271E-2</v>
      </c>
    </row>
    <row r="112" spans="1:5" x14ac:dyDescent="0.45">
      <c r="A112" s="8">
        <v>36951</v>
      </c>
      <c r="B112" s="9">
        <v>26122</v>
      </c>
      <c r="C112" s="10">
        <f t="shared" si="3"/>
        <v>2.0330660938279177E-3</v>
      </c>
      <c r="D112" s="10">
        <f t="shared" si="4"/>
        <v>3.935065451796449E-2</v>
      </c>
      <c r="E112" s="10">
        <f t="shared" si="5"/>
        <v>2.9763078014743538E-2</v>
      </c>
    </row>
    <row r="113" spans="1:5" x14ac:dyDescent="0.45">
      <c r="A113" s="8">
        <v>36982</v>
      </c>
      <c r="B113" s="9">
        <v>26045</v>
      </c>
      <c r="C113" s="10">
        <f t="shared" si="3"/>
        <v>-2.9477069137126E-3</v>
      </c>
      <c r="D113" s="10">
        <f t="shared" si="4"/>
        <v>-5.1566080977846207E-3</v>
      </c>
      <c r="E113" s="10">
        <f t="shared" si="5"/>
        <v>3.2916914534999009E-2</v>
      </c>
    </row>
    <row r="114" spans="1:5" x14ac:dyDescent="0.45">
      <c r="A114" s="8">
        <v>37012</v>
      </c>
      <c r="B114" s="9">
        <v>26278</v>
      </c>
      <c r="C114" s="10">
        <f t="shared" si="3"/>
        <v>8.9460549049722449E-3</v>
      </c>
      <c r="D114" s="10">
        <f t="shared" si="4"/>
        <v>8.0171851624535329E-3</v>
      </c>
      <c r="E114" s="10">
        <f t="shared" si="5"/>
        <v>4.3067518755209866E-2</v>
      </c>
    </row>
    <row r="115" spans="1:5" x14ac:dyDescent="0.45">
      <c r="A115" s="8">
        <v>37043</v>
      </c>
      <c r="B115" s="9">
        <v>26379</v>
      </c>
      <c r="C115" s="10">
        <f t="shared" si="3"/>
        <v>3.8435192937058549E-3</v>
      </c>
      <c r="D115" s="10">
        <f t="shared" si="4"/>
        <v>9.8384503483652797E-3</v>
      </c>
      <c r="E115" s="10">
        <f t="shared" si="5"/>
        <v>4.4216609927955064E-2</v>
      </c>
    </row>
    <row r="116" spans="1:5" x14ac:dyDescent="0.45">
      <c r="A116" s="8">
        <v>37073</v>
      </c>
      <c r="B116" s="9">
        <v>26507</v>
      </c>
      <c r="C116" s="10">
        <f t="shared" si="3"/>
        <v>4.8523446681072446E-3</v>
      </c>
      <c r="D116" s="10">
        <f t="shared" si="4"/>
        <v>1.7738529468227959E-2</v>
      </c>
      <c r="E116" s="10">
        <f t="shared" si="5"/>
        <v>4.1368743615934678E-2</v>
      </c>
    </row>
    <row r="117" spans="1:5" x14ac:dyDescent="0.45">
      <c r="A117" s="8">
        <v>37104</v>
      </c>
      <c r="B117" s="9">
        <v>26853</v>
      </c>
      <c r="C117" s="10">
        <f t="shared" si="3"/>
        <v>1.3053155770173852E-2</v>
      </c>
      <c r="D117" s="10">
        <f t="shared" si="4"/>
        <v>2.1881421721592131E-2</v>
      </c>
      <c r="E117" s="10">
        <f t="shared" si="5"/>
        <v>5.9624339041906671E-2</v>
      </c>
    </row>
    <row r="118" spans="1:5" x14ac:dyDescent="0.45">
      <c r="A118" s="8">
        <v>37135</v>
      </c>
      <c r="B118" s="9">
        <v>26239</v>
      </c>
      <c r="C118" s="10">
        <f t="shared" si="3"/>
        <v>-2.286522921088896E-2</v>
      </c>
      <c r="D118" s="10">
        <f t="shared" si="4"/>
        <v>-5.3072519807422225E-3</v>
      </c>
      <c r="E118" s="10">
        <f t="shared" si="5"/>
        <v>2.0535957372330937E-2</v>
      </c>
    </row>
    <row r="119" spans="1:5" x14ac:dyDescent="0.45">
      <c r="A119" s="8">
        <v>37165</v>
      </c>
      <c r="B119" s="9">
        <v>26541</v>
      </c>
      <c r="C119" s="10">
        <f t="shared" si="3"/>
        <v>1.1509584968939279E-2</v>
      </c>
      <c r="D119" s="10">
        <f t="shared" si="4"/>
        <v>1.2826800467800048E-3</v>
      </c>
      <c r="E119" s="10">
        <f t="shared" si="5"/>
        <v>3.2482688866412479E-2</v>
      </c>
    </row>
    <row r="120" spans="1:5" x14ac:dyDescent="0.45">
      <c r="A120" s="8">
        <v>37196</v>
      </c>
      <c r="B120" s="9">
        <v>26597</v>
      </c>
      <c r="C120" s="10">
        <f t="shared" si="3"/>
        <v>2.1099431068911656E-3</v>
      </c>
      <c r="D120" s="10">
        <f t="shared" si="4"/>
        <v>-9.5333854690351494E-3</v>
      </c>
      <c r="E120" s="10">
        <f t="shared" si="5"/>
        <v>3.4983267180325406E-2</v>
      </c>
    </row>
    <row r="121" spans="1:5" x14ac:dyDescent="0.45">
      <c r="A121" s="8">
        <v>37226</v>
      </c>
      <c r="B121" s="9">
        <v>27156</v>
      </c>
      <c r="C121" s="10">
        <f t="shared" si="3"/>
        <v>2.1017407978343394E-2</v>
      </c>
      <c r="D121" s="10">
        <f t="shared" si="4"/>
        <v>3.4947978200388752E-2</v>
      </c>
      <c r="E121" s="10">
        <f t="shared" si="5"/>
        <v>8.0491783710659348E-2</v>
      </c>
    </row>
    <row r="122" spans="1:5" x14ac:dyDescent="0.45">
      <c r="A122" s="8">
        <v>37257</v>
      </c>
      <c r="B122" s="9">
        <v>27201</v>
      </c>
      <c r="C122" s="10">
        <f t="shared" si="3"/>
        <v>1.6570923552805539E-3</v>
      </c>
      <c r="D122" s="10">
        <f t="shared" si="4"/>
        <v>2.4867186616932324E-2</v>
      </c>
      <c r="E122" s="10">
        <f t="shared" si="5"/>
        <v>3.899923605805955E-2</v>
      </c>
    </row>
    <row r="123" spans="1:5" x14ac:dyDescent="0.45">
      <c r="A123" s="8">
        <v>37288</v>
      </c>
      <c r="B123" s="9">
        <v>27384</v>
      </c>
      <c r="C123" s="10">
        <f t="shared" si="3"/>
        <v>6.7276938347855531E-3</v>
      </c>
      <c r="D123" s="10">
        <f t="shared" si="4"/>
        <v>2.9589803361281364E-2</v>
      </c>
      <c r="E123" s="10">
        <f t="shared" si="5"/>
        <v>5.0443054969504075E-2</v>
      </c>
    </row>
    <row r="124" spans="1:5" x14ac:dyDescent="0.45">
      <c r="A124" s="8">
        <v>37316</v>
      </c>
      <c r="B124" s="9">
        <v>27203</v>
      </c>
      <c r="C124" s="10">
        <f t="shared" si="3"/>
        <v>-6.6096990943617095E-3</v>
      </c>
      <c r="D124" s="10">
        <f t="shared" si="4"/>
        <v>1.7307409044042821E-3</v>
      </c>
      <c r="E124" s="10">
        <f t="shared" si="5"/>
        <v>4.1382742515887028E-2</v>
      </c>
    </row>
    <row r="125" spans="1:5" x14ac:dyDescent="0.45">
      <c r="A125" s="8">
        <v>37347</v>
      </c>
      <c r="B125" s="9">
        <v>27500</v>
      </c>
      <c r="C125" s="10">
        <f t="shared" si="3"/>
        <v>1.0917913465426698E-2</v>
      </c>
      <c r="D125" s="10">
        <f t="shared" si="4"/>
        <v>1.09922429322451E-2</v>
      </c>
      <c r="E125" s="10">
        <f t="shared" si="5"/>
        <v>5.5864849299289698E-2</v>
      </c>
    </row>
    <row r="126" spans="1:5" x14ac:dyDescent="0.45">
      <c r="A126" s="8">
        <v>37377</v>
      </c>
      <c r="B126" s="9">
        <v>27378</v>
      </c>
      <c r="C126" s="10">
        <f t="shared" si="3"/>
        <v>-4.4363636363636827E-3</v>
      </c>
      <c r="D126" s="10">
        <f t="shared" si="4"/>
        <v>-2.191060473268891E-4</v>
      </c>
      <c r="E126" s="10">
        <f t="shared" si="5"/>
        <v>4.1860111119567778E-2</v>
      </c>
    </row>
    <row r="127" spans="1:5" x14ac:dyDescent="0.45">
      <c r="A127" s="8">
        <v>37408</v>
      </c>
      <c r="B127" s="9">
        <v>27586</v>
      </c>
      <c r="C127" s="10">
        <f t="shared" si="3"/>
        <v>7.5973409306742123E-3</v>
      </c>
      <c r="D127" s="10">
        <f t="shared" si="4"/>
        <v>1.4079329485718439E-2</v>
      </c>
      <c r="E127" s="10">
        <f t="shared" si="5"/>
        <v>4.5756093862542091E-2</v>
      </c>
    </row>
    <row r="128" spans="1:5" x14ac:dyDescent="0.45">
      <c r="A128" s="8">
        <v>37438</v>
      </c>
      <c r="B128" s="9">
        <v>27616</v>
      </c>
      <c r="C128" s="10">
        <f t="shared" si="3"/>
        <v>1.08750815631109E-3</v>
      </c>
      <c r="D128" s="10">
        <f t="shared" si="4"/>
        <v>4.2181818181818986E-3</v>
      </c>
      <c r="E128" s="10">
        <f t="shared" si="5"/>
        <v>4.1838005055268468E-2</v>
      </c>
    </row>
    <row r="129" spans="1:5" x14ac:dyDescent="0.45">
      <c r="A129" s="8">
        <v>37469</v>
      </c>
      <c r="B129" s="9">
        <v>27607</v>
      </c>
      <c r="C129" s="10">
        <f t="shared" si="3"/>
        <v>-3.2589803012750274E-4</v>
      </c>
      <c r="D129" s="10">
        <f t="shared" si="4"/>
        <v>8.364380159251894E-3</v>
      </c>
      <c r="E129" s="10">
        <f t="shared" si="5"/>
        <v>2.8078799389267495E-2</v>
      </c>
    </row>
    <row r="130" spans="1:5" x14ac:dyDescent="0.45">
      <c r="A130" s="8">
        <v>37500</v>
      </c>
      <c r="B130" s="9">
        <v>27784</v>
      </c>
      <c r="C130" s="10">
        <f t="shared" si="3"/>
        <v>6.4114173941391961E-3</v>
      </c>
      <c r="D130" s="10">
        <f t="shared" si="4"/>
        <v>7.177553831653638E-3</v>
      </c>
      <c r="E130" s="10">
        <f t="shared" si="5"/>
        <v>5.8881817142421689E-2</v>
      </c>
    </row>
    <row r="131" spans="1:5" x14ac:dyDescent="0.45">
      <c r="A131" s="8">
        <v>37530</v>
      </c>
      <c r="B131" s="9">
        <v>27623</v>
      </c>
      <c r="C131" s="10">
        <f t="shared" si="3"/>
        <v>-5.7947019867549132E-3</v>
      </c>
      <c r="D131" s="10">
        <f t="shared" si="4"/>
        <v>2.5347624565474902E-4</v>
      </c>
      <c r="E131" s="10">
        <f t="shared" si="5"/>
        <v>4.0767115029576972E-2</v>
      </c>
    </row>
    <row r="132" spans="1:5" x14ac:dyDescent="0.45">
      <c r="A132" s="8">
        <v>37561</v>
      </c>
      <c r="B132" s="9">
        <v>27916</v>
      </c>
      <c r="C132" s="10">
        <f t="shared" ref="C132:C195" si="6">B132/B131-1</f>
        <v>1.0607102776671651E-2</v>
      </c>
      <c r="D132" s="10">
        <f t="shared" si="4"/>
        <v>1.1192813416887049E-2</v>
      </c>
      <c r="E132" s="10">
        <f t="shared" si="5"/>
        <v>4.9592059254803145E-2</v>
      </c>
    </row>
    <row r="133" spans="1:5" x14ac:dyDescent="0.45">
      <c r="A133" s="8">
        <v>37591</v>
      </c>
      <c r="B133" s="9">
        <v>28017</v>
      </c>
      <c r="C133" s="10">
        <f t="shared" si="6"/>
        <v>3.6179968476859337E-3</v>
      </c>
      <c r="D133" s="10">
        <f t="shared" si="4"/>
        <v>8.3861215087819296E-3</v>
      </c>
      <c r="E133" s="10">
        <f t="shared" si="5"/>
        <v>3.1705700397702152E-2</v>
      </c>
    </row>
    <row r="134" spans="1:5" x14ac:dyDescent="0.45">
      <c r="A134" s="8">
        <v>37622</v>
      </c>
      <c r="B134" s="9">
        <v>28018</v>
      </c>
      <c r="C134" s="10">
        <f t="shared" si="6"/>
        <v>3.5692615197868705E-5</v>
      </c>
      <c r="D134" s="10">
        <f t="shared" ref="D134:D197" si="7">B134/B131-1</f>
        <v>1.4299677804727962E-2</v>
      </c>
      <c r="E134" s="10">
        <f t="shared" si="5"/>
        <v>3.0035660453659796E-2</v>
      </c>
    </row>
    <row r="135" spans="1:5" x14ac:dyDescent="0.45">
      <c r="A135" s="8">
        <v>37653</v>
      </c>
      <c r="B135" s="9">
        <v>27979</v>
      </c>
      <c r="C135" s="10">
        <f t="shared" si="6"/>
        <v>-1.3919623099436507E-3</v>
      </c>
      <c r="D135" s="10">
        <f t="shared" si="7"/>
        <v>2.2567703109328541E-3</v>
      </c>
      <c r="E135" s="10">
        <f t="shared" si="5"/>
        <v>2.1728016359918279E-2</v>
      </c>
    </row>
    <row r="136" spans="1:5" x14ac:dyDescent="0.45">
      <c r="A136" s="8">
        <v>37681</v>
      </c>
      <c r="B136" s="9">
        <v>28505</v>
      </c>
      <c r="C136" s="10">
        <f t="shared" si="6"/>
        <v>1.8799814146323923E-2</v>
      </c>
      <c r="D136" s="10">
        <f t="shared" si="7"/>
        <v>1.7417996216582798E-2</v>
      </c>
      <c r="E136" s="10">
        <f t="shared" si="5"/>
        <v>4.7862368121163179E-2</v>
      </c>
    </row>
    <row r="137" spans="1:5" x14ac:dyDescent="0.45">
      <c r="A137" s="8">
        <v>37712</v>
      </c>
      <c r="B137" s="9">
        <v>28403</v>
      </c>
      <c r="C137" s="10">
        <f t="shared" si="6"/>
        <v>-3.5783195930538803E-3</v>
      </c>
      <c r="D137" s="10">
        <f t="shared" si="7"/>
        <v>1.3741166393033133E-2</v>
      </c>
      <c r="E137" s="10">
        <f t="shared" si="5"/>
        <v>3.2836363636363552E-2</v>
      </c>
    </row>
    <row r="138" spans="1:5" x14ac:dyDescent="0.45">
      <c r="A138" s="8">
        <v>37742</v>
      </c>
      <c r="B138" s="9">
        <v>29048</v>
      </c>
      <c r="C138" s="10">
        <f t="shared" si="6"/>
        <v>2.2708868781466718E-2</v>
      </c>
      <c r="D138" s="10">
        <f t="shared" si="7"/>
        <v>3.820722684870792E-2</v>
      </c>
      <c r="E138" s="10">
        <f t="shared" si="5"/>
        <v>6.0997881510701957E-2</v>
      </c>
    </row>
    <row r="139" spans="1:5" x14ac:dyDescent="0.45">
      <c r="A139" s="8">
        <v>37773</v>
      </c>
      <c r="B139" s="9">
        <v>29230</v>
      </c>
      <c r="C139" s="10">
        <f t="shared" si="6"/>
        <v>6.2654916001101402E-3</v>
      </c>
      <c r="D139" s="10">
        <f t="shared" si="7"/>
        <v>2.5434134362392502E-2</v>
      </c>
      <c r="E139" s="10">
        <f t="shared" si="5"/>
        <v>5.9595446965852172E-2</v>
      </c>
    </row>
    <row r="140" spans="1:5" x14ac:dyDescent="0.45">
      <c r="A140" s="8">
        <v>37803</v>
      </c>
      <c r="B140" s="9">
        <v>29395</v>
      </c>
      <c r="C140" s="10">
        <f t="shared" si="6"/>
        <v>5.6448853917208108E-3</v>
      </c>
      <c r="D140" s="10">
        <f t="shared" si="7"/>
        <v>3.4925888110410863E-2</v>
      </c>
      <c r="E140" s="10">
        <f t="shared" si="5"/>
        <v>6.4419177288528306E-2</v>
      </c>
    </row>
    <row r="141" spans="1:5" x14ac:dyDescent="0.45">
      <c r="A141" s="8">
        <v>37834</v>
      </c>
      <c r="B141" s="9">
        <v>29844</v>
      </c>
      <c r="C141" s="10">
        <f t="shared" si="6"/>
        <v>1.5274706582752096E-2</v>
      </c>
      <c r="D141" s="10">
        <f t="shared" si="7"/>
        <v>2.7402919305976381E-2</v>
      </c>
      <c r="E141" s="10">
        <f t="shared" si="5"/>
        <v>8.1030173506719372E-2</v>
      </c>
    </row>
    <row r="142" spans="1:5" x14ac:dyDescent="0.45">
      <c r="A142" s="8">
        <v>37865</v>
      </c>
      <c r="B142" s="9">
        <v>29503</v>
      </c>
      <c r="C142" s="10">
        <f t="shared" si="6"/>
        <v>-1.1426082294598627E-2</v>
      </c>
      <c r="D142" s="10">
        <f t="shared" si="7"/>
        <v>9.3397194663018546E-3</v>
      </c>
      <c r="E142" s="10">
        <f t="shared" si="5"/>
        <v>6.1870141088396169E-2</v>
      </c>
    </row>
    <row r="143" spans="1:5" x14ac:dyDescent="0.45">
      <c r="A143" s="8">
        <v>37895</v>
      </c>
      <c r="B143" s="9">
        <v>30045</v>
      </c>
      <c r="C143" s="10">
        <f t="shared" si="6"/>
        <v>1.8371013117310042E-2</v>
      </c>
      <c r="D143" s="10">
        <f t="shared" si="7"/>
        <v>2.2112604184385098E-2</v>
      </c>
      <c r="E143" s="10">
        <f t="shared" ref="E143:E206" si="8">B143/B131-1</f>
        <v>8.7680556058357118E-2</v>
      </c>
    </row>
    <row r="144" spans="1:5" x14ac:dyDescent="0.45">
      <c r="A144" s="8">
        <v>37926</v>
      </c>
      <c r="B144" s="9">
        <v>30229</v>
      </c>
      <c r="C144" s="10">
        <f t="shared" si="6"/>
        <v>6.124147112664291E-3</v>
      </c>
      <c r="D144" s="10">
        <f t="shared" si="7"/>
        <v>1.290041549390164E-2</v>
      </c>
      <c r="E144" s="10">
        <f t="shared" si="8"/>
        <v>8.285570998710412E-2</v>
      </c>
    </row>
    <row r="145" spans="1:5" x14ac:dyDescent="0.45">
      <c r="A145" s="8">
        <v>37956</v>
      </c>
      <c r="B145" s="9">
        <v>29795</v>
      </c>
      <c r="C145" s="10">
        <f t="shared" si="6"/>
        <v>-1.4357074332594477E-2</v>
      </c>
      <c r="D145" s="10">
        <f t="shared" si="7"/>
        <v>9.8972985798053692E-3</v>
      </c>
      <c r="E145" s="10">
        <f t="shared" si="8"/>
        <v>6.3461469821893823E-2</v>
      </c>
    </row>
    <row r="146" spans="1:5" x14ac:dyDescent="0.45">
      <c r="A146" s="8">
        <v>37987</v>
      </c>
      <c r="B146" s="9">
        <v>30341</v>
      </c>
      <c r="C146" s="10">
        <f t="shared" si="6"/>
        <v>1.8325222352743697E-2</v>
      </c>
      <c r="D146" s="10">
        <f t="shared" si="7"/>
        <v>9.8518888334164778E-3</v>
      </c>
      <c r="E146" s="10">
        <f t="shared" si="8"/>
        <v>8.2910985794846237E-2</v>
      </c>
    </row>
    <row r="147" spans="1:5" x14ac:dyDescent="0.45">
      <c r="A147" s="8">
        <v>38018</v>
      </c>
      <c r="B147" s="9">
        <v>30461</v>
      </c>
      <c r="C147" s="10">
        <f t="shared" si="6"/>
        <v>3.9550443294551485E-3</v>
      </c>
      <c r="D147" s="10">
        <f t="shared" si="7"/>
        <v>7.6747494128155402E-3</v>
      </c>
      <c r="E147" s="10">
        <f t="shared" si="8"/>
        <v>8.8709389184745691E-2</v>
      </c>
    </row>
    <row r="148" spans="1:5" x14ac:dyDescent="0.45">
      <c r="A148" s="8">
        <v>38047</v>
      </c>
      <c r="B148" s="9">
        <v>30703</v>
      </c>
      <c r="C148" s="10">
        <f t="shared" si="6"/>
        <v>7.9445848790256068E-3</v>
      </c>
      <c r="D148" s="10">
        <f t="shared" si="7"/>
        <v>3.047491189796947E-2</v>
      </c>
      <c r="E148" s="10">
        <f t="shared" si="8"/>
        <v>7.7109279073846793E-2</v>
      </c>
    </row>
    <row r="149" spans="1:5" x14ac:dyDescent="0.45">
      <c r="A149" s="8">
        <v>38078</v>
      </c>
      <c r="B149" s="9">
        <v>30560</v>
      </c>
      <c r="C149" s="10">
        <f t="shared" si="6"/>
        <v>-4.6575253232583602E-3</v>
      </c>
      <c r="D149" s="10">
        <f t="shared" si="7"/>
        <v>7.2179559012557348E-3</v>
      </c>
      <c r="E149" s="10">
        <f t="shared" si="8"/>
        <v>7.5942682111044713E-2</v>
      </c>
    </row>
    <row r="150" spans="1:5" x14ac:dyDescent="0.45">
      <c r="A150" s="8">
        <v>38108</v>
      </c>
      <c r="B150" s="9">
        <v>30712</v>
      </c>
      <c r="C150" s="10">
        <f t="shared" si="6"/>
        <v>4.9738219895287816E-3</v>
      </c>
      <c r="D150" s="10">
        <f t="shared" si="7"/>
        <v>8.2400446472539191E-3</v>
      </c>
      <c r="E150" s="10">
        <f t="shared" si="8"/>
        <v>5.728449462957852E-2</v>
      </c>
    </row>
    <row r="151" spans="1:5" x14ac:dyDescent="0.45">
      <c r="A151" s="8">
        <v>38139</v>
      </c>
      <c r="B151" s="9">
        <v>30825</v>
      </c>
      <c r="C151" s="10">
        <f t="shared" si="6"/>
        <v>3.6793435790569706E-3</v>
      </c>
      <c r="D151" s="10">
        <f t="shared" si="7"/>
        <v>3.9735530729896329E-3</v>
      </c>
      <c r="E151" s="10">
        <f t="shared" si="8"/>
        <v>5.4567225453301393E-2</v>
      </c>
    </row>
    <row r="152" spans="1:5" x14ac:dyDescent="0.45">
      <c r="A152" s="8">
        <v>38169</v>
      </c>
      <c r="B152" s="9">
        <v>31191</v>
      </c>
      <c r="C152" s="10">
        <f t="shared" si="6"/>
        <v>1.1873479318734725E-2</v>
      </c>
      <c r="D152" s="10">
        <f t="shared" si="7"/>
        <v>2.06479057591622E-2</v>
      </c>
      <c r="E152" s="10">
        <f t="shared" si="8"/>
        <v>6.1098826331008604E-2</v>
      </c>
    </row>
    <row r="153" spans="1:5" x14ac:dyDescent="0.45">
      <c r="A153" s="8">
        <v>38200</v>
      </c>
      <c r="B153" s="9">
        <v>31036</v>
      </c>
      <c r="C153" s="10">
        <f t="shared" si="6"/>
        <v>-4.9693821935814508E-3</v>
      </c>
      <c r="D153" s="10">
        <f t="shared" si="7"/>
        <v>1.0549622297473249E-2</v>
      </c>
      <c r="E153" s="10">
        <f t="shared" si="8"/>
        <v>3.9941026672027924E-2</v>
      </c>
    </row>
    <row r="154" spans="1:5" x14ac:dyDescent="0.45">
      <c r="A154" s="8">
        <v>38231</v>
      </c>
      <c r="B154" s="9">
        <v>31430</v>
      </c>
      <c r="C154" s="10">
        <f t="shared" si="6"/>
        <v>1.2694934914293077E-2</v>
      </c>
      <c r="D154" s="10">
        <f t="shared" si="7"/>
        <v>1.9626926196269157E-2</v>
      </c>
      <c r="E154" s="10">
        <f t="shared" si="8"/>
        <v>6.531539165508593E-2</v>
      </c>
    </row>
    <row r="155" spans="1:5" x14ac:dyDescent="0.45">
      <c r="A155" s="8">
        <v>38261</v>
      </c>
      <c r="B155" s="9">
        <v>31625</v>
      </c>
      <c r="C155" s="10">
        <f t="shared" si="6"/>
        <v>6.2042634425707455E-3</v>
      </c>
      <c r="D155" s="10">
        <f t="shared" si="7"/>
        <v>1.3914270142028062E-2</v>
      </c>
      <c r="E155" s="10">
        <f t="shared" si="8"/>
        <v>5.2587784989182929E-2</v>
      </c>
    </row>
    <row r="156" spans="1:5" x14ac:dyDescent="0.45">
      <c r="A156" s="8">
        <v>38292</v>
      </c>
      <c r="B156" s="9">
        <v>31659</v>
      </c>
      <c r="C156" s="10">
        <f t="shared" si="6"/>
        <v>1.0750988142291806E-3</v>
      </c>
      <c r="D156" s="10">
        <f t="shared" si="7"/>
        <v>2.0073463075138465E-2</v>
      </c>
      <c r="E156" s="10">
        <f t="shared" si="8"/>
        <v>4.7305567501406021E-2</v>
      </c>
    </row>
    <row r="157" spans="1:5" x14ac:dyDescent="0.45">
      <c r="A157" s="8">
        <v>38322</v>
      </c>
      <c r="B157" s="9">
        <v>32111</v>
      </c>
      <c r="C157" s="10">
        <f t="shared" si="6"/>
        <v>1.4277140781452369E-2</v>
      </c>
      <c r="D157" s="10">
        <f t="shared" si="7"/>
        <v>2.1667196945593492E-2</v>
      </c>
      <c r="E157" s="10">
        <f t="shared" si="8"/>
        <v>7.7731162946803156E-2</v>
      </c>
    </row>
    <row r="158" spans="1:5" x14ac:dyDescent="0.45">
      <c r="A158" s="8">
        <v>38353</v>
      </c>
      <c r="B158" s="9">
        <v>32000</v>
      </c>
      <c r="C158" s="10">
        <f t="shared" si="6"/>
        <v>-3.4567593659493578E-3</v>
      </c>
      <c r="D158" s="10">
        <f t="shared" si="7"/>
        <v>1.1857707509881354E-2</v>
      </c>
      <c r="E158" s="10">
        <f t="shared" si="8"/>
        <v>5.4678487854717961E-2</v>
      </c>
    </row>
    <row r="159" spans="1:5" x14ac:dyDescent="0.45">
      <c r="A159" s="8">
        <v>38384</v>
      </c>
      <c r="B159" s="9">
        <v>32469</v>
      </c>
      <c r="C159" s="10">
        <f t="shared" si="6"/>
        <v>1.4656250000000037E-2</v>
      </c>
      <c r="D159" s="10">
        <f t="shared" si="7"/>
        <v>2.5585141665876998E-2</v>
      </c>
      <c r="E159" s="10">
        <f t="shared" si="8"/>
        <v>6.5920357178030908E-2</v>
      </c>
    </row>
    <row r="160" spans="1:5" x14ac:dyDescent="0.45">
      <c r="A160" s="8">
        <v>38412</v>
      </c>
      <c r="B160" s="9">
        <v>32273</v>
      </c>
      <c r="C160" s="10">
        <f t="shared" si="6"/>
        <v>-6.0365271489728478E-3</v>
      </c>
      <c r="D160" s="10">
        <f t="shared" si="7"/>
        <v>5.0450001557098556E-3</v>
      </c>
      <c r="E160" s="10">
        <f t="shared" si="8"/>
        <v>5.1135068234374526E-2</v>
      </c>
    </row>
    <row r="161" spans="1:5" x14ac:dyDescent="0.45">
      <c r="A161" s="8">
        <v>38443</v>
      </c>
      <c r="B161" s="9">
        <v>32823</v>
      </c>
      <c r="C161" s="10">
        <f t="shared" si="6"/>
        <v>1.7042109503299985E-2</v>
      </c>
      <c r="D161" s="10">
        <f t="shared" si="7"/>
        <v>2.5718750000000012E-2</v>
      </c>
      <c r="E161" s="10">
        <f t="shared" si="8"/>
        <v>7.4051047120418767E-2</v>
      </c>
    </row>
    <row r="162" spans="1:5" x14ac:dyDescent="0.45">
      <c r="A162" s="8">
        <v>38473</v>
      </c>
      <c r="B162" s="9">
        <v>32746</v>
      </c>
      <c r="C162" s="10">
        <f t="shared" si="6"/>
        <v>-2.3459159735551571E-3</v>
      </c>
      <c r="D162" s="10">
        <f t="shared" si="7"/>
        <v>8.5312143891096426E-3</v>
      </c>
      <c r="E162" s="10">
        <f t="shared" si="8"/>
        <v>6.6228184423026804E-2</v>
      </c>
    </row>
    <row r="163" spans="1:5" x14ac:dyDescent="0.45">
      <c r="A163" s="8">
        <v>38504</v>
      </c>
      <c r="B163" s="9">
        <v>33009</v>
      </c>
      <c r="C163" s="10">
        <f t="shared" si="6"/>
        <v>8.0315152995786843E-3</v>
      </c>
      <c r="D163" s="10">
        <f t="shared" si="7"/>
        <v>2.2805441080779643E-2</v>
      </c>
      <c r="E163" s="10">
        <f t="shared" si="8"/>
        <v>7.0851581508515782E-2</v>
      </c>
    </row>
    <row r="164" spans="1:5" x14ac:dyDescent="0.45">
      <c r="A164" s="8">
        <v>38534</v>
      </c>
      <c r="B164" s="9">
        <v>33056</v>
      </c>
      <c r="C164" s="10">
        <f t="shared" si="6"/>
        <v>1.4238541003968042E-3</v>
      </c>
      <c r="D164" s="10">
        <f t="shared" si="7"/>
        <v>7.0986808030952808E-3</v>
      </c>
      <c r="E164" s="10">
        <f t="shared" si="8"/>
        <v>5.9792888974383729E-2</v>
      </c>
    </row>
    <row r="165" spans="1:5" x14ac:dyDescent="0.45">
      <c r="A165" s="8">
        <v>38565</v>
      </c>
      <c r="B165" s="9">
        <v>33261</v>
      </c>
      <c r="C165" s="10">
        <f t="shared" si="6"/>
        <v>6.2015972894482463E-3</v>
      </c>
      <c r="D165" s="10">
        <f t="shared" si="7"/>
        <v>1.5727111708300212E-2</v>
      </c>
      <c r="E165" s="10">
        <f t="shared" si="8"/>
        <v>7.1690939554066135E-2</v>
      </c>
    </row>
    <row r="166" spans="1:5" x14ac:dyDescent="0.45">
      <c r="A166" s="8">
        <v>38596</v>
      </c>
      <c r="B166" s="9">
        <v>33283</v>
      </c>
      <c r="C166" s="10">
        <f t="shared" si="6"/>
        <v>6.614353146328078E-4</v>
      </c>
      <c r="D166" s="10">
        <f t="shared" si="7"/>
        <v>8.300766457632669E-3</v>
      </c>
      <c r="E166" s="10">
        <f t="shared" si="8"/>
        <v>5.8956411072224046E-2</v>
      </c>
    </row>
    <row r="167" spans="1:5" x14ac:dyDescent="0.45">
      <c r="A167" s="8">
        <v>38626</v>
      </c>
      <c r="B167" s="9">
        <v>33618</v>
      </c>
      <c r="C167" s="10">
        <f t="shared" si="6"/>
        <v>1.0065198449658919E-2</v>
      </c>
      <c r="D167" s="10">
        <f t="shared" si="7"/>
        <v>1.7001452081316648E-2</v>
      </c>
      <c r="E167" s="10">
        <f t="shared" si="8"/>
        <v>6.3019762845849758E-2</v>
      </c>
    </row>
    <row r="168" spans="1:5" x14ac:dyDescent="0.45">
      <c r="A168" s="8">
        <v>38657</v>
      </c>
      <c r="B168" s="9">
        <v>34022</v>
      </c>
      <c r="C168" s="10">
        <f t="shared" si="6"/>
        <v>1.2017371646142028E-2</v>
      </c>
      <c r="D168" s="10">
        <f t="shared" si="7"/>
        <v>2.2879648837978328E-2</v>
      </c>
      <c r="E168" s="10">
        <f t="shared" si="8"/>
        <v>7.4639123156132525E-2</v>
      </c>
    </row>
    <row r="169" spans="1:5" x14ac:dyDescent="0.45">
      <c r="A169" s="8">
        <v>38687</v>
      </c>
      <c r="B169" s="9">
        <v>33932</v>
      </c>
      <c r="C169" s="10">
        <f t="shared" si="6"/>
        <v>-2.6453471283287566E-3</v>
      </c>
      <c r="D169" s="10">
        <f t="shared" si="7"/>
        <v>1.9499444160682611E-2</v>
      </c>
      <c r="E169" s="10">
        <f t="shared" si="8"/>
        <v>5.6709538787331537E-2</v>
      </c>
    </row>
    <row r="170" spans="1:5" x14ac:dyDescent="0.45">
      <c r="A170" s="8">
        <v>38718</v>
      </c>
      <c r="B170" s="9">
        <v>34983</v>
      </c>
      <c r="C170" s="10">
        <f t="shared" si="6"/>
        <v>3.097371213014255E-2</v>
      </c>
      <c r="D170" s="10">
        <f t="shared" si="7"/>
        <v>4.0603248259860836E-2</v>
      </c>
      <c r="E170" s="10">
        <f t="shared" si="8"/>
        <v>9.3218749999999906E-2</v>
      </c>
    </row>
    <row r="171" spans="1:5" x14ac:dyDescent="0.45">
      <c r="A171" s="8">
        <v>38749</v>
      </c>
      <c r="B171" s="9">
        <v>34535</v>
      </c>
      <c r="C171" s="10">
        <f t="shared" si="6"/>
        <v>-1.2806220164079729E-2</v>
      </c>
      <c r="D171" s="10">
        <f t="shared" si="7"/>
        <v>1.5078478631473713E-2</v>
      </c>
      <c r="E171" s="10">
        <f t="shared" si="8"/>
        <v>6.3629923927438492E-2</v>
      </c>
    </row>
    <row r="172" spans="1:5" x14ac:dyDescent="0.45">
      <c r="A172" s="8">
        <v>38777</v>
      </c>
      <c r="B172" s="9">
        <v>34796</v>
      </c>
      <c r="C172" s="10">
        <f t="shared" si="6"/>
        <v>7.5575503112783604E-3</v>
      </c>
      <c r="D172" s="10">
        <f t="shared" si="7"/>
        <v>2.5462690086054396E-2</v>
      </c>
      <c r="E172" s="10">
        <f t="shared" si="8"/>
        <v>7.8176804139683309E-2</v>
      </c>
    </row>
    <row r="173" spans="1:5" x14ac:dyDescent="0.45">
      <c r="A173" s="8">
        <v>38808</v>
      </c>
      <c r="B173" s="9">
        <v>34862</v>
      </c>
      <c r="C173" s="10">
        <f t="shared" si="6"/>
        <v>1.8967697436487185E-3</v>
      </c>
      <c r="D173" s="10">
        <f t="shared" si="7"/>
        <v>-3.4588228568162016E-3</v>
      </c>
      <c r="E173" s="10">
        <f t="shared" si="8"/>
        <v>6.2121073637388502E-2</v>
      </c>
    </row>
    <row r="174" spans="1:5" x14ac:dyDescent="0.45">
      <c r="A174" s="8">
        <v>38838</v>
      </c>
      <c r="B174" s="9">
        <v>34910</v>
      </c>
      <c r="C174" s="10">
        <f t="shared" si="6"/>
        <v>1.3768573231598413E-3</v>
      </c>
      <c r="D174" s="10">
        <f t="shared" si="7"/>
        <v>1.0858549297813713E-2</v>
      </c>
      <c r="E174" s="10">
        <f t="shared" si="8"/>
        <v>6.6084407255847966E-2</v>
      </c>
    </row>
    <row r="175" spans="1:5" x14ac:dyDescent="0.45">
      <c r="A175" s="8">
        <v>38869</v>
      </c>
      <c r="B175" s="9">
        <v>34695</v>
      </c>
      <c r="C175" s="10">
        <f t="shared" si="6"/>
        <v>-6.1586937840160116E-3</v>
      </c>
      <c r="D175" s="10">
        <f t="shared" si="7"/>
        <v>-2.9026324864926956E-3</v>
      </c>
      <c r="E175" s="10">
        <f t="shared" si="8"/>
        <v>5.107697900572572E-2</v>
      </c>
    </row>
    <row r="176" spans="1:5" x14ac:dyDescent="0.45">
      <c r="A176" s="8">
        <v>38899</v>
      </c>
      <c r="B176" s="9">
        <v>34802</v>
      </c>
      <c r="C176" s="10">
        <f t="shared" si="6"/>
        <v>3.0840178700100029E-3</v>
      </c>
      <c r="D176" s="10">
        <f t="shared" si="7"/>
        <v>-1.7210716539498572E-3</v>
      </c>
      <c r="E176" s="10">
        <f t="shared" si="8"/>
        <v>5.281945788964193E-2</v>
      </c>
    </row>
    <row r="177" spans="1:5" x14ac:dyDescent="0.45">
      <c r="A177" s="8">
        <v>38930</v>
      </c>
      <c r="B177" s="9">
        <v>35367</v>
      </c>
      <c r="C177" s="10">
        <f t="shared" si="6"/>
        <v>1.6234699155220911E-2</v>
      </c>
      <c r="D177" s="10">
        <f t="shared" si="7"/>
        <v>1.3090804926955135E-2</v>
      </c>
      <c r="E177" s="10">
        <f t="shared" si="8"/>
        <v>6.331739875529907E-2</v>
      </c>
    </row>
    <row r="178" spans="1:5" x14ac:dyDescent="0.45">
      <c r="A178" s="8">
        <v>38961</v>
      </c>
      <c r="B178" s="9">
        <v>35725</v>
      </c>
      <c r="C178" s="10">
        <f t="shared" si="6"/>
        <v>1.0122430514321268E-2</v>
      </c>
      <c r="D178" s="10">
        <f t="shared" si="7"/>
        <v>2.9687274823461562E-2</v>
      </c>
      <c r="E178" s="10">
        <f t="shared" si="8"/>
        <v>7.3370789892738042E-2</v>
      </c>
    </row>
    <row r="179" spans="1:5" x14ac:dyDescent="0.45">
      <c r="A179" s="8">
        <v>38991</v>
      </c>
      <c r="B179" s="9">
        <v>35784</v>
      </c>
      <c r="C179" s="10">
        <f t="shared" si="6"/>
        <v>1.6515045486353852E-3</v>
      </c>
      <c r="D179" s="10">
        <f t="shared" si="7"/>
        <v>2.8216769151198307E-2</v>
      </c>
      <c r="E179" s="10">
        <f t="shared" si="8"/>
        <v>6.4429769766196632E-2</v>
      </c>
    </row>
    <row r="180" spans="1:5" x14ac:dyDescent="0.45">
      <c r="A180" s="8">
        <v>39022</v>
      </c>
      <c r="B180" s="9">
        <v>35923</v>
      </c>
      <c r="C180" s="10">
        <f t="shared" si="6"/>
        <v>3.8844176168120192E-3</v>
      </c>
      <c r="D180" s="10">
        <f t="shared" si="7"/>
        <v>1.5720869737325671E-2</v>
      </c>
      <c r="E180" s="10">
        <f t="shared" si="8"/>
        <v>5.5875609899476819E-2</v>
      </c>
    </row>
    <row r="181" spans="1:5" x14ac:dyDescent="0.45">
      <c r="A181" s="8">
        <v>39052</v>
      </c>
      <c r="B181" s="9">
        <v>36881</v>
      </c>
      <c r="C181" s="10">
        <f t="shared" si="6"/>
        <v>2.6668151323664402E-2</v>
      </c>
      <c r="D181" s="10">
        <f t="shared" si="7"/>
        <v>3.2358292512246312E-2</v>
      </c>
      <c r="E181" s="10">
        <f t="shared" si="8"/>
        <v>8.6909112342331785E-2</v>
      </c>
    </row>
    <row r="182" spans="1:5" x14ac:dyDescent="0.45">
      <c r="A182" s="8">
        <v>39083</v>
      </c>
      <c r="B182" s="9">
        <v>36435</v>
      </c>
      <c r="C182" s="10">
        <f t="shared" si="6"/>
        <v>-1.2092947588189018E-2</v>
      </c>
      <c r="D182" s="10">
        <f t="shared" si="7"/>
        <v>1.8192488262910755E-2</v>
      </c>
      <c r="E182" s="10">
        <f t="shared" si="8"/>
        <v>4.1505874281793975E-2</v>
      </c>
    </row>
    <row r="183" spans="1:5" x14ac:dyDescent="0.45">
      <c r="A183" s="8">
        <v>39114</v>
      </c>
      <c r="B183" s="9">
        <v>36053</v>
      </c>
      <c r="C183" s="10">
        <f t="shared" si="6"/>
        <v>-1.0484424317277363E-2</v>
      </c>
      <c r="D183" s="10">
        <f t="shared" si="7"/>
        <v>3.6188514322299525E-3</v>
      </c>
      <c r="E183" s="10">
        <f t="shared" si="8"/>
        <v>4.3955407557550341E-2</v>
      </c>
    </row>
    <row r="184" spans="1:5" x14ac:dyDescent="0.45">
      <c r="A184" s="8">
        <v>39142</v>
      </c>
      <c r="B184" s="9">
        <v>36579</v>
      </c>
      <c r="C184" s="10">
        <f t="shared" si="6"/>
        <v>1.4589631930768565E-2</v>
      </c>
      <c r="D184" s="10">
        <f t="shared" si="7"/>
        <v>-8.1884981426750825E-3</v>
      </c>
      <c r="E184" s="10">
        <f t="shared" si="8"/>
        <v>5.1241522014024543E-2</v>
      </c>
    </row>
    <row r="185" spans="1:5" x14ac:dyDescent="0.45">
      <c r="A185" s="8">
        <v>39173</v>
      </c>
      <c r="B185" s="9">
        <v>36627</v>
      </c>
      <c r="C185" s="10">
        <f t="shared" si="6"/>
        <v>1.3122283277289259E-3</v>
      </c>
      <c r="D185" s="10">
        <f t="shared" si="7"/>
        <v>5.2696582955948923E-3</v>
      </c>
      <c r="E185" s="10">
        <f t="shared" si="8"/>
        <v>5.062819115369166E-2</v>
      </c>
    </row>
    <row r="186" spans="1:5" x14ac:dyDescent="0.45">
      <c r="A186" s="8">
        <v>39203</v>
      </c>
      <c r="B186" s="9">
        <v>36732</v>
      </c>
      <c r="C186" s="10">
        <f t="shared" si="6"/>
        <v>2.8667376525512989E-3</v>
      </c>
      <c r="D186" s="10">
        <f t="shared" si="7"/>
        <v>1.8833384184395285E-2</v>
      </c>
      <c r="E186" s="10">
        <f t="shared" si="8"/>
        <v>5.219134918361501E-2</v>
      </c>
    </row>
    <row r="187" spans="1:5" x14ac:dyDescent="0.45">
      <c r="A187" s="8">
        <v>39234</v>
      </c>
      <c r="B187" s="9">
        <v>37078</v>
      </c>
      <c r="C187" s="10">
        <f t="shared" si="6"/>
        <v>9.4195796580638369E-3</v>
      </c>
      <c r="D187" s="10">
        <f t="shared" si="7"/>
        <v>1.3641706990349611E-2</v>
      </c>
      <c r="E187" s="10">
        <f t="shared" si="8"/>
        <v>6.8684248450785468E-2</v>
      </c>
    </row>
    <row r="188" spans="1:5" x14ac:dyDescent="0.45">
      <c r="A188" s="8">
        <v>39264</v>
      </c>
      <c r="B188" s="9">
        <v>37272</v>
      </c>
      <c r="C188" s="10">
        <f t="shared" si="6"/>
        <v>5.2322131722315479E-3</v>
      </c>
      <c r="D188" s="10">
        <f t="shared" si="7"/>
        <v>1.7609959865672931E-2</v>
      </c>
      <c r="E188" s="10">
        <f t="shared" si="8"/>
        <v>7.0972932590080973E-2</v>
      </c>
    </row>
    <row r="189" spans="1:5" x14ac:dyDescent="0.45">
      <c r="A189" s="8">
        <v>39295</v>
      </c>
      <c r="B189" s="9">
        <v>37189</v>
      </c>
      <c r="C189" s="10">
        <f t="shared" si="6"/>
        <v>-2.226872719467643E-3</v>
      </c>
      <c r="D189" s="10">
        <f t="shared" si="7"/>
        <v>1.2441467929870331E-2</v>
      </c>
      <c r="E189" s="10">
        <f t="shared" si="8"/>
        <v>5.1516950829869623E-2</v>
      </c>
    </row>
    <row r="190" spans="1:5" x14ac:dyDescent="0.45">
      <c r="A190" s="8">
        <v>39326</v>
      </c>
      <c r="B190" s="9">
        <v>37427</v>
      </c>
      <c r="C190" s="10">
        <f t="shared" si="6"/>
        <v>6.3997418591519306E-3</v>
      </c>
      <c r="D190" s="10">
        <f t="shared" si="7"/>
        <v>9.4125896758185945E-3</v>
      </c>
      <c r="E190" s="10">
        <f t="shared" si="8"/>
        <v>4.7641707487753759E-2</v>
      </c>
    </row>
    <row r="191" spans="1:5" x14ac:dyDescent="0.45">
      <c r="A191" s="8">
        <v>39356</v>
      </c>
      <c r="B191" s="9">
        <v>37759</v>
      </c>
      <c r="C191" s="10">
        <f t="shared" si="6"/>
        <v>8.8706014374648756E-3</v>
      </c>
      <c r="D191" s="10">
        <f t="shared" si="7"/>
        <v>1.3066108606997195E-2</v>
      </c>
      <c r="E191" s="10">
        <f t="shared" si="8"/>
        <v>5.5192264699307048E-2</v>
      </c>
    </row>
    <row r="192" spans="1:5" x14ac:dyDescent="0.45">
      <c r="A192" s="8">
        <v>39387</v>
      </c>
      <c r="B192" s="9">
        <v>37727</v>
      </c>
      <c r="C192" s="10">
        <f t="shared" si="6"/>
        <v>-8.474800709764585E-4</v>
      </c>
      <c r="D192" s="10">
        <f t="shared" si="7"/>
        <v>1.4466643362284648E-2</v>
      </c>
      <c r="E192" s="10">
        <f t="shared" si="8"/>
        <v>5.0218522951869238E-2</v>
      </c>
    </row>
    <row r="193" spans="1:5" x14ac:dyDescent="0.45">
      <c r="A193" s="8">
        <v>39417</v>
      </c>
      <c r="B193" s="9">
        <v>38109</v>
      </c>
      <c r="C193" s="10">
        <f t="shared" si="6"/>
        <v>1.0125374400296927E-2</v>
      </c>
      <c r="D193" s="10">
        <f t="shared" si="7"/>
        <v>1.822213909744308E-2</v>
      </c>
      <c r="E193" s="10">
        <f t="shared" si="8"/>
        <v>3.3296277215910663E-2</v>
      </c>
    </row>
    <row r="194" spans="1:5" x14ac:dyDescent="0.45">
      <c r="A194" s="8">
        <v>39448</v>
      </c>
      <c r="B194" s="9">
        <v>37824</v>
      </c>
      <c r="C194" s="10">
        <f t="shared" si="6"/>
        <v>-7.4785483743997627E-3</v>
      </c>
      <c r="D194" s="10">
        <f t="shared" si="7"/>
        <v>1.7214438941708377E-3</v>
      </c>
      <c r="E194" s="10">
        <f t="shared" si="8"/>
        <v>3.8122684232194226E-2</v>
      </c>
    </row>
    <row r="195" spans="1:5" x14ac:dyDescent="0.45">
      <c r="A195" s="8">
        <v>39479</v>
      </c>
      <c r="B195" s="9">
        <v>37249</v>
      </c>
      <c r="C195" s="10">
        <f t="shared" si="6"/>
        <v>-1.5201988155668311E-2</v>
      </c>
      <c r="D195" s="10">
        <f t="shared" si="7"/>
        <v>-1.2669971108224876E-2</v>
      </c>
      <c r="E195" s="10">
        <f t="shared" si="8"/>
        <v>3.3173383629656383E-2</v>
      </c>
    </row>
    <row r="196" spans="1:5" x14ac:dyDescent="0.45">
      <c r="A196" s="8">
        <v>39508</v>
      </c>
      <c r="B196" s="9">
        <v>37552</v>
      </c>
      <c r="C196" s="10">
        <f t="shared" ref="C196:C259" si="9">B196/B195-1</f>
        <v>8.1344465623238715E-3</v>
      </c>
      <c r="D196" s="10">
        <f t="shared" si="7"/>
        <v>-1.4615969980844468E-2</v>
      </c>
      <c r="E196" s="10">
        <f t="shared" si="8"/>
        <v>2.6599961726673671E-2</v>
      </c>
    </row>
    <row r="197" spans="1:5" x14ac:dyDescent="0.45">
      <c r="A197" s="8">
        <v>39539</v>
      </c>
      <c r="B197" s="9">
        <v>37729</v>
      </c>
      <c r="C197" s="10">
        <f t="shared" si="9"/>
        <v>4.7134639965913383E-3</v>
      </c>
      <c r="D197" s="10">
        <f t="shared" si="7"/>
        <v>-2.5116328257190901E-3</v>
      </c>
      <c r="E197" s="10">
        <f t="shared" si="8"/>
        <v>3.0087094220110799E-2</v>
      </c>
    </row>
    <row r="198" spans="1:5" x14ac:dyDescent="0.45">
      <c r="A198" s="8">
        <v>39569</v>
      </c>
      <c r="B198" s="9">
        <v>38089</v>
      </c>
      <c r="C198" s="10">
        <f t="shared" si="9"/>
        <v>9.5417318243260496E-3</v>
      </c>
      <c r="D198" s="10">
        <f t="shared" ref="D198:D261" si="10">B198/B195-1</f>
        <v>2.2550940964858102E-2</v>
      </c>
      <c r="E198" s="10">
        <f t="shared" si="8"/>
        <v>3.6943264728302339E-2</v>
      </c>
    </row>
    <row r="199" spans="1:5" x14ac:dyDescent="0.45">
      <c r="A199" s="8">
        <v>39600</v>
      </c>
      <c r="B199" s="9">
        <v>38144</v>
      </c>
      <c r="C199" s="10">
        <f t="shared" si="9"/>
        <v>1.4439864527815427E-3</v>
      </c>
      <c r="D199" s="10">
        <f t="shared" si="10"/>
        <v>1.5764806135492027E-2</v>
      </c>
      <c r="E199" s="10">
        <f t="shared" si="8"/>
        <v>2.8750202276282444E-2</v>
      </c>
    </row>
    <row r="200" spans="1:5" x14ac:dyDescent="0.45">
      <c r="A200" s="8">
        <v>39630</v>
      </c>
      <c r="B200" s="9">
        <v>38267</v>
      </c>
      <c r="C200" s="10">
        <f t="shared" si="9"/>
        <v>3.2246224832215287E-3</v>
      </c>
      <c r="D200" s="10">
        <f t="shared" si="10"/>
        <v>1.4259588115242972E-2</v>
      </c>
      <c r="E200" s="10">
        <f t="shared" si="8"/>
        <v>2.6695642841811473E-2</v>
      </c>
    </row>
    <row r="201" spans="1:5" x14ac:dyDescent="0.45">
      <c r="A201" s="8">
        <v>39661</v>
      </c>
      <c r="B201" s="9">
        <v>38239</v>
      </c>
      <c r="C201" s="10">
        <f t="shared" si="9"/>
        <v>-7.3170094337160485E-4</v>
      </c>
      <c r="D201" s="10">
        <f t="shared" si="10"/>
        <v>3.9381448712225708E-3</v>
      </c>
      <c r="E201" s="10">
        <f t="shared" si="8"/>
        <v>2.8234155260964178E-2</v>
      </c>
    </row>
    <row r="202" spans="1:5" x14ac:dyDescent="0.45">
      <c r="A202" s="8">
        <v>39692</v>
      </c>
      <c r="B202" s="9">
        <v>38386</v>
      </c>
      <c r="C202" s="10">
        <f t="shared" si="9"/>
        <v>3.8442427887759312E-3</v>
      </c>
      <c r="D202" s="10">
        <f t="shared" si="10"/>
        <v>6.3443791946309336E-3</v>
      </c>
      <c r="E202" s="10">
        <f t="shared" si="8"/>
        <v>2.5623213188340044E-2</v>
      </c>
    </row>
    <row r="203" spans="1:5" x14ac:dyDescent="0.45">
      <c r="A203" s="8">
        <v>39722</v>
      </c>
      <c r="B203" s="9">
        <v>38120</v>
      </c>
      <c r="C203" s="10">
        <f t="shared" si="9"/>
        <v>-6.9296097535559431E-3</v>
      </c>
      <c r="D203" s="10">
        <f t="shared" si="10"/>
        <v>-3.8414299527007589E-3</v>
      </c>
      <c r="E203" s="10">
        <f t="shared" si="8"/>
        <v>9.5606345507031065E-3</v>
      </c>
    </row>
    <row r="204" spans="1:5" x14ac:dyDescent="0.45">
      <c r="A204" s="8">
        <v>39753</v>
      </c>
      <c r="B204" s="9">
        <v>38018</v>
      </c>
      <c r="C204" s="10">
        <f t="shared" si="9"/>
        <v>-2.6757607555089047E-3</v>
      </c>
      <c r="D204" s="10">
        <f t="shared" si="10"/>
        <v>-5.7794398389079404E-3</v>
      </c>
      <c r="E204" s="10">
        <f t="shared" si="8"/>
        <v>7.7133087709067016E-3</v>
      </c>
    </row>
    <row r="205" spans="1:5" x14ac:dyDescent="0.45">
      <c r="A205" s="8">
        <v>39783</v>
      </c>
      <c r="B205" s="9">
        <v>38066</v>
      </c>
      <c r="C205" s="10">
        <f t="shared" si="9"/>
        <v>1.2625598400757276E-3</v>
      </c>
      <c r="D205" s="10">
        <f t="shared" si="10"/>
        <v>-8.336372635856848E-3</v>
      </c>
      <c r="E205" s="10">
        <f t="shared" si="8"/>
        <v>-1.128342386312986E-3</v>
      </c>
    </row>
    <row r="206" spans="1:5" x14ac:dyDescent="0.45">
      <c r="A206" s="8">
        <v>39814</v>
      </c>
      <c r="B206" s="9">
        <v>38256</v>
      </c>
      <c r="C206" s="10">
        <f t="shared" si="9"/>
        <v>4.9913308464246686E-3</v>
      </c>
      <c r="D206" s="10">
        <f t="shared" si="10"/>
        <v>3.5676810073452803E-3</v>
      </c>
      <c r="E206" s="10">
        <f t="shared" si="8"/>
        <v>1.1421319796954377E-2</v>
      </c>
    </row>
    <row r="207" spans="1:5" x14ac:dyDescent="0.45">
      <c r="A207" s="8">
        <v>39845</v>
      </c>
      <c r="B207" s="9">
        <v>37945</v>
      </c>
      <c r="C207" s="10">
        <f t="shared" si="9"/>
        <v>-8.1294437473860004E-3</v>
      </c>
      <c r="D207" s="10">
        <f t="shared" si="10"/>
        <v>-1.9201430901152339E-3</v>
      </c>
      <c r="E207" s="10">
        <f t="shared" ref="E207:E270" si="11">B207/B195-1</f>
        <v>1.8685065370882548E-2</v>
      </c>
    </row>
    <row r="208" spans="1:5" x14ac:dyDescent="0.45">
      <c r="A208" s="8">
        <v>39873</v>
      </c>
      <c r="B208" s="9">
        <v>37447</v>
      </c>
      <c r="C208" s="10">
        <f t="shared" si="9"/>
        <v>-1.3124258795625288E-2</v>
      </c>
      <c r="D208" s="10">
        <f t="shared" si="10"/>
        <v>-1.6261230494404422E-2</v>
      </c>
      <c r="E208" s="10">
        <f t="shared" si="11"/>
        <v>-2.796122709842308E-3</v>
      </c>
    </row>
    <row r="209" spans="1:5" x14ac:dyDescent="0.45">
      <c r="A209" s="8">
        <v>39904</v>
      </c>
      <c r="B209" s="9">
        <v>37738</v>
      </c>
      <c r="C209" s="10">
        <f t="shared" si="9"/>
        <v>7.7709829892915749E-3</v>
      </c>
      <c r="D209" s="10">
        <f t="shared" si="10"/>
        <v>-1.3540359682141401E-2</v>
      </c>
      <c r="E209" s="10">
        <f t="shared" si="11"/>
        <v>2.3854329560824006E-4</v>
      </c>
    </row>
    <row r="210" spans="1:5" x14ac:dyDescent="0.45">
      <c r="A210" s="8">
        <v>39934</v>
      </c>
      <c r="B210" s="9">
        <v>37755</v>
      </c>
      <c r="C210" s="10">
        <f t="shared" si="9"/>
        <v>4.5047432296363432E-4</v>
      </c>
      <c r="D210" s="10">
        <f t="shared" si="10"/>
        <v>-5.0072473316642441E-3</v>
      </c>
      <c r="E210" s="10">
        <f t="shared" si="11"/>
        <v>-8.768935913255782E-3</v>
      </c>
    </row>
    <row r="211" spans="1:5" x14ac:dyDescent="0.45">
      <c r="A211" s="8">
        <v>39965</v>
      </c>
      <c r="B211" s="9">
        <v>37714</v>
      </c>
      <c r="C211" s="10">
        <f t="shared" si="9"/>
        <v>-1.085948880942933E-3</v>
      </c>
      <c r="D211" s="10">
        <f t="shared" si="10"/>
        <v>7.1300771757416559E-3</v>
      </c>
      <c r="E211" s="10">
        <f t="shared" si="11"/>
        <v>-1.1273070469798641E-2</v>
      </c>
    </row>
    <row r="212" spans="1:5" x14ac:dyDescent="0.45">
      <c r="A212" s="8">
        <v>39995</v>
      </c>
      <c r="B212" s="9">
        <v>37715</v>
      </c>
      <c r="C212" s="10">
        <f t="shared" si="9"/>
        <v>2.6515352389067104E-5</v>
      </c>
      <c r="D212" s="10">
        <f t="shared" si="10"/>
        <v>-6.0946526048011318E-4</v>
      </c>
      <c r="E212" s="10">
        <f t="shared" si="11"/>
        <v>-1.4424961455039575E-2</v>
      </c>
    </row>
    <row r="213" spans="1:5" x14ac:dyDescent="0.45">
      <c r="A213" s="8">
        <v>40026</v>
      </c>
      <c r="B213" s="9">
        <v>37645</v>
      </c>
      <c r="C213" s="10">
        <f t="shared" si="9"/>
        <v>-1.8560254540633814E-3</v>
      </c>
      <c r="D213" s="10">
        <f t="shared" si="10"/>
        <v>-2.91352138789569E-3</v>
      </c>
      <c r="E213" s="10">
        <f t="shared" si="11"/>
        <v>-1.5533879024033026E-2</v>
      </c>
    </row>
    <row r="214" spans="1:5" x14ac:dyDescent="0.45">
      <c r="A214" s="8">
        <v>40057</v>
      </c>
      <c r="B214" s="9">
        <v>37474</v>
      </c>
      <c r="C214" s="10">
        <f t="shared" si="9"/>
        <v>-4.5424359144641269E-3</v>
      </c>
      <c r="D214" s="10">
        <f t="shared" si="10"/>
        <v>-6.3636845733680003E-3</v>
      </c>
      <c r="E214" s="10">
        <f t="shared" si="11"/>
        <v>-2.37586620121919E-2</v>
      </c>
    </row>
    <row r="215" spans="1:5" x14ac:dyDescent="0.45">
      <c r="A215" s="8">
        <v>40087</v>
      </c>
      <c r="B215" s="9">
        <v>37500</v>
      </c>
      <c r="C215" s="10">
        <f t="shared" si="9"/>
        <v>6.9381437796867118E-4</v>
      </c>
      <c r="D215" s="10">
        <f t="shared" si="10"/>
        <v>-5.7006496089089254E-3</v>
      </c>
      <c r="E215" s="10">
        <f t="shared" si="11"/>
        <v>-1.6264428121720909E-2</v>
      </c>
    </row>
    <row r="216" spans="1:5" x14ac:dyDescent="0.45">
      <c r="A216" s="8">
        <v>40118</v>
      </c>
      <c r="B216" s="9">
        <v>37700</v>
      </c>
      <c r="C216" s="10">
        <f t="shared" si="9"/>
        <v>5.3333333333334121E-3</v>
      </c>
      <c r="D216" s="10">
        <f t="shared" si="10"/>
        <v>1.4610173993889752E-3</v>
      </c>
      <c r="E216" s="10">
        <f t="shared" si="11"/>
        <v>-8.3644589405018621E-3</v>
      </c>
    </row>
    <row r="217" spans="1:5" x14ac:dyDescent="0.45">
      <c r="A217" s="8">
        <v>40148</v>
      </c>
      <c r="B217" s="9">
        <v>37659</v>
      </c>
      <c r="C217" s="10">
        <f t="shared" si="9"/>
        <v>-1.0875331564986768E-3</v>
      </c>
      <c r="D217" s="10">
        <f t="shared" si="10"/>
        <v>4.9367561509312541E-3</v>
      </c>
      <c r="E217" s="10">
        <f t="shared" si="11"/>
        <v>-1.0691956076288589E-2</v>
      </c>
    </row>
    <row r="218" spans="1:5" x14ac:dyDescent="0.45">
      <c r="A218" s="8">
        <v>40179</v>
      </c>
      <c r="B218" s="9">
        <v>37660</v>
      </c>
      <c r="C218" s="10">
        <f t="shared" si="9"/>
        <v>2.6554077378504459E-5</v>
      </c>
      <c r="D218" s="10">
        <f t="shared" si="10"/>
        <v>4.2666666666666409E-3</v>
      </c>
      <c r="E218" s="10">
        <f t="shared" si="11"/>
        <v>-1.5579255541614434E-2</v>
      </c>
    </row>
    <row r="219" spans="1:5" x14ac:dyDescent="0.45">
      <c r="A219" s="8">
        <v>40210</v>
      </c>
      <c r="B219" s="9">
        <v>38267</v>
      </c>
      <c r="C219" s="10">
        <f t="shared" si="9"/>
        <v>1.6117896972915657E-2</v>
      </c>
      <c r="D219" s="10">
        <f t="shared" si="10"/>
        <v>1.5039787798408533E-2</v>
      </c>
      <c r="E219" s="10">
        <f t="shared" si="11"/>
        <v>8.4859665305045962E-3</v>
      </c>
    </row>
    <row r="220" spans="1:5" x14ac:dyDescent="0.45">
      <c r="A220" s="8">
        <v>40238</v>
      </c>
      <c r="B220" s="9">
        <v>38376</v>
      </c>
      <c r="C220" s="10">
        <f t="shared" si="9"/>
        <v>2.8484072438392793E-3</v>
      </c>
      <c r="D220" s="10">
        <f t="shared" si="10"/>
        <v>1.9039273480442986E-2</v>
      </c>
      <c r="E220" s="10">
        <f t="shared" si="11"/>
        <v>2.4808395866157573E-2</v>
      </c>
    </row>
    <row r="221" spans="1:5" x14ac:dyDescent="0.45">
      <c r="A221" s="8">
        <v>40269</v>
      </c>
      <c r="B221" s="9">
        <v>38658</v>
      </c>
      <c r="C221" s="10">
        <f t="shared" si="9"/>
        <v>7.3483427141962654E-3</v>
      </c>
      <c r="D221" s="10">
        <f t="shared" si="10"/>
        <v>2.6500265533722756E-2</v>
      </c>
      <c r="E221" s="10">
        <f t="shared" si="11"/>
        <v>2.4378610419206082E-2</v>
      </c>
    </row>
    <row r="222" spans="1:5" x14ac:dyDescent="0.45">
      <c r="A222" s="8">
        <v>40299</v>
      </c>
      <c r="B222" s="9">
        <v>38659</v>
      </c>
      <c r="C222" s="10">
        <f t="shared" si="9"/>
        <v>2.5867866935591621E-5</v>
      </c>
      <c r="D222" s="10">
        <f t="shared" si="10"/>
        <v>1.0243813207202024E-2</v>
      </c>
      <c r="E222" s="10">
        <f t="shared" si="11"/>
        <v>2.394384849688791E-2</v>
      </c>
    </row>
    <row r="223" spans="1:5" x14ac:dyDescent="0.45">
      <c r="A223" s="8">
        <v>40330</v>
      </c>
      <c r="B223" s="9">
        <v>38877</v>
      </c>
      <c r="C223" s="10">
        <f t="shared" si="9"/>
        <v>5.6390491218085703E-3</v>
      </c>
      <c r="D223" s="10">
        <f t="shared" si="10"/>
        <v>1.3055034396497911E-2</v>
      </c>
      <c r="E223" s="10">
        <f t="shared" si="11"/>
        <v>3.083735482844574E-2</v>
      </c>
    </row>
    <row r="224" spans="1:5" x14ac:dyDescent="0.45">
      <c r="A224" s="8">
        <v>40360</v>
      </c>
      <c r="B224" s="9">
        <v>39033</v>
      </c>
      <c r="C224" s="10">
        <f t="shared" si="9"/>
        <v>4.0126552974766305E-3</v>
      </c>
      <c r="D224" s="10">
        <f t="shared" si="10"/>
        <v>9.7004501008846056E-3</v>
      </c>
      <c r="E224" s="10">
        <f t="shared" si="11"/>
        <v>3.4946307835078905E-2</v>
      </c>
    </row>
    <row r="225" spans="1:5" x14ac:dyDescent="0.45">
      <c r="A225" s="8">
        <v>40391</v>
      </c>
      <c r="B225" s="9">
        <v>39440</v>
      </c>
      <c r="C225" s="10">
        <f t="shared" si="9"/>
        <v>1.0427074526682567E-2</v>
      </c>
      <c r="D225" s="10">
        <f t="shared" si="10"/>
        <v>2.0202281486846552E-2</v>
      </c>
      <c r="E225" s="10">
        <f t="shared" si="11"/>
        <v>4.7682295125514695E-2</v>
      </c>
    </row>
    <row r="226" spans="1:5" x14ac:dyDescent="0.45">
      <c r="A226" s="8">
        <v>40422</v>
      </c>
      <c r="B226" s="9">
        <v>39345</v>
      </c>
      <c r="C226" s="10">
        <f t="shared" si="9"/>
        <v>-2.4087221095334677E-3</v>
      </c>
      <c r="D226" s="10">
        <f t="shared" si="10"/>
        <v>1.2037965892429892E-2</v>
      </c>
      <c r="E226" s="10">
        <f t="shared" si="11"/>
        <v>4.9927950045364877E-2</v>
      </c>
    </row>
    <row r="227" spans="1:5" x14ac:dyDescent="0.45">
      <c r="A227" s="8">
        <v>40452</v>
      </c>
      <c r="B227" s="9">
        <v>39479</v>
      </c>
      <c r="C227" s="10">
        <f t="shared" si="9"/>
        <v>3.4057694751556955E-3</v>
      </c>
      <c r="D227" s="10">
        <f t="shared" si="10"/>
        <v>1.1426229088207451E-2</v>
      </c>
      <c r="E227" s="10">
        <f t="shared" si="11"/>
        <v>5.2773333333333339E-2</v>
      </c>
    </row>
    <row r="228" spans="1:5" x14ac:dyDescent="0.45">
      <c r="A228" s="8">
        <v>40483</v>
      </c>
      <c r="B228" s="9">
        <v>39710</v>
      </c>
      <c r="C228" s="10">
        <f t="shared" si="9"/>
        <v>5.8512120367790743E-3</v>
      </c>
      <c r="D228" s="10">
        <f t="shared" si="10"/>
        <v>6.8458417849899256E-3</v>
      </c>
      <c r="E228" s="10">
        <f t="shared" si="11"/>
        <v>5.3315649867373915E-2</v>
      </c>
    </row>
    <row r="229" spans="1:5" x14ac:dyDescent="0.45">
      <c r="A229" s="8">
        <v>40513</v>
      </c>
      <c r="B229" s="9">
        <v>39469</v>
      </c>
      <c r="C229" s="10">
        <f t="shared" si="9"/>
        <v>-6.0690002518257735E-3</v>
      </c>
      <c r="D229" s="10">
        <f t="shared" si="10"/>
        <v>3.1516075740245508E-3</v>
      </c>
      <c r="E229" s="10">
        <f t="shared" si="11"/>
        <v>4.8062880055232515E-2</v>
      </c>
    </row>
    <row r="230" spans="1:5" x14ac:dyDescent="0.45">
      <c r="A230" s="8">
        <v>40544</v>
      </c>
      <c r="B230" s="9">
        <v>39700</v>
      </c>
      <c r="C230" s="10">
        <f t="shared" si="9"/>
        <v>5.8526945197496794E-3</v>
      </c>
      <c r="D230" s="10">
        <f t="shared" si="10"/>
        <v>5.5979128144076906E-3</v>
      </c>
      <c r="E230" s="10">
        <f t="shared" si="11"/>
        <v>5.4168879447689777E-2</v>
      </c>
    </row>
    <row r="231" spans="1:5" x14ac:dyDescent="0.45">
      <c r="A231" s="8">
        <v>40575</v>
      </c>
      <c r="B231" s="9">
        <v>40382</v>
      </c>
      <c r="C231" s="10">
        <f t="shared" si="9"/>
        <v>1.7178841309823722E-2</v>
      </c>
      <c r="D231" s="10">
        <f t="shared" si="10"/>
        <v>1.6922689498866772E-2</v>
      </c>
      <c r="E231" s="10">
        <f t="shared" si="11"/>
        <v>5.5269553401102733E-2</v>
      </c>
    </row>
    <row r="232" spans="1:5" x14ac:dyDescent="0.45">
      <c r="A232" s="8">
        <v>40603</v>
      </c>
      <c r="B232" s="9">
        <v>40614</v>
      </c>
      <c r="C232" s="10">
        <f t="shared" si="9"/>
        <v>5.7451339705809623E-3</v>
      </c>
      <c r="D232" s="10">
        <f t="shared" si="10"/>
        <v>2.90101091996251E-2</v>
      </c>
      <c r="E232" s="10">
        <f t="shared" si="11"/>
        <v>5.8317698561600961E-2</v>
      </c>
    </row>
    <row r="233" spans="1:5" x14ac:dyDescent="0.45">
      <c r="A233" s="8">
        <v>40634</v>
      </c>
      <c r="B233" s="9">
        <v>40624</v>
      </c>
      <c r="C233" s="10">
        <f t="shared" si="9"/>
        <v>2.4622051509326504E-4</v>
      </c>
      <c r="D233" s="10">
        <f t="shared" si="10"/>
        <v>2.3274559193954714E-2</v>
      </c>
      <c r="E233" s="10">
        <f t="shared" si="11"/>
        <v>5.0856226395571413E-2</v>
      </c>
    </row>
    <row r="234" spans="1:5" x14ac:dyDescent="0.45">
      <c r="A234" s="8">
        <v>40664</v>
      </c>
      <c r="B234" s="9">
        <v>41050</v>
      </c>
      <c r="C234" s="10">
        <f t="shared" si="9"/>
        <v>1.0486411973217757E-2</v>
      </c>
      <c r="D234" s="10">
        <f t="shared" si="10"/>
        <v>1.6542023673914219E-2</v>
      </c>
      <c r="E234" s="10">
        <f t="shared" si="11"/>
        <v>6.184846995524973E-2</v>
      </c>
    </row>
    <row r="235" spans="1:5" x14ac:dyDescent="0.45">
      <c r="A235" s="8">
        <v>40695</v>
      </c>
      <c r="B235" s="9">
        <v>41499</v>
      </c>
      <c r="C235" s="10">
        <f t="shared" si="9"/>
        <v>1.0937880633373975E-2</v>
      </c>
      <c r="D235" s="10">
        <f t="shared" si="10"/>
        <v>2.1790515585758508E-2</v>
      </c>
      <c r="E235" s="10">
        <f t="shared" si="11"/>
        <v>6.7443475576819178E-2</v>
      </c>
    </row>
    <row r="236" spans="1:5" x14ac:dyDescent="0.45">
      <c r="A236" s="8">
        <v>40725</v>
      </c>
      <c r="B236" s="9">
        <v>41516</v>
      </c>
      <c r="C236" s="10">
        <f t="shared" si="9"/>
        <v>4.0964842526336476E-4</v>
      </c>
      <c r="D236" s="10">
        <f t="shared" si="10"/>
        <v>2.1957463568333946E-2</v>
      </c>
      <c r="E236" s="10">
        <f t="shared" si="11"/>
        <v>6.3612840417083039E-2</v>
      </c>
    </row>
    <row r="237" spans="1:5" x14ac:dyDescent="0.45">
      <c r="A237" s="8">
        <v>40756</v>
      </c>
      <c r="B237" s="9">
        <v>41718</v>
      </c>
      <c r="C237" s="10">
        <f t="shared" si="9"/>
        <v>4.8655939878601284E-3</v>
      </c>
      <c r="D237" s="10">
        <f t="shared" si="10"/>
        <v>1.6272838002435952E-2</v>
      </c>
      <c r="E237" s="10">
        <f t="shared" si="11"/>
        <v>5.7758620689655205E-2</v>
      </c>
    </row>
    <row r="238" spans="1:5" x14ac:dyDescent="0.45">
      <c r="A238" s="8">
        <v>40787</v>
      </c>
      <c r="B238" s="9">
        <v>42013</v>
      </c>
      <c r="C238" s="10">
        <f t="shared" si="9"/>
        <v>7.0712881729708688E-3</v>
      </c>
      <c r="D238" s="10">
        <f t="shared" si="10"/>
        <v>1.2385840622665567E-2</v>
      </c>
      <c r="E238" s="10">
        <f t="shared" si="11"/>
        <v>6.7810395221756359E-2</v>
      </c>
    </row>
    <row r="239" spans="1:5" x14ac:dyDescent="0.45">
      <c r="A239" s="8">
        <v>40817</v>
      </c>
      <c r="B239" s="9">
        <v>42162</v>
      </c>
      <c r="C239" s="10">
        <f t="shared" si="9"/>
        <v>3.5465213148311303E-3</v>
      </c>
      <c r="D239" s="10">
        <f t="shared" si="10"/>
        <v>1.5560265921572336E-2</v>
      </c>
      <c r="E239" s="10">
        <f t="shared" si="11"/>
        <v>6.7960181362243244E-2</v>
      </c>
    </row>
    <row r="240" spans="1:5" x14ac:dyDescent="0.45">
      <c r="A240" s="8">
        <v>40848</v>
      </c>
      <c r="B240" s="9">
        <v>42192</v>
      </c>
      <c r="C240" s="10">
        <f t="shared" si="9"/>
        <v>7.115411982354658E-4</v>
      </c>
      <c r="D240" s="10">
        <f t="shared" si="10"/>
        <v>1.1362002013519445E-2</v>
      </c>
      <c r="E240" s="10">
        <f t="shared" si="11"/>
        <v>6.2503147821707294E-2</v>
      </c>
    </row>
    <row r="241" spans="1:5" x14ac:dyDescent="0.45">
      <c r="A241" s="8">
        <v>40878</v>
      </c>
      <c r="B241" s="9">
        <v>41864</v>
      </c>
      <c r="C241" s="10">
        <f t="shared" si="9"/>
        <v>-7.7739855896852283E-3</v>
      </c>
      <c r="D241" s="10">
        <f t="shared" si="10"/>
        <v>-3.5465213148311303E-3</v>
      </c>
      <c r="E241" s="10">
        <f t="shared" si="11"/>
        <v>6.0680534090045368E-2</v>
      </c>
    </row>
    <row r="242" spans="1:5" x14ac:dyDescent="0.45">
      <c r="A242" s="8">
        <v>40909</v>
      </c>
      <c r="B242" s="9">
        <v>42905</v>
      </c>
      <c r="C242" s="10">
        <f t="shared" si="9"/>
        <v>2.48662335180585E-2</v>
      </c>
      <c r="D242" s="10">
        <f t="shared" si="10"/>
        <v>1.7622503676296253E-2</v>
      </c>
      <c r="E242" s="10">
        <f t="shared" si="11"/>
        <v>8.0730478589420729E-2</v>
      </c>
    </row>
    <row r="243" spans="1:5" x14ac:dyDescent="0.45">
      <c r="A243" s="8">
        <v>40940</v>
      </c>
      <c r="B243" s="9">
        <v>42950</v>
      </c>
      <c r="C243" s="10">
        <f t="shared" si="9"/>
        <v>1.0488288078311925E-3</v>
      </c>
      <c r="D243" s="10">
        <f t="shared" si="10"/>
        <v>1.7965491088357988E-2</v>
      </c>
      <c r="E243" s="10">
        <f t="shared" si="11"/>
        <v>6.3592689812292713E-2</v>
      </c>
    </row>
    <row r="244" spans="1:5" x14ac:dyDescent="0.45">
      <c r="A244" s="8">
        <v>40969</v>
      </c>
      <c r="B244" s="9">
        <v>42942</v>
      </c>
      <c r="C244" s="10">
        <f t="shared" si="9"/>
        <v>-1.8626309662395091E-4</v>
      </c>
      <c r="D244" s="10">
        <f t="shared" si="10"/>
        <v>2.5750047773743567E-2</v>
      </c>
      <c r="E244" s="10">
        <f t="shared" si="11"/>
        <v>5.7320135913724313E-2</v>
      </c>
    </row>
    <row r="245" spans="1:5" x14ac:dyDescent="0.45">
      <c r="A245" s="8">
        <v>41000</v>
      </c>
      <c r="B245" s="9">
        <v>43365</v>
      </c>
      <c r="C245" s="10">
        <f t="shared" si="9"/>
        <v>9.8504960178846801E-3</v>
      </c>
      <c r="D245" s="10">
        <f t="shared" si="10"/>
        <v>1.0721361146719399E-2</v>
      </c>
      <c r="E245" s="10">
        <f t="shared" si="11"/>
        <v>6.7472430090586899E-2</v>
      </c>
    </row>
    <row r="246" spans="1:5" x14ac:dyDescent="0.45">
      <c r="A246" s="8">
        <v>41030</v>
      </c>
      <c r="B246" s="9">
        <v>43313</v>
      </c>
      <c r="C246" s="10">
        <f t="shared" si="9"/>
        <v>-1.199123717283479E-3</v>
      </c>
      <c r="D246" s="10">
        <f t="shared" si="10"/>
        <v>8.4516880093130631E-3</v>
      </c>
      <c r="E246" s="10">
        <f t="shared" si="11"/>
        <v>5.5127892813641832E-2</v>
      </c>
    </row>
    <row r="247" spans="1:5" x14ac:dyDescent="0.45">
      <c r="A247" s="8">
        <v>41061</v>
      </c>
      <c r="B247" s="9">
        <v>43542</v>
      </c>
      <c r="C247" s="10">
        <f t="shared" si="9"/>
        <v>5.2870962528570598E-3</v>
      </c>
      <c r="D247" s="10">
        <f t="shared" si="10"/>
        <v>1.3972334777141215E-2</v>
      </c>
      <c r="E247" s="10">
        <f t="shared" si="11"/>
        <v>4.9230101930167081E-2</v>
      </c>
    </row>
    <row r="248" spans="1:5" x14ac:dyDescent="0.45">
      <c r="A248" s="8">
        <v>41091</v>
      </c>
      <c r="B248" s="9">
        <v>43719</v>
      </c>
      <c r="C248" s="10">
        <f t="shared" si="9"/>
        <v>4.0650406504065817E-3</v>
      </c>
      <c r="D248" s="10">
        <f t="shared" si="10"/>
        <v>8.1632653061225469E-3</v>
      </c>
      <c r="E248" s="10">
        <f t="shared" si="11"/>
        <v>5.3063878986414847E-2</v>
      </c>
    </row>
    <row r="249" spans="1:5" x14ac:dyDescent="0.45">
      <c r="A249" s="8">
        <v>41122</v>
      </c>
      <c r="B249" s="9">
        <v>43712</v>
      </c>
      <c r="C249" s="10">
        <f t="shared" si="9"/>
        <v>-1.6011345181732306E-4</v>
      </c>
      <c r="D249" s="10">
        <f t="shared" si="10"/>
        <v>9.2120148685153058E-3</v>
      </c>
      <c r="E249" s="10">
        <f t="shared" si="11"/>
        <v>4.7797113955606596E-2</v>
      </c>
    </row>
    <row r="250" spans="1:5" x14ac:dyDescent="0.45">
      <c r="A250" s="8">
        <v>41153</v>
      </c>
      <c r="B250" s="9">
        <v>44085</v>
      </c>
      <c r="C250" s="10">
        <f t="shared" si="9"/>
        <v>8.5331259150804861E-3</v>
      </c>
      <c r="D250" s="10">
        <f t="shared" si="10"/>
        <v>1.2470717927518304E-2</v>
      </c>
      <c r="E250" s="10">
        <f t="shared" si="11"/>
        <v>4.9318068216980482E-2</v>
      </c>
    </row>
    <row r="251" spans="1:5" x14ac:dyDescent="0.45">
      <c r="A251" s="8">
        <v>41183</v>
      </c>
      <c r="B251" s="9">
        <v>43752</v>
      </c>
      <c r="C251" s="10">
        <f t="shared" si="9"/>
        <v>-7.5535896563456717E-3</v>
      </c>
      <c r="D251" s="10">
        <f t="shared" si="10"/>
        <v>7.548205585672374E-4</v>
      </c>
      <c r="E251" s="10">
        <f t="shared" si="11"/>
        <v>3.7711683506475024E-2</v>
      </c>
    </row>
    <row r="252" spans="1:5" x14ac:dyDescent="0.45">
      <c r="A252" s="8">
        <v>41214</v>
      </c>
      <c r="B252" s="9">
        <v>44520</v>
      </c>
      <c r="C252" s="10">
        <f t="shared" si="9"/>
        <v>1.7553483269336256E-2</v>
      </c>
      <c r="D252" s="10">
        <f t="shared" si="10"/>
        <v>1.8484626647145008E-2</v>
      </c>
      <c r="E252" s="10">
        <f t="shared" si="11"/>
        <v>5.5176336746302512E-2</v>
      </c>
    </row>
    <row r="253" spans="1:5" x14ac:dyDescent="0.45">
      <c r="A253" s="8">
        <v>41244</v>
      </c>
      <c r="B253" s="9">
        <v>44538</v>
      </c>
      <c r="C253" s="10">
        <f t="shared" si="9"/>
        <v>4.0431266846363556E-4</v>
      </c>
      <c r="D253" s="10">
        <f t="shared" si="10"/>
        <v>1.0275603946920731E-2</v>
      </c>
      <c r="E253" s="10">
        <f t="shared" si="11"/>
        <v>6.3873495127078073E-2</v>
      </c>
    </row>
    <row r="254" spans="1:5" x14ac:dyDescent="0.45">
      <c r="A254" s="8">
        <v>41275</v>
      </c>
      <c r="B254" s="9">
        <v>45148</v>
      </c>
      <c r="C254" s="10">
        <f t="shared" si="9"/>
        <v>1.3696169563069738E-2</v>
      </c>
      <c r="D254" s="10">
        <f t="shared" si="10"/>
        <v>3.1907112817699756E-2</v>
      </c>
      <c r="E254" s="10">
        <f t="shared" si="11"/>
        <v>5.2278289243677944E-2</v>
      </c>
    </row>
    <row r="255" spans="1:5" x14ac:dyDescent="0.45">
      <c r="A255" s="8">
        <v>41306</v>
      </c>
      <c r="B255" s="9">
        <v>44875</v>
      </c>
      <c r="C255" s="10">
        <f t="shared" si="9"/>
        <v>-6.0467794808186648E-3</v>
      </c>
      <c r="D255" s="10">
        <f t="shared" si="10"/>
        <v>7.973944294699109E-3</v>
      </c>
      <c r="E255" s="10">
        <f t="shared" si="11"/>
        <v>4.4819557625145556E-2</v>
      </c>
    </row>
    <row r="256" spans="1:5" x14ac:dyDescent="0.45">
      <c r="A256" s="8">
        <v>41334</v>
      </c>
      <c r="B256" s="9">
        <v>45062</v>
      </c>
      <c r="C256" s="10">
        <f t="shared" si="9"/>
        <v>4.1671309192201633E-3</v>
      </c>
      <c r="D256" s="10">
        <f t="shared" si="10"/>
        <v>1.1765234182046891E-2</v>
      </c>
      <c r="E256" s="10">
        <f t="shared" si="11"/>
        <v>4.9368916212565894E-2</v>
      </c>
    </row>
    <row r="257" spans="1:5" x14ac:dyDescent="0.45">
      <c r="A257" s="8">
        <v>41365</v>
      </c>
      <c r="B257" s="9">
        <v>44730</v>
      </c>
      <c r="C257" s="10">
        <f t="shared" si="9"/>
        <v>-7.3676268252629296E-3</v>
      </c>
      <c r="D257" s="10">
        <f t="shared" si="10"/>
        <v>-9.2584389120227151E-3</v>
      </c>
      <c r="E257" s="10">
        <f t="shared" si="11"/>
        <v>3.14769975786926E-2</v>
      </c>
    </row>
    <row r="258" spans="1:5" x14ac:dyDescent="0.45">
      <c r="A258" s="8">
        <v>41395</v>
      </c>
      <c r="B258" s="9">
        <v>44825</v>
      </c>
      <c r="C258" s="10">
        <f t="shared" si="9"/>
        <v>2.1238542365302759E-3</v>
      </c>
      <c r="D258" s="10">
        <f t="shared" si="10"/>
        <v>-1.1142061281337323E-3</v>
      </c>
      <c r="E258" s="10">
        <f t="shared" si="11"/>
        <v>3.4908687922794446E-2</v>
      </c>
    </row>
    <row r="259" spans="1:5" x14ac:dyDescent="0.45">
      <c r="A259" s="8">
        <v>41426</v>
      </c>
      <c r="B259" s="9">
        <v>44712</v>
      </c>
      <c r="C259" s="10">
        <f t="shared" si="9"/>
        <v>-2.5209146681539618E-3</v>
      </c>
      <c r="D259" s="10">
        <f t="shared" si="10"/>
        <v>-7.7670764724158126E-3</v>
      </c>
      <c r="E259" s="10">
        <f t="shared" si="11"/>
        <v>2.6870607689127635E-2</v>
      </c>
    </row>
    <row r="260" spans="1:5" x14ac:dyDescent="0.45">
      <c r="A260" s="8">
        <v>41456</v>
      </c>
      <c r="B260" s="9">
        <v>45020</v>
      </c>
      <c r="C260" s="10">
        <f t="shared" ref="C260:C323" si="12">B260/B259-1</f>
        <v>6.8885310431203717E-3</v>
      </c>
      <c r="D260" s="10">
        <f t="shared" si="10"/>
        <v>6.4833445115135557E-3</v>
      </c>
      <c r="E260" s="10">
        <f t="shared" si="11"/>
        <v>2.9758228687755794E-2</v>
      </c>
    </row>
    <row r="261" spans="1:5" x14ac:dyDescent="0.45">
      <c r="A261" s="8">
        <v>41487</v>
      </c>
      <c r="B261" s="9">
        <v>45167</v>
      </c>
      <c r="C261" s="10">
        <f t="shared" si="12"/>
        <v>3.265215459795634E-3</v>
      </c>
      <c r="D261" s="10">
        <f t="shared" si="10"/>
        <v>7.6296709425542897E-3</v>
      </c>
      <c r="E261" s="10">
        <f t="shared" si="11"/>
        <v>3.328605417276731E-2</v>
      </c>
    </row>
    <row r="262" spans="1:5" x14ac:dyDescent="0.45">
      <c r="A262" s="8">
        <v>41518</v>
      </c>
      <c r="B262" s="9">
        <v>45352</v>
      </c>
      <c r="C262" s="10">
        <f t="shared" si="12"/>
        <v>4.0959107312861232E-3</v>
      </c>
      <c r="D262" s="10">
        <f t="shared" ref="D262:D325" si="13">B262/B259-1</f>
        <v>1.4313830738951427E-2</v>
      </c>
      <c r="E262" s="10">
        <f t="shared" si="11"/>
        <v>2.8739934217987928E-2</v>
      </c>
    </row>
    <row r="263" spans="1:5" x14ac:dyDescent="0.45">
      <c r="A263" s="8">
        <v>41548</v>
      </c>
      <c r="B263" s="9">
        <v>45994</v>
      </c>
      <c r="C263" s="10">
        <f t="shared" si="12"/>
        <v>1.4155935791144714E-2</v>
      </c>
      <c r="D263" s="10">
        <f t="shared" si="13"/>
        <v>2.1634828964904429E-2</v>
      </c>
      <c r="E263" s="10">
        <f t="shared" si="11"/>
        <v>5.1243371731577891E-2</v>
      </c>
    </row>
    <row r="264" spans="1:5" x14ac:dyDescent="0.45">
      <c r="A264" s="8">
        <v>41579</v>
      </c>
      <c r="B264" s="9">
        <v>46757</v>
      </c>
      <c r="C264" s="10">
        <f t="shared" si="12"/>
        <v>1.6589120320041673E-2</v>
      </c>
      <c r="D264" s="10">
        <f t="shared" si="13"/>
        <v>3.5202692231053545E-2</v>
      </c>
      <c r="E264" s="10">
        <f t="shared" si="11"/>
        <v>5.0247079964061081E-2</v>
      </c>
    </row>
    <row r="265" spans="1:5" x14ac:dyDescent="0.45">
      <c r="A265" s="8">
        <v>41609</v>
      </c>
      <c r="B265" s="9">
        <v>46349</v>
      </c>
      <c r="C265" s="10">
        <f t="shared" si="12"/>
        <v>-8.7259661654939258E-3</v>
      </c>
      <c r="D265" s="10">
        <f t="shared" si="13"/>
        <v>2.1983594990298005E-2</v>
      </c>
      <c r="E265" s="10">
        <f t="shared" si="11"/>
        <v>4.0661906686425109E-2</v>
      </c>
    </row>
    <row r="266" spans="1:5" x14ac:dyDescent="0.45">
      <c r="A266" s="8">
        <v>41640</v>
      </c>
      <c r="B266" s="9">
        <v>45932</v>
      </c>
      <c r="C266" s="10">
        <f t="shared" si="12"/>
        <v>-8.9969578631685643E-3</v>
      </c>
      <c r="D266" s="10">
        <f t="shared" si="13"/>
        <v>-1.3480019132929844E-3</v>
      </c>
      <c r="E266" s="10">
        <f t="shared" si="11"/>
        <v>1.7365110303889431E-2</v>
      </c>
    </row>
    <row r="267" spans="1:5" x14ac:dyDescent="0.45">
      <c r="A267" s="8">
        <v>41671</v>
      </c>
      <c r="B267" s="9">
        <v>46438</v>
      </c>
      <c r="C267" s="10">
        <f t="shared" si="12"/>
        <v>1.1016284942959143E-2</v>
      </c>
      <c r="D267" s="10">
        <f t="shared" si="13"/>
        <v>-6.8225078597856648E-3</v>
      </c>
      <c r="E267" s="10">
        <f t="shared" si="11"/>
        <v>3.483008356545958E-2</v>
      </c>
    </row>
    <row r="268" spans="1:5" x14ac:dyDescent="0.45">
      <c r="A268" s="8">
        <v>41699</v>
      </c>
      <c r="B268" s="9">
        <v>47031</v>
      </c>
      <c r="C268" s="10">
        <f t="shared" si="12"/>
        <v>1.2769714457987025E-2</v>
      </c>
      <c r="D268" s="10">
        <f t="shared" si="13"/>
        <v>1.4714449071177471E-2</v>
      </c>
      <c r="E268" s="10">
        <f t="shared" si="11"/>
        <v>4.3695353069104881E-2</v>
      </c>
    </row>
    <row r="269" spans="1:5" x14ac:dyDescent="0.45">
      <c r="A269" s="8">
        <v>41730</v>
      </c>
      <c r="B269" s="9">
        <v>47154</v>
      </c>
      <c r="C269" s="10">
        <f t="shared" si="12"/>
        <v>2.6152962939338664E-3</v>
      </c>
      <c r="D269" s="10">
        <f t="shared" si="13"/>
        <v>2.6604545850387629E-2</v>
      </c>
      <c r="E269" s="10">
        <f t="shared" si="11"/>
        <v>5.4191817572099232E-2</v>
      </c>
    </row>
    <row r="270" spans="1:5" x14ac:dyDescent="0.45">
      <c r="A270" s="8">
        <v>41760</v>
      </c>
      <c r="B270" s="9">
        <v>47513</v>
      </c>
      <c r="C270" s="10">
        <f t="shared" si="12"/>
        <v>7.6133519955889906E-3</v>
      </c>
      <c r="D270" s="10">
        <f t="shared" si="13"/>
        <v>2.3149145096688084E-2</v>
      </c>
      <c r="E270" s="10">
        <f t="shared" si="11"/>
        <v>5.9966536530953629E-2</v>
      </c>
    </row>
    <row r="271" spans="1:5" x14ac:dyDescent="0.45">
      <c r="A271" s="8">
        <v>41791</v>
      </c>
      <c r="B271" s="9">
        <v>47730</v>
      </c>
      <c r="C271" s="10">
        <f t="shared" si="12"/>
        <v>4.5671710900174745E-3</v>
      </c>
      <c r="D271" s="10">
        <f t="shared" si="13"/>
        <v>1.4862537475282211E-2</v>
      </c>
      <c r="E271" s="10">
        <f t="shared" ref="E271:E334" si="14">B271/B259-1</f>
        <v>6.7498658078368301E-2</v>
      </c>
    </row>
    <row r="272" spans="1:5" x14ac:dyDescent="0.45">
      <c r="A272" s="8">
        <v>41821</v>
      </c>
      <c r="B272" s="9">
        <v>48107</v>
      </c>
      <c r="C272" s="10">
        <f t="shared" si="12"/>
        <v>7.8985962706892288E-3</v>
      </c>
      <c r="D272" s="10">
        <f t="shared" si="13"/>
        <v>2.0210374517538376E-2</v>
      </c>
      <c r="E272" s="10">
        <f t="shared" si="14"/>
        <v>6.8569524655708536E-2</v>
      </c>
    </row>
    <row r="273" spans="1:5" x14ac:dyDescent="0.45">
      <c r="A273" s="8">
        <v>41852</v>
      </c>
      <c r="B273" s="9">
        <v>48444</v>
      </c>
      <c r="C273" s="10">
        <f t="shared" si="12"/>
        <v>7.005217535909436E-3</v>
      </c>
      <c r="D273" s="10">
        <f t="shared" si="13"/>
        <v>1.959463725717181E-2</v>
      </c>
      <c r="E273" s="10">
        <f t="shared" si="14"/>
        <v>7.2552970088781699E-2</v>
      </c>
    </row>
    <row r="274" spans="1:5" x14ac:dyDescent="0.45">
      <c r="A274" s="8">
        <v>41883</v>
      </c>
      <c r="B274" s="9">
        <v>49003</v>
      </c>
      <c r="C274" s="10">
        <f t="shared" si="12"/>
        <v>1.153909668896036E-2</v>
      </c>
      <c r="D274" s="10">
        <f t="shared" si="13"/>
        <v>2.6670856903415086E-2</v>
      </c>
      <c r="E274" s="10">
        <f t="shared" si="14"/>
        <v>8.0503616158052571E-2</v>
      </c>
    </row>
    <row r="275" spans="1:5" x14ac:dyDescent="0.45">
      <c r="A275" s="8">
        <v>41913</v>
      </c>
      <c r="B275" s="9">
        <v>49682</v>
      </c>
      <c r="C275" s="10">
        <f t="shared" si="12"/>
        <v>1.3856294512580858E-2</v>
      </c>
      <c r="D275" s="10">
        <f t="shared" si="13"/>
        <v>3.2739518157440806E-2</v>
      </c>
      <c r="E275" s="10">
        <f t="shared" si="14"/>
        <v>8.0184371874592264E-2</v>
      </c>
    </row>
    <row r="276" spans="1:5" x14ac:dyDescent="0.45">
      <c r="A276" s="8">
        <v>41944</v>
      </c>
      <c r="B276" s="9">
        <v>49758</v>
      </c>
      <c r="C276" s="10">
        <f t="shared" si="12"/>
        <v>1.5297290769291649E-3</v>
      </c>
      <c r="D276" s="10">
        <f t="shared" si="13"/>
        <v>2.7124102055982258E-2</v>
      </c>
      <c r="E276" s="10">
        <f t="shared" si="14"/>
        <v>6.4182903094723853E-2</v>
      </c>
    </row>
    <row r="277" spans="1:5" x14ac:dyDescent="0.45">
      <c r="A277" s="8">
        <v>41974</v>
      </c>
      <c r="B277" s="9">
        <v>50497</v>
      </c>
      <c r="C277" s="10">
        <f t="shared" si="12"/>
        <v>1.485188311427299E-2</v>
      </c>
      <c r="D277" s="10">
        <f t="shared" si="13"/>
        <v>3.0487929310450301E-2</v>
      </c>
      <c r="E277" s="10">
        <f t="shared" si="14"/>
        <v>8.9494918984228455E-2</v>
      </c>
    </row>
    <row r="278" spans="1:5" x14ac:dyDescent="0.45">
      <c r="A278" s="8">
        <v>42005</v>
      </c>
      <c r="B278" s="9">
        <v>50813</v>
      </c>
      <c r="C278" s="10">
        <f t="shared" si="12"/>
        <v>6.2577974929203251E-3</v>
      </c>
      <c r="D278" s="10">
        <f t="shared" si="13"/>
        <v>2.2764784026408025E-2</v>
      </c>
      <c r="E278" s="10">
        <f t="shared" si="14"/>
        <v>0.10626578420273458</v>
      </c>
    </row>
    <row r="279" spans="1:5" x14ac:dyDescent="0.45">
      <c r="A279" s="8">
        <v>42036</v>
      </c>
      <c r="B279" s="9">
        <v>50671</v>
      </c>
      <c r="C279" s="10">
        <f t="shared" si="12"/>
        <v>-2.7945604471296681E-3</v>
      </c>
      <c r="D279" s="10">
        <f t="shared" si="13"/>
        <v>1.8348808231842151E-2</v>
      </c>
      <c r="E279" s="10">
        <f t="shared" si="14"/>
        <v>9.1153796459795933E-2</v>
      </c>
    </row>
    <row r="280" spans="1:5" x14ac:dyDescent="0.45">
      <c r="A280" s="8">
        <v>42064</v>
      </c>
      <c r="B280" s="9">
        <v>51157</v>
      </c>
      <c r="C280" s="10">
        <f t="shared" si="12"/>
        <v>9.5912849558918989E-3</v>
      </c>
      <c r="D280" s="10">
        <f t="shared" si="13"/>
        <v>1.3070083371289343E-2</v>
      </c>
      <c r="E280" s="10">
        <f t="shared" si="14"/>
        <v>8.7729369990006578E-2</v>
      </c>
    </row>
    <row r="281" spans="1:5" x14ac:dyDescent="0.45">
      <c r="A281" s="8">
        <v>42095</v>
      </c>
      <c r="B281" s="9">
        <v>51721</v>
      </c>
      <c r="C281" s="10">
        <f t="shared" si="12"/>
        <v>1.102488418007308E-2</v>
      </c>
      <c r="D281" s="10">
        <f t="shared" si="13"/>
        <v>1.7869442859110851E-2</v>
      </c>
      <c r="E281" s="10">
        <f t="shared" si="14"/>
        <v>9.685286508037505E-2</v>
      </c>
    </row>
    <row r="282" spans="1:5" x14ac:dyDescent="0.45">
      <c r="A282" s="8">
        <v>42125</v>
      </c>
      <c r="B282" s="9">
        <v>51854</v>
      </c>
      <c r="C282" s="10">
        <f t="shared" si="12"/>
        <v>2.5714893370196723E-3</v>
      </c>
      <c r="D282" s="10">
        <f t="shared" si="13"/>
        <v>2.3346687454362414E-2</v>
      </c>
      <c r="E282" s="10">
        <f t="shared" si="14"/>
        <v>9.1364468671731869E-2</v>
      </c>
    </row>
    <row r="283" spans="1:5" x14ac:dyDescent="0.45">
      <c r="A283" s="8">
        <v>42156</v>
      </c>
      <c r="B283" s="9">
        <v>51920</v>
      </c>
      <c r="C283" s="10">
        <f t="shared" si="12"/>
        <v>1.2728044123886395E-3</v>
      </c>
      <c r="D283" s="10">
        <f t="shared" si="13"/>
        <v>1.491486991027613E-2</v>
      </c>
      <c r="E283" s="10">
        <f t="shared" si="14"/>
        <v>8.7785459878483074E-2</v>
      </c>
    </row>
    <row r="284" spans="1:5" x14ac:dyDescent="0.45">
      <c r="A284" s="8">
        <v>42186</v>
      </c>
      <c r="B284" s="9">
        <v>52149</v>
      </c>
      <c r="C284" s="10">
        <f t="shared" si="12"/>
        <v>4.410631741140314E-3</v>
      </c>
      <c r="D284" s="10">
        <f t="shared" si="13"/>
        <v>8.2751686935673696E-3</v>
      </c>
      <c r="E284" s="10">
        <f t="shared" si="14"/>
        <v>8.4021036439603458E-2</v>
      </c>
    </row>
    <row r="285" spans="1:5" x14ac:dyDescent="0.45">
      <c r="A285" s="8">
        <v>42217</v>
      </c>
      <c r="B285" s="9">
        <v>52456</v>
      </c>
      <c r="C285" s="10">
        <f t="shared" si="12"/>
        <v>5.8869776985177591E-3</v>
      </c>
      <c r="D285" s="10">
        <f t="shared" si="13"/>
        <v>1.1609519034211369E-2</v>
      </c>
      <c r="E285" s="10">
        <f t="shared" si="14"/>
        <v>8.2817273552968418E-2</v>
      </c>
    </row>
    <row r="286" spans="1:5" x14ac:dyDescent="0.45">
      <c r="A286" s="8">
        <v>42248</v>
      </c>
      <c r="B286" s="9">
        <v>52465</v>
      </c>
      <c r="C286" s="10">
        <f t="shared" si="12"/>
        <v>1.7157236541098797E-4</v>
      </c>
      <c r="D286" s="10">
        <f t="shared" si="13"/>
        <v>1.0496918335901384E-2</v>
      </c>
      <c r="E286" s="10">
        <f t="shared" si="14"/>
        <v>7.064873579168629E-2</v>
      </c>
    </row>
    <row r="287" spans="1:5" x14ac:dyDescent="0.45">
      <c r="A287" s="8">
        <v>42278</v>
      </c>
      <c r="B287" s="9">
        <v>52784</v>
      </c>
      <c r="C287" s="10">
        <f t="shared" si="12"/>
        <v>6.0802439721718837E-3</v>
      </c>
      <c r="D287" s="10">
        <f t="shared" si="13"/>
        <v>1.2176647682601738E-2</v>
      </c>
      <c r="E287" s="10">
        <f t="shared" si="14"/>
        <v>6.2437099955718445E-2</v>
      </c>
    </row>
    <row r="288" spans="1:5" x14ac:dyDescent="0.45">
      <c r="A288" s="8">
        <v>42309</v>
      </c>
      <c r="B288" s="9">
        <v>52911</v>
      </c>
      <c r="C288" s="10">
        <f t="shared" si="12"/>
        <v>2.4060321309486987E-3</v>
      </c>
      <c r="D288" s="10">
        <f t="shared" si="13"/>
        <v>8.6739362513343909E-3</v>
      </c>
      <c r="E288" s="10">
        <f t="shared" si="14"/>
        <v>6.3366694802845736E-2</v>
      </c>
    </row>
    <row r="289" spans="1:5" x14ac:dyDescent="0.45">
      <c r="A289" s="8">
        <v>42339</v>
      </c>
      <c r="B289" s="9">
        <v>53776</v>
      </c>
      <c r="C289" s="10">
        <f t="shared" si="12"/>
        <v>1.6348207367088197E-2</v>
      </c>
      <c r="D289" s="10">
        <f t="shared" si="13"/>
        <v>2.4988087296292871E-2</v>
      </c>
      <c r="E289" s="10">
        <f t="shared" si="14"/>
        <v>6.4934550567360416E-2</v>
      </c>
    </row>
    <row r="290" spans="1:5" x14ac:dyDescent="0.45">
      <c r="A290" s="8">
        <v>42370</v>
      </c>
      <c r="B290" s="9">
        <v>53071</v>
      </c>
      <c r="C290" s="10">
        <f t="shared" si="12"/>
        <v>-1.3109937518595682E-2</v>
      </c>
      <c r="D290" s="10">
        <f t="shared" si="13"/>
        <v>5.4372537132465482E-3</v>
      </c>
      <c r="E290" s="10">
        <f t="shared" si="14"/>
        <v>4.4437447109991535E-2</v>
      </c>
    </row>
    <row r="291" spans="1:5" x14ac:dyDescent="0.45">
      <c r="A291" s="8">
        <v>42401</v>
      </c>
      <c r="B291" s="9">
        <v>54151</v>
      </c>
      <c r="C291" s="10">
        <f t="shared" si="12"/>
        <v>2.0350097039814496E-2</v>
      </c>
      <c r="D291" s="10">
        <f t="shared" si="13"/>
        <v>2.343558050310901E-2</v>
      </c>
      <c r="E291" s="10">
        <f t="shared" si="14"/>
        <v>6.8678336721201383E-2</v>
      </c>
    </row>
    <row r="292" spans="1:5" x14ac:dyDescent="0.45">
      <c r="A292" s="8">
        <v>42430</v>
      </c>
      <c r="B292" s="9">
        <v>53940</v>
      </c>
      <c r="C292" s="10">
        <f t="shared" si="12"/>
        <v>-3.8965116064338945E-3</v>
      </c>
      <c r="D292" s="10">
        <f t="shared" si="13"/>
        <v>3.0496875929781897E-3</v>
      </c>
      <c r="E292" s="10">
        <f t="shared" si="14"/>
        <v>5.4401157221885654E-2</v>
      </c>
    </row>
    <row r="293" spans="1:5" x14ac:dyDescent="0.45">
      <c r="A293" s="8">
        <v>42461</v>
      </c>
      <c r="B293" s="9">
        <v>54261</v>
      </c>
      <c r="C293" s="10">
        <f t="shared" si="12"/>
        <v>5.9510567296996442E-3</v>
      </c>
      <c r="D293" s="10">
        <f t="shared" si="13"/>
        <v>2.2422792108684586E-2</v>
      </c>
      <c r="E293" s="10">
        <f t="shared" si="14"/>
        <v>4.9109645985189854E-2</v>
      </c>
    </row>
    <row r="294" spans="1:5" x14ac:dyDescent="0.45">
      <c r="A294" s="8">
        <v>42491</v>
      </c>
      <c r="B294" s="9">
        <v>54311</v>
      </c>
      <c r="C294" s="10">
        <f t="shared" si="12"/>
        <v>9.2147214389703969E-4</v>
      </c>
      <c r="D294" s="10">
        <f t="shared" si="13"/>
        <v>2.9547007442152218E-3</v>
      </c>
      <c r="E294" s="10">
        <f t="shared" si="14"/>
        <v>4.7383036988467575E-2</v>
      </c>
    </row>
    <row r="295" spans="1:5" x14ac:dyDescent="0.45">
      <c r="A295" s="8">
        <v>42522</v>
      </c>
      <c r="B295" s="9">
        <v>54303</v>
      </c>
      <c r="C295" s="10">
        <f t="shared" si="12"/>
        <v>-1.4729981035144224E-4</v>
      </c>
      <c r="D295" s="10">
        <f t="shared" si="13"/>
        <v>6.7296996662957742E-3</v>
      </c>
      <c r="E295" s="10">
        <f t="shared" si="14"/>
        <v>4.5897534668721152E-2</v>
      </c>
    </row>
    <row r="296" spans="1:5" x14ac:dyDescent="0.45">
      <c r="A296" s="8">
        <v>42552</v>
      </c>
      <c r="B296" s="9">
        <v>54334</v>
      </c>
      <c r="C296" s="10">
        <f t="shared" si="12"/>
        <v>5.7087085428064732E-4</v>
      </c>
      <c r="D296" s="10">
        <f t="shared" si="13"/>
        <v>1.3453493300896735E-3</v>
      </c>
      <c r="E296" s="10">
        <f t="shared" si="14"/>
        <v>4.1899173522023325E-2</v>
      </c>
    </row>
    <row r="297" spans="1:5" x14ac:dyDescent="0.45">
      <c r="A297" s="8">
        <v>42583</v>
      </c>
      <c r="B297" s="9">
        <v>54795</v>
      </c>
      <c r="C297" s="10">
        <f t="shared" si="12"/>
        <v>8.4845584716752853E-3</v>
      </c>
      <c r="D297" s="10">
        <f t="shared" si="13"/>
        <v>8.9116385262653086E-3</v>
      </c>
      <c r="E297" s="10">
        <f t="shared" si="14"/>
        <v>4.4589751410706091E-2</v>
      </c>
    </row>
    <row r="298" spans="1:5" x14ac:dyDescent="0.45">
      <c r="A298" s="8">
        <v>42614</v>
      </c>
      <c r="B298" s="9">
        <v>55421</v>
      </c>
      <c r="C298" s="10">
        <f t="shared" si="12"/>
        <v>1.1424400036499582E-2</v>
      </c>
      <c r="D298" s="10">
        <f t="shared" si="13"/>
        <v>2.0588181131797612E-2</v>
      </c>
      <c r="E298" s="10">
        <f t="shared" si="14"/>
        <v>5.6342323453731025E-2</v>
      </c>
    </row>
    <row r="299" spans="1:5" x14ac:dyDescent="0.45">
      <c r="A299" s="8">
        <v>42644</v>
      </c>
      <c r="B299" s="9">
        <v>55362</v>
      </c>
      <c r="C299" s="10">
        <f t="shared" si="12"/>
        <v>-1.0645784089063914E-3</v>
      </c>
      <c r="D299" s="10">
        <f t="shared" si="13"/>
        <v>1.8920013251371159E-2</v>
      </c>
      <c r="E299" s="10">
        <f t="shared" si="14"/>
        <v>4.8840557744771251E-2</v>
      </c>
    </row>
    <row r="300" spans="1:5" x14ac:dyDescent="0.45">
      <c r="A300" s="8">
        <v>42675</v>
      </c>
      <c r="B300" s="9">
        <v>56385</v>
      </c>
      <c r="C300" s="10">
        <f t="shared" si="12"/>
        <v>1.8478378671290763E-2</v>
      </c>
      <c r="D300" s="10">
        <f t="shared" si="13"/>
        <v>2.9017246099096727E-2</v>
      </c>
      <c r="E300" s="10">
        <f t="shared" si="14"/>
        <v>6.5657424732097347E-2</v>
      </c>
    </row>
    <row r="301" spans="1:5" x14ac:dyDescent="0.45">
      <c r="A301" s="8">
        <v>42705</v>
      </c>
      <c r="B301" s="9">
        <v>55415</v>
      </c>
      <c r="C301" s="10">
        <f t="shared" si="12"/>
        <v>-1.7203156867961367E-2</v>
      </c>
      <c r="D301" s="10">
        <f t="shared" si="13"/>
        <v>-1.0826221107518297E-4</v>
      </c>
      <c r="E301" s="10">
        <f t="shared" si="14"/>
        <v>3.0478280273728009E-2</v>
      </c>
    </row>
    <row r="302" spans="1:5" x14ac:dyDescent="0.45">
      <c r="A302" s="8">
        <v>42736</v>
      </c>
      <c r="B302" s="9">
        <v>57359</v>
      </c>
      <c r="C302" s="10">
        <f t="shared" si="12"/>
        <v>3.5080754308400186E-2</v>
      </c>
      <c r="D302" s="10">
        <f t="shared" si="13"/>
        <v>3.6071673711209895E-2</v>
      </c>
      <c r="E302" s="10">
        <f t="shared" si="14"/>
        <v>8.0797422321041701E-2</v>
      </c>
    </row>
    <row r="303" spans="1:5" x14ac:dyDescent="0.45">
      <c r="A303" s="8">
        <v>42767</v>
      </c>
      <c r="B303" s="9">
        <v>57382</v>
      </c>
      <c r="C303" s="10">
        <f t="shared" si="12"/>
        <v>4.0098328074056333E-4</v>
      </c>
      <c r="D303" s="10">
        <f t="shared" si="13"/>
        <v>1.7682007626141694E-2</v>
      </c>
      <c r="E303" s="10">
        <f t="shared" si="14"/>
        <v>5.9666488153496733E-2</v>
      </c>
    </row>
    <row r="304" spans="1:5" x14ac:dyDescent="0.45">
      <c r="A304" s="8">
        <v>42795</v>
      </c>
      <c r="B304" s="9">
        <v>57280</v>
      </c>
      <c r="C304" s="10">
        <f t="shared" si="12"/>
        <v>-1.7775609076017274E-3</v>
      </c>
      <c r="D304" s="10">
        <f t="shared" si="13"/>
        <v>3.3655147523233842E-2</v>
      </c>
      <c r="E304" s="10">
        <f t="shared" si="14"/>
        <v>6.1920652576937352E-2</v>
      </c>
    </row>
    <row r="305" spans="1:5" x14ac:dyDescent="0.45">
      <c r="A305" s="8">
        <v>42826</v>
      </c>
      <c r="B305" s="9">
        <v>57373</v>
      </c>
      <c r="C305" s="10">
        <f t="shared" si="12"/>
        <v>1.6236033519552162E-3</v>
      </c>
      <c r="D305" s="10">
        <f t="shared" si="13"/>
        <v>2.4407677958127039E-4</v>
      </c>
      <c r="E305" s="10">
        <f t="shared" si="14"/>
        <v>5.7352426236154885E-2</v>
      </c>
    </row>
    <row r="306" spans="1:5" x14ac:dyDescent="0.45">
      <c r="A306" s="8">
        <v>42856</v>
      </c>
      <c r="B306" s="9">
        <v>57377</v>
      </c>
      <c r="C306" s="10">
        <f t="shared" si="12"/>
        <v>6.9719205898266523E-5</v>
      </c>
      <c r="D306" s="10">
        <f t="shared" si="13"/>
        <v>-8.7135338607935431E-5</v>
      </c>
      <c r="E306" s="10">
        <f t="shared" si="14"/>
        <v>5.6452652317210195E-2</v>
      </c>
    </row>
    <row r="307" spans="1:5" x14ac:dyDescent="0.45">
      <c r="A307" s="8">
        <v>42887</v>
      </c>
      <c r="B307" s="9">
        <v>57291</v>
      </c>
      <c r="C307" s="10">
        <f t="shared" si="12"/>
        <v>-1.4988584275928973E-3</v>
      </c>
      <c r="D307" s="10">
        <f t="shared" si="13"/>
        <v>1.9203910614518094E-4</v>
      </c>
      <c r="E307" s="10">
        <f t="shared" si="14"/>
        <v>5.5024584277111765E-2</v>
      </c>
    </row>
    <row r="308" spans="1:5" x14ac:dyDescent="0.45">
      <c r="A308" s="8">
        <v>42917</v>
      </c>
      <c r="B308" s="9">
        <v>57149</v>
      </c>
      <c r="C308" s="10">
        <f t="shared" si="12"/>
        <v>-2.4785742961372925E-3</v>
      </c>
      <c r="D308" s="10">
        <f t="shared" si="13"/>
        <v>-3.904275530301704E-3</v>
      </c>
      <c r="E308" s="10">
        <f t="shared" si="14"/>
        <v>5.1809180255456999E-2</v>
      </c>
    </row>
    <row r="309" spans="1:5" x14ac:dyDescent="0.45">
      <c r="A309" s="8">
        <v>42948</v>
      </c>
      <c r="B309" s="9">
        <v>57588</v>
      </c>
      <c r="C309" s="10">
        <f t="shared" si="12"/>
        <v>7.6816742200214172E-3</v>
      </c>
      <c r="D309" s="10">
        <f t="shared" si="13"/>
        <v>3.6774317235128695E-3</v>
      </c>
      <c r="E309" s="10">
        <f t="shared" si="14"/>
        <v>5.0971803996715082E-2</v>
      </c>
    </row>
    <row r="310" spans="1:5" x14ac:dyDescent="0.45">
      <c r="A310" s="8">
        <v>42979</v>
      </c>
      <c r="B310" s="9">
        <v>57907</v>
      </c>
      <c r="C310" s="10">
        <f t="shared" si="12"/>
        <v>5.5393484753767375E-3</v>
      </c>
      <c r="D310" s="10">
        <f t="shared" si="13"/>
        <v>1.0752125115637723E-2</v>
      </c>
      <c r="E310" s="10">
        <f t="shared" si="14"/>
        <v>4.4856642788834611E-2</v>
      </c>
    </row>
    <row r="311" spans="1:5" x14ac:dyDescent="0.45">
      <c r="A311" s="8">
        <v>43009</v>
      </c>
      <c r="B311" s="9">
        <v>58287</v>
      </c>
      <c r="C311" s="10">
        <f t="shared" si="12"/>
        <v>6.5622463605436998E-3</v>
      </c>
      <c r="D311" s="10">
        <f t="shared" si="13"/>
        <v>1.9912859367617886E-2</v>
      </c>
      <c r="E311" s="10">
        <f t="shared" si="14"/>
        <v>5.283407391351469E-2</v>
      </c>
    </row>
    <row r="312" spans="1:5" x14ac:dyDescent="0.45">
      <c r="A312" s="8">
        <v>43040</v>
      </c>
      <c r="B312" s="9">
        <v>58928</v>
      </c>
      <c r="C312" s="10">
        <f t="shared" si="12"/>
        <v>1.0997306431965947E-2</v>
      </c>
      <c r="D312" s="10">
        <f t="shared" si="13"/>
        <v>2.3268736542335189E-2</v>
      </c>
      <c r="E312" s="10">
        <f t="shared" si="14"/>
        <v>4.5100647335284183E-2</v>
      </c>
    </row>
    <row r="313" spans="1:5" x14ac:dyDescent="0.45">
      <c r="A313" s="8">
        <v>43070</v>
      </c>
      <c r="B313" s="9">
        <v>59280</v>
      </c>
      <c r="C313" s="10">
        <f t="shared" si="12"/>
        <v>5.9733912571273695E-3</v>
      </c>
      <c r="D313" s="10">
        <f t="shared" si="13"/>
        <v>2.371043224480629E-2</v>
      </c>
      <c r="E313" s="10">
        <f t="shared" si="14"/>
        <v>6.9746458540106415E-2</v>
      </c>
    </row>
    <row r="314" spans="1:5" x14ac:dyDescent="0.45">
      <c r="A314" s="8">
        <v>43101</v>
      </c>
      <c r="B314" s="9">
        <v>59420</v>
      </c>
      <c r="C314" s="10">
        <f t="shared" si="12"/>
        <v>2.3616734143050433E-3</v>
      </c>
      <c r="D314" s="10">
        <f t="shared" si="13"/>
        <v>1.9438296704239466E-2</v>
      </c>
      <c r="E314" s="10">
        <f t="shared" si="14"/>
        <v>3.5931588765494515E-2</v>
      </c>
    </row>
    <row r="315" spans="1:5" x14ac:dyDescent="0.45">
      <c r="A315" s="8">
        <v>43132</v>
      </c>
      <c r="B315" s="9">
        <v>59687</v>
      </c>
      <c r="C315" s="10">
        <f t="shared" si="12"/>
        <v>4.4934365533491061E-3</v>
      </c>
      <c r="D315" s="10">
        <f t="shared" si="13"/>
        <v>1.2880124898180911E-2</v>
      </c>
      <c r="E315" s="10">
        <f t="shared" si="14"/>
        <v>4.0169391098253904E-2</v>
      </c>
    </row>
    <row r="316" spans="1:5" x14ac:dyDescent="0.45">
      <c r="A316" s="8">
        <v>43160</v>
      </c>
      <c r="B316" s="9">
        <v>60248</v>
      </c>
      <c r="C316" s="10">
        <f t="shared" si="12"/>
        <v>9.3990316149246134E-3</v>
      </c>
      <c r="D316" s="10">
        <f t="shared" si="13"/>
        <v>1.6329284750337347E-2</v>
      </c>
      <c r="E316" s="10">
        <f t="shared" si="14"/>
        <v>5.1815642458100664E-2</v>
      </c>
    </row>
    <row r="317" spans="1:5" x14ac:dyDescent="0.45">
      <c r="A317" s="8">
        <v>43191</v>
      </c>
      <c r="B317" s="9">
        <v>59500</v>
      </c>
      <c r="C317" s="10">
        <f t="shared" si="12"/>
        <v>-1.241534988713322E-2</v>
      </c>
      <c r="D317" s="10">
        <f t="shared" si="13"/>
        <v>1.3463480309661158E-3</v>
      </c>
      <c r="E317" s="10">
        <f t="shared" si="14"/>
        <v>3.7073187736391677E-2</v>
      </c>
    </row>
    <row r="318" spans="1:5" x14ac:dyDescent="0.45">
      <c r="A318" s="8">
        <v>43221</v>
      </c>
      <c r="B318" s="9">
        <v>60839</v>
      </c>
      <c r="C318" s="10">
        <f t="shared" si="12"/>
        <v>2.2504201680672242E-2</v>
      </c>
      <c r="D318" s="10">
        <f t="shared" si="13"/>
        <v>1.930068524134243E-2</v>
      </c>
      <c r="E318" s="10">
        <f t="shared" si="14"/>
        <v>6.0337766003799365E-2</v>
      </c>
    </row>
    <row r="319" spans="1:5" x14ac:dyDescent="0.45">
      <c r="A319" s="8">
        <v>43252</v>
      </c>
      <c r="B319" s="9">
        <v>61456</v>
      </c>
      <c r="C319" s="10">
        <f t="shared" si="12"/>
        <v>1.0141521063791403E-2</v>
      </c>
      <c r="D319" s="10">
        <f t="shared" si="13"/>
        <v>2.0050458106493085E-2</v>
      </c>
      <c r="E319" s="10">
        <f t="shared" si="14"/>
        <v>7.2699027770505076E-2</v>
      </c>
    </row>
    <row r="320" spans="1:5" x14ac:dyDescent="0.45">
      <c r="A320" s="8">
        <v>43282</v>
      </c>
      <c r="B320" s="9">
        <v>62231</v>
      </c>
      <c r="C320" s="10">
        <f t="shared" si="12"/>
        <v>1.261064826868008E-2</v>
      </c>
      <c r="D320" s="10">
        <f t="shared" si="13"/>
        <v>4.5899159663865596E-2</v>
      </c>
      <c r="E320" s="10">
        <f t="shared" si="14"/>
        <v>8.8925440515144727E-2</v>
      </c>
    </row>
    <row r="321" spans="1:5" x14ac:dyDescent="0.45">
      <c r="A321" s="8">
        <v>43313</v>
      </c>
      <c r="B321" s="9">
        <v>62523</v>
      </c>
      <c r="C321" s="10">
        <f t="shared" si="12"/>
        <v>4.6921952081759866E-3</v>
      </c>
      <c r="D321" s="10">
        <f t="shared" si="13"/>
        <v>2.7679613405874548E-2</v>
      </c>
      <c r="E321" s="10">
        <f t="shared" si="14"/>
        <v>8.569493644509274E-2</v>
      </c>
    </row>
    <row r="322" spans="1:5" x14ac:dyDescent="0.45">
      <c r="A322" s="8">
        <v>43344</v>
      </c>
      <c r="B322" s="9">
        <v>61153</v>
      </c>
      <c r="C322" s="10">
        <f t="shared" si="12"/>
        <v>-2.1911936407402077E-2</v>
      </c>
      <c r="D322" s="10">
        <f t="shared" si="13"/>
        <v>-4.9303566779484997E-3</v>
      </c>
      <c r="E322" s="10">
        <f t="shared" si="14"/>
        <v>5.6055399174538501E-2</v>
      </c>
    </row>
    <row r="323" spans="1:5" x14ac:dyDescent="0.45">
      <c r="A323" s="8">
        <v>43374</v>
      </c>
      <c r="B323" s="9">
        <v>61698</v>
      </c>
      <c r="C323" s="10">
        <f t="shared" si="12"/>
        <v>8.9120729972365087E-3</v>
      </c>
      <c r="D323" s="10">
        <f t="shared" si="13"/>
        <v>-8.5648631710883993E-3</v>
      </c>
      <c r="E323" s="10">
        <f t="shared" si="14"/>
        <v>5.8520767924236994E-2</v>
      </c>
    </row>
    <row r="324" spans="1:5" x14ac:dyDescent="0.45">
      <c r="A324" s="8">
        <v>43405</v>
      </c>
      <c r="B324" s="9">
        <v>61431</v>
      </c>
      <c r="C324" s="10">
        <f t="shared" ref="C324:C387" si="15">B324/B323-1</f>
        <v>-4.3275308762034115E-3</v>
      </c>
      <c r="D324" s="10">
        <f t="shared" si="13"/>
        <v>-1.7465572669257745E-2</v>
      </c>
      <c r="E324" s="10">
        <f t="shared" si="14"/>
        <v>4.2475563399402727E-2</v>
      </c>
    </row>
    <row r="325" spans="1:5" x14ac:dyDescent="0.45">
      <c r="A325" s="8">
        <v>43435</v>
      </c>
      <c r="B325" s="9">
        <v>61360</v>
      </c>
      <c r="C325" s="10">
        <f t="shared" si="15"/>
        <v>-1.1557682603245967E-3</v>
      </c>
      <c r="D325" s="10">
        <f t="shared" si="13"/>
        <v>3.3849524961979682E-3</v>
      </c>
      <c r="E325" s="10">
        <f t="shared" si="14"/>
        <v>3.5087719298245723E-2</v>
      </c>
    </row>
    <row r="326" spans="1:5" x14ac:dyDescent="0.45">
      <c r="A326" s="8">
        <v>43466</v>
      </c>
      <c r="B326" s="9">
        <v>61348</v>
      </c>
      <c r="C326" s="10">
        <f t="shared" si="15"/>
        <v>-1.9556714471968828E-4</v>
      </c>
      <c r="D326" s="10">
        <f t="shared" ref="D326:D389" si="16">B326/B323-1</f>
        <v>-5.672793283412747E-3</v>
      </c>
      <c r="E326" s="10">
        <f t="shared" si="14"/>
        <v>3.2446987546280726E-2</v>
      </c>
    </row>
    <row r="327" spans="1:5" x14ac:dyDescent="0.45">
      <c r="A327" s="8">
        <v>43497</v>
      </c>
      <c r="B327" s="9">
        <v>61679</v>
      </c>
      <c r="C327" s="10">
        <f t="shared" si="15"/>
        <v>5.3954489143901441E-3</v>
      </c>
      <c r="D327" s="10">
        <f t="shared" si="16"/>
        <v>4.037049698035089E-3</v>
      </c>
      <c r="E327" s="10">
        <f t="shared" si="14"/>
        <v>3.3374101563154346E-2</v>
      </c>
    </row>
    <row r="328" spans="1:5" x14ac:dyDescent="0.45">
      <c r="A328" s="8">
        <v>43525</v>
      </c>
      <c r="B328" s="9">
        <v>62257</v>
      </c>
      <c r="C328" s="10">
        <f t="shared" si="15"/>
        <v>9.3710987532222845E-3</v>
      </c>
      <c r="D328" s="10">
        <f t="shared" si="16"/>
        <v>1.4618644067796671E-2</v>
      </c>
      <c r="E328" s="10">
        <f t="shared" si="14"/>
        <v>3.3345505244987361E-2</v>
      </c>
    </row>
    <row r="329" spans="1:5" x14ac:dyDescent="0.45">
      <c r="A329" s="8">
        <v>43556</v>
      </c>
      <c r="B329" s="9">
        <v>62731</v>
      </c>
      <c r="C329" s="10">
        <f t="shared" si="15"/>
        <v>7.613601683344795E-3</v>
      </c>
      <c r="D329" s="10">
        <f t="shared" si="16"/>
        <v>2.2543522201212696E-2</v>
      </c>
      <c r="E329" s="10">
        <f t="shared" si="14"/>
        <v>5.4302521008403382E-2</v>
      </c>
    </row>
    <row r="330" spans="1:5" x14ac:dyDescent="0.45">
      <c r="A330" s="8">
        <v>43586</v>
      </c>
      <c r="B330" s="9">
        <v>63406</v>
      </c>
      <c r="C330" s="10">
        <f t="shared" si="15"/>
        <v>1.0760230189220676E-2</v>
      </c>
      <c r="D330" s="10">
        <f t="shared" si="16"/>
        <v>2.7999805444316461E-2</v>
      </c>
      <c r="E330" s="10">
        <f t="shared" si="14"/>
        <v>4.2193329936389468E-2</v>
      </c>
    </row>
    <row r="331" spans="1:5" x14ac:dyDescent="0.45">
      <c r="A331" s="8">
        <v>43617</v>
      </c>
      <c r="B331" s="9">
        <v>64307</v>
      </c>
      <c r="C331" s="10">
        <f t="shared" si="15"/>
        <v>1.42100116708197E-2</v>
      </c>
      <c r="D331" s="10">
        <f t="shared" si="16"/>
        <v>3.292802415792595E-2</v>
      </c>
      <c r="E331" s="10">
        <f t="shared" si="14"/>
        <v>4.6390913824524871E-2</v>
      </c>
    </row>
    <row r="332" spans="1:5" x14ac:dyDescent="0.45">
      <c r="A332" s="8">
        <v>43647</v>
      </c>
      <c r="B332" s="9">
        <v>65053</v>
      </c>
      <c r="C332" s="10">
        <f t="shared" si="15"/>
        <v>1.1600603355777839E-2</v>
      </c>
      <c r="D332" s="10">
        <f t="shared" si="16"/>
        <v>3.7015191850918949E-2</v>
      </c>
      <c r="E332" s="10">
        <f t="shared" si="14"/>
        <v>4.5347174237920118E-2</v>
      </c>
    </row>
    <row r="333" spans="1:5" x14ac:dyDescent="0.45">
      <c r="A333" s="8">
        <v>43678</v>
      </c>
      <c r="B333" s="9">
        <v>65266</v>
      </c>
      <c r="C333" s="10">
        <f t="shared" si="15"/>
        <v>3.274253301154495E-3</v>
      </c>
      <c r="D333" s="10">
        <f t="shared" si="16"/>
        <v>2.9334763271614772E-2</v>
      </c>
      <c r="E333" s="10">
        <f t="shared" si="14"/>
        <v>4.3871855157302075E-2</v>
      </c>
    </row>
    <row r="334" spans="1:5" x14ac:dyDescent="0.45">
      <c r="A334" s="8">
        <v>43709</v>
      </c>
      <c r="B334" s="9">
        <v>65958</v>
      </c>
      <c r="C334" s="10">
        <f t="shared" si="15"/>
        <v>1.0602764073177395E-2</v>
      </c>
      <c r="D334" s="10">
        <f t="shared" si="16"/>
        <v>2.5673721367813762E-2</v>
      </c>
      <c r="E334" s="10">
        <f t="shared" si="14"/>
        <v>7.8573414223341409E-2</v>
      </c>
    </row>
    <row r="335" spans="1:5" x14ac:dyDescent="0.45">
      <c r="A335" s="8">
        <v>43739</v>
      </c>
      <c r="B335" s="9">
        <v>66430</v>
      </c>
      <c r="C335" s="10">
        <f t="shared" si="15"/>
        <v>7.1560690136147631E-3</v>
      </c>
      <c r="D335" s="10">
        <f t="shared" si="16"/>
        <v>2.1167355848308311E-2</v>
      </c>
      <c r="E335" s="10">
        <f t="shared" ref="E335:E390" si="17">B335/B323-1</f>
        <v>7.6696165191740384E-2</v>
      </c>
    </row>
    <row r="336" spans="1:5" x14ac:dyDescent="0.45">
      <c r="A336" s="8">
        <v>43770</v>
      </c>
      <c r="B336" s="9">
        <v>66533</v>
      </c>
      <c r="C336" s="10">
        <f t="shared" si="15"/>
        <v>1.5505042902304034E-3</v>
      </c>
      <c r="D336" s="10">
        <f t="shared" si="16"/>
        <v>1.9412864278491204E-2</v>
      </c>
      <c r="E336" s="10">
        <f t="shared" si="17"/>
        <v>8.3052530481352971E-2</v>
      </c>
    </row>
    <row r="337" spans="1:5" x14ac:dyDescent="0.45">
      <c r="A337" s="8">
        <v>43800</v>
      </c>
      <c r="B337" s="9">
        <v>67701</v>
      </c>
      <c r="C337" s="10">
        <f t="shared" si="15"/>
        <v>1.755519817233564E-2</v>
      </c>
      <c r="D337" s="10">
        <f t="shared" si="16"/>
        <v>2.6425907395615456E-2</v>
      </c>
      <c r="E337" s="10">
        <f t="shared" si="17"/>
        <v>0.10334093872229455</v>
      </c>
    </row>
    <row r="338" spans="1:5" x14ac:dyDescent="0.45">
      <c r="A338" s="8">
        <v>43831</v>
      </c>
      <c r="B338" s="9">
        <v>68991</v>
      </c>
      <c r="C338" s="10">
        <f t="shared" si="15"/>
        <v>1.9054371427305261E-2</v>
      </c>
      <c r="D338" s="10">
        <f t="shared" si="16"/>
        <v>3.8551859099804409E-2</v>
      </c>
      <c r="E338" s="10">
        <f t="shared" si="17"/>
        <v>0.12458433852774342</v>
      </c>
    </row>
    <row r="339" spans="1:5" x14ac:dyDescent="0.45">
      <c r="A339" s="8">
        <v>43862</v>
      </c>
      <c r="B339" s="9">
        <v>68979</v>
      </c>
      <c r="C339" s="10">
        <f t="shared" si="15"/>
        <v>-1.7393573074753199E-4</v>
      </c>
      <c r="D339" s="10">
        <f t="shared" si="16"/>
        <v>3.6763711241038388E-2</v>
      </c>
      <c r="E339" s="10">
        <f t="shared" si="17"/>
        <v>0.11835470743689092</v>
      </c>
    </row>
    <row r="340" spans="1:5" x14ac:dyDescent="0.45">
      <c r="A340" s="8">
        <v>43891</v>
      </c>
      <c r="B340" s="9">
        <v>48480</v>
      </c>
      <c r="C340" s="10">
        <f t="shared" si="15"/>
        <v>-0.29717740181794461</v>
      </c>
      <c r="D340" s="10">
        <f t="shared" si="16"/>
        <v>-0.28391013426684986</v>
      </c>
      <c r="E340" s="10">
        <f t="shared" si="17"/>
        <v>-0.22129238479207158</v>
      </c>
    </row>
    <row r="341" spans="1:5" x14ac:dyDescent="0.45">
      <c r="A341" s="8">
        <v>43922</v>
      </c>
      <c r="B341" s="9">
        <v>31394</v>
      </c>
      <c r="C341" s="10">
        <f t="shared" si="15"/>
        <v>-0.3524339933993399</v>
      </c>
      <c r="D341" s="10">
        <f t="shared" si="16"/>
        <v>-0.54495513907611137</v>
      </c>
      <c r="E341" s="10">
        <f t="shared" si="17"/>
        <v>-0.49954567916978843</v>
      </c>
    </row>
    <row r="342" spans="1:5" x14ac:dyDescent="0.45">
      <c r="A342" s="8">
        <v>43952</v>
      </c>
      <c r="B342" s="9">
        <v>41252</v>
      </c>
      <c r="C342" s="10">
        <f t="shared" si="15"/>
        <v>0.31400904631458237</v>
      </c>
      <c r="D342" s="10">
        <f t="shared" si="16"/>
        <v>-0.40196291624987313</v>
      </c>
      <c r="E342" s="10">
        <f t="shared" si="17"/>
        <v>-0.34939911049427497</v>
      </c>
    </row>
    <row r="343" spans="1:5" x14ac:dyDescent="0.45">
      <c r="A343" s="8">
        <v>43983</v>
      </c>
      <c r="B343" s="9">
        <v>53159</v>
      </c>
      <c r="C343" s="10">
        <f t="shared" si="15"/>
        <v>0.28864055076117512</v>
      </c>
      <c r="D343" s="10">
        <f t="shared" si="16"/>
        <v>9.6514026402640285E-2</v>
      </c>
      <c r="E343" s="10">
        <f t="shared" si="17"/>
        <v>-0.17335593325765464</v>
      </c>
    </row>
    <row r="344" spans="1:5" x14ac:dyDescent="0.45">
      <c r="A344" s="8">
        <v>44013</v>
      </c>
      <c r="B344" s="9">
        <v>55528</v>
      </c>
      <c r="C344" s="10">
        <f t="shared" si="15"/>
        <v>4.4564419947703993E-2</v>
      </c>
      <c r="D344" s="10">
        <f t="shared" si="16"/>
        <v>0.7687456201822005</v>
      </c>
      <c r="E344" s="10">
        <f t="shared" si="17"/>
        <v>-0.14641907367838536</v>
      </c>
    </row>
    <row r="345" spans="1:5" x14ac:dyDescent="0.45">
      <c r="A345" s="8">
        <v>44044</v>
      </c>
      <c r="B345" s="9">
        <v>58180</v>
      </c>
      <c r="C345" s="10">
        <f t="shared" si="15"/>
        <v>4.7759688805647516E-2</v>
      </c>
      <c r="D345" s="10">
        <f t="shared" si="16"/>
        <v>0.41035586153398618</v>
      </c>
      <c r="E345" s="10">
        <f t="shared" si="17"/>
        <v>-0.10857107835626512</v>
      </c>
    </row>
    <row r="346" spans="1:5" x14ac:dyDescent="0.45">
      <c r="A346" s="8">
        <v>44075</v>
      </c>
      <c r="B346" s="9">
        <v>59745</v>
      </c>
      <c r="C346" s="10">
        <f t="shared" si="15"/>
        <v>2.6899278102440638E-2</v>
      </c>
      <c r="D346" s="10">
        <f t="shared" si="16"/>
        <v>0.12389247352282773</v>
      </c>
      <c r="E346" s="10">
        <f t="shared" si="17"/>
        <v>-9.4196306740653157E-2</v>
      </c>
    </row>
    <row r="347" spans="1:5" x14ac:dyDescent="0.45">
      <c r="A347" s="8">
        <v>44105</v>
      </c>
      <c r="B347" s="9">
        <v>59566</v>
      </c>
      <c r="C347" s="10">
        <f t="shared" si="15"/>
        <v>-2.9960666164532412E-3</v>
      </c>
      <c r="D347" s="10">
        <f t="shared" si="16"/>
        <v>7.2720069154300626E-2</v>
      </c>
      <c r="E347" s="10">
        <f t="shared" si="17"/>
        <v>-0.10332681017612522</v>
      </c>
    </row>
    <row r="348" spans="1:5" x14ac:dyDescent="0.45">
      <c r="A348" s="8">
        <v>44136</v>
      </c>
      <c r="B348" s="9">
        <v>57134</v>
      </c>
      <c r="C348" s="10">
        <f t="shared" si="15"/>
        <v>-4.0828660645334636E-2</v>
      </c>
      <c r="D348" s="10">
        <f t="shared" si="16"/>
        <v>-1.7978686833963531E-2</v>
      </c>
      <c r="E348" s="10">
        <f t="shared" si="17"/>
        <v>-0.1412682428268679</v>
      </c>
    </row>
    <row r="349" spans="1:5" x14ac:dyDescent="0.45">
      <c r="A349" s="8">
        <v>44166</v>
      </c>
      <c r="B349" s="9">
        <v>53767</v>
      </c>
      <c r="C349" s="10">
        <f t="shared" si="15"/>
        <v>-5.8931634403332489E-2</v>
      </c>
      <c r="D349" s="10">
        <f t="shared" si="16"/>
        <v>-0.10005858230814291</v>
      </c>
      <c r="E349" s="10">
        <f t="shared" si="17"/>
        <v>-0.20581675307602543</v>
      </c>
    </row>
    <row r="350" spans="1:5" x14ac:dyDescent="0.45">
      <c r="A350" s="8">
        <v>44197</v>
      </c>
      <c r="B350" s="9">
        <v>58817</v>
      </c>
      <c r="C350" s="10">
        <f t="shared" si="15"/>
        <v>9.3923782245615373E-2</v>
      </c>
      <c r="D350" s="10">
        <f t="shared" si="16"/>
        <v>-1.2574287345129775E-2</v>
      </c>
      <c r="E350" s="10">
        <f t="shared" si="17"/>
        <v>-0.14746851038541264</v>
      </c>
    </row>
    <row r="351" spans="1:5" x14ac:dyDescent="0.45">
      <c r="A351" s="8">
        <v>44228</v>
      </c>
      <c r="B351" s="9">
        <v>57289</v>
      </c>
      <c r="C351" s="10">
        <f t="shared" si="15"/>
        <v>-2.5978883656085805E-2</v>
      </c>
      <c r="D351" s="10">
        <f t="shared" si="16"/>
        <v>2.7129205026779069E-3</v>
      </c>
      <c r="E351" s="10">
        <f t="shared" si="17"/>
        <v>-0.16947186824975713</v>
      </c>
    </row>
    <row r="352" spans="1:5" x14ac:dyDescent="0.45">
      <c r="A352" s="8">
        <v>44256</v>
      </c>
      <c r="B352" s="9">
        <v>65385</v>
      </c>
      <c r="C352" s="10">
        <f t="shared" si="15"/>
        <v>0.14131857773743661</v>
      </c>
      <c r="D352" s="10">
        <f t="shared" si="16"/>
        <v>0.2160804954711999</v>
      </c>
      <c r="E352" s="10">
        <f t="shared" si="17"/>
        <v>0.34870049504950495</v>
      </c>
    </row>
    <row r="353" spans="1:5" x14ac:dyDescent="0.45">
      <c r="A353" s="8">
        <v>44287</v>
      </c>
      <c r="B353" s="9">
        <v>68285</v>
      </c>
      <c r="C353" s="10">
        <f t="shared" si="15"/>
        <v>4.4352680278351375E-2</v>
      </c>
      <c r="D353" s="10">
        <f t="shared" si="16"/>
        <v>0.1609738680993591</v>
      </c>
      <c r="E353" s="10">
        <f t="shared" si="17"/>
        <v>1.1750971523220999</v>
      </c>
    </row>
    <row r="354" spans="1:5" x14ac:dyDescent="0.45">
      <c r="A354" s="8">
        <v>44317</v>
      </c>
      <c r="B354" s="9">
        <v>70254</v>
      </c>
      <c r="C354" s="10">
        <f t="shared" si="15"/>
        <v>2.8835029655121858E-2</v>
      </c>
      <c r="D354" s="10">
        <f t="shared" si="16"/>
        <v>0.22630871546021059</v>
      </c>
      <c r="E354" s="10">
        <f t="shared" si="17"/>
        <v>0.70304470086298854</v>
      </c>
    </row>
    <row r="355" spans="1:5" x14ac:dyDescent="0.45">
      <c r="A355" s="8">
        <v>44348</v>
      </c>
      <c r="B355" s="9">
        <v>73432</v>
      </c>
      <c r="C355" s="10">
        <f t="shared" si="15"/>
        <v>4.5235858456458056E-2</v>
      </c>
      <c r="D355" s="10">
        <f t="shared" si="16"/>
        <v>0.12307104075858377</v>
      </c>
      <c r="E355" s="10">
        <f t="shared" si="17"/>
        <v>0.38136533794841898</v>
      </c>
    </row>
    <row r="356" spans="1:5" x14ac:dyDescent="0.45">
      <c r="A356" s="8">
        <v>44378</v>
      </c>
      <c r="B356" s="9">
        <v>74830</v>
      </c>
      <c r="C356" s="10">
        <f t="shared" si="15"/>
        <v>1.9038021570977337E-2</v>
      </c>
      <c r="D356" s="10">
        <f t="shared" si="16"/>
        <v>9.5848282931829898E-2</v>
      </c>
      <c r="E356" s="10">
        <f t="shared" si="17"/>
        <v>0.34760841377323159</v>
      </c>
    </row>
    <row r="357" spans="1:5" x14ac:dyDescent="0.45">
      <c r="A357" s="8">
        <v>44409</v>
      </c>
      <c r="B357" s="9">
        <v>74752</v>
      </c>
      <c r="C357" s="10">
        <f t="shared" si="15"/>
        <v>-1.0423626887612336E-3</v>
      </c>
      <c r="D357" s="10">
        <f t="shared" si="16"/>
        <v>6.4024824209297782E-2</v>
      </c>
      <c r="E357" s="10">
        <f t="shared" si="17"/>
        <v>0.28484015125472673</v>
      </c>
    </row>
    <row r="358" spans="1:5" x14ac:dyDescent="0.45">
      <c r="A358" s="8">
        <v>44440</v>
      </c>
      <c r="B358" s="9">
        <v>74803</v>
      </c>
      <c r="C358" s="10">
        <f t="shared" si="15"/>
        <v>6.8225599315074881E-4</v>
      </c>
      <c r="D358" s="10">
        <f t="shared" si="16"/>
        <v>1.8670334459091498E-2</v>
      </c>
      <c r="E358" s="10">
        <f t="shared" si="17"/>
        <v>0.25203782743325798</v>
      </c>
    </row>
    <row r="359" spans="1:5" x14ac:dyDescent="0.45">
      <c r="A359" s="8">
        <v>44470</v>
      </c>
      <c r="B359" s="9">
        <v>75045</v>
      </c>
      <c r="C359" s="10">
        <f t="shared" si="15"/>
        <v>3.235164365065657E-3</v>
      </c>
      <c r="D359" s="10">
        <f t="shared" si="16"/>
        <v>2.8731792062006711E-3</v>
      </c>
      <c r="E359" s="10">
        <f t="shared" si="17"/>
        <v>0.2598630090991505</v>
      </c>
    </row>
    <row r="360" spans="1:5" x14ac:dyDescent="0.45">
      <c r="A360" s="8">
        <v>44501</v>
      </c>
      <c r="B360" s="9">
        <v>75600</v>
      </c>
      <c r="C360" s="10">
        <f t="shared" si="15"/>
        <v>7.3955626624024884E-3</v>
      </c>
      <c r="D360" s="10">
        <f t="shared" si="16"/>
        <v>1.134417808219168E-2</v>
      </c>
      <c r="E360" s="10">
        <f t="shared" si="17"/>
        <v>0.32320509679000242</v>
      </c>
    </row>
    <row r="361" spans="1:5" x14ac:dyDescent="0.45">
      <c r="A361" s="8">
        <v>44531</v>
      </c>
      <c r="B361" s="9">
        <v>74367</v>
      </c>
      <c r="C361" s="10">
        <f t="shared" si="15"/>
        <v>-1.6309523809523774E-2</v>
      </c>
      <c r="D361" s="10">
        <f t="shared" si="16"/>
        <v>-5.828643236233888E-3</v>
      </c>
      <c r="E361" s="10">
        <f t="shared" si="17"/>
        <v>0.38313463648706447</v>
      </c>
    </row>
    <row r="362" spans="1:5" x14ac:dyDescent="0.45">
      <c r="A362" s="8">
        <v>44562</v>
      </c>
      <c r="B362" s="9">
        <v>72709</v>
      </c>
      <c r="C362" s="10">
        <f t="shared" si="15"/>
        <v>-2.2294835074697095E-2</v>
      </c>
      <c r="D362" s="10">
        <f t="shared" si="16"/>
        <v>-3.1127989872743012E-2</v>
      </c>
      <c r="E362" s="10">
        <f t="shared" si="17"/>
        <v>0.23619021711409971</v>
      </c>
    </row>
    <row r="363" spans="1:5" x14ac:dyDescent="0.45">
      <c r="A363" s="8">
        <v>44593</v>
      </c>
      <c r="B363" s="9">
        <v>75913</v>
      </c>
      <c r="C363" s="10">
        <f t="shared" si="15"/>
        <v>4.4066071600489698E-2</v>
      </c>
      <c r="D363" s="10">
        <f t="shared" si="16"/>
        <v>4.1402116402116107E-3</v>
      </c>
      <c r="E363" s="10">
        <f t="shared" si="17"/>
        <v>0.32508858594145473</v>
      </c>
    </row>
    <row r="364" spans="1:5" x14ac:dyDescent="0.45">
      <c r="A364" s="8">
        <v>44621</v>
      </c>
      <c r="B364" s="9">
        <v>78255</v>
      </c>
      <c r="C364" s="10">
        <f t="shared" si="15"/>
        <v>3.0851105871194662E-2</v>
      </c>
      <c r="D364" s="10">
        <f t="shared" si="16"/>
        <v>5.2281253781919501E-2</v>
      </c>
      <c r="E364" s="10">
        <f t="shared" si="17"/>
        <v>0.19683413626978674</v>
      </c>
    </row>
    <row r="365" spans="1:5" x14ac:dyDescent="0.45">
      <c r="A365" s="8">
        <v>44652</v>
      </c>
      <c r="B365" s="9">
        <v>81104</v>
      </c>
      <c r="C365" s="10">
        <f t="shared" si="15"/>
        <v>3.6406619385342731E-2</v>
      </c>
      <c r="D365" s="10">
        <f t="shared" si="16"/>
        <v>0.11546025939017168</v>
      </c>
      <c r="E365" s="10">
        <f t="shared" si="17"/>
        <v>0.18772790510360982</v>
      </c>
    </row>
    <row r="366" spans="1:5" x14ac:dyDescent="0.45">
      <c r="A366" s="8">
        <v>44682</v>
      </c>
      <c r="B366" s="9">
        <v>81758</v>
      </c>
      <c r="C366" s="10">
        <f t="shared" si="15"/>
        <v>8.0637206549616369E-3</v>
      </c>
      <c r="D366" s="10">
        <f t="shared" si="16"/>
        <v>7.6996034934727842E-2</v>
      </c>
      <c r="E366" s="10">
        <f t="shared" si="17"/>
        <v>0.16374868334899073</v>
      </c>
    </row>
    <row r="367" spans="1:5" x14ac:dyDescent="0.45">
      <c r="A367" s="8">
        <v>44713</v>
      </c>
      <c r="B367" s="9">
        <v>82342</v>
      </c>
      <c r="C367" s="10">
        <f t="shared" si="15"/>
        <v>7.1430318745566712E-3</v>
      </c>
      <c r="D367" s="10">
        <f t="shared" si="16"/>
        <v>5.2226694779886174E-2</v>
      </c>
      <c r="E367" s="10">
        <f t="shared" si="17"/>
        <v>0.12133674692232277</v>
      </c>
    </row>
    <row r="368" spans="1:5" x14ac:dyDescent="0.45">
      <c r="A368" s="8">
        <v>44743</v>
      </c>
      <c r="B368" s="9">
        <v>82028</v>
      </c>
      <c r="C368" s="10">
        <f t="shared" si="15"/>
        <v>-3.8133637754730332E-3</v>
      </c>
      <c r="D368" s="10">
        <f t="shared" si="16"/>
        <v>1.1392779640954753E-2</v>
      </c>
      <c r="E368" s="10">
        <f t="shared" si="17"/>
        <v>9.6191367098757086E-2</v>
      </c>
    </row>
    <row r="369" spans="1:5" x14ac:dyDescent="0.45">
      <c r="A369" s="8">
        <v>44774</v>
      </c>
      <c r="B369" s="9">
        <v>84120</v>
      </c>
      <c r="C369" s="10">
        <f t="shared" si="15"/>
        <v>2.5503486614326887E-2</v>
      </c>
      <c r="D369" s="10">
        <f t="shared" si="16"/>
        <v>2.8890139191271702E-2</v>
      </c>
      <c r="E369" s="10">
        <f t="shared" si="17"/>
        <v>0.12532106164383561</v>
      </c>
    </row>
    <row r="370" spans="1:5" x14ac:dyDescent="0.45">
      <c r="A370" s="8">
        <v>44805</v>
      </c>
      <c r="B370" s="9">
        <v>84418</v>
      </c>
      <c r="C370" s="10">
        <f t="shared" si="15"/>
        <v>3.5425582501189545E-3</v>
      </c>
      <c r="D370" s="10">
        <f t="shared" si="16"/>
        <v>2.5211921012363137E-2</v>
      </c>
      <c r="E370" s="10">
        <f t="shared" si="17"/>
        <v>0.12853762549630354</v>
      </c>
    </row>
    <row r="371" spans="1:5" x14ac:dyDescent="0.45">
      <c r="A371" s="8">
        <v>44835</v>
      </c>
      <c r="B371" s="9">
        <v>85909</v>
      </c>
      <c r="C371" s="10">
        <f t="shared" si="15"/>
        <v>1.766210997654527E-2</v>
      </c>
      <c r="D371" s="10">
        <f t="shared" si="16"/>
        <v>4.7313112595698925E-2</v>
      </c>
      <c r="E371" s="10">
        <f t="shared" si="17"/>
        <v>0.14476647344926374</v>
      </c>
    </row>
    <row r="372" spans="1:5" x14ac:dyDescent="0.45">
      <c r="A372" s="8">
        <v>44866</v>
      </c>
      <c r="B372" s="9">
        <v>85365</v>
      </c>
      <c r="C372" s="10">
        <f t="shared" si="15"/>
        <v>-6.3322818331024155E-3</v>
      </c>
      <c r="D372" s="10">
        <f t="shared" si="16"/>
        <v>1.480028530670463E-2</v>
      </c>
      <c r="E372" s="10">
        <f t="shared" si="17"/>
        <v>0.12916666666666665</v>
      </c>
    </row>
    <row r="373" spans="1:5" x14ac:dyDescent="0.45">
      <c r="A373" s="8">
        <v>44896</v>
      </c>
      <c r="B373" s="9">
        <v>84985</v>
      </c>
      <c r="C373" s="10">
        <f t="shared" si="15"/>
        <v>-4.451473086159452E-3</v>
      </c>
      <c r="D373" s="10">
        <f t="shared" si="16"/>
        <v>6.7165770333341701E-3</v>
      </c>
      <c r="E373" s="10">
        <f t="shared" si="17"/>
        <v>0.14277838288488165</v>
      </c>
    </row>
    <row r="374" spans="1:5" x14ac:dyDescent="0.45">
      <c r="A374" s="8">
        <v>44927</v>
      </c>
      <c r="B374" s="9">
        <v>90330</v>
      </c>
      <c r="C374" s="10">
        <f t="shared" si="15"/>
        <v>6.2893451785609233E-2</v>
      </c>
      <c r="D374" s="10">
        <f t="shared" si="16"/>
        <v>5.1461430117915485E-2</v>
      </c>
      <c r="E374" s="10">
        <f t="shared" si="17"/>
        <v>0.24234964034713724</v>
      </c>
    </row>
    <row r="375" spans="1:5" x14ac:dyDescent="0.45">
      <c r="A375" s="8">
        <v>44958</v>
      </c>
      <c r="B375" s="9">
        <v>88160</v>
      </c>
      <c r="C375" s="10">
        <f t="shared" si="15"/>
        <v>-2.4023026679951265E-2</v>
      </c>
      <c r="D375" s="10">
        <f t="shared" si="16"/>
        <v>3.274175598898843E-2</v>
      </c>
      <c r="E375" s="10">
        <f t="shared" si="17"/>
        <v>0.16132941656896715</v>
      </c>
    </row>
    <row r="376" spans="1:5" x14ac:dyDescent="0.45">
      <c r="A376" s="8">
        <v>44986</v>
      </c>
      <c r="B376" s="9">
        <v>88461</v>
      </c>
      <c r="C376" s="10">
        <f t="shared" si="15"/>
        <v>3.4142468239564128E-3</v>
      </c>
      <c r="D376" s="10">
        <f t="shared" si="16"/>
        <v>4.0901335529799354E-2</v>
      </c>
      <c r="E376" s="10">
        <f t="shared" si="17"/>
        <v>0.13041978148361122</v>
      </c>
    </row>
    <row r="377" spans="1:5" x14ac:dyDescent="0.45">
      <c r="A377" s="8">
        <v>45017</v>
      </c>
      <c r="B377" s="9">
        <v>88736</v>
      </c>
      <c r="C377" s="10">
        <f t="shared" si="15"/>
        <v>3.1087145747843437E-3</v>
      </c>
      <c r="D377" s="10">
        <f t="shared" si="16"/>
        <v>-1.7646407616517257E-2</v>
      </c>
      <c r="E377" s="10">
        <f t="shared" si="17"/>
        <v>9.4101400670743685E-2</v>
      </c>
    </row>
    <row r="378" spans="1:5" x14ac:dyDescent="0.45">
      <c r="A378" s="8">
        <v>45047</v>
      </c>
      <c r="B378" s="9">
        <v>90155</v>
      </c>
      <c r="C378" s="10">
        <f t="shared" si="15"/>
        <v>1.59912549585286E-2</v>
      </c>
      <c r="D378" s="10">
        <f t="shared" si="16"/>
        <v>2.2629310344827624E-2</v>
      </c>
      <c r="E378" s="10">
        <f t="shared" si="17"/>
        <v>0.10270554563467793</v>
      </c>
    </row>
    <row r="379" spans="1:5" x14ac:dyDescent="0.45">
      <c r="A379" s="8">
        <v>45078</v>
      </c>
      <c r="B379" s="9">
        <v>90629</v>
      </c>
      <c r="C379" s="10">
        <f t="shared" si="15"/>
        <v>5.2576118906328961E-3</v>
      </c>
      <c r="D379" s="10">
        <f t="shared" si="16"/>
        <v>2.450797526593651E-2</v>
      </c>
      <c r="E379" s="10">
        <f t="shared" si="17"/>
        <v>0.10064122804886932</v>
      </c>
    </row>
    <row r="380" spans="1:5" x14ac:dyDescent="0.45">
      <c r="A380" s="8">
        <v>45108</v>
      </c>
      <c r="B380" s="9">
        <v>91371</v>
      </c>
      <c r="C380" s="10">
        <f t="shared" si="15"/>
        <v>8.1872248397312219E-3</v>
      </c>
      <c r="D380" s="10">
        <f t="shared" si="16"/>
        <v>2.9694825099170652E-2</v>
      </c>
      <c r="E380" s="10">
        <f t="shared" si="17"/>
        <v>0.11390013166235913</v>
      </c>
    </row>
    <row r="381" spans="1:5" x14ac:dyDescent="0.45">
      <c r="A381" s="8">
        <v>45139</v>
      </c>
      <c r="B381" s="9">
        <v>91692</v>
      </c>
      <c r="C381" s="10">
        <f t="shared" si="15"/>
        <v>3.5131496864431178E-3</v>
      </c>
      <c r="D381" s="10">
        <f t="shared" si="16"/>
        <v>1.7048416615828232E-2</v>
      </c>
      <c r="E381" s="10">
        <f t="shared" si="17"/>
        <v>9.0014265335235377E-2</v>
      </c>
    </row>
    <row r="382" spans="1:5" x14ac:dyDescent="0.45">
      <c r="A382" s="8">
        <v>45170</v>
      </c>
      <c r="B382" s="9">
        <v>92979</v>
      </c>
      <c r="C382" s="10">
        <f t="shared" si="15"/>
        <v>1.4036120926580242E-2</v>
      </c>
      <c r="D382" s="10">
        <f t="shared" si="16"/>
        <v>2.5929889991062494E-2</v>
      </c>
      <c r="E382" s="10">
        <f t="shared" si="17"/>
        <v>0.10141202113293368</v>
      </c>
    </row>
    <row r="383" spans="1:5" x14ac:dyDescent="0.45">
      <c r="A383" s="8">
        <v>45200</v>
      </c>
      <c r="B383" s="9">
        <v>93381</v>
      </c>
      <c r="C383" s="10">
        <f t="shared" si="15"/>
        <v>4.3235569322104261E-3</v>
      </c>
      <c r="D383" s="10">
        <f t="shared" si="16"/>
        <v>2.199822700856946E-2</v>
      </c>
      <c r="E383" s="10">
        <f t="shared" si="17"/>
        <v>8.6975753413495616E-2</v>
      </c>
    </row>
    <row r="384" spans="1:5" x14ac:dyDescent="0.45">
      <c r="A384" s="8">
        <v>45231</v>
      </c>
      <c r="B384" s="9">
        <v>94672</v>
      </c>
      <c r="C384" s="10">
        <f t="shared" si="15"/>
        <v>1.3825082190167093E-2</v>
      </c>
      <c r="D384" s="10">
        <f t="shared" si="16"/>
        <v>3.2500109060768612E-2</v>
      </c>
      <c r="E384" s="10">
        <f t="shared" si="17"/>
        <v>0.10902594740233118</v>
      </c>
    </row>
    <row r="385" spans="1:5" x14ac:dyDescent="0.45">
      <c r="A385" s="8">
        <v>45261</v>
      </c>
      <c r="B385" s="9">
        <v>94526</v>
      </c>
      <c r="C385" s="10">
        <f t="shared" si="15"/>
        <v>-1.5421666384992649E-3</v>
      </c>
      <c r="D385" s="10">
        <f t="shared" si="16"/>
        <v>1.6638165607287592E-2</v>
      </c>
      <c r="E385" s="10">
        <f t="shared" si="17"/>
        <v>0.1122668706242278</v>
      </c>
    </row>
    <row r="386" spans="1:5" x14ac:dyDescent="0.45">
      <c r="A386" s="8">
        <v>45292</v>
      </c>
      <c r="B386" s="9">
        <v>93710</v>
      </c>
      <c r="C386" s="10">
        <f t="shared" si="15"/>
        <v>-8.6325455430251719E-3</v>
      </c>
      <c r="D386" s="10">
        <f t="shared" si="16"/>
        <v>3.5232006510961256E-3</v>
      </c>
      <c r="E386" s="10">
        <f t="shared" si="17"/>
        <v>3.7418354920845776E-2</v>
      </c>
    </row>
    <row r="387" spans="1:5" x14ac:dyDescent="0.45">
      <c r="A387" s="8">
        <v>45323</v>
      </c>
      <c r="B387" s="9">
        <v>93799</v>
      </c>
      <c r="C387" s="10">
        <f t="shared" si="15"/>
        <v>9.4973855511693017E-4</v>
      </c>
      <c r="D387" s="10">
        <f t="shared" si="16"/>
        <v>-9.2213114754098324E-3</v>
      </c>
      <c r="E387" s="10">
        <f t="shared" si="17"/>
        <v>6.3963248638838399E-2</v>
      </c>
    </row>
    <row r="388" spans="1:5" x14ac:dyDescent="0.45">
      <c r="A388" s="8">
        <v>45352</v>
      </c>
      <c r="B388" s="9">
        <v>93678</v>
      </c>
      <c r="C388" s="10">
        <f t="shared" ref="C388:C390" si="18">B388/B387-1</f>
        <v>-1.2899924306228883E-3</v>
      </c>
      <c r="D388" s="10">
        <f t="shared" si="16"/>
        <v>-8.9710767407908953E-3</v>
      </c>
      <c r="E388" s="10">
        <f t="shared" si="17"/>
        <v>5.8975141587818358E-2</v>
      </c>
    </row>
    <row r="389" spans="1:5" x14ac:dyDescent="0.45">
      <c r="A389" s="8">
        <v>45383</v>
      </c>
      <c r="B389" s="9">
        <v>94018</v>
      </c>
      <c r="C389" s="10">
        <f t="shared" si="18"/>
        <v>3.6294540874057812E-3</v>
      </c>
      <c r="D389" s="10">
        <f t="shared" si="16"/>
        <v>3.2867356738874864E-3</v>
      </c>
      <c r="E389" s="10">
        <f t="shared" si="17"/>
        <v>5.952488279841317E-2</v>
      </c>
    </row>
    <row r="390" spans="1:5" x14ac:dyDescent="0.45">
      <c r="A390" s="8">
        <v>45413</v>
      </c>
      <c r="B390" s="9">
        <v>93614</v>
      </c>
      <c r="C390" s="10">
        <f t="shared" si="18"/>
        <v>-4.297049501159389E-3</v>
      </c>
      <c r="D390" s="10">
        <f t="shared" ref="D390" si="19">B390/B387-1</f>
        <v>-1.9723024765722075E-3</v>
      </c>
      <c r="E390" s="10">
        <f t="shared" si="17"/>
        <v>3.8367256391769633E-2</v>
      </c>
    </row>
    <row r="394" spans="1:5" x14ac:dyDescent="0.45">
      <c r="C394" s="3">
        <f>_xlfn.STDEV.S(C3:C390)</f>
        <v>3.5115727237074242E-2</v>
      </c>
      <c r="D394" s="3">
        <f t="shared" ref="D394:E394" si="20">_xlfn.STDEV.S(D3:D390)</f>
        <v>6.3491064575315323E-2</v>
      </c>
      <c r="E394" s="3">
        <f t="shared" si="20"/>
        <v>9.8008949063110792E-2</v>
      </c>
    </row>
  </sheetData>
  <conditionalFormatting sqref="C3:C337 C361:C3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D3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337 D361:D3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num" val="-0.12"/>
        <cfvo type="percentile" val="50"/>
        <cfvo type="num" val="0.12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6F038-71D2-4D06-9701-D3862949A0A3}">
  <dimension ref="A1:E390"/>
  <sheetViews>
    <sheetView topLeftCell="A367" workbookViewId="0">
      <selection activeCell="B2" sqref="A1:E390"/>
    </sheetView>
  </sheetViews>
  <sheetFormatPr baseColWidth="10" defaultRowHeight="14.25" x14ac:dyDescent="0.45"/>
  <sheetData>
    <row r="1" spans="1:5" x14ac:dyDescent="0.45">
      <c r="A1" s="6" t="s">
        <v>32</v>
      </c>
      <c r="B1" s="7" t="s">
        <v>40</v>
      </c>
      <c r="C1" s="7" t="s">
        <v>29</v>
      </c>
      <c r="D1" s="7" t="s">
        <v>33</v>
      </c>
      <c r="E1" s="7" t="s">
        <v>30</v>
      </c>
    </row>
    <row r="2" spans="1:5" x14ac:dyDescent="0.45">
      <c r="A2" s="8">
        <v>33604</v>
      </c>
      <c r="B2" s="9">
        <v>12803</v>
      </c>
      <c r="C2" s="9"/>
      <c r="D2" s="9"/>
      <c r="E2" s="9"/>
    </row>
    <row r="3" spans="1:5" x14ac:dyDescent="0.45">
      <c r="A3" s="8">
        <v>33635</v>
      </c>
      <c r="B3" s="9">
        <v>12601</v>
      </c>
      <c r="C3" s="10">
        <f>B3/B2-1</f>
        <v>-1.577755213621812E-2</v>
      </c>
      <c r="D3" s="9"/>
      <c r="E3" s="9"/>
    </row>
    <row r="4" spans="1:5" x14ac:dyDescent="0.45">
      <c r="A4" s="8">
        <v>33664</v>
      </c>
      <c r="B4" s="9">
        <v>12639</v>
      </c>
      <c r="C4" s="10">
        <f t="shared" ref="C4:C67" si="0">B4/B3-1</f>
        <v>3.0156336798665695E-3</v>
      </c>
      <c r="D4" s="9"/>
      <c r="E4" s="9"/>
    </row>
    <row r="5" spans="1:5" x14ac:dyDescent="0.45">
      <c r="A5" s="8">
        <v>33695</v>
      </c>
      <c r="B5" s="9">
        <v>12710</v>
      </c>
      <c r="C5" s="10">
        <f t="shared" si="0"/>
        <v>5.6175330326766471E-3</v>
      </c>
      <c r="D5" s="10">
        <f>B5/B2-1</f>
        <v>-7.2639225181597711E-3</v>
      </c>
      <c r="E5" s="9"/>
    </row>
    <row r="6" spans="1:5" x14ac:dyDescent="0.45">
      <c r="A6" s="8">
        <v>33725</v>
      </c>
      <c r="B6" s="9">
        <v>12870</v>
      </c>
      <c r="C6" s="10">
        <f t="shared" si="0"/>
        <v>1.258851298190411E-2</v>
      </c>
      <c r="D6" s="10">
        <f t="shared" ref="D6:D69" si="1">B6/B3-1</f>
        <v>2.1347512102214194E-2</v>
      </c>
      <c r="E6" s="9"/>
    </row>
    <row r="7" spans="1:5" x14ac:dyDescent="0.45">
      <c r="A7" s="8">
        <v>33756</v>
      </c>
      <c r="B7" s="9">
        <v>12886</v>
      </c>
      <c r="C7" s="10">
        <f t="shared" si="0"/>
        <v>1.2432012432013195E-3</v>
      </c>
      <c r="D7" s="10">
        <f t="shared" si="1"/>
        <v>1.9542685339029919E-2</v>
      </c>
      <c r="E7" s="9"/>
    </row>
    <row r="8" spans="1:5" x14ac:dyDescent="0.45">
      <c r="A8" s="8">
        <v>33786</v>
      </c>
      <c r="B8" s="9">
        <v>12966</v>
      </c>
      <c r="C8" s="10">
        <f t="shared" si="0"/>
        <v>6.208288064566192E-3</v>
      </c>
      <c r="D8" s="10">
        <f t="shared" si="1"/>
        <v>2.0141620771046309E-2</v>
      </c>
      <c r="E8" s="9"/>
    </row>
    <row r="9" spans="1:5" x14ac:dyDescent="0.45">
      <c r="A9" s="8">
        <v>33817</v>
      </c>
      <c r="B9" s="9">
        <v>13092</v>
      </c>
      <c r="C9" s="10">
        <f t="shared" si="0"/>
        <v>9.717723276261081E-3</v>
      </c>
      <c r="D9" s="10">
        <f t="shared" si="1"/>
        <v>1.7249417249417309E-2</v>
      </c>
      <c r="E9" s="9"/>
    </row>
    <row r="10" spans="1:5" x14ac:dyDescent="0.45">
      <c r="A10" s="8">
        <v>33848</v>
      </c>
      <c r="B10" s="9">
        <v>13246</v>
      </c>
      <c r="C10" s="10">
        <f t="shared" si="0"/>
        <v>1.1762908646501646E-2</v>
      </c>
      <c r="D10" s="10">
        <f t="shared" si="1"/>
        <v>2.7937296290547975E-2</v>
      </c>
      <c r="E10" s="9"/>
    </row>
    <row r="11" spans="1:5" x14ac:dyDescent="0.45">
      <c r="A11" s="8">
        <v>33878</v>
      </c>
      <c r="B11" s="9">
        <v>13304</v>
      </c>
      <c r="C11" s="10">
        <f t="shared" si="0"/>
        <v>4.3786803563339305E-3</v>
      </c>
      <c r="D11" s="10">
        <f t="shared" si="1"/>
        <v>2.6068178312509627E-2</v>
      </c>
      <c r="E11" s="9"/>
    </row>
    <row r="12" spans="1:5" x14ac:dyDescent="0.45">
      <c r="A12" s="8">
        <v>33909</v>
      </c>
      <c r="B12" s="9">
        <v>13358</v>
      </c>
      <c r="C12" s="10">
        <f t="shared" si="0"/>
        <v>4.0589296452195889E-3</v>
      </c>
      <c r="D12" s="10">
        <f t="shared" si="1"/>
        <v>2.0317751298502884E-2</v>
      </c>
      <c r="E12" s="9"/>
    </row>
    <row r="13" spans="1:5" x14ac:dyDescent="0.45">
      <c r="A13" s="8">
        <v>33939</v>
      </c>
      <c r="B13" s="9">
        <v>13475</v>
      </c>
      <c r="C13" s="10">
        <f t="shared" si="0"/>
        <v>8.75879622698017E-3</v>
      </c>
      <c r="D13" s="10">
        <f t="shared" si="1"/>
        <v>1.7288237958628994E-2</v>
      </c>
      <c r="E13" s="9"/>
    </row>
    <row r="14" spans="1:5" x14ac:dyDescent="0.45">
      <c r="A14" s="8">
        <v>33970</v>
      </c>
      <c r="B14" s="9">
        <v>13398</v>
      </c>
      <c r="C14" s="10">
        <f t="shared" si="0"/>
        <v>-5.7142857142856718E-3</v>
      </c>
      <c r="D14" s="10">
        <f t="shared" si="1"/>
        <v>7.0655441972338195E-3</v>
      </c>
      <c r="E14" s="10">
        <f>B14/B2-1</f>
        <v>4.6473482777473984E-2</v>
      </c>
    </row>
    <row r="15" spans="1:5" x14ac:dyDescent="0.45">
      <c r="A15" s="8">
        <v>34001</v>
      </c>
      <c r="B15" s="9">
        <v>13596</v>
      </c>
      <c r="C15" s="10">
        <f t="shared" si="0"/>
        <v>1.4778325123152802E-2</v>
      </c>
      <c r="D15" s="10">
        <f t="shared" si="1"/>
        <v>1.7817038478814107E-2</v>
      </c>
      <c r="E15" s="10">
        <f t="shared" ref="E15:E78" si="2">B15/B3-1</f>
        <v>7.8961987143877366E-2</v>
      </c>
    </row>
    <row r="16" spans="1:5" x14ac:dyDescent="0.45">
      <c r="A16" s="8">
        <v>34029</v>
      </c>
      <c r="B16" s="9">
        <v>13487</v>
      </c>
      <c r="C16" s="10">
        <f t="shared" si="0"/>
        <v>-8.0170638423066043E-3</v>
      </c>
      <c r="D16" s="10">
        <f t="shared" si="1"/>
        <v>8.905380333952273E-4</v>
      </c>
      <c r="E16" s="10">
        <f t="shared" si="2"/>
        <v>6.7093915657884251E-2</v>
      </c>
    </row>
    <row r="17" spans="1:5" x14ac:dyDescent="0.45">
      <c r="A17" s="8">
        <v>34060</v>
      </c>
      <c r="B17" s="9">
        <v>13539</v>
      </c>
      <c r="C17" s="10">
        <f t="shared" si="0"/>
        <v>3.8555646177800273E-3</v>
      </c>
      <c r="D17" s="10">
        <f t="shared" si="1"/>
        <v>1.0523958799820932E-2</v>
      </c>
      <c r="E17" s="10">
        <f t="shared" si="2"/>
        <v>6.522423288749013E-2</v>
      </c>
    </row>
    <row r="18" spans="1:5" x14ac:dyDescent="0.45">
      <c r="A18" s="8">
        <v>34090</v>
      </c>
      <c r="B18" s="9">
        <v>13521</v>
      </c>
      <c r="C18" s="10">
        <f t="shared" si="0"/>
        <v>-1.329492576999769E-3</v>
      </c>
      <c r="D18" s="10">
        <f t="shared" si="1"/>
        <v>-5.5163283318623302E-3</v>
      </c>
      <c r="E18" s="10">
        <f t="shared" si="2"/>
        <v>5.0582750582750524E-2</v>
      </c>
    </row>
    <row r="19" spans="1:5" x14ac:dyDescent="0.45">
      <c r="A19" s="8">
        <v>34121</v>
      </c>
      <c r="B19" s="9">
        <v>13461</v>
      </c>
      <c r="C19" s="10">
        <f t="shared" si="0"/>
        <v>-4.4375416019525327E-3</v>
      </c>
      <c r="D19" s="10">
        <f t="shared" si="1"/>
        <v>-1.9277823088900137E-3</v>
      </c>
      <c r="E19" s="10">
        <f t="shared" si="2"/>
        <v>4.462207046406963E-2</v>
      </c>
    </row>
    <row r="20" spans="1:5" x14ac:dyDescent="0.45">
      <c r="A20" s="8">
        <v>34151</v>
      </c>
      <c r="B20" s="9">
        <v>13502</v>
      </c>
      <c r="C20" s="10">
        <f t="shared" si="0"/>
        <v>3.0458361191589844E-3</v>
      </c>
      <c r="D20" s="10">
        <f t="shared" si="1"/>
        <v>-2.7328458527218213E-3</v>
      </c>
      <c r="E20" s="10">
        <f t="shared" si="2"/>
        <v>4.1338886318062595E-2</v>
      </c>
    </row>
    <row r="21" spans="1:5" x14ac:dyDescent="0.45">
      <c r="A21" s="8">
        <v>34182</v>
      </c>
      <c r="B21" s="9">
        <v>13372</v>
      </c>
      <c r="C21" s="10">
        <f t="shared" si="0"/>
        <v>-9.6282032291512554E-3</v>
      </c>
      <c r="D21" s="10">
        <f t="shared" si="1"/>
        <v>-1.1019894978182121E-2</v>
      </c>
      <c r="E21" s="10">
        <f t="shared" si="2"/>
        <v>2.1387106630003094E-2</v>
      </c>
    </row>
    <row r="22" spans="1:5" x14ac:dyDescent="0.45">
      <c r="A22" s="8">
        <v>34213</v>
      </c>
      <c r="B22" s="9">
        <v>13416</v>
      </c>
      <c r="C22" s="10">
        <f t="shared" si="0"/>
        <v>3.2904576727490475E-3</v>
      </c>
      <c r="D22" s="10">
        <f t="shared" si="1"/>
        <v>-3.3429908624916793E-3</v>
      </c>
      <c r="E22" s="10">
        <f t="shared" si="2"/>
        <v>1.2834063113392746E-2</v>
      </c>
    </row>
    <row r="23" spans="1:5" x14ac:dyDescent="0.45">
      <c r="A23" s="8">
        <v>34243</v>
      </c>
      <c r="B23" s="9">
        <v>13755</v>
      </c>
      <c r="C23" s="10">
        <f t="shared" si="0"/>
        <v>2.5268336314848039E-2</v>
      </c>
      <c r="D23" s="10">
        <f t="shared" si="1"/>
        <v>1.8737964745963565E-2</v>
      </c>
      <c r="E23" s="10">
        <f t="shared" si="2"/>
        <v>3.3899579073962682E-2</v>
      </c>
    </row>
    <row r="24" spans="1:5" x14ac:dyDescent="0.45">
      <c r="A24" s="8">
        <v>34274</v>
      </c>
      <c r="B24" s="9">
        <v>13754</v>
      </c>
      <c r="C24" s="10">
        <f t="shared" si="0"/>
        <v>-7.2700836059591545E-5</v>
      </c>
      <c r="D24" s="10">
        <f t="shared" si="1"/>
        <v>2.8567155249775711E-2</v>
      </c>
      <c r="E24" s="10">
        <f t="shared" si="2"/>
        <v>2.9645156460547994E-2</v>
      </c>
    </row>
    <row r="25" spans="1:5" x14ac:dyDescent="0.45">
      <c r="A25" s="8">
        <v>34304</v>
      </c>
      <c r="B25" s="9">
        <v>13627</v>
      </c>
      <c r="C25" s="10">
        <f t="shared" si="0"/>
        <v>-9.2336774756434092E-3</v>
      </c>
      <c r="D25" s="10">
        <f t="shared" si="1"/>
        <v>1.5727489564698827E-2</v>
      </c>
      <c r="E25" s="10">
        <f t="shared" si="2"/>
        <v>1.128014842300562E-2</v>
      </c>
    </row>
    <row r="26" spans="1:5" x14ac:dyDescent="0.45">
      <c r="A26" s="8">
        <v>34335</v>
      </c>
      <c r="B26" s="9">
        <v>13656</v>
      </c>
      <c r="C26" s="10">
        <f t="shared" si="0"/>
        <v>2.1281279812137566E-3</v>
      </c>
      <c r="D26" s="10">
        <f t="shared" si="1"/>
        <v>-7.1973827699018944E-3</v>
      </c>
      <c r="E26" s="10">
        <f t="shared" si="2"/>
        <v>1.9256605463501941E-2</v>
      </c>
    </row>
    <row r="27" spans="1:5" x14ac:dyDescent="0.45">
      <c r="A27" s="8">
        <v>34366</v>
      </c>
      <c r="B27" s="9">
        <v>13875</v>
      </c>
      <c r="C27" s="10">
        <f t="shared" si="0"/>
        <v>1.6036906854129951E-2</v>
      </c>
      <c r="D27" s="10">
        <f t="shared" si="1"/>
        <v>8.7974407445106095E-3</v>
      </c>
      <c r="E27" s="10">
        <f t="shared" si="2"/>
        <v>2.0520741394527864E-2</v>
      </c>
    </row>
    <row r="28" spans="1:5" x14ac:dyDescent="0.45">
      <c r="A28" s="8">
        <v>34394</v>
      </c>
      <c r="B28" s="9">
        <v>13911</v>
      </c>
      <c r="C28" s="10">
        <f t="shared" si="0"/>
        <v>2.5945945945946569E-3</v>
      </c>
      <c r="D28" s="10">
        <f t="shared" si="1"/>
        <v>2.0840977471196842E-2</v>
      </c>
      <c r="E28" s="10">
        <f t="shared" si="2"/>
        <v>3.1437680729591522E-2</v>
      </c>
    </row>
    <row r="29" spans="1:5" x14ac:dyDescent="0.45">
      <c r="A29" s="8">
        <v>34425</v>
      </c>
      <c r="B29" s="9">
        <v>13867</v>
      </c>
      <c r="C29" s="10">
        <f t="shared" si="0"/>
        <v>-3.1629645604197565E-3</v>
      </c>
      <c r="D29" s="10">
        <f t="shared" si="1"/>
        <v>1.5451083772700658E-2</v>
      </c>
      <c r="E29" s="10">
        <f t="shared" si="2"/>
        <v>2.4226309180884753E-2</v>
      </c>
    </row>
    <row r="30" spans="1:5" x14ac:dyDescent="0.45">
      <c r="A30" s="8">
        <v>34455</v>
      </c>
      <c r="B30" s="9">
        <v>13773</v>
      </c>
      <c r="C30" s="10">
        <f t="shared" si="0"/>
        <v>-6.7786832047306289E-3</v>
      </c>
      <c r="D30" s="10">
        <f t="shared" si="1"/>
        <v>-7.3513513513513429E-3</v>
      </c>
      <c r="E30" s="10">
        <f t="shared" si="2"/>
        <v>1.8637674728200659E-2</v>
      </c>
    </row>
    <row r="31" spans="1:5" x14ac:dyDescent="0.45">
      <c r="A31" s="8">
        <v>34486</v>
      </c>
      <c r="B31" s="9">
        <v>14059</v>
      </c>
      <c r="C31" s="10">
        <f t="shared" si="0"/>
        <v>2.0765265374282915E-2</v>
      </c>
      <c r="D31" s="10">
        <f t="shared" si="1"/>
        <v>1.0639062612321171E-2</v>
      </c>
      <c r="E31" s="10">
        <f t="shared" si="2"/>
        <v>4.4424634128222174E-2</v>
      </c>
    </row>
    <row r="32" spans="1:5" x14ac:dyDescent="0.45">
      <c r="A32" s="8">
        <v>34516</v>
      </c>
      <c r="B32" s="9">
        <v>14322</v>
      </c>
      <c r="C32" s="10">
        <f t="shared" si="0"/>
        <v>1.8706878156341089E-2</v>
      </c>
      <c r="D32" s="10">
        <f t="shared" si="1"/>
        <v>3.2811711256941045E-2</v>
      </c>
      <c r="E32" s="10">
        <f t="shared" si="2"/>
        <v>6.0731743445415542E-2</v>
      </c>
    </row>
    <row r="33" spans="1:5" x14ac:dyDescent="0.45">
      <c r="A33" s="8">
        <v>34547</v>
      </c>
      <c r="B33" s="9">
        <v>14685</v>
      </c>
      <c r="C33" s="10">
        <f t="shared" si="0"/>
        <v>2.5345622119815614E-2</v>
      </c>
      <c r="D33" s="10">
        <f t="shared" si="1"/>
        <v>6.6216510564147235E-2</v>
      </c>
      <c r="E33" s="10">
        <f t="shared" si="2"/>
        <v>9.8190248279988124E-2</v>
      </c>
    </row>
    <row r="34" spans="1:5" x14ac:dyDescent="0.45">
      <c r="A34" s="8">
        <v>34578</v>
      </c>
      <c r="B34" s="9">
        <v>14649</v>
      </c>
      <c r="C34" s="10">
        <f t="shared" si="0"/>
        <v>-2.4514811031665085E-3</v>
      </c>
      <c r="D34" s="10">
        <f t="shared" si="1"/>
        <v>4.1966000426772787E-2</v>
      </c>
      <c r="E34" s="10">
        <f t="shared" si="2"/>
        <v>9.1905187835420454E-2</v>
      </c>
    </row>
    <row r="35" spans="1:5" x14ac:dyDescent="0.45">
      <c r="A35" s="8">
        <v>34608</v>
      </c>
      <c r="B35" s="9">
        <v>14709</v>
      </c>
      <c r="C35" s="10">
        <f t="shared" si="0"/>
        <v>4.0958427196395863E-3</v>
      </c>
      <c r="D35" s="10">
        <f t="shared" si="1"/>
        <v>2.702136573104319E-2</v>
      </c>
      <c r="E35" s="10">
        <f t="shared" si="2"/>
        <v>6.9356597600872316E-2</v>
      </c>
    </row>
    <row r="36" spans="1:5" x14ac:dyDescent="0.45">
      <c r="A36" s="8">
        <v>34639</v>
      </c>
      <c r="B36" s="9">
        <v>14878</v>
      </c>
      <c r="C36" s="10">
        <f t="shared" si="0"/>
        <v>1.1489564212386894E-2</v>
      </c>
      <c r="D36" s="10">
        <f t="shared" si="1"/>
        <v>1.3142662580864828E-2</v>
      </c>
      <c r="E36" s="10">
        <f t="shared" si="2"/>
        <v>8.1721680965537224E-2</v>
      </c>
    </row>
    <row r="37" spans="1:5" x14ac:dyDescent="0.45">
      <c r="A37" s="8">
        <v>34669</v>
      </c>
      <c r="B37" s="9">
        <v>14885</v>
      </c>
      <c r="C37" s="10">
        <f t="shared" si="0"/>
        <v>4.7049334587989655E-4</v>
      </c>
      <c r="D37" s="10">
        <f t="shared" si="1"/>
        <v>1.6110314697248995E-2</v>
      </c>
      <c r="E37" s="10">
        <f t="shared" si="2"/>
        <v>9.231672415058334E-2</v>
      </c>
    </row>
    <row r="38" spans="1:5" x14ac:dyDescent="0.45">
      <c r="A38" s="8">
        <v>34700</v>
      </c>
      <c r="B38" s="9">
        <v>14915</v>
      </c>
      <c r="C38" s="10">
        <f t="shared" si="0"/>
        <v>2.0154517971111563E-3</v>
      </c>
      <c r="D38" s="10">
        <f t="shared" si="1"/>
        <v>1.4005030933442075E-2</v>
      </c>
      <c r="E38" s="10">
        <f t="shared" si="2"/>
        <v>9.2193907439953149E-2</v>
      </c>
    </row>
    <row r="39" spans="1:5" x14ac:dyDescent="0.45">
      <c r="A39" s="8">
        <v>34731</v>
      </c>
      <c r="B39" s="9">
        <v>14963</v>
      </c>
      <c r="C39" s="10">
        <f t="shared" si="0"/>
        <v>3.2182366744888391E-3</v>
      </c>
      <c r="D39" s="10">
        <f t="shared" si="1"/>
        <v>5.7131334856834748E-3</v>
      </c>
      <c r="E39" s="10">
        <f t="shared" si="2"/>
        <v>7.8414414414414324E-2</v>
      </c>
    </row>
    <row r="40" spans="1:5" x14ac:dyDescent="0.45">
      <c r="A40" s="8">
        <v>34759</v>
      </c>
      <c r="B40" s="9">
        <v>14921</v>
      </c>
      <c r="C40" s="10">
        <f t="shared" si="0"/>
        <v>-2.8069237452382767E-3</v>
      </c>
      <c r="D40" s="10">
        <f t="shared" si="1"/>
        <v>2.4185421565334764E-3</v>
      </c>
      <c r="E40" s="10">
        <f t="shared" si="2"/>
        <v>7.2604413773272869E-2</v>
      </c>
    </row>
    <row r="41" spans="1:5" x14ac:dyDescent="0.45">
      <c r="A41" s="8">
        <v>34790</v>
      </c>
      <c r="B41" s="9">
        <v>15021</v>
      </c>
      <c r="C41" s="10">
        <f t="shared" si="0"/>
        <v>6.7019636753569145E-3</v>
      </c>
      <c r="D41" s="10">
        <f t="shared" si="1"/>
        <v>7.1069393228293531E-3</v>
      </c>
      <c r="E41" s="10">
        <f t="shared" si="2"/>
        <v>8.3219153385735822E-2</v>
      </c>
    </row>
    <row r="42" spans="1:5" x14ac:dyDescent="0.45">
      <c r="A42" s="8">
        <v>34820</v>
      </c>
      <c r="B42" s="9">
        <v>15215</v>
      </c>
      <c r="C42" s="10">
        <f t="shared" si="0"/>
        <v>1.2915251980560649E-2</v>
      </c>
      <c r="D42" s="10">
        <f t="shared" si="1"/>
        <v>1.6841542471429438E-2</v>
      </c>
      <c r="E42" s="10">
        <f t="shared" si="2"/>
        <v>0.1046975967472592</v>
      </c>
    </row>
    <row r="43" spans="1:5" x14ac:dyDescent="0.45">
      <c r="A43" s="8">
        <v>34851</v>
      </c>
      <c r="B43" s="9">
        <v>15333</v>
      </c>
      <c r="C43" s="10">
        <f t="shared" si="0"/>
        <v>7.7555044364114867E-3</v>
      </c>
      <c r="D43" s="10">
        <f t="shared" si="1"/>
        <v>2.7612090342470363E-2</v>
      </c>
      <c r="E43" s="10">
        <f t="shared" si="2"/>
        <v>9.0618109396116475E-2</v>
      </c>
    </row>
    <row r="44" spans="1:5" x14ac:dyDescent="0.45">
      <c r="A44" s="8">
        <v>34881</v>
      </c>
      <c r="B44" s="9">
        <v>15249</v>
      </c>
      <c r="C44" s="10">
        <f t="shared" si="0"/>
        <v>-5.4783799647818432E-3</v>
      </c>
      <c r="D44" s="10">
        <f t="shared" si="1"/>
        <v>1.5178749750349496E-2</v>
      </c>
      <c r="E44" s="10">
        <f t="shared" si="2"/>
        <v>6.4725596983661537E-2</v>
      </c>
    </row>
    <row r="45" spans="1:5" x14ac:dyDescent="0.45">
      <c r="A45" s="8">
        <v>34912</v>
      </c>
      <c r="B45" s="9">
        <v>15227</v>
      </c>
      <c r="C45" s="10">
        <f t="shared" si="0"/>
        <v>-1.4427175552494953E-3</v>
      </c>
      <c r="D45" s="10">
        <f t="shared" si="1"/>
        <v>7.886953664146823E-4</v>
      </c>
      <c r="E45" s="10">
        <f t="shared" si="2"/>
        <v>3.6908409942117748E-2</v>
      </c>
    </row>
    <row r="46" spans="1:5" x14ac:dyDescent="0.45">
      <c r="A46" s="8">
        <v>34943</v>
      </c>
      <c r="B46" s="9">
        <v>15194</v>
      </c>
      <c r="C46" s="10">
        <f t="shared" si="0"/>
        <v>-2.1672029946805393E-3</v>
      </c>
      <c r="D46" s="10">
        <f t="shared" si="1"/>
        <v>-9.0654144655318847E-3</v>
      </c>
      <c r="E46" s="10">
        <f t="shared" si="2"/>
        <v>3.7203904703392743E-2</v>
      </c>
    </row>
    <row r="47" spans="1:5" x14ac:dyDescent="0.45">
      <c r="A47" s="8">
        <v>34973</v>
      </c>
      <c r="B47" s="9">
        <v>15007</v>
      </c>
      <c r="C47" s="10">
        <f t="shared" si="0"/>
        <v>-1.2307489798604743E-2</v>
      </c>
      <c r="D47" s="10">
        <f t="shared" si="1"/>
        <v>-1.5869893107744781E-2</v>
      </c>
      <c r="E47" s="10">
        <f t="shared" si="2"/>
        <v>2.0259704942552137E-2</v>
      </c>
    </row>
    <row r="48" spans="1:5" x14ac:dyDescent="0.45">
      <c r="A48" s="8">
        <v>35004</v>
      </c>
      <c r="B48" s="9">
        <v>14981</v>
      </c>
      <c r="C48" s="10">
        <f t="shared" si="0"/>
        <v>-1.7325248217499034E-3</v>
      </c>
      <c r="D48" s="10">
        <f t="shared" si="1"/>
        <v>-1.6155513233072849E-2</v>
      </c>
      <c r="E48" s="10">
        <f t="shared" si="2"/>
        <v>6.9229735179459073E-3</v>
      </c>
    </row>
    <row r="49" spans="1:5" x14ac:dyDescent="0.45">
      <c r="A49" s="8">
        <v>35034</v>
      </c>
      <c r="B49" s="9">
        <v>15246</v>
      </c>
      <c r="C49" s="10">
        <f t="shared" si="0"/>
        <v>1.7689072825578966E-2</v>
      </c>
      <c r="D49" s="10">
        <f t="shared" si="1"/>
        <v>3.4224035803607222E-3</v>
      </c>
      <c r="E49" s="10">
        <f t="shared" si="2"/>
        <v>2.4252603291904595E-2</v>
      </c>
    </row>
    <row r="50" spans="1:5" x14ac:dyDescent="0.45">
      <c r="A50" s="8">
        <v>35065</v>
      </c>
      <c r="B50" s="9">
        <v>15479</v>
      </c>
      <c r="C50" s="10">
        <f t="shared" si="0"/>
        <v>1.5282697100878817E-2</v>
      </c>
      <c r="D50" s="10">
        <f t="shared" si="1"/>
        <v>3.1451989071766606E-2</v>
      </c>
      <c r="E50" s="10">
        <f t="shared" si="2"/>
        <v>3.7814280925243082E-2</v>
      </c>
    </row>
    <row r="51" spans="1:5" x14ac:dyDescent="0.45">
      <c r="A51" s="8">
        <v>35096</v>
      </c>
      <c r="B51" s="9">
        <v>15457</v>
      </c>
      <c r="C51" s="10">
        <f t="shared" si="0"/>
        <v>-1.4212804444732052E-3</v>
      </c>
      <c r="D51" s="10">
        <f t="shared" si="1"/>
        <v>3.1773579867832691E-2</v>
      </c>
      <c r="E51" s="10">
        <f t="shared" si="2"/>
        <v>3.3014769765421281E-2</v>
      </c>
    </row>
    <row r="52" spans="1:5" x14ac:dyDescent="0.45">
      <c r="A52" s="8">
        <v>35125</v>
      </c>
      <c r="B52" s="9">
        <v>15951</v>
      </c>
      <c r="C52" s="10">
        <f t="shared" si="0"/>
        <v>3.1959629941126888E-2</v>
      </c>
      <c r="D52" s="10">
        <f t="shared" si="1"/>
        <v>4.6241637150728154E-2</v>
      </c>
      <c r="E52" s="10">
        <f t="shared" si="2"/>
        <v>6.9030225856175909E-2</v>
      </c>
    </row>
    <row r="53" spans="1:5" x14ac:dyDescent="0.45">
      <c r="A53" s="8">
        <v>35156</v>
      </c>
      <c r="B53" s="9">
        <v>16252</v>
      </c>
      <c r="C53" s="10">
        <f t="shared" si="0"/>
        <v>1.8870290263933276E-2</v>
      </c>
      <c r="D53" s="10">
        <f t="shared" si="1"/>
        <v>4.9938626526261354E-2</v>
      </c>
      <c r="E53" s="10">
        <f t="shared" si="2"/>
        <v>8.1951933959123924E-2</v>
      </c>
    </row>
    <row r="54" spans="1:5" x14ac:dyDescent="0.45">
      <c r="A54" s="8">
        <v>35186</v>
      </c>
      <c r="B54" s="9">
        <v>16488</v>
      </c>
      <c r="C54" s="10">
        <f t="shared" si="0"/>
        <v>1.4521289687423167E-2</v>
      </c>
      <c r="D54" s="10">
        <f t="shared" si="1"/>
        <v>6.6701170990489667E-2</v>
      </c>
      <c r="E54" s="10">
        <f t="shared" si="2"/>
        <v>8.3667433453828544E-2</v>
      </c>
    </row>
    <row r="55" spans="1:5" x14ac:dyDescent="0.45">
      <c r="A55" s="8">
        <v>35217</v>
      </c>
      <c r="B55" s="9">
        <v>16352</v>
      </c>
      <c r="C55" s="10">
        <f t="shared" si="0"/>
        <v>-8.2484230955847115E-3</v>
      </c>
      <c r="D55" s="10">
        <f t="shared" si="1"/>
        <v>2.5139489687166838E-2</v>
      </c>
      <c r="E55" s="10">
        <f t="shared" si="2"/>
        <v>6.6457966477532215E-2</v>
      </c>
    </row>
    <row r="56" spans="1:5" x14ac:dyDescent="0.45">
      <c r="A56" s="8">
        <v>35247</v>
      </c>
      <c r="B56" s="9">
        <v>16075</v>
      </c>
      <c r="C56" s="10">
        <f t="shared" si="0"/>
        <v>-1.6939823874755344E-2</v>
      </c>
      <c r="D56" s="10">
        <f t="shared" si="1"/>
        <v>-1.0890967265567264E-2</v>
      </c>
      <c r="E56" s="10">
        <f t="shared" si="2"/>
        <v>5.4167486392550313E-2</v>
      </c>
    </row>
    <row r="57" spans="1:5" x14ac:dyDescent="0.45">
      <c r="A57" s="8">
        <v>35278</v>
      </c>
      <c r="B57" s="9">
        <v>16066</v>
      </c>
      <c r="C57" s="10">
        <f t="shared" si="0"/>
        <v>-5.5987558320369502E-4</v>
      </c>
      <c r="D57" s="10">
        <f t="shared" si="1"/>
        <v>-2.5594371664240612E-2</v>
      </c>
      <c r="E57" s="10">
        <f t="shared" si="2"/>
        <v>5.5099494319301279E-2</v>
      </c>
    </row>
    <row r="58" spans="1:5" x14ac:dyDescent="0.45">
      <c r="A58" s="8">
        <v>35309</v>
      </c>
      <c r="B58" s="9">
        <v>16088</v>
      </c>
      <c r="C58" s="10">
        <f t="shared" si="0"/>
        <v>1.3693514253703132E-3</v>
      </c>
      <c r="D58" s="10">
        <f t="shared" si="1"/>
        <v>-1.6144814090019555E-2</v>
      </c>
      <c r="E58" s="10">
        <f t="shared" si="2"/>
        <v>5.8839015400816042E-2</v>
      </c>
    </row>
    <row r="59" spans="1:5" x14ac:dyDescent="0.45">
      <c r="A59" s="8">
        <v>35339</v>
      </c>
      <c r="B59" s="9">
        <v>16360</v>
      </c>
      <c r="C59" s="10">
        <f t="shared" si="0"/>
        <v>1.6907011437095942E-2</v>
      </c>
      <c r="D59" s="10">
        <f t="shared" si="1"/>
        <v>1.7729393468118193E-2</v>
      </c>
      <c r="E59" s="10">
        <f t="shared" si="2"/>
        <v>9.0157926301059454E-2</v>
      </c>
    </row>
    <row r="60" spans="1:5" x14ac:dyDescent="0.45">
      <c r="A60" s="8">
        <v>35370</v>
      </c>
      <c r="B60" s="9">
        <v>16602</v>
      </c>
      <c r="C60" s="10">
        <f t="shared" si="0"/>
        <v>1.4792176039119864E-2</v>
      </c>
      <c r="D60" s="10">
        <f t="shared" si="1"/>
        <v>3.3362380181750195E-2</v>
      </c>
      <c r="E60" s="10">
        <f t="shared" si="2"/>
        <v>0.10820372471797612</v>
      </c>
    </row>
    <row r="61" spans="1:5" x14ac:dyDescent="0.45">
      <c r="A61" s="8">
        <v>35400</v>
      </c>
      <c r="B61" s="9">
        <v>16759</v>
      </c>
      <c r="C61" s="10">
        <f t="shared" si="0"/>
        <v>9.4566919648235714E-3</v>
      </c>
      <c r="D61" s="10">
        <f t="shared" si="1"/>
        <v>4.1708105420188879E-2</v>
      </c>
      <c r="E61" s="10">
        <f t="shared" si="2"/>
        <v>9.9239144693690218E-2</v>
      </c>
    </row>
    <row r="62" spans="1:5" x14ac:dyDescent="0.45">
      <c r="A62" s="8">
        <v>35431</v>
      </c>
      <c r="B62" s="9">
        <v>16938</v>
      </c>
      <c r="C62" s="10">
        <f t="shared" si="0"/>
        <v>1.0680828211707238E-2</v>
      </c>
      <c r="D62" s="10">
        <f t="shared" si="1"/>
        <v>3.533007334963334E-2</v>
      </c>
      <c r="E62" s="10">
        <f t="shared" si="2"/>
        <v>9.4256734931197128E-2</v>
      </c>
    </row>
    <row r="63" spans="1:5" x14ac:dyDescent="0.45">
      <c r="A63" s="8">
        <v>35462</v>
      </c>
      <c r="B63" s="9">
        <v>16984</v>
      </c>
      <c r="C63" s="10">
        <f t="shared" si="0"/>
        <v>2.7157869878380314E-3</v>
      </c>
      <c r="D63" s="10">
        <f t="shared" si="1"/>
        <v>2.3009275990844458E-2</v>
      </c>
      <c r="E63" s="10">
        <f t="shared" si="2"/>
        <v>9.8790192145953304E-2</v>
      </c>
    </row>
    <row r="64" spans="1:5" x14ac:dyDescent="0.45">
      <c r="A64" s="8">
        <v>35490</v>
      </c>
      <c r="B64" s="9">
        <v>16969</v>
      </c>
      <c r="C64" s="10">
        <f t="shared" si="0"/>
        <v>-8.8318417333965726E-4</v>
      </c>
      <c r="D64" s="10">
        <f t="shared" si="1"/>
        <v>1.253058058356693E-2</v>
      </c>
      <c r="E64" s="10">
        <f t="shared" si="2"/>
        <v>6.3820450128518669E-2</v>
      </c>
    </row>
    <row r="65" spans="1:5" x14ac:dyDescent="0.45">
      <c r="A65" s="8">
        <v>35521</v>
      </c>
      <c r="B65" s="9">
        <v>16613</v>
      </c>
      <c r="C65" s="10">
        <f t="shared" si="0"/>
        <v>-2.0979433083858856E-2</v>
      </c>
      <c r="D65" s="10">
        <f t="shared" si="1"/>
        <v>-1.9187625457551039E-2</v>
      </c>
      <c r="E65" s="10">
        <f t="shared" si="2"/>
        <v>2.2212650750676799E-2</v>
      </c>
    </row>
    <row r="66" spans="1:5" x14ac:dyDescent="0.45">
      <c r="A66" s="8">
        <v>35551</v>
      </c>
      <c r="B66" s="9">
        <v>16367</v>
      </c>
      <c r="C66" s="10">
        <f t="shared" si="0"/>
        <v>-1.4807680731956929E-2</v>
      </c>
      <c r="D66" s="10">
        <f t="shared" si="1"/>
        <v>-3.6328308996702807E-2</v>
      </c>
      <c r="E66" s="10">
        <f t="shared" si="2"/>
        <v>-7.3386705482775261E-3</v>
      </c>
    </row>
    <row r="67" spans="1:5" x14ac:dyDescent="0.45">
      <c r="A67" s="8">
        <v>35582</v>
      </c>
      <c r="B67" s="9">
        <v>16378</v>
      </c>
      <c r="C67" s="10">
        <f t="shared" si="0"/>
        <v>6.7208407160745942E-4</v>
      </c>
      <c r="D67" s="10">
        <f t="shared" si="1"/>
        <v>-3.4828216158877989E-2</v>
      </c>
      <c r="E67" s="10">
        <f t="shared" si="2"/>
        <v>1.5900195694715791E-3</v>
      </c>
    </row>
    <row r="68" spans="1:5" x14ac:dyDescent="0.45">
      <c r="A68" s="8">
        <v>35612</v>
      </c>
      <c r="B68" s="9">
        <v>16396</v>
      </c>
      <c r="C68" s="10">
        <f t="shared" ref="C68:C131" si="3">B68/B67-1</f>
        <v>1.0990352912443324E-3</v>
      </c>
      <c r="D68" s="10">
        <f t="shared" si="1"/>
        <v>-1.3062059832661177E-2</v>
      </c>
      <c r="E68" s="10">
        <f t="shared" si="2"/>
        <v>1.9968895800933195E-2</v>
      </c>
    </row>
    <row r="69" spans="1:5" x14ac:dyDescent="0.45">
      <c r="A69" s="8">
        <v>35643</v>
      </c>
      <c r="B69" s="9">
        <v>16682</v>
      </c>
      <c r="C69" s="10">
        <f t="shared" si="3"/>
        <v>1.7443278848499721E-2</v>
      </c>
      <c r="D69" s="10">
        <f t="shared" si="1"/>
        <v>1.9246043868760276E-2</v>
      </c>
      <c r="E69" s="10">
        <f t="shared" si="2"/>
        <v>3.8341839910369657E-2</v>
      </c>
    </row>
    <row r="70" spans="1:5" x14ac:dyDescent="0.45">
      <c r="A70" s="8">
        <v>35674</v>
      </c>
      <c r="B70" s="9">
        <v>16757</v>
      </c>
      <c r="C70" s="10">
        <f t="shared" si="3"/>
        <v>4.495863805299205E-3</v>
      </c>
      <c r="D70" s="10">
        <f t="shared" ref="D70:D133" si="4">B70/B67-1</f>
        <v>2.3140798632311554E-2</v>
      </c>
      <c r="E70" s="10">
        <f t="shared" si="2"/>
        <v>4.158378915962202E-2</v>
      </c>
    </row>
    <row r="71" spans="1:5" x14ac:dyDescent="0.45">
      <c r="A71" s="8">
        <v>35704</v>
      </c>
      <c r="B71" s="9">
        <v>16711</v>
      </c>
      <c r="C71" s="10">
        <f t="shared" si="3"/>
        <v>-2.7451214417855141E-3</v>
      </c>
      <c r="D71" s="10">
        <f t="shared" si="4"/>
        <v>1.9212002927543326E-2</v>
      </c>
      <c r="E71" s="10">
        <f t="shared" si="2"/>
        <v>2.1454767726161394E-2</v>
      </c>
    </row>
    <row r="72" spans="1:5" x14ac:dyDescent="0.45">
      <c r="A72" s="8">
        <v>35735</v>
      </c>
      <c r="B72" s="9">
        <v>16638</v>
      </c>
      <c r="C72" s="10">
        <f t="shared" si="3"/>
        <v>-4.3683801089102747E-3</v>
      </c>
      <c r="D72" s="10">
        <f t="shared" si="4"/>
        <v>-2.6375734324421973E-3</v>
      </c>
      <c r="E72" s="10">
        <f t="shared" si="2"/>
        <v>2.1684134441632974E-3</v>
      </c>
    </row>
    <row r="73" spans="1:5" x14ac:dyDescent="0.45">
      <c r="A73" s="8">
        <v>35765</v>
      </c>
      <c r="B73" s="9">
        <v>16536</v>
      </c>
      <c r="C73" s="10">
        <f t="shared" si="3"/>
        <v>-6.1305445366029998E-3</v>
      </c>
      <c r="D73" s="10">
        <f t="shared" si="4"/>
        <v>-1.3188518231186941E-2</v>
      </c>
      <c r="E73" s="10">
        <f t="shared" si="2"/>
        <v>-1.3306283191121149E-2</v>
      </c>
    </row>
    <row r="74" spans="1:5" x14ac:dyDescent="0.45">
      <c r="A74" s="8">
        <v>35796</v>
      </c>
      <c r="B74" s="9">
        <v>16225</v>
      </c>
      <c r="C74" s="10">
        <f t="shared" si="3"/>
        <v>-1.8807450411224003E-2</v>
      </c>
      <c r="D74" s="10">
        <f t="shared" si="4"/>
        <v>-2.9082640177128805E-2</v>
      </c>
      <c r="E74" s="10">
        <f t="shared" si="2"/>
        <v>-4.2094698311488932E-2</v>
      </c>
    </row>
    <row r="75" spans="1:5" x14ac:dyDescent="0.45">
      <c r="A75" s="8">
        <v>35827</v>
      </c>
      <c r="B75" s="9">
        <v>16054</v>
      </c>
      <c r="C75" s="10">
        <f t="shared" si="3"/>
        <v>-1.0539291217257274E-2</v>
      </c>
      <c r="D75" s="10">
        <f t="shared" si="4"/>
        <v>-3.5100372640942457E-2</v>
      </c>
      <c r="E75" s="10">
        <f t="shared" si="2"/>
        <v>-5.4757418747056086E-2</v>
      </c>
    </row>
    <row r="76" spans="1:5" x14ac:dyDescent="0.45">
      <c r="A76" s="8">
        <v>35855</v>
      </c>
      <c r="B76" s="9">
        <v>15703</v>
      </c>
      <c r="C76" s="10">
        <f t="shared" si="3"/>
        <v>-2.1863709978821477E-2</v>
      </c>
      <c r="D76" s="10">
        <f t="shared" si="4"/>
        <v>-5.03749395258829E-2</v>
      </c>
      <c r="E76" s="10">
        <f t="shared" si="2"/>
        <v>-7.460663562967762E-2</v>
      </c>
    </row>
    <row r="77" spans="1:5" x14ac:dyDescent="0.45">
      <c r="A77" s="8">
        <v>35886</v>
      </c>
      <c r="B77" s="9">
        <v>15798</v>
      </c>
      <c r="C77" s="10">
        <f t="shared" si="3"/>
        <v>6.0497994013881673E-3</v>
      </c>
      <c r="D77" s="10">
        <f t="shared" si="4"/>
        <v>-2.6317411402157154E-2</v>
      </c>
      <c r="E77" s="10">
        <f t="shared" si="2"/>
        <v>-4.905796665262141E-2</v>
      </c>
    </row>
    <row r="78" spans="1:5" x14ac:dyDescent="0.45">
      <c r="A78" s="8">
        <v>35916</v>
      </c>
      <c r="B78" s="9">
        <v>16057</v>
      </c>
      <c r="C78" s="10">
        <f t="shared" si="3"/>
        <v>1.6394480313963733E-2</v>
      </c>
      <c r="D78" s="10">
        <f t="shared" si="4"/>
        <v>1.8686931605826906E-4</v>
      </c>
      <c r="E78" s="10">
        <f t="shared" si="2"/>
        <v>-1.8940551108938664E-2</v>
      </c>
    </row>
    <row r="79" spans="1:5" x14ac:dyDescent="0.45">
      <c r="A79" s="8">
        <v>35947</v>
      </c>
      <c r="B79" s="9">
        <v>15933</v>
      </c>
      <c r="C79" s="10">
        <f t="shared" si="3"/>
        <v>-7.7224886342405208E-3</v>
      </c>
      <c r="D79" s="10">
        <f t="shared" si="4"/>
        <v>1.4646882761255808E-2</v>
      </c>
      <c r="E79" s="10">
        <f t="shared" ref="E79:E142" si="5">B79/B67-1</f>
        <v>-2.7170594700207551E-2</v>
      </c>
    </row>
    <row r="80" spans="1:5" x14ac:dyDescent="0.45">
      <c r="A80" s="8">
        <v>35977</v>
      </c>
      <c r="B80" s="9">
        <v>16087</v>
      </c>
      <c r="C80" s="10">
        <f t="shared" si="3"/>
        <v>9.6654741730999305E-3</v>
      </c>
      <c r="D80" s="10">
        <f t="shared" si="4"/>
        <v>1.8293454867704728E-2</v>
      </c>
      <c r="E80" s="10">
        <f t="shared" si="5"/>
        <v>-1.8846060014637733E-2</v>
      </c>
    </row>
    <row r="81" spans="1:5" x14ac:dyDescent="0.45">
      <c r="A81" s="8">
        <v>36008</v>
      </c>
      <c r="B81" s="9">
        <v>15851</v>
      </c>
      <c r="C81" s="10">
        <f t="shared" si="3"/>
        <v>-1.467023062099837E-2</v>
      </c>
      <c r="D81" s="10">
        <f t="shared" si="4"/>
        <v>-1.2829295634302795E-2</v>
      </c>
      <c r="E81" s="10">
        <f t="shared" si="5"/>
        <v>-4.9814170962714344E-2</v>
      </c>
    </row>
    <row r="82" spans="1:5" x14ac:dyDescent="0.45">
      <c r="A82" s="8">
        <v>36039</v>
      </c>
      <c r="B82" s="9">
        <v>15812</v>
      </c>
      <c r="C82" s="10">
        <f t="shared" si="3"/>
        <v>-2.4604125922654818E-3</v>
      </c>
      <c r="D82" s="10">
        <f t="shared" si="4"/>
        <v>-7.594301136007009E-3</v>
      </c>
      <c r="E82" s="10">
        <f t="shared" si="5"/>
        <v>-5.6394342662767771E-2</v>
      </c>
    </row>
    <row r="83" spans="1:5" x14ac:dyDescent="0.45">
      <c r="A83" s="8">
        <v>36069</v>
      </c>
      <c r="B83" s="9">
        <v>15948</v>
      </c>
      <c r="C83" s="10">
        <f t="shared" si="3"/>
        <v>8.6010624841892369E-3</v>
      </c>
      <c r="D83" s="10">
        <f t="shared" si="4"/>
        <v>-8.6405171877913522E-3</v>
      </c>
      <c r="E83" s="10">
        <f t="shared" si="5"/>
        <v>-4.5658548261624077E-2</v>
      </c>
    </row>
    <row r="84" spans="1:5" x14ac:dyDescent="0.45">
      <c r="A84" s="8">
        <v>36100</v>
      </c>
      <c r="B84" s="9">
        <v>16014</v>
      </c>
      <c r="C84" s="10">
        <f t="shared" si="3"/>
        <v>4.1384499623777771E-3</v>
      </c>
      <c r="D84" s="10">
        <f t="shared" si="4"/>
        <v>1.0283262885622424E-2</v>
      </c>
      <c r="E84" s="10">
        <f t="shared" si="5"/>
        <v>-3.7504507753335692E-2</v>
      </c>
    </row>
    <row r="85" spans="1:5" x14ac:dyDescent="0.45">
      <c r="A85" s="8">
        <v>36130</v>
      </c>
      <c r="B85" s="9">
        <v>16399</v>
      </c>
      <c r="C85" s="10">
        <f t="shared" si="3"/>
        <v>2.4041463719245648E-2</v>
      </c>
      <c r="D85" s="10">
        <f t="shared" si="4"/>
        <v>3.7123703516316775E-2</v>
      </c>
      <c r="E85" s="10">
        <f t="shared" si="5"/>
        <v>-8.2849540396709997E-3</v>
      </c>
    </row>
    <row r="86" spans="1:5" x14ac:dyDescent="0.45">
      <c r="A86" s="8">
        <v>36161</v>
      </c>
      <c r="B86" s="9">
        <v>16394</v>
      </c>
      <c r="C86" s="10">
        <f t="shared" si="3"/>
        <v>-3.0489664003907624E-4</v>
      </c>
      <c r="D86" s="10">
        <f t="shared" si="4"/>
        <v>2.7965889139704103E-2</v>
      </c>
      <c r="E86" s="10">
        <f t="shared" si="5"/>
        <v>1.0416024653312705E-2</v>
      </c>
    </row>
    <row r="87" spans="1:5" x14ac:dyDescent="0.45">
      <c r="A87" s="8">
        <v>36192</v>
      </c>
      <c r="B87" s="9">
        <v>16309</v>
      </c>
      <c r="C87" s="10">
        <f t="shared" si="3"/>
        <v>-5.1848237159936028E-3</v>
      </c>
      <c r="D87" s="10">
        <f t="shared" si="4"/>
        <v>1.8421381291370054E-2</v>
      </c>
      <c r="E87" s="10">
        <f t="shared" si="5"/>
        <v>1.5883891864955757E-2</v>
      </c>
    </row>
    <row r="88" spans="1:5" x14ac:dyDescent="0.45">
      <c r="A88" s="8">
        <v>36220</v>
      </c>
      <c r="B88" s="9">
        <v>16529</v>
      </c>
      <c r="C88" s="10">
        <f t="shared" si="3"/>
        <v>1.348948433380337E-2</v>
      </c>
      <c r="D88" s="10">
        <f t="shared" si="4"/>
        <v>7.9273126410146499E-3</v>
      </c>
      <c r="E88" s="10">
        <f t="shared" si="5"/>
        <v>5.260141374259697E-2</v>
      </c>
    </row>
    <row r="89" spans="1:5" x14ac:dyDescent="0.45">
      <c r="A89" s="8">
        <v>36251</v>
      </c>
      <c r="B89" s="9">
        <v>17115</v>
      </c>
      <c r="C89" s="10">
        <f t="shared" si="3"/>
        <v>3.5452840462217861E-2</v>
      </c>
      <c r="D89" s="10">
        <f t="shared" si="4"/>
        <v>4.397950469684031E-2</v>
      </c>
      <c r="E89" s="10">
        <f t="shared" si="5"/>
        <v>8.3364982909229113E-2</v>
      </c>
    </row>
    <row r="90" spans="1:5" x14ac:dyDescent="0.45">
      <c r="A90" s="8">
        <v>36281</v>
      </c>
      <c r="B90" s="9">
        <v>17186</v>
      </c>
      <c r="C90" s="10">
        <f t="shared" si="3"/>
        <v>4.1484078293894111E-3</v>
      </c>
      <c r="D90" s="10">
        <f t="shared" si="4"/>
        <v>5.3773989821571E-2</v>
      </c>
      <c r="E90" s="10">
        <f t="shared" si="5"/>
        <v>7.0312013452076938E-2</v>
      </c>
    </row>
    <row r="91" spans="1:5" x14ac:dyDescent="0.45">
      <c r="A91" s="8">
        <v>36312</v>
      </c>
      <c r="B91" s="9">
        <v>17070</v>
      </c>
      <c r="C91" s="10">
        <f t="shared" si="3"/>
        <v>-6.7496799720703216E-3</v>
      </c>
      <c r="D91" s="10">
        <f t="shared" si="4"/>
        <v>3.2730352713412847E-2</v>
      </c>
      <c r="E91" s="10">
        <f t="shared" si="5"/>
        <v>7.1361325550743704E-2</v>
      </c>
    </row>
    <row r="92" spans="1:5" x14ac:dyDescent="0.45">
      <c r="A92" s="8">
        <v>36342</v>
      </c>
      <c r="B92" s="9">
        <v>17704</v>
      </c>
      <c r="C92" s="10">
        <f t="shared" si="3"/>
        <v>3.7141183362624508E-2</v>
      </c>
      <c r="D92" s="10">
        <f t="shared" si="4"/>
        <v>3.4414256500146179E-2</v>
      </c>
      <c r="E92" s="10">
        <f t="shared" si="5"/>
        <v>0.10051594455150115</v>
      </c>
    </row>
    <row r="93" spans="1:5" x14ac:dyDescent="0.45">
      <c r="A93" s="8">
        <v>36373</v>
      </c>
      <c r="B93" s="9">
        <v>18135</v>
      </c>
      <c r="C93" s="10">
        <f t="shared" si="3"/>
        <v>2.4344780840487967E-2</v>
      </c>
      <c r="D93" s="10">
        <f t="shared" si="4"/>
        <v>5.521936459909238E-2</v>
      </c>
      <c r="E93" s="10">
        <f t="shared" si="5"/>
        <v>0.14409185540344449</v>
      </c>
    </row>
    <row r="94" spans="1:5" x14ac:dyDescent="0.45">
      <c r="A94" s="8">
        <v>36404</v>
      </c>
      <c r="B94" s="9">
        <v>18339</v>
      </c>
      <c r="C94" s="10">
        <f t="shared" si="3"/>
        <v>1.1248966087675782E-2</v>
      </c>
      <c r="D94" s="10">
        <f t="shared" si="4"/>
        <v>7.4340949033391945E-2</v>
      </c>
      <c r="E94" s="10">
        <f t="shared" si="5"/>
        <v>0.15981533012901594</v>
      </c>
    </row>
    <row r="95" spans="1:5" x14ac:dyDescent="0.45">
      <c r="A95" s="8">
        <v>36434</v>
      </c>
      <c r="B95" s="9">
        <v>18632</v>
      </c>
      <c r="C95" s="10">
        <f t="shared" si="3"/>
        <v>1.597687987349361E-2</v>
      </c>
      <c r="D95" s="10">
        <f t="shared" si="4"/>
        <v>5.2417532760957952E-2</v>
      </c>
      <c r="E95" s="10">
        <f t="shared" si="5"/>
        <v>0.16829696513669434</v>
      </c>
    </row>
    <row r="96" spans="1:5" x14ac:dyDescent="0.45">
      <c r="A96" s="8">
        <v>36465</v>
      </c>
      <c r="B96" s="9">
        <v>18992</v>
      </c>
      <c r="C96" s="10">
        <f t="shared" si="3"/>
        <v>1.9321597252039524E-2</v>
      </c>
      <c r="D96" s="10">
        <f t="shared" si="4"/>
        <v>4.7256685966363454E-2</v>
      </c>
      <c r="E96" s="10">
        <f t="shared" si="5"/>
        <v>0.18596228300237283</v>
      </c>
    </row>
    <row r="97" spans="1:5" x14ac:dyDescent="0.45">
      <c r="A97" s="8">
        <v>36495</v>
      </c>
      <c r="B97" s="9">
        <v>20095</v>
      </c>
      <c r="C97" s="10">
        <f t="shared" si="3"/>
        <v>5.8077085088458213E-2</v>
      </c>
      <c r="D97" s="10">
        <f t="shared" si="4"/>
        <v>9.57522220404603E-2</v>
      </c>
      <c r="E97" s="10">
        <f t="shared" si="5"/>
        <v>0.22537959631684856</v>
      </c>
    </row>
    <row r="98" spans="1:5" x14ac:dyDescent="0.45">
      <c r="A98" s="8">
        <v>36526</v>
      </c>
      <c r="B98" s="9">
        <v>19358</v>
      </c>
      <c r="C98" s="10">
        <f t="shared" si="3"/>
        <v>-3.6675789997511865E-2</v>
      </c>
      <c r="D98" s="10">
        <f t="shared" si="4"/>
        <v>3.896522112494627E-2</v>
      </c>
      <c r="E98" s="10">
        <f t="shared" si="5"/>
        <v>0.18079785287300232</v>
      </c>
    </row>
    <row r="99" spans="1:5" x14ac:dyDescent="0.45">
      <c r="A99" s="8">
        <v>36557</v>
      </c>
      <c r="B99" s="9">
        <v>20214</v>
      </c>
      <c r="C99" s="10">
        <f t="shared" si="3"/>
        <v>4.421944415745438E-2</v>
      </c>
      <c r="D99" s="10">
        <f t="shared" si="4"/>
        <v>6.4342881213142356E-2</v>
      </c>
      <c r="E99" s="10">
        <f t="shared" si="5"/>
        <v>0.23943834692501076</v>
      </c>
    </row>
    <row r="100" spans="1:5" x14ac:dyDescent="0.45">
      <c r="A100" s="8">
        <v>36586</v>
      </c>
      <c r="B100" s="9">
        <v>20819</v>
      </c>
      <c r="C100" s="10">
        <f t="shared" si="3"/>
        <v>2.992975165726719E-2</v>
      </c>
      <c r="D100" s="10">
        <f t="shared" si="4"/>
        <v>3.6028862901219316E-2</v>
      </c>
      <c r="E100" s="10">
        <f t="shared" si="5"/>
        <v>0.25954383205275566</v>
      </c>
    </row>
    <row r="101" spans="1:5" x14ac:dyDescent="0.45">
      <c r="A101" s="8">
        <v>36617</v>
      </c>
      <c r="B101" s="9">
        <v>19907</v>
      </c>
      <c r="C101" s="10">
        <f t="shared" si="3"/>
        <v>-4.3806138623372903E-2</v>
      </c>
      <c r="D101" s="10">
        <f t="shared" si="4"/>
        <v>2.8360367806591569E-2</v>
      </c>
      <c r="E101" s="10">
        <f t="shared" si="5"/>
        <v>0.16313175576979266</v>
      </c>
    </row>
    <row r="102" spans="1:5" x14ac:dyDescent="0.45">
      <c r="A102" s="8">
        <v>36647</v>
      </c>
      <c r="B102" s="9">
        <v>20242</v>
      </c>
      <c r="C102" s="10">
        <f t="shared" si="3"/>
        <v>1.6828251368865121E-2</v>
      </c>
      <c r="D102" s="10">
        <f t="shared" si="4"/>
        <v>1.3851785890965918E-3</v>
      </c>
      <c r="E102" s="10">
        <f t="shared" si="5"/>
        <v>0.17781915512626556</v>
      </c>
    </row>
    <row r="103" spans="1:5" x14ac:dyDescent="0.45">
      <c r="A103" s="8">
        <v>36678</v>
      </c>
      <c r="B103" s="9">
        <v>20885</v>
      </c>
      <c r="C103" s="10">
        <f t="shared" si="3"/>
        <v>3.1765635806738413E-2</v>
      </c>
      <c r="D103" s="10">
        <f t="shared" si="4"/>
        <v>3.17018108458611E-3</v>
      </c>
      <c r="E103" s="10">
        <f t="shared" si="5"/>
        <v>0.22349150556531927</v>
      </c>
    </row>
    <row r="104" spans="1:5" x14ac:dyDescent="0.45">
      <c r="A104" s="8">
        <v>36708</v>
      </c>
      <c r="B104" s="9">
        <v>20905</v>
      </c>
      <c r="C104" s="10">
        <f t="shared" si="3"/>
        <v>9.5762508977736971E-4</v>
      </c>
      <c r="D104" s="10">
        <f t="shared" si="4"/>
        <v>5.0133119003365589E-2</v>
      </c>
      <c r="E104" s="10">
        <f t="shared" si="5"/>
        <v>0.1808065973791233</v>
      </c>
    </row>
    <row r="105" spans="1:5" x14ac:dyDescent="0.45">
      <c r="A105" s="8">
        <v>36739</v>
      </c>
      <c r="B105" s="9">
        <v>20574</v>
      </c>
      <c r="C105" s="10">
        <f t="shared" si="3"/>
        <v>-1.5833532647691939E-2</v>
      </c>
      <c r="D105" s="10">
        <f t="shared" si="4"/>
        <v>1.640154134966898E-2</v>
      </c>
      <c r="E105" s="10">
        <f t="shared" si="5"/>
        <v>0.13449131513647639</v>
      </c>
    </row>
    <row r="106" spans="1:5" x14ac:dyDescent="0.45">
      <c r="A106" s="8">
        <v>36770</v>
      </c>
      <c r="B106" s="9">
        <v>21327</v>
      </c>
      <c r="C106" s="10">
        <f t="shared" si="3"/>
        <v>3.6599591717701996E-2</v>
      </c>
      <c r="D106" s="10">
        <f t="shared" si="4"/>
        <v>2.1163514484079382E-2</v>
      </c>
      <c r="E106" s="10">
        <f t="shared" si="5"/>
        <v>0.16293145754948468</v>
      </c>
    </row>
    <row r="107" spans="1:5" x14ac:dyDescent="0.45">
      <c r="A107" s="8">
        <v>36800</v>
      </c>
      <c r="B107" s="9">
        <v>21412</v>
      </c>
      <c r="C107" s="10">
        <f t="shared" si="3"/>
        <v>3.9855582125942757E-3</v>
      </c>
      <c r="D107" s="10">
        <f t="shared" si="4"/>
        <v>2.4252571155225944E-2</v>
      </c>
      <c r="E107" s="10">
        <f t="shared" si="5"/>
        <v>0.14920566766852716</v>
      </c>
    </row>
    <row r="108" spans="1:5" x14ac:dyDescent="0.45">
      <c r="A108" s="8">
        <v>36831</v>
      </c>
      <c r="B108" s="9">
        <v>21906</v>
      </c>
      <c r="C108" s="10">
        <f t="shared" si="3"/>
        <v>2.3071175042032488E-2</v>
      </c>
      <c r="D108" s="10">
        <f t="shared" si="4"/>
        <v>6.4741907261592235E-2</v>
      </c>
      <c r="E108" s="10">
        <f t="shared" si="5"/>
        <v>0.15343302443133955</v>
      </c>
    </row>
    <row r="109" spans="1:5" x14ac:dyDescent="0.45">
      <c r="A109" s="8">
        <v>36861</v>
      </c>
      <c r="B109" s="9">
        <v>22124</v>
      </c>
      <c r="C109" s="10">
        <f t="shared" si="3"/>
        <v>9.9516114306583692E-3</v>
      </c>
      <c r="D109" s="10">
        <f t="shared" si="4"/>
        <v>3.7370469358090741E-2</v>
      </c>
      <c r="E109" s="10">
        <f t="shared" si="5"/>
        <v>0.10097039064443902</v>
      </c>
    </row>
    <row r="110" spans="1:5" x14ac:dyDescent="0.45">
      <c r="A110" s="8">
        <v>36892</v>
      </c>
      <c r="B110" s="9">
        <v>21931</v>
      </c>
      <c r="C110" s="10">
        <f t="shared" si="3"/>
        <v>-8.7235581269209383E-3</v>
      </c>
      <c r="D110" s="10">
        <f t="shared" si="4"/>
        <v>2.4238744629179854E-2</v>
      </c>
      <c r="E110" s="10">
        <f t="shared" si="5"/>
        <v>0.13291662361814227</v>
      </c>
    </row>
    <row r="111" spans="1:5" x14ac:dyDescent="0.45">
      <c r="A111" s="8">
        <v>36923</v>
      </c>
      <c r="B111" s="9">
        <v>21615</v>
      </c>
      <c r="C111" s="10">
        <f t="shared" si="3"/>
        <v>-1.4408827686835934E-2</v>
      </c>
      <c r="D111" s="10">
        <f t="shared" si="4"/>
        <v>-1.3284031772117233E-2</v>
      </c>
      <c r="E111" s="10">
        <f t="shared" si="5"/>
        <v>6.9308400118729629E-2</v>
      </c>
    </row>
    <row r="112" spans="1:5" x14ac:dyDescent="0.45">
      <c r="A112" s="8">
        <v>36951</v>
      </c>
      <c r="B112" s="9">
        <v>20652</v>
      </c>
      <c r="C112" s="10">
        <f t="shared" si="3"/>
        <v>-4.4552394170714771E-2</v>
      </c>
      <c r="D112" s="10">
        <f t="shared" si="4"/>
        <v>-6.6534080636412973E-2</v>
      </c>
      <c r="E112" s="10">
        <f t="shared" si="5"/>
        <v>-8.0215188049378439E-3</v>
      </c>
    </row>
    <row r="113" spans="1:5" x14ac:dyDescent="0.45">
      <c r="A113" s="8">
        <v>36982</v>
      </c>
      <c r="B113" s="9">
        <v>21618</v>
      </c>
      <c r="C113" s="10">
        <f t="shared" si="3"/>
        <v>4.6775130737943149E-2</v>
      </c>
      <c r="D113" s="10">
        <f t="shared" si="4"/>
        <v>-1.4272035018922935E-2</v>
      </c>
      <c r="E113" s="10">
        <f t="shared" si="5"/>
        <v>8.5949665946651876E-2</v>
      </c>
    </row>
    <row r="114" spans="1:5" x14ac:dyDescent="0.45">
      <c r="A114" s="8">
        <v>37012</v>
      </c>
      <c r="B114" s="9">
        <v>22628</v>
      </c>
      <c r="C114" s="10">
        <f t="shared" si="3"/>
        <v>4.6720325654547201E-2</v>
      </c>
      <c r="D114" s="10">
        <f t="shared" si="4"/>
        <v>4.686560259079342E-2</v>
      </c>
      <c r="E114" s="10">
        <f t="shared" si="5"/>
        <v>0.11787372789250083</v>
      </c>
    </row>
    <row r="115" spans="1:5" x14ac:dyDescent="0.45">
      <c r="A115" s="8">
        <v>37043</v>
      </c>
      <c r="B115" s="9">
        <v>21928</v>
      </c>
      <c r="C115" s="10">
        <f t="shared" si="3"/>
        <v>-3.0935124624359212E-2</v>
      </c>
      <c r="D115" s="10">
        <f t="shared" si="4"/>
        <v>6.1785783459229027E-2</v>
      </c>
      <c r="E115" s="10">
        <f t="shared" si="5"/>
        <v>4.9940148431888876E-2</v>
      </c>
    </row>
    <row r="116" spans="1:5" x14ac:dyDescent="0.45">
      <c r="A116" s="8">
        <v>37073</v>
      </c>
      <c r="B116" s="9">
        <v>20686</v>
      </c>
      <c r="C116" s="10">
        <f t="shared" si="3"/>
        <v>-5.663991244071509E-2</v>
      </c>
      <c r="D116" s="10">
        <f t="shared" si="4"/>
        <v>-4.3112221297067266E-2</v>
      </c>
      <c r="E116" s="10">
        <f t="shared" si="5"/>
        <v>-1.0475962688352047E-2</v>
      </c>
    </row>
    <row r="117" spans="1:5" x14ac:dyDescent="0.45">
      <c r="A117" s="8">
        <v>37104</v>
      </c>
      <c r="B117" s="9">
        <v>20878</v>
      </c>
      <c r="C117" s="10">
        <f t="shared" si="3"/>
        <v>9.2816397563568742E-3</v>
      </c>
      <c r="D117" s="10">
        <f t="shared" si="4"/>
        <v>-7.7337811560898029E-2</v>
      </c>
      <c r="E117" s="10">
        <f t="shared" si="5"/>
        <v>1.477593078642947E-2</v>
      </c>
    </row>
    <row r="118" spans="1:5" x14ac:dyDescent="0.45">
      <c r="A118" s="8">
        <v>37135</v>
      </c>
      <c r="B118" s="9">
        <v>21336</v>
      </c>
      <c r="C118" s="10">
        <f t="shared" si="3"/>
        <v>2.1936967142446528E-2</v>
      </c>
      <c r="D118" s="10">
        <f t="shared" si="4"/>
        <v>-2.6997446187522756E-2</v>
      </c>
      <c r="E118" s="10">
        <f t="shared" si="5"/>
        <v>4.220002813335455E-4</v>
      </c>
    </row>
    <row r="119" spans="1:5" x14ac:dyDescent="0.45">
      <c r="A119" s="8">
        <v>37165</v>
      </c>
      <c r="B119" s="9">
        <v>20033</v>
      </c>
      <c r="C119" s="10">
        <f t="shared" si="3"/>
        <v>-6.1070491188601417E-2</v>
      </c>
      <c r="D119" s="10">
        <f t="shared" si="4"/>
        <v>-3.1567243546359869E-2</v>
      </c>
      <c r="E119" s="10">
        <f t="shared" si="5"/>
        <v>-6.4403138427050255E-2</v>
      </c>
    </row>
    <row r="120" spans="1:5" x14ac:dyDescent="0.45">
      <c r="A120" s="8">
        <v>37196</v>
      </c>
      <c r="B120" s="9">
        <v>19245</v>
      </c>
      <c r="C120" s="10">
        <f t="shared" si="3"/>
        <v>-3.9335097089801874E-2</v>
      </c>
      <c r="D120" s="10">
        <f t="shared" si="4"/>
        <v>-7.8216304243701518E-2</v>
      </c>
      <c r="E120" s="10">
        <f t="shared" si="5"/>
        <v>-0.12147356888523697</v>
      </c>
    </row>
    <row r="121" spans="1:5" x14ac:dyDescent="0.45">
      <c r="A121" s="8">
        <v>37226</v>
      </c>
      <c r="B121" s="9">
        <v>18950</v>
      </c>
      <c r="C121" s="10">
        <f t="shared" si="3"/>
        <v>-1.5328656793972439E-2</v>
      </c>
      <c r="D121" s="10">
        <f t="shared" si="4"/>
        <v>-0.11182977127859017</v>
      </c>
      <c r="E121" s="10">
        <f t="shared" si="5"/>
        <v>-0.14346411137226545</v>
      </c>
    </row>
    <row r="122" spans="1:5" x14ac:dyDescent="0.45">
      <c r="A122" s="8">
        <v>37257</v>
      </c>
      <c r="B122" s="9">
        <v>19130</v>
      </c>
      <c r="C122" s="10">
        <f t="shared" si="3"/>
        <v>9.498680738786236E-3</v>
      </c>
      <c r="D122" s="10">
        <f t="shared" si="4"/>
        <v>-4.5075625218389703E-2</v>
      </c>
      <c r="E122" s="10">
        <f t="shared" si="5"/>
        <v>-0.12771875427477086</v>
      </c>
    </row>
    <row r="123" spans="1:5" x14ac:dyDescent="0.45">
      <c r="A123" s="8">
        <v>37288</v>
      </c>
      <c r="B123" s="9">
        <v>19068</v>
      </c>
      <c r="C123" s="10">
        <f t="shared" si="3"/>
        <v>-3.2409827496079346E-3</v>
      </c>
      <c r="D123" s="10">
        <f t="shared" si="4"/>
        <v>-9.1971940763835303E-3</v>
      </c>
      <c r="E123" s="10">
        <f t="shared" si="5"/>
        <v>-0.11783483691880636</v>
      </c>
    </row>
    <row r="124" spans="1:5" x14ac:dyDescent="0.45">
      <c r="A124" s="8">
        <v>37316</v>
      </c>
      <c r="B124" s="9">
        <v>19813</v>
      </c>
      <c r="C124" s="10">
        <f t="shared" si="3"/>
        <v>3.9070694357038027E-2</v>
      </c>
      <c r="D124" s="10">
        <f t="shared" si="4"/>
        <v>4.5540897097625432E-2</v>
      </c>
      <c r="E124" s="10">
        <f t="shared" si="5"/>
        <v>-4.0625605268254872E-2</v>
      </c>
    </row>
    <row r="125" spans="1:5" x14ac:dyDescent="0.45">
      <c r="A125" s="8">
        <v>37347</v>
      </c>
      <c r="B125" s="9">
        <v>20856</v>
      </c>
      <c r="C125" s="10">
        <f t="shared" si="3"/>
        <v>5.2642204613132737E-2</v>
      </c>
      <c r="D125" s="10">
        <f t="shared" si="4"/>
        <v>9.0224777835859804E-2</v>
      </c>
      <c r="E125" s="10">
        <f t="shared" si="5"/>
        <v>-3.5248404107688036E-2</v>
      </c>
    </row>
    <row r="126" spans="1:5" x14ac:dyDescent="0.45">
      <c r="A126" s="8">
        <v>37377</v>
      </c>
      <c r="B126" s="9">
        <v>20930</v>
      </c>
      <c r="C126" s="10">
        <f t="shared" si="3"/>
        <v>3.5481396240890639E-3</v>
      </c>
      <c r="D126" s="10">
        <f t="shared" si="4"/>
        <v>9.7650513950073403E-2</v>
      </c>
      <c r="E126" s="10">
        <f t="shared" si="5"/>
        <v>-7.5039773731659931E-2</v>
      </c>
    </row>
    <row r="127" spans="1:5" x14ac:dyDescent="0.45">
      <c r="A127" s="8">
        <v>37408</v>
      </c>
      <c r="B127" s="9">
        <v>20733</v>
      </c>
      <c r="C127" s="10">
        <f t="shared" si="3"/>
        <v>-9.4123268036311325E-3</v>
      </c>
      <c r="D127" s="10">
        <f t="shared" si="4"/>
        <v>4.6434159390299268E-2</v>
      </c>
      <c r="E127" s="10">
        <f t="shared" si="5"/>
        <v>-5.4496534111638129E-2</v>
      </c>
    </row>
    <row r="128" spans="1:5" x14ac:dyDescent="0.45">
      <c r="A128" s="8">
        <v>37438</v>
      </c>
      <c r="B128" s="9">
        <v>21438</v>
      </c>
      <c r="C128" s="10">
        <f t="shared" si="3"/>
        <v>3.400376211836198E-2</v>
      </c>
      <c r="D128" s="10">
        <f t="shared" si="4"/>
        <v>2.7905638665132404E-2</v>
      </c>
      <c r="E128" s="10">
        <f t="shared" si="5"/>
        <v>3.6353089045731313E-2</v>
      </c>
    </row>
    <row r="129" spans="1:5" x14ac:dyDescent="0.45">
      <c r="A129" s="8">
        <v>37469</v>
      </c>
      <c r="B129" s="9">
        <v>21182</v>
      </c>
      <c r="C129" s="10">
        <f t="shared" si="3"/>
        <v>-1.1941412445190758E-2</v>
      </c>
      <c r="D129" s="10">
        <f t="shared" si="4"/>
        <v>1.2040133779264162E-2</v>
      </c>
      <c r="E129" s="10">
        <f t="shared" si="5"/>
        <v>1.4560781684069379E-2</v>
      </c>
    </row>
    <row r="130" spans="1:5" x14ac:dyDescent="0.45">
      <c r="A130" s="8">
        <v>37500</v>
      </c>
      <c r="B130" s="9">
        <v>21272</v>
      </c>
      <c r="C130" s="10">
        <f t="shared" si="3"/>
        <v>4.2488905674629152E-3</v>
      </c>
      <c r="D130" s="10">
        <f t="shared" si="4"/>
        <v>2.599720252737181E-2</v>
      </c>
      <c r="E130" s="10">
        <f t="shared" si="5"/>
        <v>-2.9996250468691255E-3</v>
      </c>
    </row>
    <row r="131" spans="1:5" x14ac:dyDescent="0.45">
      <c r="A131" s="8">
        <v>37530</v>
      </c>
      <c r="B131" s="9">
        <v>21659</v>
      </c>
      <c r="C131" s="10">
        <f t="shared" si="3"/>
        <v>1.8192929672809388E-2</v>
      </c>
      <c r="D131" s="10">
        <f t="shared" si="4"/>
        <v>1.0308797462449837E-2</v>
      </c>
      <c r="E131" s="10">
        <f t="shared" si="5"/>
        <v>8.116607597464176E-2</v>
      </c>
    </row>
    <row r="132" spans="1:5" x14ac:dyDescent="0.45">
      <c r="A132" s="8">
        <v>37561</v>
      </c>
      <c r="B132" s="9">
        <v>22009</v>
      </c>
      <c r="C132" s="10">
        <f t="shared" ref="C132:C195" si="6">B132/B131-1</f>
        <v>1.6159564153469752E-2</v>
      </c>
      <c r="D132" s="10">
        <f t="shared" si="4"/>
        <v>3.9042583325465063E-2</v>
      </c>
      <c r="E132" s="10">
        <f t="shared" si="5"/>
        <v>0.14362171992725381</v>
      </c>
    </row>
    <row r="133" spans="1:5" x14ac:dyDescent="0.45">
      <c r="A133" s="8">
        <v>37591</v>
      </c>
      <c r="B133" s="9">
        <v>22464</v>
      </c>
      <c r="C133" s="10">
        <f t="shared" si="6"/>
        <v>2.0673360897814463E-2</v>
      </c>
      <c r="D133" s="10">
        <f t="shared" si="4"/>
        <v>5.60361037984205E-2</v>
      </c>
      <c r="E133" s="10">
        <f t="shared" si="5"/>
        <v>0.18543535620052776</v>
      </c>
    </row>
    <row r="134" spans="1:5" x14ac:dyDescent="0.45">
      <c r="A134" s="8">
        <v>37622</v>
      </c>
      <c r="B134" s="9">
        <v>23073</v>
      </c>
      <c r="C134" s="10">
        <f t="shared" si="6"/>
        <v>2.7110042735042805E-2</v>
      </c>
      <c r="D134" s="10">
        <f t="shared" ref="D134:D197" si="7">B134/B131-1</f>
        <v>6.5284639180017479E-2</v>
      </c>
      <c r="E134" s="10">
        <f t="shared" si="5"/>
        <v>0.20611604809200212</v>
      </c>
    </row>
    <row r="135" spans="1:5" x14ac:dyDescent="0.45">
      <c r="A135" s="8">
        <v>37653</v>
      </c>
      <c r="B135" s="9">
        <v>23885</v>
      </c>
      <c r="C135" s="10">
        <f t="shared" si="6"/>
        <v>3.5192649417067567E-2</v>
      </c>
      <c r="D135" s="10">
        <f t="shared" si="7"/>
        <v>8.5237857240219927E-2</v>
      </c>
      <c r="E135" s="10">
        <f t="shared" si="5"/>
        <v>0.25262219425215027</v>
      </c>
    </row>
    <row r="136" spans="1:5" x14ac:dyDescent="0.45">
      <c r="A136" s="8">
        <v>37681</v>
      </c>
      <c r="B136" s="9">
        <v>23968</v>
      </c>
      <c r="C136" s="10">
        <f t="shared" si="6"/>
        <v>3.4749842997696678E-3</v>
      </c>
      <c r="D136" s="10">
        <f t="shared" si="7"/>
        <v>6.695156695156701E-2</v>
      </c>
      <c r="E136" s="10">
        <f t="shared" si="5"/>
        <v>0.20971079594205833</v>
      </c>
    </row>
    <row r="137" spans="1:5" x14ac:dyDescent="0.45">
      <c r="A137" s="8">
        <v>37712</v>
      </c>
      <c r="B137" s="9">
        <v>22581</v>
      </c>
      <c r="C137" s="10">
        <f t="shared" si="6"/>
        <v>-5.786882510013347E-2</v>
      </c>
      <c r="D137" s="10">
        <f t="shared" si="7"/>
        <v>-2.1323625016252734E-2</v>
      </c>
      <c r="E137" s="10">
        <f t="shared" si="5"/>
        <v>8.2710011507479919E-2</v>
      </c>
    </row>
    <row r="138" spans="1:5" x14ac:dyDescent="0.45">
      <c r="A138" s="8">
        <v>37742</v>
      </c>
      <c r="B138" s="9">
        <v>21810</v>
      </c>
      <c r="C138" s="10">
        <f t="shared" si="6"/>
        <v>-3.4143749169655901E-2</v>
      </c>
      <c r="D138" s="10">
        <f t="shared" si="7"/>
        <v>-8.687460749424325E-2</v>
      </c>
      <c r="E138" s="10">
        <f t="shared" si="5"/>
        <v>4.204491161012891E-2</v>
      </c>
    </row>
    <row r="139" spans="1:5" x14ac:dyDescent="0.45">
      <c r="A139" s="8">
        <v>37773</v>
      </c>
      <c r="B139" s="9">
        <v>21777</v>
      </c>
      <c r="C139" s="10">
        <f t="shared" si="6"/>
        <v>-1.5130674002751254E-3</v>
      </c>
      <c r="D139" s="10">
        <f t="shared" si="7"/>
        <v>-9.1413551401869131E-2</v>
      </c>
      <c r="E139" s="10">
        <f t="shared" si="5"/>
        <v>5.0354507307191376E-2</v>
      </c>
    </row>
    <row r="140" spans="1:5" x14ac:dyDescent="0.45">
      <c r="A140" s="8">
        <v>37803</v>
      </c>
      <c r="B140" s="9">
        <v>22196</v>
      </c>
      <c r="C140" s="10">
        <f t="shared" si="6"/>
        <v>1.9240483078477366E-2</v>
      </c>
      <c r="D140" s="10">
        <f t="shared" si="7"/>
        <v>-1.7049732075638757E-2</v>
      </c>
      <c r="E140" s="10">
        <f t="shared" si="5"/>
        <v>3.5357775911932121E-2</v>
      </c>
    </row>
    <row r="141" spans="1:5" x14ac:dyDescent="0.45">
      <c r="A141" s="8">
        <v>37834</v>
      </c>
      <c r="B141" s="9">
        <v>23073</v>
      </c>
      <c r="C141" s="10">
        <f t="shared" si="6"/>
        <v>3.9511623715984934E-2</v>
      </c>
      <c r="D141" s="10">
        <f t="shared" si="7"/>
        <v>5.7909215955983528E-2</v>
      </c>
      <c r="E141" s="10">
        <f t="shared" si="5"/>
        <v>8.9273911811915685E-2</v>
      </c>
    </row>
    <row r="142" spans="1:5" x14ac:dyDescent="0.45">
      <c r="A142" s="8">
        <v>37865</v>
      </c>
      <c r="B142" s="9">
        <v>23214</v>
      </c>
      <c r="C142" s="10">
        <f t="shared" si="6"/>
        <v>6.1110388766090207E-3</v>
      </c>
      <c r="D142" s="10">
        <f t="shared" si="7"/>
        <v>6.5987050557928084E-2</v>
      </c>
      <c r="E142" s="10">
        <f t="shared" si="5"/>
        <v>9.1293719443399812E-2</v>
      </c>
    </row>
    <row r="143" spans="1:5" x14ac:dyDescent="0.45">
      <c r="A143" s="8">
        <v>37895</v>
      </c>
      <c r="B143" s="9">
        <v>22714</v>
      </c>
      <c r="C143" s="10">
        <f t="shared" si="6"/>
        <v>-2.1538726630481619E-2</v>
      </c>
      <c r="D143" s="10">
        <f t="shared" si="7"/>
        <v>2.3337538295188365E-2</v>
      </c>
      <c r="E143" s="10">
        <f t="shared" ref="E143:E206" si="8">B143/B131-1</f>
        <v>4.8709543376887154E-2</v>
      </c>
    </row>
    <row r="144" spans="1:5" x14ac:dyDescent="0.45">
      <c r="A144" s="8">
        <v>37926</v>
      </c>
      <c r="B144" s="9">
        <v>23472</v>
      </c>
      <c r="C144" s="10">
        <f t="shared" si="6"/>
        <v>3.3371488949546446E-2</v>
      </c>
      <c r="D144" s="10">
        <f t="shared" si="7"/>
        <v>1.7292939799765872E-2</v>
      </c>
      <c r="E144" s="10">
        <f t="shared" si="8"/>
        <v>6.6472806579126686E-2</v>
      </c>
    </row>
    <row r="145" spans="1:5" x14ac:dyDescent="0.45">
      <c r="A145" s="8">
        <v>37956</v>
      </c>
      <c r="B145" s="9">
        <v>23994</v>
      </c>
      <c r="C145" s="10">
        <f t="shared" si="6"/>
        <v>2.223926380368102E-2</v>
      </c>
      <c r="D145" s="10">
        <f t="shared" si="7"/>
        <v>3.3600413543551255E-2</v>
      </c>
      <c r="E145" s="10">
        <f t="shared" si="8"/>
        <v>6.810897435897445E-2</v>
      </c>
    </row>
    <row r="146" spans="1:5" x14ac:dyDescent="0.45">
      <c r="A146" s="8">
        <v>37987</v>
      </c>
      <c r="B146" s="9">
        <v>24889</v>
      </c>
      <c r="C146" s="10">
        <f t="shared" si="6"/>
        <v>3.7300991914645421E-2</v>
      </c>
      <c r="D146" s="10">
        <f t="shared" si="7"/>
        <v>9.575592145813161E-2</v>
      </c>
      <c r="E146" s="10">
        <f t="shared" si="8"/>
        <v>7.870671347462399E-2</v>
      </c>
    </row>
    <row r="147" spans="1:5" x14ac:dyDescent="0.45">
      <c r="A147" s="8">
        <v>38018</v>
      </c>
      <c r="B147" s="9">
        <v>25256</v>
      </c>
      <c r="C147" s="10">
        <f t="shared" si="6"/>
        <v>1.4745469886295215E-2</v>
      </c>
      <c r="D147" s="10">
        <f t="shared" si="7"/>
        <v>7.6005453306066784E-2</v>
      </c>
      <c r="E147" s="10">
        <f t="shared" si="8"/>
        <v>5.7400041867280649E-2</v>
      </c>
    </row>
    <row r="148" spans="1:5" x14ac:dyDescent="0.45">
      <c r="A148" s="8">
        <v>38047</v>
      </c>
      <c r="B148" s="9">
        <v>25679</v>
      </c>
      <c r="C148" s="10">
        <f t="shared" si="6"/>
        <v>1.6748495407032049E-2</v>
      </c>
      <c r="D148" s="10">
        <f t="shared" si="7"/>
        <v>7.0225889805784814E-2</v>
      </c>
      <c r="E148" s="10">
        <f t="shared" si="8"/>
        <v>7.13868491321763E-2</v>
      </c>
    </row>
    <row r="149" spans="1:5" x14ac:dyDescent="0.45">
      <c r="A149" s="8">
        <v>38078</v>
      </c>
      <c r="B149" s="9">
        <v>25518</v>
      </c>
      <c r="C149" s="10">
        <f t="shared" si="6"/>
        <v>-6.2697145527473852E-3</v>
      </c>
      <c r="D149" s="10">
        <f t="shared" si="7"/>
        <v>2.5272208606211599E-2</v>
      </c>
      <c r="E149" s="10">
        <f t="shared" si="8"/>
        <v>0.13006509897701601</v>
      </c>
    </row>
    <row r="150" spans="1:5" x14ac:dyDescent="0.45">
      <c r="A150" s="8">
        <v>38108</v>
      </c>
      <c r="B150" s="9">
        <v>27011</v>
      </c>
      <c r="C150" s="10">
        <f t="shared" si="6"/>
        <v>5.8507720040755551E-2</v>
      </c>
      <c r="D150" s="10">
        <f t="shared" si="7"/>
        <v>6.9488438390877372E-2</v>
      </c>
      <c r="E150" s="10">
        <f t="shared" si="8"/>
        <v>0.23846859238881257</v>
      </c>
    </row>
    <row r="151" spans="1:5" x14ac:dyDescent="0.45">
      <c r="A151" s="8">
        <v>38139</v>
      </c>
      <c r="B151" s="9">
        <v>27050</v>
      </c>
      <c r="C151" s="10">
        <f t="shared" si="6"/>
        <v>1.4438562067304872E-3</v>
      </c>
      <c r="D151" s="10">
        <f t="shared" si="7"/>
        <v>5.3389929514389145E-2</v>
      </c>
      <c r="E151" s="10">
        <f t="shared" si="8"/>
        <v>0.24213619874179182</v>
      </c>
    </row>
    <row r="152" spans="1:5" x14ac:dyDescent="0.45">
      <c r="A152" s="8">
        <v>38169</v>
      </c>
      <c r="B152" s="9">
        <v>26745</v>
      </c>
      <c r="C152" s="10">
        <f t="shared" si="6"/>
        <v>-1.127541589648795E-2</v>
      </c>
      <c r="D152" s="10">
        <f t="shared" si="7"/>
        <v>4.8083705619562656E-2</v>
      </c>
      <c r="E152" s="10">
        <f t="shared" si="8"/>
        <v>0.20494683726797613</v>
      </c>
    </row>
    <row r="153" spans="1:5" x14ac:dyDescent="0.45">
      <c r="A153" s="8">
        <v>38200</v>
      </c>
      <c r="B153" s="9">
        <v>26552</v>
      </c>
      <c r="C153" s="10">
        <f t="shared" si="6"/>
        <v>-7.216302112544426E-3</v>
      </c>
      <c r="D153" s="10">
        <f t="shared" si="7"/>
        <v>-1.6993076894598502E-2</v>
      </c>
      <c r="E153" s="10">
        <f t="shared" si="8"/>
        <v>0.15078229965760848</v>
      </c>
    </row>
    <row r="154" spans="1:5" x14ac:dyDescent="0.45">
      <c r="A154" s="8">
        <v>38231</v>
      </c>
      <c r="B154" s="9">
        <v>27161</v>
      </c>
      <c r="C154" s="10">
        <f t="shared" si="6"/>
        <v>2.2936125338957503E-2</v>
      </c>
      <c r="D154" s="10">
        <f t="shared" si="7"/>
        <v>4.1035120147874249E-3</v>
      </c>
      <c r="E154" s="10">
        <f t="shared" si="8"/>
        <v>0.17002670802102182</v>
      </c>
    </row>
    <row r="155" spans="1:5" x14ac:dyDescent="0.45">
      <c r="A155" s="8">
        <v>38261</v>
      </c>
      <c r="B155" s="9">
        <v>28656</v>
      </c>
      <c r="C155" s="10">
        <f t="shared" si="6"/>
        <v>5.5042156032546696E-2</v>
      </c>
      <c r="D155" s="10">
        <f t="shared" si="7"/>
        <v>7.1452607964105352E-2</v>
      </c>
      <c r="E155" s="10">
        <f t="shared" si="8"/>
        <v>0.26160077485251376</v>
      </c>
    </row>
    <row r="156" spans="1:5" x14ac:dyDescent="0.45">
      <c r="A156" s="8">
        <v>38292</v>
      </c>
      <c r="B156" s="9">
        <v>29349</v>
      </c>
      <c r="C156" s="10">
        <f t="shared" si="6"/>
        <v>2.418341708542715E-2</v>
      </c>
      <c r="D156" s="10">
        <f t="shared" si="7"/>
        <v>0.10534046399517938</v>
      </c>
      <c r="E156" s="10">
        <f t="shared" si="8"/>
        <v>0.25038343558282206</v>
      </c>
    </row>
    <row r="157" spans="1:5" x14ac:dyDescent="0.45">
      <c r="A157" s="8">
        <v>38322</v>
      </c>
      <c r="B157" s="9">
        <v>29046</v>
      </c>
      <c r="C157" s="10">
        <f t="shared" si="6"/>
        <v>-1.032403148318517E-2</v>
      </c>
      <c r="D157" s="10">
        <f t="shared" si="7"/>
        <v>6.9400979345384917E-2</v>
      </c>
      <c r="E157" s="10">
        <f t="shared" si="8"/>
        <v>0.21055263815953995</v>
      </c>
    </row>
    <row r="158" spans="1:5" x14ac:dyDescent="0.45">
      <c r="A158" s="8">
        <v>38353</v>
      </c>
      <c r="B158" s="9">
        <v>28375</v>
      </c>
      <c r="C158" s="10">
        <f t="shared" si="6"/>
        <v>-2.3101287612752208E-2</v>
      </c>
      <c r="D158" s="10">
        <f t="shared" si="7"/>
        <v>-9.8059743160245905E-3</v>
      </c>
      <c r="E158" s="10">
        <f t="shared" si="8"/>
        <v>0.14006187472377363</v>
      </c>
    </row>
    <row r="159" spans="1:5" x14ac:dyDescent="0.45">
      <c r="A159" s="8">
        <v>38384</v>
      </c>
      <c r="B159" s="9">
        <v>29015</v>
      </c>
      <c r="C159" s="10">
        <f t="shared" si="6"/>
        <v>2.255506607929525E-2</v>
      </c>
      <c r="D159" s="10">
        <f t="shared" si="7"/>
        <v>-1.1380285529319578E-2</v>
      </c>
      <c r="E159" s="10">
        <f t="shared" si="8"/>
        <v>0.14883592017738367</v>
      </c>
    </row>
    <row r="160" spans="1:5" x14ac:dyDescent="0.45">
      <c r="A160" s="8">
        <v>38412</v>
      </c>
      <c r="B160" s="9">
        <v>29498</v>
      </c>
      <c r="C160" s="10">
        <f t="shared" si="6"/>
        <v>1.6646562123039832E-2</v>
      </c>
      <c r="D160" s="10">
        <f t="shared" si="7"/>
        <v>1.5561523101287555E-2</v>
      </c>
      <c r="E160" s="10">
        <f t="shared" si="8"/>
        <v>0.14872074457728113</v>
      </c>
    </row>
    <row r="161" spans="1:5" x14ac:dyDescent="0.45">
      <c r="A161" s="8">
        <v>38443</v>
      </c>
      <c r="B161" s="9">
        <v>30009</v>
      </c>
      <c r="C161" s="10">
        <f t="shared" si="6"/>
        <v>1.7323208353108743E-2</v>
      </c>
      <c r="D161" s="10">
        <f t="shared" si="7"/>
        <v>5.7585903083700485E-2</v>
      </c>
      <c r="E161" s="10">
        <f t="shared" si="8"/>
        <v>0.17599341641194455</v>
      </c>
    </row>
    <row r="162" spans="1:5" x14ac:dyDescent="0.45">
      <c r="A162" s="8">
        <v>38473</v>
      </c>
      <c r="B162" s="9">
        <v>29140</v>
      </c>
      <c r="C162" s="10">
        <f t="shared" si="6"/>
        <v>-2.8957979272884793E-2</v>
      </c>
      <c r="D162" s="10">
        <f t="shared" si="7"/>
        <v>4.3081164914700043E-3</v>
      </c>
      <c r="E162" s="10">
        <f t="shared" si="8"/>
        <v>7.8819740105882774E-2</v>
      </c>
    </row>
    <row r="163" spans="1:5" x14ac:dyDescent="0.45">
      <c r="A163" s="8">
        <v>38504</v>
      </c>
      <c r="B163" s="9">
        <v>29889</v>
      </c>
      <c r="C163" s="10">
        <f t="shared" si="6"/>
        <v>2.5703500343170926E-2</v>
      </c>
      <c r="D163" s="10">
        <f t="shared" si="7"/>
        <v>1.3255135941419693E-2</v>
      </c>
      <c r="E163" s="10">
        <f t="shared" si="8"/>
        <v>0.10495378927911281</v>
      </c>
    </row>
    <row r="164" spans="1:5" x14ac:dyDescent="0.45">
      <c r="A164" s="8">
        <v>38534</v>
      </c>
      <c r="B164" s="9">
        <v>30976</v>
      </c>
      <c r="C164" s="10">
        <f t="shared" si="6"/>
        <v>3.6367894543142931E-2</v>
      </c>
      <c r="D164" s="10">
        <f t="shared" si="7"/>
        <v>3.2223666233463399E-2</v>
      </c>
      <c r="E164" s="10">
        <f t="shared" si="8"/>
        <v>0.1581977939801833</v>
      </c>
    </row>
    <row r="165" spans="1:5" x14ac:dyDescent="0.45">
      <c r="A165" s="8">
        <v>38565</v>
      </c>
      <c r="B165" s="9">
        <v>33399</v>
      </c>
      <c r="C165" s="10">
        <f t="shared" si="6"/>
        <v>7.8221849173553792E-2</v>
      </c>
      <c r="D165" s="10">
        <f t="shared" si="7"/>
        <v>0.14615648592999309</v>
      </c>
      <c r="E165" s="10">
        <f t="shared" si="8"/>
        <v>0.25787134679120216</v>
      </c>
    </row>
    <row r="166" spans="1:5" x14ac:dyDescent="0.45">
      <c r="A166" s="8">
        <v>38596</v>
      </c>
      <c r="B166" s="9">
        <v>36116</v>
      </c>
      <c r="C166" s="10">
        <f t="shared" si="6"/>
        <v>8.1349741010209975E-2</v>
      </c>
      <c r="D166" s="10">
        <f t="shared" si="7"/>
        <v>0.20833751547392021</v>
      </c>
      <c r="E166" s="10">
        <f t="shared" si="8"/>
        <v>0.32970067376017087</v>
      </c>
    </row>
    <row r="167" spans="1:5" x14ac:dyDescent="0.45">
      <c r="A167" s="8">
        <v>38626</v>
      </c>
      <c r="B167" s="9">
        <v>35911</v>
      </c>
      <c r="C167" s="10">
        <f t="shared" si="6"/>
        <v>-5.6761546129139306E-3</v>
      </c>
      <c r="D167" s="10">
        <f t="shared" si="7"/>
        <v>0.15931689049586772</v>
      </c>
      <c r="E167" s="10">
        <f t="shared" si="8"/>
        <v>0.25317560022333896</v>
      </c>
    </row>
    <row r="168" spans="1:5" x14ac:dyDescent="0.45">
      <c r="A168" s="8">
        <v>38657</v>
      </c>
      <c r="B168" s="9">
        <v>33185</v>
      </c>
      <c r="C168" s="10">
        <f t="shared" si="6"/>
        <v>-7.5909888335050524E-2</v>
      </c>
      <c r="D168" s="10">
        <f t="shared" si="7"/>
        <v>-6.4073774663911953E-3</v>
      </c>
      <c r="E168" s="10">
        <f t="shared" si="8"/>
        <v>0.13070292003134698</v>
      </c>
    </row>
    <row r="169" spans="1:5" x14ac:dyDescent="0.45">
      <c r="A169" s="8">
        <v>38687</v>
      </c>
      <c r="B169" s="9">
        <v>33154</v>
      </c>
      <c r="C169" s="10">
        <f t="shared" si="6"/>
        <v>-9.3415699864396462E-4</v>
      </c>
      <c r="D169" s="10">
        <f t="shared" si="7"/>
        <v>-8.20135120168346E-2</v>
      </c>
      <c r="E169" s="10">
        <f t="shared" si="8"/>
        <v>0.14143083384975563</v>
      </c>
    </row>
    <row r="170" spans="1:5" x14ac:dyDescent="0.45">
      <c r="A170" s="8">
        <v>38718</v>
      </c>
      <c r="B170" s="9">
        <v>34298</v>
      </c>
      <c r="C170" s="10">
        <f t="shared" si="6"/>
        <v>3.4505640345056321E-2</v>
      </c>
      <c r="D170" s="10">
        <f t="shared" si="7"/>
        <v>-4.4916599370666388E-2</v>
      </c>
      <c r="E170" s="10">
        <f t="shared" si="8"/>
        <v>0.20874008810572686</v>
      </c>
    </row>
    <row r="171" spans="1:5" x14ac:dyDescent="0.45">
      <c r="A171" s="8">
        <v>38749</v>
      </c>
      <c r="B171" s="9">
        <v>34174</v>
      </c>
      <c r="C171" s="10">
        <f t="shared" si="6"/>
        <v>-3.6153711586681681E-3</v>
      </c>
      <c r="D171" s="10">
        <f t="shared" si="7"/>
        <v>2.9802621666415563E-2</v>
      </c>
      <c r="E171" s="10">
        <f t="shared" si="8"/>
        <v>0.17780458383594699</v>
      </c>
    </row>
    <row r="172" spans="1:5" x14ac:dyDescent="0.45">
      <c r="A172" s="8">
        <v>38777</v>
      </c>
      <c r="B172" s="9">
        <v>34195</v>
      </c>
      <c r="C172" s="10">
        <f t="shared" si="6"/>
        <v>6.1450225317494223E-4</v>
      </c>
      <c r="D172" s="10">
        <f t="shared" si="7"/>
        <v>3.139892622308027E-2</v>
      </c>
      <c r="E172" s="10">
        <f t="shared" si="8"/>
        <v>0.15923113431419078</v>
      </c>
    </row>
    <row r="173" spans="1:5" x14ac:dyDescent="0.45">
      <c r="A173" s="8">
        <v>38808</v>
      </c>
      <c r="B173" s="9">
        <v>35646</v>
      </c>
      <c r="C173" s="10">
        <f t="shared" si="6"/>
        <v>4.2433104255008125E-2</v>
      </c>
      <c r="D173" s="10">
        <f t="shared" si="7"/>
        <v>3.9302583241005218E-2</v>
      </c>
      <c r="E173" s="10">
        <f t="shared" si="8"/>
        <v>0.18784364690592814</v>
      </c>
    </row>
    <row r="174" spans="1:5" x14ac:dyDescent="0.45">
      <c r="A174" s="8">
        <v>38838</v>
      </c>
      <c r="B174" s="9">
        <v>36159</v>
      </c>
      <c r="C174" s="10">
        <f t="shared" si="6"/>
        <v>1.4391516579700392E-2</v>
      </c>
      <c r="D174" s="10">
        <f t="shared" si="7"/>
        <v>5.8085093931058651E-2</v>
      </c>
      <c r="E174" s="10">
        <f t="shared" si="8"/>
        <v>0.24087165408373368</v>
      </c>
    </row>
    <row r="175" spans="1:5" x14ac:dyDescent="0.45">
      <c r="A175" s="8">
        <v>38869</v>
      </c>
      <c r="B175" s="9">
        <v>36228</v>
      </c>
      <c r="C175" s="10">
        <f t="shared" si="6"/>
        <v>1.9082386127935447E-3</v>
      </c>
      <c r="D175" s="10">
        <f t="shared" si="7"/>
        <v>5.9453136423453623E-2</v>
      </c>
      <c r="E175" s="10">
        <f t="shared" si="8"/>
        <v>0.21208471343972701</v>
      </c>
    </row>
    <row r="176" spans="1:5" x14ac:dyDescent="0.45">
      <c r="A176" s="8">
        <v>38899</v>
      </c>
      <c r="B176" s="9">
        <v>36963</v>
      </c>
      <c r="C176" s="10">
        <f t="shared" si="6"/>
        <v>2.0288174892348465E-2</v>
      </c>
      <c r="D176" s="10">
        <f t="shared" si="7"/>
        <v>3.6946641979464845E-2</v>
      </c>
      <c r="E176" s="10">
        <f t="shared" si="8"/>
        <v>0.19327866735537191</v>
      </c>
    </row>
    <row r="177" spans="1:5" x14ac:dyDescent="0.45">
      <c r="A177" s="8">
        <v>38930</v>
      </c>
      <c r="B177" s="9">
        <v>37696</v>
      </c>
      <c r="C177" s="10">
        <f t="shared" si="6"/>
        <v>1.9830641452263098E-2</v>
      </c>
      <c r="D177" s="10">
        <f t="shared" si="7"/>
        <v>4.2506706490776924E-2</v>
      </c>
      <c r="E177" s="10">
        <f t="shared" si="8"/>
        <v>0.1286565466031917</v>
      </c>
    </row>
    <row r="178" spans="1:5" x14ac:dyDescent="0.45">
      <c r="A178" s="8">
        <v>38961</v>
      </c>
      <c r="B178" s="9">
        <v>34935</v>
      </c>
      <c r="C178" s="10">
        <f t="shared" si="6"/>
        <v>-7.3243845500848948E-2</v>
      </c>
      <c r="D178" s="10">
        <f t="shared" si="7"/>
        <v>-3.5690626035110973E-2</v>
      </c>
      <c r="E178" s="10">
        <f t="shared" si="8"/>
        <v>-3.2700188282201781E-2</v>
      </c>
    </row>
    <row r="179" spans="1:5" x14ac:dyDescent="0.45">
      <c r="A179" s="8">
        <v>38991</v>
      </c>
      <c r="B179" s="9">
        <v>32912</v>
      </c>
      <c r="C179" s="10">
        <f t="shared" si="6"/>
        <v>-5.7907542579075377E-2</v>
      </c>
      <c r="D179" s="10">
        <f t="shared" si="7"/>
        <v>-0.10959608256905551</v>
      </c>
      <c r="E179" s="10">
        <f t="shared" si="8"/>
        <v>-8.3512015816880614E-2</v>
      </c>
    </row>
    <row r="180" spans="1:5" x14ac:dyDescent="0.45">
      <c r="A180" s="8">
        <v>39022</v>
      </c>
      <c r="B180" s="9">
        <v>33322</v>
      </c>
      <c r="C180" s="10">
        <f t="shared" si="6"/>
        <v>1.2457462323772539E-2</v>
      </c>
      <c r="D180" s="10">
        <f t="shared" si="7"/>
        <v>-0.11603353140916806</v>
      </c>
      <c r="E180" s="10">
        <f t="shared" si="8"/>
        <v>4.1283712520716609E-3</v>
      </c>
    </row>
    <row r="181" spans="1:5" x14ac:dyDescent="0.45">
      <c r="A181" s="8">
        <v>39052</v>
      </c>
      <c r="B181" s="9">
        <v>34895</v>
      </c>
      <c r="C181" s="10">
        <f t="shared" si="6"/>
        <v>4.7206050057019278E-2</v>
      </c>
      <c r="D181" s="10">
        <f t="shared" si="7"/>
        <v>-1.1449835408615661E-3</v>
      </c>
      <c r="E181" s="10">
        <f t="shared" si="8"/>
        <v>5.2512517343306975E-2</v>
      </c>
    </row>
    <row r="182" spans="1:5" x14ac:dyDescent="0.45">
      <c r="A182" s="8">
        <v>39083</v>
      </c>
      <c r="B182" s="9">
        <v>34244</v>
      </c>
      <c r="C182" s="10">
        <f t="shared" si="6"/>
        <v>-1.8655967903711157E-2</v>
      </c>
      <c r="D182" s="10">
        <f t="shared" si="7"/>
        <v>4.0471560525036532E-2</v>
      </c>
      <c r="E182" s="10">
        <f t="shared" si="8"/>
        <v>-1.5744358271618797E-3</v>
      </c>
    </row>
    <row r="183" spans="1:5" x14ac:dyDescent="0.45">
      <c r="A183" s="8">
        <v>39114</v>
      </c>
      <c r="B183" s="9">
        <v>34932</v>
      </c>
      <c r="C183" s="10">
        <f t="shared" si="6"/>
        <v>2.0091110851536031E-2</v>
      </c>
      <c r="D183" s="10">
        <f t="shared" si="7"/>
        <v>4.8316427585379129E-2</v>
      </c>
      <c r="E183" s="10">
        <f t="shared" si="8"/>
        <v>2.2180605138409248E-2</v>
      </c>
    </row>
    <row r="184" spans="1:5" x14ac:dyDescent="0.45">
      <c r="A184" s="8">
        <v>39142</v>
      </c>
      <c r="B184" s="9">
        <v>35999</v>
      </c>
      <c r="C184" s="10">
        <f t="shared" si="6"/>
        <v>3.0545058971716443E-2</v>
      </c>
      <c r="D184" s="10">
        <f t="shared" si="7"/>
        <v>3.1637770454219893E-2</v>
      </c>
      <c r="E184" s="10">
        <f t="shared" si="8"/>
        <v>5.2756250913876368E-2</v>
      </c>
    </row>
    <row r="185" spans="1:5" x14ac:dyDescent="0.45">
      <c r="A185" s="8">
        <v>39173</v>
      </c>
      <c r="B185" s="9">
        <v>36350</v>
      </c>
      <c r="C185" s="10">
        <f t="shared" si="6"/>
        <v>9.7502708408567784E-3</v>
      </c>
      <c r="D185" s="10">
        <f t="shared" si="7"/>
        <v>6.149982478682392E-2</v>
      </c>
      <c r="E185" s="10">
        <f t="shared" si="8"/>
        <v>1.9749761544072264E-2</v>
      </c>
    </row>
    <row r="186" spans="1:5" x14ac:dyDescent="0.45">
      <c r="A186" s="8">
        <v>39203</v>
      </c>
      <c r="B186" s="9">
        <v>37996</v>
      </c>
      <c r="C186" s="10">
        <f t="shared" si="6"/>
        <v>4.5281980742778449E-2</v>
      </c>
      <c r="D186" s="10">
        <f t="shared" si="7"/>
        <v>8.7713271498912171E-2</v>
      </c>
      <c r="E186" s="10">
        <f t="shared" si="8"/>
        <v>5.0803396111618104E-2</v>
      </c>
    </row>
    <row r="187" spans="1:5" x14ac:dyDescent="0.45">
      <c r="A187" s="8">
        <v>39234</v>
      </c>
      <c r="B187" s="9">
        <v>37310</v>
      </c>
      <c r="C187" s="10">
        <f t="shared" si="6"/>
        <v>-1.8054532056005934E-2</v>
      </c>
      <c r="D187" s="10">
        <f t="shared" si="7"/>
        <v>3.6417678268840792E-2</v>
      </c>
      <c r="E187" s="10">
        <f t="shared" si="8"/>
        <v>2.9866401678259935E-2</v>
      </c>
    </row>
    <row r="188" spans="1:5" x14ac:dyDescent="0.45">
      <c r="A188" s="8">
        <v>39264</v>
      </c>
      <c r="B188" s="9">
        <v>36963</v>
      </c>
      <c r="C188" s="10">
        <f t="shared" si="6"/>
        <v>-9.3004556419190587E-3</v>
      </c>
      <c r="D188" s="10">
        <f t="shared" si="7"/>
        <v>1.6863823933975342E-2</v>
      </c>
      <c r="E188" s="10">
        <f t="shared" si="8"/>
        <v>0</v>
      </c>
    </row>
    <row r="189" spans="1:5" x14ac:dyDescent="0.45">
      <c r="A189" s="8">
        <v>39295</v>
      </c>
      <c r="B189" s="9">
        <v>37223</v>
      </c>
      <c r="C189" s="10">
        <f t="shared" si="6"/>
        <v>7.0340610881152177E-3</v>
      </c>
      <c r="D189" s="10">
        <f t="shared" si="7"/>
        <v>-2.0344246762817098E-2</v>
      </c>
      <c r="E189" s="10">
        <f t="shared" si="8"/>
        <v>-1.2547750424448223E-2</v>
      </c>
    </row>
    <row r="190" spans="1:5" x14ac:dyDescent="0.45">
      <c r="A190" s="8">
        <v>39326</v>
      </c>
      <c r="B190" s="9">
        <v>38210</v>
      </c>
      <c r="C190" s="10">
        <f t="shared" si="6"/>
        <v>2.6515863847621057E-2</v>
      </c>
      <c r="D190" s="10">
        <f t="shared" si="7"/>
        <v>2.4122219244170573E-2</v>
      </c>
      <c r="E190" s="10">
        <f t="shared" si="8"/>
        <v>9.3745527408043428E-2</v>
      </c>
    </row>
    <row r="191" spans="1:5" x14ac:dyDescent="0.45">
      <c r="A191" s="8">
        <v>39356</v>
      </c>
      <c r="B191" s="9">
        <v>39307</v>
      </c>
      <c r="C191" s="10">
        <f t="shared" si="6"/>
        <v>2.8709761842449666E-2</v>
      </c>
      <c r="D191" s="10">
        <f t="shared" si="7"/>
        <v>6.3414766117468879E-2</v>
      </c>
      <c r="E191" s="10">
        <f t="shared" si="8"/>
        <v>0.19430602819640264</v>
      </c>
    </row>
    <row r="192" spans="1:5" x14ac:dyDescent="0.45">
      <c r="A192" s="8">
        <v>39387</v>
      </c>
      <c r="B192" s="9">
        <v>41985</v>
      </c>
      <c r="C192" s="10">
        <f t="shared" si="6"/>
        <v>6.8130358460325224E-2</v>
      </c>
      <c r="D192" s="10">
        <f t="shared" si="7"/>
        <v>0.12793165515944449</v>
      </c>
      <c r="E192" s="10">
        <f t="shared" si="8"/>
        <v>0.2599783926535022</v>
      </c>
    </row>
    <row r="193" spans="1:5" x14ac:dyDescent="0.45">
      <c r="A193" s="8">
        <v>39417</v>
      </c>
      <c r="B193" s="9">
        <v>41593</v>
      </c>
      <c r="C193" s="10">
        <f t="shared" si="6"/>
        <v>-9.3366678575681483E-3</v>
      </c>
      <c r="D193" s="10">
        <f t="shared" si="7"/>
        <v>8.853703219052611E-2</v>
      </c>
      <c r="E193" s="10">
        <f t="shared" si="8"/>
        <v>0.1919472703825762</v>
      </c>
    </row>
    <row r="194" spans="1:5" x14ac:dyDescent="0.45">
      <c r="A194" s="8">
        <v>39448</v>
      </c>
      <c r="B194" s="9">
        <v>42423</v>
      </c>
      <c r="C194" s="10">
        <f t="shared" si="6"/>
        <v>1.9955280936696074E-2</v>
      </c>
      <c r="D194" s="10">
        <f t="shared" si="7"/>
        <v>7.9273411860482756E-2</v>
      </c>
      <c r="E194" s="10">
        <f t="shared" si="8"/>
        <v>0.2388447611260367</v>
      </c>
    </row>
    <row r="195" spans="1:5" x14ac:dyDescent="0.45">
      <c r="A195" s="8">
        <v>39479</v>
      </c>
      <c r="B195" s="9">
        <v>42504</v>
      </c>
      <c r="C195" s="10">
        <f t="shared" si="6"/>
        <v>1.9093416307192079E-3</v>
      </c>
      <c r="D195" s="10">
        <f t="shared" si="7"/>
        <v>1.2361557699178238E-2</v>
      </c>
      <c r="E195" s="10">
        <f t="shared" si="8"/>
        <v>0.21676399862590179</v>
      </c>
    </row>
    <row r="196" spans="1:5" x14ac:dyDescent="0.45">
      <c r="A196" s="8">
        <v>39508</v>
      </c>
      <c r="B196" s="9">
        <v>43044</v>
      </c>
      <c r="C196" s="10">
        <f t="shared" ref="C196:C259" si="9">B196/B195-1</f>
        <v>1.2704686617730054E-2</v>
      </c>
      <c r="D196" s="10">
        <f t="shared" si="7"/>
        <v>3.4885677878489174E-2</v>
      </c>
      <c r="E196" s="10">
        <f t="shared" si="8"/>
        <v>0.19569988055223764</v>
      </c>
    </row>
    <row r="197" spans="1:5" x14ac:dyDescent="0.45">
      <c r="A197" s="8">
        <v>39539</v>
      </c>
      <c r="B197" s="9">
        <v>42933</v>
      </c>
      <c r="C197" s="10">
        <f t="shared" si="9"/>
        <v>-2.578756621131828E-3</v>
      </c>
      <c r="D197" s="10">
        <f t="shared" si="7"/>
        <v>1.2021780637861523E-2</v>
      </c>
      <c r="E197" s="10">
        <f t="shared" si="8"/>
        <v>0.18110041265474552</v>
      </c>
    </row>
    <row r="198" spans="1:5" x14ac:dyDescent="0.45">
      <c r="A198" s="8">
        <v>39569</v>
      </c>
      <c r="B198" s="9">
        <v>44344</v>
      </c>
      <c r="C198" s="10">
        <f t="shared" si="9"/>
        <v>3.286516199659939E-2</v>
      </c>
      <c r="D198" s="10">
        <f t="shared" ref="D198:D261" si="10">B198/B195-1</f>
        <v>4.3290043290043378E-2</v>
      </c>
      <c r="E198" s="10">
        <f t="shared" si="8"/>
        <v>0.16707021791767551</v>
      </c>
    </row>
    <row r="199" spans="1:5" x14ac:dyDescent="0.45">
      <c r="A199" s="8">
        <v>39600</v>
      </c>
      <c r="B199" s="9">
        <v>46547</v>
      </c>
      <c r="C199" s="10">
        <f t="shared" si="9"/>
        <v>4.9679776294425437E-2</v>
      </c>
      <c r="D199" s="10">
        <f t="shared" si="10"/>
        <v>8.1381841836260627E-2</v>
      </c>
      <c r="E199" s="10">
        <f t="shared" si="8"/>
        <v>0.24757437684266947</v>
      </c>
    </row>
    <row r="200" spans="1:5" x14ac:dyDescent="0.45">
      <c r="A200" s="8">
        <v>39630</v>
      </c>
      <c r="B200" s="9">
        <v>46813</v>
      </c>
      <c r="C200" s="10">
        <f t="shared" si="9"/>
        <v>5.7146540056287609E-3</v>
      </c>
      <c r="D200" s="10">
        <f t="shared" si="10"/>
        <v>9.0373372464071844E-2</v>
      </c>
      <c r="E200" s="10">
        <f t="shared" si="8"/>
        <v>0.26648269891513143</v>
      </c>
    </row>
    <row r="201" spans="1:5" x14ac:dyDescent="0.45">
      <c r="A201" s="8">
        <v>39661</v>
      </c>
      <c r="B201" s="9">
        <v>45645</v>
      </c>
      <c r="C201" s="10">
        <f t="shared" si="9"/>
        <v>-2.4950334308845856E-2</v>
      </c>
      <c r="D201" s="10">
        <f t="shared" si="10"/>
        <v>2.9338805700884096E-2</v>
      </c>
      <c r="E201" s="10">
        <f t="shared" si="8"/>
        <v>0.22625795878892085</v>
      </c>
    </row>
    <row r="202" spans="1:5" x14ac:dyDescent="0.45">
      <c r="A202" s="8">
        <v>39692</v>
      </c>
      <c r="B202" s="9">
        <v>45777</v>
      </c>
      <c r="C202" s="10">
        <f t="shared" si="9"/>
        <v>2.8918830101873905E-3</v>
      </c>
      <c r="D202" s="10">
        <f t="shared" si="10"/>
        <v>-1.6542419489977922E-2</v>
      </c>
      <c r="E202" s="10">
        <f t="shared" si="8"/>
        <v>0.19803716304632291</v>
      </c>
    </row>
    <row r="203" spans="1:5" x14ac:dyDescent="0.45">
      <c r="A203" s="8">
        <v>39722</v>
      </c>
      <c r="B203" s="9">
        <v>40584</v>
      </c>
      <c r="C203" s="10">
        <f t="shared" si="9"/>
        <v>-0.11344124778819054</v>
      </c>
      <c r="D203" s="10">
        <f t="shared" si="10"/>
        <v>-0.13306132911798008</v>
      </c>
      <c r="E203" s="10">
        <f t="shared" si="8"/>
        <v>3.2487852036533038E-2</v>
      </c>
    </row>
    <row r="204" spans="1:5" x14ac:dyDescent="0.45">
      <c r="A204" s="8">
        <v>39753</v>
      </c>
      <c r="B204" s="9">
        <v>31776</v>
      </c>
      <c r="C204" s="10">
        <f t="shared" si="9"/>
        <v>-0.21703134240094624</v>
      </c>
      <c r="D204" s="10">
        <f t="shared" si="10"/>
        <v>-0.30384488991127179</v>
      </c>
      <c r="E204" s="10">
        <f t="shared" si="8"/>
        <v>-0.24315827081100394</v>
      </c>
    </row>
    <row r="205" spans="1:5" x14ac:dyDescent="0.45">
      <c r="A205" s="8">
        <v>39783</v>
      </c>
      <c r="B205" s="9">
        <v>27999</v>
      </c>
      <c r="C205" s="10">
        <f t="shared" si="9"/>
        <v>-0.11886329305135956</v>
      </c>
      <c r="D205" s="10">
        <f t="shared" si="10"/>
        <v>-0.38836096729798808</v>
      </c>
      <c r="E205" s="10">
        <f t="shared" si="8"/>
        <v>-0.32683384223306811</v>
      </c>
    </row>
    <row r="206" spans="1:5" x14ac:dyDescent="0.45">
      <c r="A206" s="8">
        <v>39814</v>
      </c>
      <c r="B206" s="9">
        <v>28818</v>
      </c>
      <c r="C206" s="10">
        <f t="shared" si="9"/>
        <v>2.925104468016726E-2</v>
      </c>
      <c r="D206" s="10">
        <f t="shared" si="10"/>
        <v>-0.2899172087522176</v>
      </c>
      <c r="E206" s="10">
        <f t="shared" si="8"/>
        <v>-0.32069867760412984</v>
      </c>
    </row>
    <row r="207" spans="1:5" x14ac:dyDescent="0.45">
      <c r="A207" s="8">
        <v>39845</v>
      </c>
      <c r="B207" s="9">
        <v>29860</v>
      </c>
      <c r="C207" s="10">
        <f t="shared" si="9"/>
        <v>3.6157956832535199E-2</v>
      </c>
      <c r="D207" s="10">
        <f t="shared" si="10"/>
        <v>-6.0297079556898336E-2</v>
      </c>
      <c r="E207" s="10">
        <f t="shared" ref="E207:E270" si="11">B207/B195-1</f>
        <v>-0.29747788443440615</v>
      </c>
    </row>
    <row r="208" spans="1:5" x14ac:dyDescent="0.45">
      <c r="A208" s="8">
        <v>39873</v>
      </c>
      <c r="B208" s="9">
        <v>28825</v>
      </c>
      <c r="C208" s="10">
        <f t="shared" si="9"/>
        <v>-3.4661754855994653E-2</v>
      </c>
      <c r="D208" s="10">
        <f t="shared" si="10"/>
        <v>2.9501053609057415E-2</v>
      </c>
      <c r="E208" s="10">
        <f t="shared" si="11"/>
        <v>-0.33033639996282871</v>
      </c>
    </row>
    <row r="209" spans="1:5" x14ac:dyDescent="0.45">
      <c r="A209" s="8">
        <v>39904</v>
      </c>
      <c r="B209" s="9">
        <v>28747</v>
      </c>
      <c r="C209" s="10">
        <f t="shared" si="9"/>
        <v>-2.7059843885516299E-3</v>
      </c>
      <c r="D209" s="10">
        <f t="shared" si="10"/>
        <v>-2.4637379415642924E-3</v>
      </c>
      <c r="E209" s="10">
        <f t="shared" si="11"/>
        <v>-0.33042182004518672</v>
      </c>
    </row>
    <row r="210" spans="1:5" x14ac:dyDescent="0.45">
      <c r="A210" s="8">
        <v>39934</v>
      </c>
      <c r="B210" s="9">
        <v>30488</v>
      </c>
      <c r="C210" s="10">
        <f t="shared" si="9"/>
        <v>6.0562841339965923E-2</v>
      </c>
      <c r="D210" s="10">
        <f t="shared" si="10"/>
        <v>2.1031480241125333E-2</v>
      </c>
      <c r="E210" s="10">
        <f t="shared" si="11"/>
        <v>-0.31246617355222805</v>
      </c>
    </row>
    <row r="211" spans="1:5" x14ac:dyDescent="0.45">
      <c r="A211" s="8">
        <v>39965</v>
      </c>
      <c r="B211" s="9">
        <v>33375</v>
      </c>
      <c r="C211" s="10">
        <f t="shared" si="9"/>
        <v>9.4692993964838656E-2</v>
      </c>
      <c r="D211" s="10">
        <f t="shared" si="10"/>
        <v>0.1578490893321769</v>
      </c>
      <c r="E211" s="10">
        <f t="shared" si="11"/>
        <v>-0.28298279158699813</v>
      </c>
    </row>
    <row r="212" spans="1:5" x14ac:dyDescent="0.45">
      <c r="A212" s="8">
        <v>39995</v>
      </c>
      <c r="B212" s="9">
        <v>33066</v>
      </c>
      <c r="C212" s="10">
        <f t="shared" si="9"/>
        <v>-9.2584269662920882E-3</v>
      </c>
      <c r="D212" s="10">
        <f t="shared" si="10"/>
        <v>0.15024176435802006</v>
      </c>
      <c r="E212" s="10">
        <f t="shared" si="11"/>
        <v>-0.29365774464358196</v>
      </c>
    </row>
    <row r="213" spans="1:5" x14ac:dyDescent="0.45">
      <c r="A213" s="8">
        <v>40026</v>
      </c>
      <c r="B213" s="9">
        <v>34658</v>
      </c>
      <c r="C213" s="10">
        <f t="shared" si="9"/>
        <v>4.8146131978467288E-2</v>
      </c>
      <c r="D213" s="10">
        <f t="shared" si="10"/>
        <v>0.13677512463920238</v>
      </c>
      <c r="E213" s="10">
        <f t="shared" si="11"/>
        <v>-0.24070544418884876</v>
      </c>
    </row>
    <row r="214" spans="1:5" x14ac:dyDescent="0.45">
      <c r="A214" s="8">
        <v>40057</v>
      </c>
      <c r="B214" s="9">
        <v>34800</v>
      </c>
      <c r="C214" s="10">
        <f t="shared" si="9"/>
        <v>4.0971781406891061E-3</v>
      </c>
      <c r="D214" s="10">
        <f t="shared" si="10"/>
        <v>4.2696629213483162E-2</v>
      </c>
      <c r="E214" s="10">
        <f t="shared" si="11"/>
        <v>-0.23979290910282458</v>
      </c>
    </row>
    <row r="215" spans="1:5" x14ac:dyDescent="0.45">
      <c r="A215" s="8">
        <v>40087</v>
      </c>
      <c r="B215" s="9">
        <v>34885</v>
      </c>
      <c r="C215" s="10">
        <f t="shared" si="9"/>
        <v>2.4425287356322212E-3</v>
      </c>
      <c r="D215" s="10">
        <f t="shared" si="10"/>
        <v>5.5011189741728694E-2</v>
      </c>
      <c r="E215" s="10">
        <f t="shared" si="11"/>
        <v>-0.14042479794993101</v>
      </c>
    </row>
    <row r="216" spans="1:5" x14ac:dyDescent="0.45">
      <c r="A216" s="8">
        <v>40118</v>
      </c>
      <c r="B216" s="9">
        <v>36573</v>
      </c>
      <c r="C216" s="10">
        <f t="shared" si="9"/>
        <v>4.8387559122832213E-2</v>
      </c>
      <c r="D216" s="10">
        <f t="shared" si="10"/>
        <v>5.5254198164925938E-2</v>
      </c>
      <c r="E216" s="10">
        <f t="shared" si="11"/>
        <v>0.15096299093655596</v>
      </c>
    </row>
    <row r="217" spans="1:5" x14ac:dyDescent="0.45">
      <c r="A217" s="8">
        <v>40148</v>
      </c>
      <c r="B217" s="9">
        <v>37182</v>
      </c>
      <c r="C217" s="10">
        <f t="shared" si="9"/>
        <v>1.6651628250348605E-2</v>
      </c>
      <c r="D217" s="10">
        <f t="shared" si="10"/>
        <v>6.844827586206903E-2</v>
      </c>
      <c r="E217" s="10">
        <f t="shared" si="11"/>
        <v>0.3279759991428266</v>
      </c>
    </row>
    <row r="218" spans="1:5" x14ac:dyDescent="0.45">
      <c r="A218" s="8">
        <v>40179</v>
      </c>
      <c r="B218" s="9">
        <v>37399</v>
      </c>
      <c r="C218" s="10">
        <f t="shared" si="9"/>
        <v>5.8361572804044304E-3</v>
      </c>
      <c r="D218" s="10">
        <f t="shared" si="10"/>
        <v>7.2065357603554592E-2</v>
      </c>
      <c r="E218" s="10">
        <f t="shared" si="11"/>
        <v>0.29776528558539805</v>
      </c>
    </row>
    <row r="219" spans="1:5" x14ac:dyDescent="0.45">
      <c r="A219" s="8">
        <v>40210</v>
      </c>
      <c r="B219" s="9">
        <v>36950</v>
      </c>
      <c r="C219" s="10">
        <f t="shared" si="9"/>
        <v>-1.2005668600764685E-2</v>
      </c>
      <c r="D219" s="10">
        <f t="shared" si="10"/>
        <v>1.0308150821644491E-2</v>
      </c>
      <c r="E219" s="10">
        <f t="shared" si="11"/>
        <v>0.23744139316811785</v>
      </c>
    </row>
    <row r="220" spans="1:5" x14ac:dyDescent="0.45">
      <c r="A220" s="8">
        <v>40238</v>
      </c>
      <c r="B220" s="9">
        <v>37160</v>
      </c>
      <c r="C220" s="10">
        <f t="shared" si="9"/>
        <v>5.6833558863329525E-3</v>
      </c>
      <c r="D220" s="10">
        <f t="shared" si="10"/>
        <v>-5.9168414824373183E-4</v>
      </c>
      <c r="E220" s="10">
        <f t="shared" si="11"/>
        <v>0.28915871639202084</v>
      </c>
    </row>
    <row r="221" spans="1:5" x14ac:dyDescent="0.45">
      <c r="A221" s="8">
        <v>40269</v>
      </c>
      <c r="B221" s="9">
        <v>37182</v>
      </c>
      <c r="C221" s="10">
        <f t="shared" si="9"/>
        <v>5.9203444564048802E-4</v>
      </c>
      <c r="D221" s="10">
        <f t="shared" si="10"/>
        <v>-5.8022941789886984E-3</v>
      </c>
      <c r="E221" s="10">
        <f t="shared" si="11"/>
        <v>0.29342192228754316</v>
      </c>
    </row>
    <row r="222" spans="1:5" x14ac:dyDescent="0.45">
      <c r="A222" s="8">
        <v>40299</v>
      </c>
      <c r="B222" s="9">
        <v>36640</v>
      </c>
      <c r="C222" s="10">
        <f t="shared" si="9"/>
        <v>-1.4576945834005706E-2</v>
      </c>
      <c r="D222" s="10">
        <f t="shared" si="10"/>
        <v>-8.389715832205713E-3</v>
      </c>
      <c r="E222" s="10">
        <f t="shared" si="11"/>
        <v>0.20178430858042518</v>
      </c>
    </row>
    <row r="223" spans="1:5" x14ac:dyDescent="0.45">
      <c r="A223" s="8">
        <v>40330</v>
      </c>
      <c r="B223" s="9">
        <v>35642</v>
      </c>
      <c r="C223" s="10">
        <f t="shared" si="9"/>
        <v>-2.7237991266375494E-2</v>
      </c>
      <c r="D223" s="10">
        <f t="shared" si="10"/>
        <v>-4.0850376749192674E-2</v>
      </c>
      <c r="E223" s="10">
        <f t="shared" si="11"/>
        <v>6.7925093632958733E-2</v>
      </c>
    </row>
    <row r="224" spans="1:5" x14ac:dyDescent="0.45">
      <c r="A224" s="8">
        <v>40360</v>
      </c>
      <c r="B224" s="9">
        <v>35797</v>
      </c>
      <c r="C224" s="10">
        <f t="shared" si="9"/>
        <v>4.3488019751978246E-3</v>
      </c>
      <c r="D224" s="10">
        <f t="shared" si="10"/>
        <v>-3.7249206605346696E-2</v>
      </c>
      <c r="E224" s="10">
        <f t="shared" si="11"/>
        <v>8.2592390975624541E-2</v>
      </c>
    </row>
    <row r="225" spans="1:5" x14ac:dyDescent="0.45">
      <c r="A225" s="8">
        <v>40391</v>
      </c>
      <c r="B225" s="9">
        <v>36155</v>
      </c>
      <c r="C225" s="10">
        <f t="shared" si="9"/>
        <v>1.0000838059055273E-2</v>
      </c>
      <c r="D225" s="10">
        <f t="shared" si="10"/>
        <v>-1.3236899563318749E-2</v>
      </c>
      <c r="E225" s="10">
        <f t="shared" si="11"/>
        <v>4.3193490680362379E-2</v>
      </c>
    </row>
    <row r="226" spans="1:5" x14ac:dyDescent="0.45">
      <c r="A226" s="8">
        <v>40422</v>
      </c>
      <c r="B226" s="9">
        <v>37319</v>
      </c>
      <c r="C226" s="10">
        <f t="shared" si="9"/>
        <v>3.2194717189876876E-2</v>
      </c>
      <c r="D226" s="10">
        <f t="shared" si="10"/>
        <v>4.705123169294656E-2</v>
      </c>
      <c r="E226" s="10">
        <f t="shared" si="11"/>
        <v>7.2385057471264336E-2</v>
      </c>
    </row>
    <row r="227" spans="1:5" x14ac:dyDescent="0.45">
      <c r="A227" s="8">
        <v>40452</v>
      </c>
      <c r="B227" s="9">
        <v>38480</v>
      </c>
      <c r="C227" s="10">
        <f t="shared" si="9"/>
        <v>3.1110158364372031E-2</v>
      </c>
      <c r="D227" s="10">
        <f t="shared" si="10"/>
        <v>7.4950414839232371E-2</v>
      </c>
      <c r="E227" s="10">
        <f t="shared" si="11"/>
        <v>0.10305288806077106</v>
      </c>
    </row>
    <row r="228" spans="1:5" x14ac:dyDescent="0.45">
      <c r="A228" s="8">
        <v>40483</v>
      </c>
      <c r="B228" s="9">
        <v>39272</v>
      </c>
      <c r="C228" s="10">
        <f t="shared" si="9"/>
        <v>2.0582120582120611E-2</v>
      </c>
      <c r="D228" s="10">
        <f t="shared" si="10"/>
        <v>8.6212142165675631E-2</v>
      </c>
      <c r="E228" s="10">
        <f t="shared" si="11"/>
        <v>7.3797610258934165E-2</v>
      </c>
    </row>
    <row r="229" spans="1:5" x14ac:dyDescent="0.45">
      <c r="A229" s="8">
        <v>40513</v>
      </c>
      <c r="B229" s="9">
        <v>41279</v>
      </c>
      <c r="C229" s="10">
        <f t="shared" si="9"/>
        <v>5.1105113057649199E-2</v>
      </c>
      <c r="D229" s="10">
        <f t="shared" si="10"/>
        <v>0.10611216806452473</v>
      </c>
      <c r="E229" s="10">
        <f t="shared" si="11"/>
        <v>0.11018772524339737</v>
      </c>
    </row>
    <row r="230" spans="1:5" x14ac:dyDescent="0.45">
      <c r="A230" s="8">
        <v>40544</v>
      </c>
      <c r="B230" s="9">
        <v>41824</v>
      </c>
      <c r="C230" s="10">
        <f t="shared" si="9"/>
        <v>1.3202839216066353E-2</v>
      </c>
      <c r="D230" s="10">
        <f t="shared" si="10"/>
        <v>8.6902286902286852E-2</v>
      </c>
      <c r="E230" s="10">
        <f t="shared" si="11"/>
        <v>0.11831867162223597</v>
      </c>
    </row>
    <row r="231" spans="1:5" x14ac:dyDescent="0.45">
      <c r="A231" s="8">
        <v>40575</v>
      </c>
      <c r="B231" s="9">
        <v>42294</v>
      </c>
      <c r="C231" s="10">
        <f t="shared" si="9"/>
        <v>1.1237566947207345E-2</v>
      </c>
      <c r="D231" s="10">
        <f t="shared" si="10"/>
        <v>7.6950499083316304E-2</v>
      </c>
      <c r="E231" s="10">
        <f t="shared" si="11"/>
        <v>0.14462787550744238</v>
      </c>
    </row>
    <row r="232" spans="1:5" x14ac:dyDescent="0.45">
      <c r="A232" s="8">
        <v>40603</v>
      </c>
      <c r="B232" s="9">
        <v>43780</v>
      </c>
      <c r="C232" s="10">
        <f t="shared" si="9"/>
        <v>3.5135007329644807E-2</v>
      </c>
      <c r="D232" s="10">
        <f t="shared" si="10"/>
        <v>6.0587708035562793E-2</v>
      </c>
      <c r="E232" s="10">
        <f t="shared" si="11"/>
        <v>0.17814854682454251</v>
      </c>
    </row>
    <row r="233" spans="1:5" x14ac:dyDescent="0.45">
      <c r="A233" s="8">
        <v>40634</v>
      </c>
      <c r="B233" s="9">
        <v>44648</v>
      </c>
      <c r="C233" s="10">
        <f t="shared" si="9"/>
        <v>1.9826404751027926E-2</v>
      </c>
      <c r="D233" s="10">
        <f t="shared" si="10"/>
        <v>6.7521040550879929E-2</v>
      </c>
      <c r="E233" s="10">
        <f t="shared" si="11"/>
        <v>0.200796084126728</v>
      </c>
    </row>
    <row r="234" spans="1:5" x14ac:dyDescent="0.45">
      <c r="A234" s="8">
        <v>40664</v>
      </c>
      <c r="B234" s="9">
        <v>45258</v>
      </c>
      <c r="C234" s="10">
        <f t="shared" si="9"/>
        <v>1.3662426088514534E-2</v>
      </c>
      <c r="D234" s="10">
        <f t="shared" si="10"/>
        <v>7.0080862533692612E-2</v>
      </c>
      <c r="E234" s="10">
        <f t="shared" si="11"/>
        <v>0.23520742358078595</v>
      </c>
    </row>
    <row r="235" spans="1:5" x14ac:dyDescent="0.45">
      <c r="A235" s="8">
        <v>40695</v>
      </c>
      <c r="B235" s="9">
        <v>44614</v>
      </c>
      <c r="C235" s="10">
        <f t="shared" si="9"/>
        <v>-1.4229528481152554E-2</v>
      </c>
      <c r="D235" s="10">
        <f t="shared" si="10"/>
        <v>1.9049794426678757E-2</v>
      </c>
      <c r="E235" s="10">
        <f t="shared" si="11"/>
        <v>0.25172549239661079</v>
      </c>
    </row>
    <row r="236" spans="1:5" x14ac:dyDescent="0.45">
      <c r="A236" s="8">
        <v>40725</v>
      </c>
      <c r="B236" s="9">
        <v>44796</v>
      </c>
      <c r="C236" s="10">
        <f t="shared" si="9"/>
        <v>4.0794369480432469E-3</v>
      </c>
      <c r="D236" s="10">
        <f t="shared" si="10"/>
        <v>3.3148181329509807E-3</v>
      </c>
      <c r="E236" s="10">
        <f t="shared" si="11"/>
        <v>0.25138978126658662</v>
      </c>
    </row>
    <row r="237" spans="1:5" x14ac:dyDescent="0.45">
      <c r="A237" s="8">
        <v>40756</v>
      </c>
      <c r="B237" s="9">
        <v>45075</v>
      </c>
      <c r="C237" s="10">
        <f t="shared" si="9"/>
        <v>6.2282346638091735E-3</v>
      </c>
      <c r="D237" s="10">
        <f t="shared" si="10"/>
        <v>-4.0434840249237158E-3</v>
      </c>
      <c r="E237" s="10">
        <f t="shared" si="11"/>
        <v>0.24671553035541427</v>
      </c>
    </row>
    <row r="238" spans="1:5" x14ac:dyDescent="0.45">
      <c r="A238" s="8">
        <v>40787</v>
      </c>
      <c r="B238" s="9">
        <v>45082</v>
      </c>
      <c r="C238" s="10">
        <f t="shared" si="9"/>
        <v>1.5529672767611302E-4</v>
      </c>
      <c r="D238" s="10">
        <f t="shared" si="10"/>
        <v>1.0489980723539682E-2</v>
      </c>
      <c r="E238" s="10">
        <f t="shared" si="11"/>
        <v>0.20801736380931968</v>
      </c>
    </row>
    <row r="239" spans="1:5" x14ac:dyDescent="0.45">
      <c r="A239" s="8">
        <v>40817</v>
      </c>
      <c r="B239" s="9">
        <v>44801</v>
      </c>
      <c r="C239" s="10">
        <f t="shared" si="9"/>
        <v>-6.2330863759372246E-3</v>
      </c>
      <c r="D239" s="10">
        <f t="shared" si="10"/>
        <v>1.1161710867035879E-4</v>
      </c>
      <c r="E239" s="10">
        <f t="shared" si="11"/>
        <v>0.16426715176715168</v>
      </c>
    </row>
    <row r="240" spans="1:5" x14ac:dyDescent="0.45">
      <c r="A240" s="8">
        <v>40848</v>
      </c>
      <c r="B240" s="9">
        <v>45622</v>
      </c>
      <c r="C240" s="10">
        <f t="shared" si="9"/>
        <v>1.8325483806165055E-2</v>
      </c>
      <c r="D240" s="10">
        <f t="shared" si="10"/>
        <v>1.213533000554623E-2</v>
      </c>
      <c r="E240" s="10">
        <f t="shared" si="11"/>
        <v>0.16169280912609496</v>
      </c>
    </row>
    <row r="241" spans="1:5" x14ac:dyDescent="0.45">
      <c r="A241" s="8">
        <v>40878</v>
      </c>
      <c r="B241" s="9">
        <v>45339</v>
      </c>
      <c r="C241" s="10">
        <f t="shared" si="9"/>
        <v>-6.2031476042260225E-3</v>
      </c>
      <c r="D241" s="10">
        <f t="shared" si="10"/>
        <v>5.7007231267467429E-3</v>
      </c>
      <c r="E241" s="10">
        <f t="shared" si="11"/>
        <v>9.8355095811429649E-2</v>
      </c>
    </row>
    <row r="242" spans="1:5" x14ac:dyDescent="0.45">
      <c r="A242" s="8">
        <v>40909</v>
      </c>
      <c r="B242" s="9">
        <v>45702</v>
      </c>
      <c r="C242" s="10">
        <f t="shared" si="9"/>
        <v>8.0063521471580579E-3</v>
      </c>
      <c r="D242" s="10">
        <f t="shared" si="10"/>
        <v>2.0111158233075077E-2</v>
      </c>
      <c r="E242" s="10">
        <f t="shared" si="11"/>
        <v>9.2721882172914993E-2</v>
      </c>
    </row>
    <row r="243" spans="1:5" x14ac:dyDescent="0.45">
      <c r="A243" s="8">
        <v>40940</v>
      </c>
      <c r="B243" s="9">
        <v>47171</v>
      </c>
      <c r="C243" s="10">
        <f t="shared" si="9"/>
        <v>3.214301343486059E-2</v>
      </c>
      <c r="D243" s="10">
        <f t="shared" si="10"/>
        <v>3.395291745210649E-2</v>
      </c>
      <c r="E243" s="10">
        <f t="shared" si="11"/>
        <v>0.11531186456707809</v>
      </c>
    </row>
    <row r="244" spans="1:5" x14ac:dyDescent="0.45">
      <c r="A244" s="8">
        <v>40969</v>
      </c>
      <c r="B244" s="9">
        <v>47541</v>
      </c>
      <c r="C244" s="10">
        <f t="shared" si="9"/>
        <v>7.8438023361810938E-3</v>
      </c>
      <c r="D244" s="10">
        <f t="shared" si="10"/>
        <v>4.8567458479454872E-2</v>
      </c>
      <c r="E244" s="10">
        <f t="shared" si="11"/>
        <v>8.5906806761078203E-2</v>
      </c>
    </row>
    <row r="245" spans="1:5" x14ac:dyDescent="0.45">
      <c r="A245" s="8">
        <v>41000</v>
      </c>
      <c r="B245" s="9">
        <v>46960</v>
      </c>
      <c r="C245" s="10">
        <f t="shared" si="9"/>
        <v>-1.2221030268610211E-2</v>
      </c>
      <c r="D245" s="10">
        <f t="shared" si="10"/>
        <v>2.7526147652181532E-2</v>
      </c>
      <c r="E245" s="10">
        <f t="shared" si="11"/>
        <v>5.1782834617452034E-2</v>
      </c>
    </row>
    <row r="246" spans="1:5" x14ac:dyDescent="0.45">
      <c r="A246" s="8">
        <v>41030</v>
      </c>
      <c r="B246" s="9">
        <v>45766</v>
      </c>
      <c r="C246" s="10">
        <f t="shared" si="9"/>
        <v>-2.5425894378194203E-2</v>
      </c>
      <c r="D246" s="10">
        <f t="shared" si="10"/>
        <v>-2.9785249411714787E-2</v>
      </c>
      <c r="E246" s="10">
        <f t="shared" si="11"/>
        <v>1.1224534888859328E-2</v>
      </c>
    </row>
    <row r="247" spans="1:5" x14ac:dyDescent="0.45">
      <c r="A247" s="8">
        <v>41061</v>
      </c>
      <c r="B247" s="9">
        <v>43769</v>
      </c>
      <c r="C247" s="10">
        <f t="shared" si="9"/>
        <v>-4.3635012891666269E-2</v>
      </c>
      <c r="D247" s="10">
        <f t="shared" si="10"/>
        <v>-7.9342041606192515E-2</v>
      </c>
      <c r="E247" s="10">
        <f t="shared" si="11"/>
        <v>-1.8940242973057742E-2</v>
      </c>
    </row>
    <row r="248" spans="1:5" x14ac:dyDescent="0.45">
      <c r="A248" s="8">
        <v>41091</v>
      </c>
      <c r="B248" s="9">
        <v>43443</v>
      </c>
      <c r="C248" s="10">
        <f t="shared" si="9"/>
        <v>-7.4481939272087461E-3</v>
      </c>
      <c r="D248" s="10">
        <f t="shared" si="10"/>
        <v>-7.4893526405451438E-2</v>
      </c>
      <c r="E248" s="10">
        <f t="shared" si="11"/>
        <v>-3.0203589606214831E-2</v>
      </c>
    </row>
    <row r="249" spans="1:5" x14ac:dyDescent="0.45">
      <c r="A249" s="8">
        <v>41122</v>
      </c>
      <c r="B249" s="9">
        <v>46391</v>
      </c>
      <c r="C249" s="10">
        <f t="shared" si="9"/>
        <v>6.7859033676311409E-2</v>
      </c>
      <c r="D249" s="10">
        <f t="shared" si="10"/>
        <v>1.3656426167897529E-2</v>
      </c>
      <c r="E249" s="10">
        <f t="shared" si="11"/>
        <v>2.9195784803105918E-2</v>
      </c>
    </row>
    <row r="250" spans="1:5" x14ac:dyDescent="0.45">
      <c r="A250" s="8">
        <v>41153</v>
      </c>
      <c r="B250" s="9">
        <v>47107</v>
      </c>
      <c r="C250" s="10">
        <f t="shared" si="9"/>
        <v>1.5434028152012225E-2</v>
      </c>
      <c r="D250" s="10">
        <f t="shared" si="10"/>
        <v>7.6264022481665084E-2</v>
      </c>
      <c r="E250" s="10">
        <f t="shared" si="11"/>
        <v>4.4918149150436903E-2</v>
      </c>
    </row>
    <row r="251" spans="1:5" x14ac:dyDescent="0.45">
      <c r="A251" s="8">
        <v>41183</v>
      </c>
      <c r="B251" s="9">
        <v>47976</v>
      </c>
      <c r="C251" s="10">
        <f t="shared" si="9"/>
        <v>1.8447364510582265E-2</v>
      </c>
      <c r="D251" s="10">
        <f t="shared" si="10"/>
        <v>0.10434362267799191</v>
      </c>
      <c r="E251" s="10">
        <f t="shared" si="11"/>
        <v>7.0868953817995184E-2</v>
      </c>
    </row>
    <row r="252" spans="1:5" x14ac:dyDescent="0.45">
      <c r="A252" s="8">
        <v>41214</v>
      </c>
      <c r="B252" s="9">
        <v>46773</v>
      </c>
      <c r="C252" s="10">
        <f t="shared" si="9"/>
        <v>-2.5075037518759391E-2</v>
      </c>
      <c r="D252" s="10">
        <f t="shared" si="10"/>
        <v>8.2343558017718976E-3</v>
      </c>
      <c r="E252" s="10">
        <f t="shared" si="11"/>
        <v>2.5229056157117125E-2</v>
      </c>
    </row>
    <row r="253" spans="1:5" x14ac:dyDescent="0.45">
      <c r="A253" s="8">
        <v>41244</v>
      </c>
      <c r="B253" s="9">
        <v>45886</v>
      </c>
      <c r="C253" s="10">
        <f t="shared" si="9"/>
        <v>-1.896393218309711E-2</v>
      </c>
      <c r="D253" s="10">
        <f t="shared" si="10"/>
        <v>-2.5919714692083984E-2</v>
      </c>
      <c r="E253" s="10">
        <f t="shared" si="11"/>
        <v>1.206466838703979E-2</v>
      </c>
    </row>
    <row r="254" spans="1:5" x14ac:dyDescent="0.45">
      <c r="A254" s="8">
        <v>41275</v>
      </c>
      <c r="B254" s="9">
        <v>45993</v>
      </c>
      <c r="C254" s="10">
        <f t="shared" si="9"/>
        <v>2.3318659286055698E-3</v>
      </c>
      <c r="D254" s="10">
        <f t="shared" si="10"/>
        <v>-4.1333166583291669E-2</v>
      </c>
      <c r="E254" s="10">
        <f t="shared" si="11"/>
        <v>6.3673362216094542E-3</v>
      </c>
    </row>
    <row r="255" spans="1:5" x14ac:dyDescent="0.45">
      <c r="A255" s="8">
        <v>41306</v>
      </c>
      <c r="B255" s="9">
        <v>49044</v>
      </c>
      <c r="C255" s="10">
        <f t="shared" si="9"/>
        <v>6.6336181592851151E-2</v>
      </c>
      <c r="D255" s="10">
        <f t="shared" si="10"/>
        <v>4.8553652748380527E-2</v>
      </c>
      <c r="E255" s="10">
        <f t="shared" si="11"/>
        <v>3.9706599393695363E-2</v>
      </c>
    </row>
    <row r="256" spans="1:5" x14ac:dyDescent="0.45">
      <c r="A256" s="8">
        <v>41334</v>
      </c>
      <c r="B256" s="9">
        <v>47585</v>
      </c>
      <c r="C256" s="10">
        <f t="shared" si="9"/>
        <v>-2.9748796998613436E-2</v>
      </c>
      <c r="D256" s="10">
        <f t="shared" si="10"/>
        <v>3.7026544043935017E-2</v>
      </c>
      <c r="E256" s="10">
        <f t="shared" si="11"/>
        <v>9.2551692223552529E-4</v>
      </c>
    </row>
    <row r="257" spans="1:5" x14ac:dyDescent="0.45">
      <c r="A257" s="8">
        <v>41365</v>
      </c>
      <c r="B257" s="9">
        <v>46165</v>
      </c>
      <c r="C257" s="10">
        <f t="shared" si="9"/>
        <v>-2.9841336555637255E-2</v>
      </c>
      <c r="D257" s="10">
        <f t="shared" si="10"/>
        <v>3.7396995194920457E-3</v>
      </c>
      <c r="E257" s="10">
        <f t="shared" si="11"/>
        <v>-1.6929301533219809E-2</v>
      </c>
    </row>
    <row r="258" spans="1:5" x14ac:dyDescent="0.45">
      <c r="A258" s="8">
        <v>41395</v>
      </c>
      <c r="B258" s="9">
        <v>45589</v>
      </c>
      <c r="C258" s="10">
        <f t="shared" si="9"/>
        <v>-1.2476984728690521E-2</v>
      </c>
      <c r="D258" s="10">
        <f t="shared" si="10"/>
        <v>-7.0446945599869526E-2</v>
      </c>
      <c r="E258" s="10">
        <f t="shared" si="11"/>
        <v>-3.867499890748638E-3</v>
      </c>
    </row>
    <row r="259" spans="1:5" x14ac:dyDescent="0.45">
      <c r="A259" s="8">
        <v>41426</v>
      </c>
      <c r="B259" s="9">
        <v>45823</v>
      </c>
      <c r="C259" s="10">
        <f t="shared" si="9"/>
        <v>5.1328171269384715E-3</v>
      </c>
      <c r="D259" s="10">
        <f t="shared" si="10"/>
        <v>-3.7028475359882296E-2</v>
      </c>
      <c r="E259" s="10">
        <f t="shared" si="11"/>
        <v>4.6928191185542367E-2</v>
      </c>
    </row>
    <row r="260" spans="1:5" x14ac:dyDescent="0.45">
      <c r="A260" s="8">
        <v>41456</v>
      </c>
      <c r="B260" s="9">
        <v>46000</v>
      </c>
      <c r="C260" s="10">
        <f t="shared" ref="C260:C323" si="12">B260/B259-1</f>
        <v>3.8626890426205485E-3</v>
      </c>
      <c r="D260" s="10">
        <f t="shared" si="10"/>
        <v>-3.5741362504061458E-3</v>
      </c>
      <c r="E260" s="10">
        <f t="shared" si="11"/>
        <v>5.885873443362577E-2</v>
      </c>
    </row>
    <row r="261" spans="1:5" x14ac:dyDescent="0.45">
      <c r="A261" s="8">
        <v>41487</v>
      </c>
      <c r="B261" s="9">
        <v>45673</v>
      </c>
      <c r="C261" s="10">
        <f t="shared" si="12"/>
        <v>-7.1086956521738687E-3</v>
      </c>
      <c r="D261" s="10">
        <f t="shared" si="10"/>
        <v>1.842549737875343E-3</v>
      </c>
      <c r="E261" s="10">
        <f t="shared" si="11"/>
        <v>-1.547713996249267E-2</v>
      </c>
    </row>
    <row r="262" spans="1:5" x14ac:dyDescent="0.45">
      <c r="A262" s="8">
        <v>41518</v>
      </c>
      <c r="B262" s="9">
        <v>45698</v>
      </c>
      <c r="C262" s="10">
        <f t="shared" si="12"/>
        <v>5.4736934293786454E-4</v>
      </c>
      <c r="D262" s="10">
        <f t="shared" ref="D262:D325" si="13">B262/B259-1</f>
        <v>-2.7278877419636416E-3</v>
      </c>
      <c r="E262" s="10">
        <f t="shared" si="11"/>
        <v>-2.9910628993567889E-2</v>
      </c>
    </row>
    <row r="263" spans="1:5" x14ac:dyDescent="0.45">
      <c r="A263" s="8">
        <v>41548</v>
      </c>
      <c r="B263" s="9">
        <v>44982</v>
      </c>
      <c r="C263" s="10">
        <f t="shared" si="12"/>
        <v>-1.566808175412493E-2</v>
      </c>
      <c r="D263" s="10">
        <f t="shared" si="13"/>
        <v>-2.2130434782608677E-2</v>
      </c>
      <c r="E263" s="10">
        <f t="shared" si="11"/>
        <v>-6.2406203101550761E-2</v>
      </c>
    </row>
    <row r="264" spans="1:5" x14ac:dyDescent="0.45">
      <c r="A264" s="8">
        <v>41579</v>
      </c>
      <c r="B264" s="9">
        <v>44810</v>
      </c>
      <c r="C264" s="10">
        <f t="shared" si="12"/>
        <v>-3.8237517229113838E-3</v>
      </c>
      <c r="D264" s="10">
        <f t="shared" si="13"/>
        <v>-1.8895189718214245E-2</v>
      </c>
      <c r="E264" s="10">
        <f t="shared" si="11"/>
        <v>-4.1968657131250975E-2</v>
      </c>
    </row>
    <row r="265" spans="1:5" x14ac:dyDescent="0.45">
      <c r="A265" s="8">
        <v>41609</v>
      </c>
      <c r="B265" s="9">
        <v>46613</v>
      </c>
      <c r="C265" s="10">
        <f t="shared" si="12"/>
        <v>4.0236554340548958E-2</v>
      </c>
      <c r="D265" s="10">
        <f t="shared" si="13"/>
        <v>2.0022758107575811E-2</v>
      </c>
      <c r="E265" s="10">
        <f t="shared" si="11"/>
        <v>1.5843612430806786E-2</v>
      </c>
    </row>
    <row r="266" spans="1:5" x14ac:dyDescent="0.45">
      <c r="A266" s="8">
        <v>41640</v>
      </c>
      <c r="B266" s="9">
        <v>47126</v>
      </c>
      <c r="C266" s="10">
        <f t="shared" si="12"/>
        <v>1.1005513483363094E-2</v>
      </c>
      <c r="D266" s="10">
        <f t="shared" si="13"/>
        <v>4.7663509848383745E-2</v>
      </c>
      <c r="E266" s="10">
        <f t="shared" si="11"/>
        <v>2.4634183462700854E-2</v>
      </c>
    </row>
    <row r="267" spans="1:5" x14ac:dyDescent="0.45">
      <c r="A267" s="8">
        <v>41671</v>
      </c>
      <c r="B267" s="9">
        <v>47513</v>
      </c>
      <c r="C267" s="10">
        <f t="shared" si="12"/>
        <v>8.2120273309849168E-3</v>
      </c>
      <c r="D267" s="10">
        <f t="shared" si="13"/>
        <v>6.032135683999118E-2</v>
      </c>
      <c r="E267" s="10">
        <f t="shared" si="11"/>
        <v>-3.1216866487235984E-2</v>
      </c>
    </row>
    <row r="268" spans="1:5" x14ac:dyDescent="0.45">
      <c r="A268" s="8">
        <v>41699</v>
      </c>
      <c r="B268" s="9">
        <v>46860</v>
      </c>
      <c r="C268" s="10">
        <f t="shared" si="12"/>
        <v>-1.3743607012817516E-2</v>
      </c>
      <c r="D268" s="10">
        <f t="shared" si="13"/>
        <v>5.2989509364340659E-3</v>
      </c>
      <c r="E268" s="10">
        <f t="shared" si="11"/>
        <v>-1.5235893663969713E-2</v>
      </c>
    </row>
    <row r="269" spans="1:5" x14ac:dyDescent="0.45">
      <c r="A269" s="8">
        <v>41730</v>
      </c>
      <c r="B269" s="9">
        <v>47078</v>
      </c>
      <c r="C269" s="10">
        <f t="shared" si="12"/>
        <v>4.6521553563807494E-3</v>
      </c>
      <c r="D269" s="10">
        <f t="shared" si="13"/>
        <v>-1.0185460255485168E-3</v>
      </c>
      <c r="E269" s="10">
        <f t="shared" si="11"/>
        <v>1.9776887252247466E-2</v>
      </c>
    </row>
    <row r="270" spans="1:5" x14ac:dyDescent="0.45">
      <c r="A270" s="8">
        <v>41760</v>
      </c>
      <c r="B270" s="9">
        <v>46822</v>
      </c>
      <c r="C270" s="10">
        <f t="shared" si="12"/>
        <v>-5.4377841029780161E-3</v>
      </c>
      <c r="D270" s="10">
        <f t="shared" si="13"/>
        <v>-1.4543388125355161E-2</v>
      </c>
      <c r="E270" s="10">
        <f t="shared" si="11"/>
        <v>2.7045997938099031E-2</v>
      </c>
    </row>
    <row r="271" spans="1:5" x14ac:dyDescent="0.45">
      <c r="A271" s="8">
        <v>41791</v>
      </c>
      <c r="B271" s="9">
        <v>45730</v>
      </c>
      <c r="C271" s="10">
        <f t="shared" si="12"/>
        <v>-2.3322369826150102E-2</v>
      </c>
      <c r="D271" s="10">
        <f t="shared" si="13"/>
        <v>-2.4114383269312811E-2</v>
      </c>
      <c r="E271" s="10">
        <f t="shared" ref="E271:E334" si="14">B271/B259-1</f>
        <v>-2.029548480020904E-3</v>
      </c>
    </row>
    <row r="272" spans="1:5" x14ac:dyDescent="0.45">
      <c r="A272" s="8">
        <v>41821</v>
      </c>
      <c r="B272" s="9">
        <v>45762</v>
      </c>
      <c r="C272" s="10">
        <f t="shared" si="12"/>
        <v>6.9975945768652181E-4</v>
      </c>
      <c r="D272" s="10">
        <f t="shared" si="13"/>
        <v>-2.7953608904371485E-2</v>
      </c>
      <c r="E272" s="10">
        <f t="shared" si="14"/>
        <v>-5.173913043478251E-3</v>
      </c>
    </row>
    <row r="273" spans="1:5" x14ac:dyDescent="0.45">
      <c r="A273" s="8">
        <v>41852</v>
      </c>
      <c r="B273" s="9">
        <v>45903</v>
      </c>
      <c r="C273" s="10">
        <f t="shared" si="12"/>
        <v>3.0811590402517464E-3</v>
      </c>
      <c r="D273" s="10">
        <f t="shared" si="13"/>
        <v>-1.9627525522190381E-2</v>
      </c>
      <c r="E273" s="10">
        <f t="shared" si="14"/>
        <v>5.0357979550281762E-3</v>
      </c>
    </row>
    <row r="274" spans="1:5" x14ac:dyDescent="0.45">
      <c r="A274" s="8">
        <v>41883</v>
      </c>
      <c r="B274" s="9">
        <v>45430</v>
      </c>
      <c r="C274" s="10">
        <f t="shared" si="12"/>
        <v>-1.0304337407141095E-2</v>
      </c>
      <c r="D274" s="10">
        <f t="shared" si="13"/>
        <v>-6.5602449158101983E-3</v>
      </c>
      <c r="E274" s="10">
        <f t="shared" si="14"/>
        <v>-5.8645892599238358E-3</v>
      </c>
    </row>
    <row r="275" spans="1:5" x14ac:dyDescent="0.45">
      <c r="A275" s="8">
        <v>41913</v>
      </c>
      <c r="B275" s="9">
        <v>44500</v>
      </c>
      <c r="C275" s="10">
        <f t="shared" si="12"/>
        <v>-2.0471054369359476E-2</v>
      </c>
      <c r="D275" s="10">
        <f t="shared" si="13"/>
        <v>-2.757746601984179E-2</v>
      </c>
      <c r="E275" s="10">
        <f t="shared" si="14"/>
        <v>-1.0715397270019134E-2</v>
      </c>
    </row>
    <row r="276" spans="1:5" x14ac:dyDescent="0.45">
      <c r="A276" s="8">
        <v>41944</v>
      </c>
      <c r="B276" s="9">
        <v>43584</v>
      </c>
      <c r="C276" s="10">
        <f t="shared" si="12"/>
        <v>-2.0584269662921373E-2</v>
      </c>
      <c r="D276" s="10">
        <f t="shared" si="13"/>
        <v>-5.0519573884059921E-2</v>
      </c>
      <c r="E276" s="10">
        <f t="shared" si="14"/>
        <v>-2.735996429368448E-2</v>
      </c>
    </row>
    <row r="277" spans="1:5" x14ac:dyDescent="0.45">
      <c r="A277" s="8">
        <v>41974</v>
      </c>
      <c r="B277" s="9">
        <v>40489</v>
      </c>
      <c r="C277" s="10">
        <f t="shared" si="12"/>
        <v>-7.1012298091042592E-2</v>
      </c>
      <c r="D277" s="10">
        <f t="shared" si="13"/>
        <v>-0.10876073079462911</v>
      </c>
      <c r="E277" s="10">
        <f t="shared" si="14"/>
        <v>-0.13137965803531204</v>
      </c>
    </row>
    <row r="278" spans="1:5" x14ac:dyDescent="0.45">
      <c r="A278" s="8">
        <v>42005</v>
      </c>
      <c r="B278" s="9">
        <v>36614</v>
      </c>
      <c r="C278" s="10">
        <f t="shared" si="12"/>
        <v>-9.5705006298006823E-2</v>
      </c>
      <c r="D278" s="10">
        <f t="shared" si="13"/>
        <v>-0.17721348314606744</v>
      </c>
      <c r="E278" s="10">
        <f t="shared" si="14"/>
        <v>-0.22306157959512796</v>
      </c>
    </row>
    <row r="279" spans="1:5" x14ac:dyDescent="0.45">
      <c r="A279" s="8">
        <v>42036</v>
      </c>
      <c r="B279" s="9">
        <v>37844</v>
      </c>
      <c r="C279" s="10">
        <f t="shared" si="12"/>
        <v>3.3593707325066946E-2</v>
      </c>
      <c r="D279" s="10">
        <f t="shared" si="13"/>
        <v>-0.13169970631424377</v>
      </c>
      <c r="E279" s="10">
        <f t="shared" si="14"/>
        <v>-0.20350219939805947</v>
      </c>
    </row>
    <row r="280" spans="1:5" x14ac:dyDescent="0.45">
      <c r="A280" s="8">
        <v>42064</v>
      </c>
      <c r="B280" s="9">
        <v>38365</v>
      </c>
      <c r="C280" s="10">
        <f t="shared" si="12"/>
        <v>1.376704365289072E-2</v>
      </c>
      <c r="D280" s="10">
        <f t="shared" si="13"/>
        <v>-5.2458692484378511E-2</v>
      </c>
      <c r="E280" s="10">
        <f t="shared" si="14"/>
        <v>-0.18128467776355095</v>
      </c>
    </row>
    <row r="281" spans="1:5" x14ac:dyDescent="0.45">
      <c r="A281" s="8">
        <v>42095</v>
      </c>
      <c r="B281" s="9">
        <v>37782</v>
      </c>
      <c r="C281" s="10">
        <f t="shared" si="12"/>
        <v>-1.5196142317216221E-2</v>
      </c>
      <c r="D281" s="10">
        <f t="shared" si="13"/>
        <v>3.1900365980226164E-2</v>
      </c>
      <c r="E281" s="10">
        <f t="shared" si="14"/>
        <v>-0.19745953523938997</v>
      </c>
    </row>
    <row r="282" spans="1:5" x14ac:dyDescent="0.45">
      <c r="A282" s="8">
        <v>42125</v>
      </c>
      <c r="B282" s="9">
        <v>39293</v>
      </c>
      <c r="C282" s="10">
        <f t="shared" si="12"/>
        <v>3.9992589063575279E-2</v>
      </c>
      <c r="D282" s="10">
        <f t="shared" si="13"/>
        <v>3.8288764401226194E-2</v>
      </c>
      <c r="E282" s="10">
        <f t="shared" si="14"/>
        <v>-0.16080047840758616</v>
      </c>
    </row>
    <row r="283" spans="1:5" x14ac:dyDescent="0.45">
      <c r="A283" s="8">
        <v>42156</v>
      </c>
      <c r="B283" s="9">
        <v>39835</v>
      </c>
      <c r="C283" s="10">
        <f t="shared" si="12"/>
        <v>1.3793805512432256E-2</v>
      </c>
      <c r="D283" s="10">
        <f t="shared" si="13"/>
        <v>3.8316173595725367E-2</v>
      </c>
      <c r="E283" s="10">
        <f t="shared" si="14"/>
        <v>-0.12890881259567022</v>
      </c>
    </row>
    <row r="284" spans="1:5" x14ac:dyDescent="0.45">
      <c r="A284" s="8">
        <v>42186</v>
      </c>
      <c r="B284" s="9">
        <v>40313</v>
      </c>
      <c r="C284" s="10">
        <f t="shared" si="12"/>
        <v>1.1999497928957048E-2</v>
      </c>
      <c r="D284" s="10">
        <f t="shared" si="13"/>
        <v>6.6989571753745203E-2</v>
      </c>
      <c r="E284" s="10">
        <f t="shared" si="14"/>
        <v>-0.11907259298107598</v>
      </c>
    </row>
    <row r="285" spans="1:5" x14ac:dyDescent="0.45">
      <c r="A285" s="8">
        <v>42217</v>
      </c>
      <c r="B285" s="9">
        <v>39175</v>
      </c>
      <c r="C285" s="10">
        <f t="shared" si="12"/>
        <v>-2.8229107235879236E-2</v>
      </c>
      <c r="D285" s="10">
        <f t="shared" si="13"/>
        <v>-3.0030794289058749E-3</v>
      </c>
      <c r="E285" s="10">
        <f t="shared" si="14"/>
        <v>-0.14656994096246434</v>
      </c>
    </row>
    <row r="286" spans="1:5" x14ac:dyDescent="0.45">
      <c r="A286" s="8">
        <v>42248</v>
      </c>
      <c r="B286" s="9">
        <v>36902</v>
      </c>
      <c r="C286" s="10">
        <f t="shared" si="12"/>
        <v>-5.8021697511167813E-2</v>
      </c>
      <c r="D286" s="10">
        <f t="shared" si="13"/>
        <v>-7.362871846366259E-2</v>
      </c>
      <c r="E286" s="10">
        <f t="shared" si="14"/>
        <v>-0.18771736737838429</v>
      </c>
    </row>
    <row r="287" spans="1:5" x14ac:dyDescent="0.45">
      <c r="A287" s="8">
        <v>42278</v>
      </c>
      <c r="B287" s="9">
        <v>36547</v>
      </c>
      <c r="C287" s="10">
        <f t="shared" si="12"/>
        <v>-9.620074792694111E-3</v>
      </c>
      <c r="D287" s="10">
        <f t="shared" si="13"/>
        <v>-9.3418996353533568E-2</v>
      </c>
      <c r="E287" s="10">
        <f t="shared" si="14"/>
        <v>-0.17871910112359546</v>
      </c>
    </row>
    <row r="288" spans="1:5" x14ac:dyDescent="0.45">
      <c r="A288" s="8">
        <v>42309</v>
      </c>
      <c r="B288" s="9">
        <v>36076</v>
      </c>
      <c r="C288" s="10">
        <f t="shared" si="12"/>
        <v>-1.2887514707089487E-2</v>
      </c>
      <c r="D288" s="10">
        <f t="shared" si="13"/>
        <v>-7.9106573069559705E-2</v>
      </c>
      <c r="E288" s="10">
        <f t="shared" si="14"/>
        <v>-0.17226505139500736</v>
      </c>
    </row>
    <row r="289" spans="1:5" x14ac:dyDescent="0.45">
      <c r="A289" s="8">
        <v>42339</v>
      </c>
      <c r="B289" s="9">
        <v>35920</v>
      </c>
      <c r="C289" s="10">
        <f t="shared" si="12"/>
        <v>-4.3242044572568972E-3</v>
      </c>
      <c r="D289" s="10">
        <f t="shared" si="13"/>
        <v>-2.6611023792748378E-2</v>
      </c>
      <c r="E289" s="10">
        <f t="shared" si="14"/>
        <v>-0.11284546420015318</v>
      </c>
    </row>
    <row r="290" spans="1:5" x14ac:dyDescent="0.45">
      <c r="A290" s="8">
        <v>42370</v>
      </c>
      <c r="B290" s="9">
        <v>34552</v>
      </c>
      <c r="C290" s="10">
        <f t="shared" si="12"/>
        <v>-3.8084632516703798E-2</v>
      </c>
      <c r="D290" s="10">
        <f t="shared" si="13"/>
        <v>-5.458724382302238E-2</v>
      </c>
      <c r="E290" s="10">
        <f t="shared" si="14"/>
        <v>-5.6317255694543045E-2</v>
      </c>
    </row>
    <row r="291" spans="1:5" x14ac:dyDescent="0.45">
      <c r="A291" s="8">
        <v>42401</v>
      </c>
      <c r="B291" s="9">
        <v>32917</v>
      </c>
      <c r="C291" s="10">
        <f t="shared" si="12"/>
        <v>-4.731998147719374E-2</v>
      </c>
      <c r="D291" s="10">
        <f t="shared" si="13"/>
        <v>-8.7565140259452279E-2</v>
      </c>
      <c r="E291" s="10">
        <f t="shared" si="14"/>
        <v>-0.13019236867138784</v>
      </c>
    </row>
    <row r="292" spans="1:5" x14ac:dyDescent="0.45">
      <c r="A292" s="8">
        <v>42430</v>
      </c>
      <c r="B292" s="9">
        <v>34177</v>
      </c>
      <c r="C292" s="10">
        <f t="shared" si="12"/>
        <v>3.8278093386395984E-2</v>
      </c>
      <c r="D292" s="10">
        <f t="shared" si="13"/>
        <v>-4.8524498886414302E-2</v>
      </c>
      <c r="E292" s="10">
        <f t="shared" si="14"/>
        <v>-0.10916199661149484</v>
      </c>
    </row>
    <row r="293" spans="1:5" x14ac:dyDescent="0.45">
      <c r="A293" s="8">
        <v>42461</v>
      </c>
      <c r="B293" s="9">
        <v>35219</v>
      </c>
      <c r="C293" s="10">
        <f t="shared" si="12"/>
        <v>3.048834011177104E-2</v>
      </c>
      <c r="D293" s="10">
        <f t="shared" si="13"/>
        <v>1.9304237091919418E-2</v>
      </c>
      <c r="E293" s="10">
        <f t="shared" si="14"/>
        <v>-6.7836535916574014E-2</v>
      </c>
    </row>
    <row r="294" spans="1:5" x14ac:dyDescent="0.45">
      <c r="A294" s="8">
        <v>42491</v>
      </c>
      <c r="B294" s="9">
        <v>36006</v>
      </c>
      <c r="C294" s="10">
        <f t="shared" si="12"/>
        <v>2.2345892841932002E-2</v>
      </c>
      <c r="D294" s="10">
        <f t="shared" si="13"/>
        <v>9.3842087675061414E-2</v>
      </c>
      <c r="E294" s="10">
        <f t="shared" si="14"/>
        <v>-8.365357697299769E-2</v>
      </c>
    </row>
    <row r="295" spans="1:5" x14ac:dyDescent="0.45">
      <c r="A295" s="8">
        <v>42522</v>
      </c>
      <c r="B295" s="9">
        <v>37135</v>
      </c>
      <c r="C295" s="10">
        <f t="shared" si="12"/>
        <v>3.1355885130256E-2</v>
      </c>
      <c r="D295" s="10">
        <f t="shared" si="13"/>
        <v>8.6549433829768541E-2</v>
      </c>
      <c r="E295" s="10">
        <f t="shared" si="14"/>
        <v>-6.7779590812099944E-2</v>
      </c>
    </row>
    <row r="296" spans="1:5" x14ac:dyDescent="0.45">
      <c r="A296" s="8">
        <v>42552</v>
      </c>
      <c r="B296" s="9">
        <v>36816</v>
      </c>
      <c r="C296" s="10">
        <f t="shared" si="12"/>
        <v>-8.5902787128045999E-3</v>
      </c>
      <c r="D296" s="10">
        <f t="shared" si="13"/>
        <v>4.534484227263702E-2</v>
      </c>
      <c r="E296" s="10">
        <f t="shared" si="14"/>
        <v>-8.6746210899709797E-2</v>
      </c>
    </row>
    <row r="297" spans="1:5" x14ac:dyDescent="0.45">
      <c r="A297" s="8">
        <v>42583</v>
      </c>
      <c r="B297" s="9">
        <v>35961</v>
      </c>
      <c r="C297" s="10">
        <f t="shared" si="12"/>
        <v>-2.3223598435462844E-2</v>
      </c>
      <c r="D297" s="10">
        <f t="shared" si="13"/>
        <v>-1.2497917013830628E-3</v>
      </c>
      <c r="E297" s="10">
        <f t="shared" si="14"/>
        <v>-8.2042118698149369E-2</v>
      </c>
    </row>
    <row r="298" spans="1:5" x14ac:dyDescent="0.45">
      <c r="A298" s="8">
        <v>42614</v>
      </c>
      <c r="B298" s="9">
        <v>36905</v>
      </c>
      <c r="C298" s="10">
        <f t="shared" si="12"/>
        <v>2.6250660437696416E-2</v>
      </c>
      <c r="D298" s="10">
        <f t="shared" si="13"/>
        <v>-6.1936178807054931E-3</v>
      </c>
      <c r="E298" s="10">
        <f t="shared" si="14"/>
        <v>8.1296406698738721E-5</v>
      </c>
    </row>
    <row r="299" spans="1:5" x14ac:dyDescent="0.45">
      <c r="A299" s="8">
        <v>42644</v>
      </c>
      <c r="B299" s="9">
        <v>37859</v>
      </c>
      <c r="C299" s="10">
        <f t="shared" si="12"/>
        <v>2.5850155805446473E-2</v>
      </c>
      <c r="D299" s="10">
        <f t="shared" si="13"/>
        <v>2.8330073880921347E-2</v>
      </c>
      <c r="E299" s="10">
        <f t="shared" si="14"/>
        <v>3.5898979396393749E-2</v>
      </c>
    </row>
    <row r="300" spans="1:5" x14ac:dyDescent="0.45">
      <c r="A300" s="8">
        <v>42675</v>
      </c>
      <c r="B300" s="9">
        <v>37483</v>
      </c>
      <c r="C300" s="10">
        <f t="shared" si="12"/>
        <v>-9.9315882617079243E-3</v>
      </c>
      <c r="D300" s="10">
        <f t="shared" si="13"/>
        <v>4.2323628375184219E-2</v>
      </c>
      <c r="E300" s="10">
        <f t="shared" si="14"/>
        <v>3.9000997893336331E-2</v>
      </c>
    </row>
    <row r="301" spans="1:5" x14ac:dyDescent="0.45">
      <c r="A301" s="8">
        <v>42705</v>
      </c>
      <c r="B301" s="9">
        <v>39386</v>
      </c>
      <c r="C301" s="10">
        <f t="shared" si="12"/>
        <v>5.0769682255956017E-2</v>
      </c>
      <c r="D301" s="10">
        <f t="shared" si="13"/>
        <v>6.7226663053786773E-2</v>
      </c>
      <c r="E301" s="10">
        <f t="shared" si="14"/>
        <v>9.649220489977739E-2</v>
      </c>
    </row>
    <row r="302" spans="1:5" x14ac:dyDescent="0.45">
      <c r="A302" s="8">
        <v>42736</v>
      </c>
      <c r="B302" s="9">
        <v>39949</v>
      </c>
      <c r="C302" s="10">
        <f t="shared" si="12"/>
        <v>1.4294419336820186E-2</v>
      </c>
      <c r="D302" s="10">
        <f t="shared" si="13"/>
        <v>5.5204839007897633E-2</v>
      </c>
      <c r="E302" s="10">
        <f t="shared" si="14"/>
        <v>0.15619935170178278</v>
      </c>
    </row>
    <row r="303" spans="1:5" x14ac:dyDescent="0.45">
      <c r="A303" s="8">
        <v>42767</v>
      </c>
      <c r="B303" s="9">
        <v>40240</v>
      </c>
      <c r="C303" s="10">
        <f t="shared" si="12"/>
        <v>7.2842874665197677E-3</v>
      </c>
      <c r="D303" s="10">
        <f t="shared" si="13"/>
        <v>7.3553344182696101E-2</v>
      </c>
      <c r="E303" s="10">
        <f t="shared" si="14"/>
        <v>0.22246863322903065</v>
      </c>
    </row>
    <row r="304" spans="1:5" x14ac:dyDescent="0.45">
      <c r="A304" s="8">
        <v>42795</v>
      </c>
      <c r="B304" s="9">
        <v>39897</v>
      </c>
      <c r="C304" s="10">
        <f t="shared" si="12"/>
        <v>-8.5238568588469343E-3</v>
      </c>
      <c r="D304" s="10">
        <f t="shared" si="13"/>
        <v>1.2974153252424792E-2</v>
      </c>
      <c r="E304" s="10">
        <f t="shared" si="14"/>
        <v>0.16736401673640167</v>
      </c>
    </row>
    <row r="305" spans="1:5" x14ac:dyDescent="0.45">
      <c r="A305" s="8">
        <v>42826</v>
      </c>
      <c r="B305" s="9">
        <v>39776</v>
      </c>
      <c r="C305" s="10">
        <f t="shared" si="12"/>
        <v>-3.0328094844224163E-3</v>
      </c>
      <c r="D305" s="10">
        <f t="shared" si="13"/>
        <v>-4.330521414803834E-3</v>
      </c>
      <c r="E305" s="10">
        <f t="shared" si="14"/>
        <v>0.12939038587126261</v>
      </c>
    </row>
    <row r="306" spans="1:5" x14ac:dyDescent="0.45">
      <c r="A306" s="8">
        <v>42856</v>
      </c>
      <c r="B306" s="9">
        <v>38127</v>
      </c>
      <c r="C306" s="10">
        <f t="shared" si="12"/>
        <v>-4.1457160096540657E-2</v>
      </c>
      <c r="D306" s="10">
        <f t="shared" si="13"/>
        <v>-5.2509940357852836E-2</v>
      </c>
      <c r="E306" s="10">
        <f t="shared" si="14"/>
        <v>5.8906848858523597E-2</v>
      </c>
    </row>
    <row r="307" spans="1:5" x14ac:dyDescent="0.45">
      <c r="A307" s="8">
        <v>42887</v>
      </c>
      <c r="B307" s="9">
        <v>37460</v>
      </c>
      <c r="C307" s="10">
        <f t="shared" si="12"/>
        <v>-1.749416424056438E-2</v>
      </c>
      <c r="D307" s="10">
        <f t="shared" si="13"/>
        <v>-6.1082286888738513E-2</v>
      </c>
      <c r="E307" s="10">
        <f t="shared" si="14"/>
        <v>8.7518513531708031E-3</v>
      </c>
    </row>
    <row r="308" spans="1:5" x14ac:dyDescent="0.45">
      <c r="A308" s="8">
        <v>42917</v>
      </c>
      <c r="B308" s="9">
        <v>37409</v>
      </c>
      <c r="C308" s="10">
        <f t="shared" si="12"/>
        <v>-1.3614522156967235E-3</v>
      </c>
      <c r="D308" s="10">
        <f t="shared" si="13"/>
        <v>-5.9508246178600177E-2</v>
      </c>
      <c r="E308" s="10">
        <f t="shared" si="14"/>
        <v>1.6107127335940996E-2</v>
      </c>
    </row>
    <row r="309" spans="1:5" x14ac:dyDescent="0.45">
      <c r="A309" s="8">
        <v>42948</v>
      </c>
      <c r="B309" s="9">
        <v>38625</v>
      </c>
      <c r="C309" s="10">
        <f t="shared" si="12"/>
        <v>3.2505546793552442E-2</v>
      </c>
      <c r="D309" s="10">
        <f t="shared" si="13"/>
        <v>1.3061609882760283E-2</v>
      </c>
      <c r="E309" s="10">
        <f t="shared" si="14"/>
        <v>7.4080253608075353E-2</v>
      </c>
    </row>
    <row r="310" spans="1:5" x14ac:dyDescent="0.45">
      <c r="A310" s="8">
        <v>42979</v>
      </c>
      <c r="B310" s="9">
        <v>40824</v>
      </c>
      <c r="C310" s="10">
        <f t="shared" si="12"/>
        <v>5.6932038834951459E-2</v>
      </c>
      <c r="D310" s="10">
        <f t="shared" si="13"/>
        <v>8.9802455953016613E-2</v>
      </c>
      <c r="E310" s="10">
        <f t="shared" si="14"/>
        <v>0.10619157295759374</v>
      </c>
    </row>
    <row r="311" spans="1:5" x14ac:dyDescent="0.45">
      <c r="A311" s="8">
        <v>43009</v>
      </c>
      <c r="B311" s="9">
        <v>40784</v>
      </c>
      <c r="C311" s="10">
        <f t="shared" si="12"/>
        <v>-9.7981579463057855E-4</v>
      </c>
      <c r="D311" s="10">
        <f t="shared" si="13"/>
        <v>9.0218931273223113E-2</v>
      </c>
      <c r="E311" s="10">
        <f t="shared" si="14"/>
        <v>7.7260360812488438E-2</v>
      </c>
    </row>
    <row r="312" spans="1:5" x14ac:dyDescent="0.45">
      <c r="A312" s="8">
        <v>43040</v>
      </c>
      <c r="B312" s="9">
        <v>41835</v>
      </c>
      <c r="C312" s="10">
        <f t="shared" si="12"/>
        <v>2.5769909768536658E-2</v>
      </c>
      <c r="D312" s="10">
        <f t="shared" si="13"/>
        <v>8.3106796116504844E-2</v>
      </c>
      <c r="E312" s="10">
        <f t="shared" si="14"/>
        <v>0.11610596803884432</v>
      </c>
    </row>
    <row r="313" spans="1:5" x14ac:dyDescent="0.45">
      <c r="A313" s="8">
        <v>43070</v>
      </c>
      <c r="B313" s="9">
        <v>42676</v>
      </c>
      <c r="C313" s="10">
        <f t="shared" si="12"/>
        <v>2.010278474961158E-2</v>
      </c>
      <c r="D313" s="10">
        <f t="shared" si="13"/>
        <v>4.5365471291397119E-2</v>
      </c>
      <c r="E313" s="10">
        <f t="shared" si="14"/>
        <v>8.3532219570405797E-2</v>
      </c>
    </row>
    <row r="314" spans="1:5" x14ac:dyDescent="0.45">
      <c r="A314" s="8">
        <v>43101</v>
      </c>
      <c r="B314" s="9">
        <v>42901</v>
      </c>
      <c r="C314" s="10">
        <f t="shared" si="12"/>
        <v>5.2722841878338755E-3</v>
      </c>
      <c r="D314" s="10">
        <f t="shared" si="13"/>
        <v>5.1907610827775619E-2</v>
      </c>
      <c r="E314" s="10">
        <f t="shared" si="14"/>
        <v>7.3894215124283402E-2</v>
      </c>
    </row>
    <row r="315" spans="1:5" x14ac:dyDescent="0.45">
      <c r="A315" s="8">
        <v>43132</v>
      </c>
      <c r="B315" s="9">
        <v>43180</v>
      </c>
      <c r="C315" s="10">
        <f t="shared" si="12"/>
        <v>6.5033449103750751E-3</v>
      </c>
      <c r="D315" s="10">
        <f t="shared" si="13"/>
        <v>3.2150113541293157E-2</v>
      </c>
      <c r="E315" s="10">
        <f t="shared" si="14"/>
        <v>7.3061630218687945E-2</v>
      </c>
    </row>
    <row r="316" spans="1:5" x14ac:dyDescent="0.45">
      <c r="A316" s="8">
        <v>43160</v>
      </c>
      <c r="B316" s="9">
        <v>42913</v>
      </c>
      <c r="C316" s="10">
        <f t="shared" si="12"/>
        <v>-6.1834182491894429E-3</v>
      </c>
      <c r="D316" s="10">
        <f t="shared" si="13"/>
        <v>5.5534726778516674E-3</v>
      </c>
      <c r="E316" s="10">
        <f t="shared" si="14"/>
        <v>7.5594656239817537E-2</v>
      </c>
    </row>
    <row r="317" spans="1:5" x14ac:dyDescent="0.45">
      <c r="A317" s="8">
        <v>43191</v>
      </c>
      <c r="B317" s="9">
        <v>43181</v>
      </c>
      <c r="C317" s="10">
        <f t="shared" si="12"/>
        <v>6.2451937641274657E-3</v>
      </c>
      <c r="D317" s="10">
        <f t="shared" si="13"/>
        <v>6.5266543903406138E-3</v>
      </c>
      <c r="E317" s="10">
        <f t="shared" si="14"/>
        <v>8.5604384553499502E-2</v>
      </c>
    </row>
    <row r="318" spans="1:5" x14ac:dyDescent="0.45">
      <c r="A318" s="8">
        <v>43221</v>
      </c>
      <c r="B318" s="9">
        <v>44044</v>
      </c>
      <c r="C318" s="10">
        <f t="shared" si="12"/>
        <v>1.9985641833213608E-2</v>
      </c>
      <c r="D318" s="10">
        <f t="shared" si="13"/>
        <v>2.0009263547938971E-2</v>
      </c>
      <c r="E318" s="10">
        <f t="shared" si="14"/>
        <v>0.15519185878773567</v>
      </c>
    </row>
    <row r="319" spans="1:5" x14ac:dyDescent="0.45">
      <c r="A319" s="8">
        <v>43252</v>
      </c>
      <c r="B319" s="9">
        <v>43811</v>
      </c>
      <c r="C319" s="10">
        <f t="shared" si="12"/>
        <v>-5.2901643810734367E-3</v>
      </c>
      <c r="D319" s="10">
        <f t="shared" si="13"/>
        <v>2.0926059702188082E-2</v>
      </c>
      <c r="E319" s="10">
        <f t="shared" si="14"/>
        <v>0.16954084356647092</v>
      </c>
    </row>
    <row r="320" spans="1:5" x14ac:dyDescent="0.45">
      <c r="A320" s="8">
        <v>43282</v>
      </c>
      <c r="B320" s="9">
        <v>43996</v>
      </c>
      <c r="C320" s="10">
        <f t="shared" si="12"/>
        <v>4.2226838008718737E-3</v>
      </c>
      <c r="D320" s="10">
        <f t="shared" si="13"/>
        <v>1.887404182395036E-2</v>
      </c>
      <c r="E320" s="10">
        <f t="shared" si="14"/>
        <v>0.17608062231013921</v>
      </c>
    </row>
    <row r="321" spans="1:5" x14ac:dyDescent="0.45">
      <c r="A321" s="8">
        <v>43313</v>
      </c>
      <c r="B321" s="9">
        <v>44681</v>
      </c>
      <c r="C321" s="10">
        <f t="shared" si="12"/>
        <v>1.5569597236112287E-2</v>
      </c>
      <c r="D321" s="10">
        <f t="shared" si="13"/>
        <v>1.4462809917355379E-2</v>
      </c>
      <c r="E321" s="10">
        <f t="shared" si="14"/>
        <v>0.15678964401294504</v>
      </c>
    </row>
    <row r="322" spans="1:5" x14ac:dyDescent="0.45">
      <c r="A322" s="8">
        <v>43344</v>
      </c>
      <c r="B322" s="9">
        <v>44178</v>
      </c>
      <c r="C322" s="10">
        <f t="shared" si="12"/>
        <v>-1.1257581522347349E-2</v>
      </c>
      <c r="D322" s="10">
        <f t="shared" si="13"/>
        <v>8.3768916482163114E-3</v>
      </c>
      <c r="E322" s="10">
        <f t="shared" si="14"/>
        <v>8.2157554379776565E-2</v>
      </c>
    </row>
    <row r="323" spans="1:5" x14ac:dyDescent="0.45">
      <c r="A323" s="8">
        <v>43374</v>
      </c>
      <c r="B323" s="9">
        <v>45871</v>
      </c>
      <c r="C323" s="10">
        <f t="shared" si="12"/>
        <v>3.8322241839829685E-2</v>
      </c>
      <c r="D323" s="10">
        <f t="shared" si="13"/>
        <v>4.2617510682789295E-2</v>
      </c>
      <c r="E323" s="10">
        <f t="shared" si="14"/>
        <v>0.12473028638681827</v>
      </c>
    </row>
    <row r="324" spans="1:5" x14ac:dyDescent="0.45">
      <c r="A324" s="8">
        <v>43405</v>
      </c>
      <c r="B324" s="9">
        <v>43530</v>
      </c>
      <c r="C324" s="10">
        <f t="shared" ref="C324:C387" si="15">B324/B323-1</f>
        <v>-5.1034422619955944E-2</v>
      </c>
      <c r="D324" s="10">
        <f t="shared" si="13"/>
        <v>-2.5760390322508431E-2</v>
      </c>
      <c r="E324" s="10">
        <f t="shared" si="14"/>
        <v>4.0516314091072037E-2</v>
      </c>
    </row>
    <row r="325" spans="1:5" x14ac:dyDescent="0.45">
      <c r="A325" s="8">
        <v>43435</v>
      </c>
      <c r="B325" s="9">
        <v>41031</v>
      </c>
      <c r="C325" s="10">
        <f t="shared" si="15"/>
        <v>-5.7408683666436922E-2</v>
      </c>
      <c r="D325" s="10">
        <f t="shared" si="13"/>
        <v>-7.123455113404864E-2</v>
      </c>
      <c r="E325" s="10">
        <f t="shared" si="14"/>
        <v>-3.8546255506607952E-2</v>
      </c>
    </row>
    <row r="326" spans="1:5" x14ac:dyDescent="0.45">
      <c r="A326" s="8">
        <v>43466</v>
      </c>
      <c r="B326" s="9">
        <v>40002</v>
      </c>
      <c r="C326" s="10">
        <f t="shared" si="15"/>
        <v>-2.5078599107991484E-2</v>
      </c>
      <c r="D326" s="10">
        <f t="shared" ref="D326:D389" si="16">B326/B323-1</f>
        <v>-0.12794576093828347</v>
      </c>
      <c r="E326" s="10">
        <f t="shared" si="14"/>
        <v>-6.7574182419990247E-2</v>
      </c>
    </row>
    <row r="327" spans="1:5" x14ac:dyDescent="0.45">
      <c r="A327" s="8">
        <v>43497</v>
      </c>
      <c r="B327" s="9">
        <v>41491</v>
      </c>
      <c r="C327" s="10">
        <f t="shared" si="15"/>
        <v>3.7223138843057946E-2</v>
      </c>
      <c r="D327" s="10">
        <f t="shared" si="16"/>
        <v>-4.6841258901906713E-2</v>
      </c>
      <c r="E327" s="10">
        <f t="shared" si="14"/>
        <v>-3.9115331171838852E-2</v>
      </c>
    </row>
    <row r="328" spans="1:5" x14ac:dyDescent="0.45">
      <c r="A328" s="8">
        <v>43525</v>
      </c>
      <c r="B328" s="9">
        <v>43205</v>
      </c>
      <c r="C328" s="10">
        <f t="shared" si="15"/>
        <v>4.1310163649948217E-2</v>
      </c>
      <c r="D328" s="10">
        <f t="shared" si="16"/>
        <v>5.298432892203464E-2</v>
      </c>
      <c r="E328" s="10">
        <f t="shared" si="14"/>
        <v>6.8044648474820946E-3</v>
      </c>
    </row>
    <row r="329" spans="1:5" x14ac:dyDescent="0.45">
      <c r="A329" s="8">
        <v>43556</v>
      </c>
      <c r="B329" s="9">
        <v>44734</v>
      </c>
      <c r="C329" s="10">
        <f t="shared" si="15"/>
        <v>3.5389422520541558E-2</v>
      </c>
      <c r="D329" s="10">
        <f t="shared" si="16"/>
        <v>0.11829408529573526</v>
      </c>
      <c r="E329" s="10">
        <f t="shared" si="14"/>
        <v>3.5964891966374202E-2</v>
      </c>
    </row>
    <row r="330" spans="1:5" x14ac:dyDescent="0.45">
      <c r="A330" s="8">
        <v>43586</v>
      </c>
      <c r="B330" s="9">
        <v>43911</v>
      </c>
      <c r="C330" s="10">
        <f t="shared" si="15"/>
        <v>-1.8397639379442943E-2</v>
      </c>
      <c r="D330" s="10">
        <f t="shared" si="16"/>
        <v>5.8325902002843932E-2</v>
      </c>
      <c r="E330" s="10">
        <f t="shared" si="14"/>
        <v>-3.0197075651621219E-3</v>
      </c>
    </row>
    <row r="331" spans="1:5" x14ac:dyDescent="0.45">
      <c r="A331" s="8">
        <v>43617</v>
      </c>
      <c r="B331" s="9">
        <v>42168</v>
      </c>
      <c r="C331" s="10">
        <f t="shared" si="15"/>
        <v>-3.9693926351028197E-2</v>
      </c>
      <c r="D331" s="10">
        <f t="shared" si="16"/>
        <v>-2.4001851637541982E-2</v>
      </c>
      <c r="E331" s="10">
        <f t="shared" si="14"/>
        <v>-3.7501997215311222E-2</v>
      </c>
    </row>
    <row r="332" spans="1:5" x14ac:dyDescent="0.45">
      <c r="A332" s="8">
        <v>43647</v>
      </c>
      <c r="B332" s="9">
        <v>42831</v>
      </c>
      <c r="C332" s="10">
        <f t="shared" si="15"/>
        <v>1.5722822993739394E-2</v>
      </c>
      <c r="D332" s="10">
        <f t="shared" si="16"/>
        <v>-4.2540349622211315E-2</v>
      </c>
      <c r="E332" s="10">
        <f t="shared" si="14"/>
        <v>-2.64796799709065E-2</v>
      </c>
    </row>
    <row r="333" spans="1:5" x14ac:dyDescent="0.45">
      <c r="A333" s="8">
        <v>43678</v>
      </c>
      <c r="B333" s="9">
        <v>42803</v>
      </c>
      <c r="C333" s="10">
        <f t="shared" si="15"/>
        <v>-6.5373210992036856E-4</v>
      </c>
      <c r="D333" s="10">
        <f t="shared" si="16"/>
        <v>-2.5232857370590556E-2</v>
      </c>
      <c r="E333" s="10">
        <f t="shared" si="14"/>
        <v>-4.2031288467133665E-2</v>
      </c>
    </row>
    <row r="334" spans="1:5" x14ac:dyDescent="0.45">
      <c r="A334" s="8">
        <v>43709</v>
      </c>
      <c r="B334" s="9">
        <v>42444</v>
      </c>
      <c r="C334" s="10">
        <f t="shared" si="15"/>
        <v>-8.3872625750531782E-3</v>
      </c>
      <c r="D334" s="10">
        <f t="shared" si="16"/>
        <v>6.5452475811040856E-3</v>
      </c>
      <c r="E334" s="10">
        <f t="shared" si="14"/>
        <v>-3.9250305581963851E-2</v>
      </c>
    </row>
    <row r="335" spans="1:5" x14ac:dyDescent="0.45">
      <c r="A335" s="8">
        <v>43739</v>
      </c>
      <c r="B335" s="9">
        <v>42961</v>
      </c>
      <c r="C335" s="10">
        <f t="shared" si="15"/>
        <v>1.2180755819432676E-2</v>
      </c>
      <c r="D335" s="10">
        <f t="shared" si="16"/>
        <v>3.0351847960590206E-3</v>
      </c>
      <c r="E335" s="10">
        <f t="shared" ref="E335:E390" si="17">B335/B323-1</f>
        <v>-6.3438773953042205E-2</v>
      </c>
    </row>
    <row r="336" spans="1:5" x14ac:dyDescent="0.45">
      <c r="A336" s="8">
        <v>43770</v>
      </c>
      <c r="B336" s="9">
        <v>42884</v>
      </c>
      <c r="C336" s="10">
        <f t="shared" si="15"/>
        <v>-1.7923232699424974E-3</v>
      </c>
      <c r="D336" s="10">
        <f t="shared" si="16"/>
        <v>1.8923907202765822E-3</v>
      </c>
      <c r="E336" s="10">
        <f t="shared" si="17"/>
        <v>-1.484033999540546E-2</v>
      </c>
    </row>
    <row r="337" spans="1:5" x14ac:dyDescent="0.45">
      <c r="A337" s="8">
        <v>43800</v>
      </c>
      <c r="B337" s="9">
        <v>44150</v>
      </c>
      <c r="C337" s="10">
        <f t="shared" si="15"/>
        <v>2.9521499860087674E-2</v>
      </c>
      <c r="D337" s="10">
        <f t="shared" si="16"/>
        <v>4.0194138158514692E-2</v>
      </c>
      <c r="E337" s="10">
        <f t="shared" si="17"/>
        <v>7.6015695449781928E-2</v>
      </c>
    </row>
    <row r="338" spans="1:5" x14ac:dyDescent="0.45">
      <c r="A338" s="8">
        <v>43831</v>
      </c>
      <c r="B338" s="9">
        <v>43402</v>
      </c>
      <c r="C338" s="10">
        <f t="shared" si="15"/>
        <v>-1.694224235560593E-2</v>
      </c>
      <c r="D338" s="10">
        <f t="shared" si="16"/>
        <v>1.0265124182397889E-2</v>
      </c>
      <c r="E338" s="10">
        <f t="shared" si="17"/>
        <v>8.4995750212489396E-2</v>
      </c>
    </row>
    <row r="339" spans="1:5" x14ac:dyDescent="0.45">
      <c r="A339" s="8">
        <v>43862</v>
      </c>
      <c r="B339" s="9">
        <v>41481</v>
      </c>
      <c r="C339" s="10">
        <f t="shared" si="15"/>
        <v>-4.4260633150546069E-2</v>
      </c>
      <c r="D339" s="10">
        <f t="shared" si="16"/>
        <v>-3.2716164536890191E-2</v>
      </c>
      <c r="E339" s="10">
        <f t="shared" si="17"/>
        <v>-2.4101612397864347E-4</v>
      </c>
    </row>
    <row r="340" spans="1:5" x14ac:dyDescent="0.45">
      <c r="A340" s="8">
        <v>43891</v>
      </c>
      <c r="B340" s="9">
        <v>35024</v>
      </c>
      <c r="C340" s="10">
        <f t="shared" si="15"/>
        <v>-0.15566162821532747</v>
      </c>
      <c r="D340" s="10">
        <f t="shared" si="16"/>
        <v>-0.2067044167610419</v>
      </c>
      <c r="E340" s="10">
        <f t="shared" si="17"/>
        <v>-0.18935308413378082</v>
      </c>
    </row>
    <row r="341" spans="1:5" x14ac:dyDescent="0.45">
      <c r="A341" s="8">
        <v>43922</v>
      </c>
      <c r="B341" s="9">
        <v>27076</v>
      </c>
      <c r="C341" s="10">
        <f t="shared" si="15"/>
        <v>-0.22693010507080857</v>
      </c>
      <c r="D341" s="10">
        <f t="shared" si="16"/>
        <v>-0.376157780747431</v>
      </c>
      <c r="E341" s="10">
        <f t="shared" si="17"/>
        <v>-0.3947333124692628</v>
      </c>
    </row>
    <row r="342" spans="1:5" x14ac:dyDescent="0.45">
      <c r="A342" s="8">
        <v>43952</v>
      </c>
      <c r="B342" s="9">
        <v>30045</v>
      </c>
      <c r="C342" s="10">
        <f t="shared" si="15"/>
        <v>0.10965430639680895</v>
      </c>
      <c r="D342" s="10">
        <f t="shared" si="16"/>
        <v>-0.27569248571635208</v>
      </c>
      <c r="E342" s="10">
        <f t="shared" si="17"/>
        <v>-0.31577509052401453</v>
      </c>
    </row>
    <row r="343" spans="1:5" x14ac:dyDescent="0.45">
      <c r="A343" s="8">
        <v>43983</v>
      </c>
      <c r="B343" s="9">
        <v>33866</v>
      </c>
      <c r="C343" s="10">
        <f t="shared" si="15"/>
        <v>0.12717590281244795</v>
      </c>
      <c r="D343" s="10">
        <f t="shared" si="16"/>
        <v>-3.3063042485153016E-2</v>
      </c>
      <c r="E343" s="10">
        <f t="shared" si="17"/>
        <v>-0.19687915006640111</v>
      </c>
    </row>
    <row r="344" spans="1:5" x14ac:dyDescent="0.45">
      <c r="A344" s="8">
        <v>44013</v>
      </c>
      <c r="B344" s="9">
        <v>35471</v>
      </c>
      <c r="C344" s="10">
        <f t="shared" si="15"/>
        <v>4.7392665209945006E-2</v>
      </c>
      <c r="D344" s="10">
        <f t="shared" si="16"/>
        <v>0.31005318363126011</v>
      </c>
      <c r="E344" s="10">
        <f t="shared" si="17"/>
        <v>-0.17183815460764396</v>
      </c>
    </row>
    <row r="345" spans="1:5" x14ac:dyDescent="0.45">
      <c r="A345" s="8">
        <v>44044</v>
      </c>
      <c r="B345" s="9">
        <v>36328</v>
      </c>
      <c r="C345" s="10">
        <f t="shared" si="15"/>
        <v>2.4160581883792442E-2</v>
      </c>
      <c r="D345" s="10">
        <f t="shared" si="16"/>
        <v>0.2091196538525546</v>
      </c>
      <c r="E345" s="10">
        <f t="shared" si="17"/>
        <v>-0.15127444338013696</v>
      </c>
    </row>
    <row r="346" spans="1:5" x14ac:dyDescent="0.45">
      <c r="A346" s="8">
        <v>44075</v>
      </c>
      <c r="B346" s="9">
        <v>36584</v>
      </c>
      <c r="C346" s="10">
        <f t="shared" si="15"/>
        <v>7.0469059678484047E-3</v>
      </c>
      <c r="D346" s="10">
        <f t="shared" si="16"/>
        <v>8.025748538357047E-2</v>
      </c>
      <c r="E346" s="10">
        <f t="shared" si="17"/>
        <v>-0.13806427292432377</v>
      </c>
    </row>
    <row r="347" spans="1:5" x14ac:dyDescent="0.45">
      <c r="A347" s="8">
        <v>44105</v>
      </c>
      <c r="B347" s="9">
        <v>36510</v>
      </c>
      <c r="C347" s="10">
        <f t="shared" si="15"/>
        <v>-2.0227421823748593E-3</v>
      </c>
      <c r="D347" s="10">
        <f t="shared" si="16"/>
        <v>2.9291533929125091E-2</v>
      </c>
      <c r="E347" s="10">
        <f t="shared" si="17"/>
        <v>-0.15015944694024819</v>
      </c>
    </row>
    <row r="348" spans="1:5" x14ac:dyDescent="0.45">
      <c r="A348" s="8">
        <v>44136</v>
      </c>
      <c r="B348" s="9">
        <v>35533</v>
      </c>
      <c r="C348" s="10">
        <f t="shared" si="15"/>
        <v>-2.6759791837852598E-2</v>
      </c>
      <c r="D348" s="10">
        <f t="shared" si="16"/>
        <v>-2.1883946267342025E-2</v>
      </c>
      <c r="E348" s="10">
        <f t="shared" si="17"/>
        <v>-0.17141591269471135</v>
      </c>
    </row>
    <row r="349" spans="1:5" x14ac:dyDescent="0.45">
      <c r="A349" s="8">
        <v>44166</v>
      </c>
      <c r="B349" s="9">
        <v>38879</v>
      </c>
      <c r="C349" s="10">
        <f t="shared" si="15"/>
        <v>9.4165986547716241E-2</v>
      </c>
      <c r="D349" s="10">
        <f t="shared" si="16"/>
        <v>6.2732342007435049E-2</v>
      </c>
      <c r="E349" s="10">
        <f t="shared" si="17"/>
        <v>-0.11938844847112118</v>
      </c>
    </row>
    <row r="350" spans="1:5" x14ac:dyDescent="0.45">
      <c r="A350" s="8">
        <v>44197</v>
      </c>
      <c r="B350" s="9">
        <v>40944</v>
      </c>
      <c r="C350" s="10">
        <f t="shared" si="15"/>
        <v>5.3113506005812994E-2</v>
      </c>
      <c r="D350" s="10">
        <f t="shared" si="16"/>
        <v>0.12144617912900579</v>
      </c>
      <c r="E350" s="10">
        <f t="shared" si="17"/>
        <v>-5.6633334869360841E-2</v>
      </c>
    </row>
    <row r="351" spans="1:5" x14ac:dyDescent="0.45">
      <c r="A351" s="8">
        <v>44228</v>
      </c>
      <c r="B351" s="9">
        <v>41744</v>
      </c>
      <c r="C351" s="10">
        <f t="shared" si="15"/>
        <v>1.9538882375928157E-2</v>
      </c>
      <c r="D351" s="10">
        <f t="shared" si="16"/>
        <v>0.17479526074353413</v>
      </c>
      <c r="E351" s="10">
        <f t="shared" si="17"/>
        <v>6.3402521636410913E-3</v>
      </c>
    </row>
    <row r="352" spans="1:5" x14ac:dyDescent="0.45">
      <c r="A352" s="8">
        <v>44256</v>
      </c>
      <c r="B352" s="9">
        <v>46437</v>
      </c>
      <c r="C352" s="10">
        <f t="shared" si="15"/>
        <v>0.11242334227673445</v>
      </c>
      <c r="D352" s="10">
        <f t="shared" si="16"/>
        <v>0.19439800406389063</v>
      </c>
      <c r="E352" s="10">
        <f t="shared" si="17"/>
        <v>0.32586226587482869</v>
      </c>
    </row>
    <row r="353" spans="1:5" x14ac:dyDescent="0.45">
      <c r="A353" s="8">
        <v>44287</v>
      </c>
      <c r="B353" s="9">
        <v>45214</v>
      </c>
      <c r="C353" s="10">
        <f t="shared" si="15"/>
        <v>-2.6336757327131366E-2</v>
      </c>
      <c r="D353" s="10">
        <f t="shared" si="16"/>
        <v>0.10428878468151614</v>
      </c>
      <c r="E353" s="10">
        <f t="shared" si="17"/>
        <v>0.66989215541438907</v>
      </c>
    </row>
    <row r="354" spans="1:5" x14ac:dyDescent="0.45">
      <c r="A354" s="8">
        <v>44317</v>
      </c>
      <c r="B354" s="9">
        <v>45585</v>
      </c>
      <c r="C354" s="10">
        <f t="shared" si="15"/>
        <v>8.2054230990400434E-3</v>
      </c>
      <c r="D354" s="10">
        <f t="shared" si="16"/>
        <v>9.201322345726326E-2</v>
      </c>
      <c r="E354" s="10">
        <f t="shared" si="17"/>
        <v>0.51722416375436842</v>
      </c>
    </row>
    <row r="355" spans="1:5" x14ac:dyDescent="0.45">
      <c r="A355" s="8">
        <v>44348</v>
      </c>
      <c r="B355" s="9">
        <v>46655</v>
      </c>
      <c r="C355" s="10">
        <f t="shared" si="15"/>
        <v>2.3472633541735233E-2</v>
      </c>
      <c r="D355" s="10">
        <f t="shared" si="16"/>
        <v>4.6945323771991898E-3</v>
      </c>
      <c r="E355" s="10">
        <f t="shared" si="17"/>
        <v>0.37763538652335682</v>
      </c>
    </row>
    <row r="356" spans="1:5" x14ac:dyDescent="0.45">
      <c r="A356" s="8">
        <v>44378</v>
      </c>
      <c r="B356" s="9">
        <v>47502</v>
      </c>
      <c r="C356" s="10">
        <f t="shared" si="15"/>
        <v>1.8154538634658657E-2</v>
      </c>
      <c r="D356" s="10">
        <f t="shared" si="16"/>
        <v>5.0603795284646313E-2</v>
      </c>
      <c r="E356" s="10">
        <f t="shared" si="17"/>
        <v>0.33917848383186255</v>
      </c>
    </row>
    <row r="357" spans="1:5" x14ac:dyDescent="0.45">
      <c r="A357" s="8">
        <v>44409</v>
      </c>
      <c r="B357" s="9">
        <v>48620</v>
      </c>
      <c r="C357" s="10">
        <f t="shared" si="15"/>
        <v>2.3535851122058027E-2</v>
      </c>
      <c r="D357" s="10">
        <f t="shared" si="16"/>
        <v>6.6578918503893858E-2</v>
      </c>
      <c r="E357" s="10">
        <f t="shared" si="17"/>
        <v>0.33836159436247515</v>
      </c>
    </row>
    <row r="358" spans="1:5" x14ac:dyDescent="0.45">
      <c r="A358" s="8">
        <v>44440</v>
      </c>
      <c r="B358" s="9">
        <v>50151</v>
      </c>
      <c r="C358" s="10">
        <f t="shared" si="15"/>
        <v>3.148909913615805E-2</v>
      </c>
      <c r="D358" s="10">
        <f t="shared" si="16"/>
        <v>7.4933018969028042E-2</v>
      </c>
      <c r="E358" s="10">
        <f t="shared" si="17"/>
        <v>0.37084517821998686</v>
      </c>
    </row>
    <row r="359" spans="1:5" x14ac:dyDescent="0.45">
      <c r="A359" s="8">
        <v>44470</v>
      </c>
      <c r="B359" s="9">
        <v>51883</v>
      </c>
      <c r="C359" s="10">
        <f t="shared" si="15"/>
        <v>3.4535702179418148E-2</v>
      </c>
      <c r="D359" s="10">
        <f t="shared" si="16"/>
        <v>9.2227695675971555E-2</v>
      </c>
      <c r="E359" s="10">
        <f t="shared" si="17"/>
        <v>0.42106272254176935</v>
      </c>
    </row>
    <row r="360" spans="1:5" x14ac:dyDescent="0.45">
      <c r="A360" s="8">
        <v>44501</v>
      </c>
      <c r="B360" s="9">
        <v>52934</v>
      </c>
      <c r="C360" s="10">
        <f t="shared" si="15"/>
        <v>2.0257116974731648E-2</v>
      </c>
      <c r="D360" s="10">
        <f t="shared" si="16"/>
        <v>8.8728918140682955E-2</v>
      </c>
      <c r="E360" s="10">
        <f t="shared" si="17"/>
        <v>0.4897137871837447</v>
      </c>
    </row>
    <row r="361" spans="1:5" x14ac:dyDescent="0.45">
      <c r="A361" s="8">
        <v>44531</v>
      </c>
      <c r="B361" s="9">
        <v>54338</v>
      </c>
      <c r="C361" s="10">
        <f t="shared" si="15"/>
        <v>2.6523595420712587E-2</v>
      </c>
      <c r="D361" s="10">
        <f t="shared" si="16"/>
        <v>8.3487866642738995E-2</v>
      </c>
      <c r="E361" s="10">
        <f t="shared" si="17"/>
        <v>0.39761825149823804</v>
      </c>
    </row>
    <row r="362" spans="1:5" x14ac:dyDescent="0.45">
      <c r="A362" s="8">
        <v>44562</v>
      </c>
      <c r="B362" s="9">
        <v>53670</v>
      </c>
      <c r="C362" s="10">
        <f t="shared" si="15"/>
        <v>-1.2293422650815233E-2</v>
      </c>
      <c r="D362" s="10">
        <f t="shared" si="16"/>
        <v>3.4442881097854761E-2</v>
      </c>
      <c r="E362" s="10">
        <f t="shared" si="17"/>
        <v>0.31081477139507618</v>
      </c>
    </row>
    <row r="363" spans="1:5" x14ac:dyDescent="0.45">
      <c r="A363" s="8">
        <v>44593</v>
      </c>
      <c r="B363" s="9">
        <v>56028</v>
      </c>
      <c r="C363" s="10">
        <f t="shared" si="15"/>
        <v>4.3935159306875304E-2</v>
      </c>
      <c r="D363" s="10">
        <f t="shared" si="16"/>
        <v>5.8450145464162828E-2</v>
      </c>
      <c r="E363" s="10">
        <f t="shared" si="17"/>
        <v>0.34218091222690683</v>
      </c>
    </row>
    <row r="364" spans="1:5" x14ac:dyDescent="0.45">
      <c r="A364" s="8">
        <v>44621</v>
      </c>
      <c r="B364" s="9">
        <v>63183</v>
      </c>
      <c r="C364" s="10">
        <f t="shared" si="15"/>
        <v>0.1277040051402869</v>
      </c>
      <c r="D364" s="10">
        <f t="shared" si="16"/>
        <v>0.16277743015937274</v>
      </c>
      <c r="E364" s="10">
        <f t="shared" si="17"/>
        <v>0.36061761095678024</v>
      </c>
    </row>
    <row r="365" spans="1:5" x14ac:dyDescent="0.45">
      <c r="A365" s="8">
        <v>44652</v>
      </c>
      <c r="B365" s="9">
        <v>63821</v>
      </c>
      <c r="C365" s="10">
        <f t="shared" si="15"/>
        <v>1.0097652849659022E-2</v>
      </c>
      <c r="D365" s="10">
        <f t="shared" si="16"/>
        <v>0.1891373206633129</v>
      </c>
      <c r="E365" s="10">
        <f t="shared" si="17"/>
        <v>0.4115318264254435</v>
      </c>
    </row>
    <row r="366" spans="1:5" x14ac:dyDescent="0.45">
      <c r="A366" s="8">
        <v>44682</v>
      </c>
      <c r="B366" s="9">
        <v>66679</v>
      </c>
      <c r="C366" s="10">
        <f t="shared" si="15"/>
        <v>4.4781498252926211E-2</v>
      </c>
      <c r="D366" s="10">
        <f t="shared" si="16"/>
        <v>0.19010137788248738</v>
      </c>
      <c r="E366" s="10">
        <f t="shared" si="17"/>
        <v>0.46273993638258193</v>
      </c>
    </row>
    <row r="367" spans="1:5" x14ac:dyDescent="0.45">
      <c r="A367" s="8">
        <v>44713</v>
      </c>
      <c r="B367" s="9">
        <v>67937</v>
      </c>
      <c r="C367" s="10">
        <f t="shared" si="15"/>
        <v>1.8866509695706357E-2</v>
      </c>
      <c r="D367" s="10">
        <f t="shared" si="16"/>
        <v>7.5241758067834619E-2</v>
      </c>
      <c r="E367" s="10">
        <f t="shared" si="17"/>
        <v>0.45615689636694889</v>
      </c>
    </row>
    <row r="368" spans="1:5" x14ac:dyDescent="0.45">
      <c r="A368" s="8">
        <v>44743</v>
      </c>
      <c r="B368" s="9">
        <v>66021</v>
      </c>
      <c r="C368" s="10">
        <f t="shared" si="15"/>
        <v>-2.8202599467153422E-2</v>
      </c>
      <c r="D368" s="10">
        <f t="shared" si="16"/>
        <v>3.4471412231083853E-2</v>
      </c>
      <c r="E368" s="10">
        <f t="shared" si="17"/>
        <v>0.3898572691676141</v>
      </c>
    </row>
    <row r="369" spans="1:5" x14ac:dyDescent="0.45">
      <c r="A369" s="8">
        <v>44774</v>
      </c>
      <c r="B369" s="9">
        <v>61054</v>
      </c>
      <c r="C369" s="10">
        <f t="shared" si="15"/>
        <v>-7.5233637781917828E-2</v>
      </c>
      <c r="D369" s="10">
        <f t="shared" si="16"/>
        <v>-8.4359393512200231E-2</v>
      </c>
      <c r="E369" s="10">
        <f t="shared" si="17"/>
        <v>0.25573837926779097</v>
      </c>
    </row>
    <row r="370" spans="1:5" x14ac:dyDescent="0.45">
      <c r="A370" s="8">
        <v>44805</v>
      </c>
      <c r="B370" s="9">
        <v>58395</v>
      </c>
      <c r="C370" s="10">
        <f t="shared" si="15"/>
        <v>-4.3551610050119538E-2</v>
      </c>
      <c r="D370" s="10">
        <f t="shared" si="16"/>
        <v>-0.14045365559268141</v>
      </c>
      <c r="E370" s="10">
        <f t="shared" si="17"/>
        <v>0.16438356164383561</v>
      </c>
    </row>
    <row r="371" spans="1:5" x14ac:dyDescent="0.45">
      <c r="A371" s="8">
        <v>44835</v>
      </c>
      <c r="B371" s="9">
        <v>60478</v>
      </c>
      <c r="C371" s="10">
        <f t="shared" si="15"/>
        <v>3.5670862231355516E-2</v>
      </c>
      <c r="D371" s="10">
        <f t="shared" si="16"/>
        <v>-8.3958134532951645E-2</v>
      </c>
      <c r="E371" s="10">
        <f t="shared" si="17"/>
        <v>0.16566119923674427</v>
      </c>
    </row>
    <row r="372" spans="1:5" x14ac:dyDescent="0.45">
      <c r="A372" s="8">
        <v>44866</v>
      </c>
      <c r="B372" s="9">
        <v>59627</v>
      </c>
      <c r="C372" s="10">
        <f t="shared" si="15"/>
        <v>-1.4071232514302756E-2</v>
      </c>
      <c r="D372" s="10">
        <f t="shared" si="16"/>
        <v>-2.3372751990041629E-2</v>
      </c>
      <c r="E372" s="10">
        <f t="shared" si="17"/>
        <v>0.12644047304190131</v>
      </c>
    </row>
    <row r="373" spans="1:5" x14ac:dyDescent="0.45">
      <c r="A373" s="8">
        <v>44896</v>
      </c>
      <c r="B373" s="9">
        <v>56526</v>
      </c>
      <c r="C373" s="10">
        <f t="shared" si="15"/>
        <v>-5.2006641286665434E-2</v>
      </c>
      <c r="D373" s="10">
        <f t="shared" si="16"/>
        <v>-3.200616491137942E-2</v>
      </c>
      <c r="E373" s="10">
        <f t="shared" si="17"/>
        <v>4.0266480179616426E-2</v>
      </c>
    </row>
    <row r="374" spans="1:5" x14ac:dyDescent="0.45">
      <c r="A374" s="8">
        <v>44927</v>
      </c>
      <c r="B374" s="9">
        <v>56394</v>
      </c>
      <c r="C374" s="10">
        <f t="shared" si="15"/>
        <v>-2.3352085765842023E-3</v>
      </c>
      <c r="D374" s="10">
        <f t="shared" si="16"/>
        <v>-6.7528688117993285E-2</v>
      </c>
      <c r="E374" s="10">
        <f t="shared" si="17"/>
        <v>5.0754611514812753E-2</v>
      </c>
    </row>
    <row r="375" spans="1:5" x14ac:dyDescent="0.45">
      <c r="A375" s="8">
        <v>44958</v>
      </c>
      <c r="B375" s="9">
        <v>55233</v>
      </c>
      <c r="C375" s="10">
        <f t="shared" si="15"/>
        <v>-2.0587296520906517E-2</v>
      </c>
      <c r="D375" s="10">
        <f t="shared" si="16"/>
        <v>-7.369144850487197E-2</v>
      </c>
      <c r="E375" s="10">
        <f t="shared" si="17"/>
        <v>-1.4189333904476298E-2</v>
      </c>
    </row>
    <row r="376" spans="1:5" x14ac:dyDescent="0.45">
      <c r="A376" s="8">
        <v>44986</v>
      </c>
      <c r="B376" s="9">
        <v>54863</v>
      </c>
      <c r="C376" s="10">
        <f t="shared" si="15"/>
        <v>-6.6988937772708423E-3</v>
      </c>
      <c r="D376" s="10">
        <f t="shared" si="16"/>
        <v>-2.9420089870148214E-2</v>
      </c>
      <c r="E376" s="10">
        <f t="shared" si="17"/>
        <v>-0.13168099013975276</v>
      </c>
    </row>
    <row r="377" spans="1:5" x14ac:dyDescent="0.45">
      <c r="A377" s="8">
        <v>45017</v>
      </c>
      <c r="B377" s="9">
        <v>53994</v>
      </c>
      <c r="C377" s="10">
        <f t="shared" si="15"/>
        <v>-1.5839454641561668E-2</v>
      </c>
      <c r="D377" s="10">
        <f t="shared" si="16"/>
        <v>-4.2557718906266584E-2</v>
      </c>
      <c r="E377" s="10">
        <f t="shared" si="17"/>
        <v>-0.15397753090675481</v>
      </c>
    </row>
    <row r="378" spans="1:5" x14ac:dyDescent="0.45">
      <c r="A378" s="8">
        <v>45047</v>
      </c>
      <c r="B378" s="9">
        <v>52756</v>
      </c>
      <c r="C378" s="10">
        <f t="shared" si="15"/>
        <v>-2.2928473534096327E-2</v>
      </c>
      <c r="D378" s="10">
        <f t="shared" si="16"/>
        <v>-4.4846378071080717E-2</v>
      </c>
      <c r="E378" s="10">
        <f t="shared" si="17"/>
        <v>-0.20880637082139808</v>
      </c>
    </row>
    <row r="379" spans="1:5" x14ac:dyDescent="0.45">
      <c r="A379" s="8">
        <v>45078</v>
      </c>
      <c r="B379" s="9">
        <v>51698</v>
      </c>
      <c r="C379" s="10">
        <f t="shared" si="15"/>
        <v>-2.0054590947001238E-2</v>
      </c>
      <c r="D379" s="10">
        <f t="shared" si="16"/>
        <v>-5.768915298106192E-2</v>
      </c>
      <c r="E379" s="10">
        <f t="shared" si="17"/>
        <v>-0.23903027805172439</v>
      </c>
    </row>
    <row r="380" spans="1:5" x14ac:dyDescent="0.45">
      <c r="A380" s="8">
        <v>45108</v>
      </c>
      <c r="B380" s="9">
        <v>52074</v>
      </c>
      <c r="C380" s="10">
        <f t="shared" si="15"/>
        <v>7.2730086270262895E-3</v>
      </c>
      <c r="D380" s="10">
        <f t="shared" si="16"/>
        <v>-3.5559506611845815E-2</v>
      </c>
      <c r="E380" s="10">
        <f t="shared" si="17"/>
        <v>-0.21125096560185397</v>
      </c>
    </row>
    <row r="381" spans="1:5" x14ac:dyDescent="0.45">
      <c r="A381" s="8">
        <v>45139</v>
      </c>
      <c r="B381" s="9">
        <v>55612</v>
      </c>
      <c r="C381" s="10">
        <f t="shared" si="15"/>
        <v>6.7941775166109775E-2</v>
      </c>
      <c r="D381" s="10">
        <f t="shared" si="16"/>
        <v>5.4136022442944798E-2</v>
      </c>
      <c r="E381" s="10">
        <f t="shared" si="17"/>
        <v>-8.913420906083136E-2</v>
      </c>
    </row>
    <row r="382" spans="1:5" x14ac:dyDescent="0.45">
      <c r="A382" s="8">
        <v>45170</v>
      </c>
      <c r="B382" s="9">
        <v>56439</v>
      </c>
      <c r="C382" s="10">
        <f t="shared" si="15"/>
        <v>1.4870891174566747E-2</v>
      </c>
      <c r="D382" s="10">
        <f t="shared" si="16"/>
        <v>9.1705675267901965E-2</v>
      </c>
      <c r="E382" s="10">
        <f t="shared" si="17"/>
        <v>-3.3496018494734159E-2</v>
      </c>
    </row>
    <row r="383" spans="1:5" x14ac:dyDescent="0.45">
      <c r="A383" s="8">
        <v>45200</v>
      </c>
      <c r="B383" s="9">
        <v>55546</v>
      </c>
      <c r="C383" s="10">
        <f t="shared" si="15"/>
        <v>-1.5822392317369149E-2</v>
      </c>
      <c r="D383" s="10">
        <f t="shared" si="16"/>
        <v>6.6674348043169296E-2</v>
      </c>
      <c r="E383" s="10">
        <f t="shared" si="17"/>
        <v>-8.1550315817321972E-2</v>
      </c>
    </row>
    <row r="384" spans="1:5" x14ac:dyDescent="0.45">
      <c r="A384" s="8">
        <v>45231</v>
      </c>
      <c r="B384" s="9">
        <v>53518</v>
      </c>
      <c r="C384" s="10">
        <f t="shared" si="15"/>
        <v>-3.6510279768120157E-2</v>
      </c>
      <c r="D384" s="10">
        <f t="shared" si="16"/>
        <v>-3.765374379630293E-2</v>
      </c>
      <c r="E384" s="10">
        <f t="shared" si="17"/>
        <v>-0.10245358646250857</v>
      </c>
    </row>
    <row r="385" spans="1:5" x14ac:dyDescent="0.45">
      <c r="A385" s="8">
        <v>45261</v>
      </c>
      <c r="B385" s="9">
        <v>53099</v>
      </c>
      <c r="C385" s="10">
        <f t="shared" si="15"/>
        <v>-7.829141597219591E-3</v>
      </c>
      <c r="D385" s="10">
        <f t="shared" si="16"/>
        <v>-5.917893655096651E-2</v>
      </c>
      <c r="E385" s="10">
        <f t="shared" si="17"/>
        <v>-6.0626968120864766E-2</v>
      </c>
    </row>
    <row r="386" spans="1:5" x14ac:dyDescent="0.45">
      <c r="A386" s="8">
        <v>45292</v>
      </c>
      <c r="B386" s="9">
        <v>52376</v>
      </c>
      <c r="C386" s="10">
        <f t="shared" si="15"/>
        <v>-1.3616075632309488E-2</v>
      </c>
      <c r="D386" s="10">
        <f t="shared" si="16"/>
        <v>-5.706981600835348E-2</v>
      </c>
      <c r="E386" s="10">
        <f t="shared" si="17"/>
        <v>-7.1248714402241342E-2</v>
      </c>
    </row>
    <row r="387" spans="1:5" x14ac:dyDescent="0.45">
      <c r="A387" s="8">
        <v>45323</v>
      </c>
      <c r="B387" s="9">
        <v>53397</v>
      </c>
      <c r="C387" s="10">
        <f t="shared" si="15"/>
        <v>1.9493661218878966E-2</v>
      </c>
      <c r="D387" s="10">
        <f t="shared" si="16"/>
        <v>-2.2609215591016252E-3</v>
      </c>
      <c r="E387" s="10">
        <f t="shared" si="17"/>
        <v>-3.3240997229916913E-2</v>
      </c>
    </row>
    <row r="388" spans="1:5" x14ac:dyDescent="0.45">
      <c r="A388" s="8">
        <v>45352</v>
      </c>
      <c r="B388" s="9">
        <v>53801</v>
      </c>
      <c r="C388" s="10">
        <f t="shared" ref="C388:C390" si="18">B388/B387-1</f>
        <v>7.5659681255502154E-3</v>
      </c>
      <c r="D388" s="10">
        <f t="shared" si="16"/>
        <v>1.3220587958342023E-2</v>
      </c>
      <c r="E388" s="10">
        <f t="shared" si="17"/>
        <v>-1.9357308204071999E-2</v>
      </c>
    </row>
    <row r="389" spans="1:5" x14ac:dyDescent="0.45">
      <c r="A389" s="8">
        <v>45383</v>
      </c>
      <c r="B389" s="9">
        <v>54800</v>
      </c>
      <c r="C389" s="10">
        <f t="shared" si="18"/>
        <v>1.8568428096132017E-2</v>
      </c>
      <c r="D389" s="10">
        <f t="shared" si="16"/>
        <v>4.6280739269894511E-2</v>
      </c>
      <c r="E389" s="10">
        <f t="shared" si="17"/>
        <v>1.4927584546431172E-2</v>
      </c>
    </row>
    <row r="390" spans="1:5" x14ac:dyDescent="0.45">
      <c r="A390" s="8">
        <v>45413</v>
      </c>
      <c r="B390" s="9">
        <v>53585</v>
      </c>
      <c r="C390" s="10">
        <f t="shared" si="18"/>
        <v>-2.2171532846715358E-2</v>
      </c>
      <c r="D390" s="10">
        <f t="shared" ref="D390" si="19">B390/B387-1</f>
        <v>3.5207970485233719E-3</v>
      </c>
      <c r="E390" s="10">
        <f t="shared" si="17"/>
        <v>1.5713852452801547E-2</v>
      </c>
    </row>
  </sheetData>
  <conditionalFormatting sqref="C3:C337 C361:C3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D3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337 D361:D3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90">
    <cfRule type="colorScale" priority="1">
      <colorScale>
        <cfvo type="num" val="-0.12"/>
        <cfvo type="percentile" val="50"/>
        <cfvo type="num" val="0.12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613E5-7D1E-400B-8BF2-36CC01A6BCDE}">
  <dimension ref="A1:E390"/>
  <sheetViews>
    <sheetView topLeftCell="A372" workbookViewId="0">
      <selection activeCell="B1" sqref="B1"/>
    </sheetView>
  </sheetViews>
  <sheetFormatPr baseColWidth="10" defaultRowHeight="14.25" x14ac:dyDescent="0.45"/>
  <cols>
    <col min="2" max="2" width="13.86328125" customWidth="1"/>
  </cols>
  <sheetData>
    <row r="1" spans="1:5" x14ac:dyDescent="0.45">
      <c r="A1" s="6" t="s">
        <v>32</v>
      </c>
      <c r="B1" s="7" t="s">
        <v>41</v>
      </c>
      <c r="C1" s="7" t="s">
        <v>29</v>
      </c>
      <c r="D1" s="7" t="s">
        <v>33</v>
      </c>
      <c r="E1" s="7" t="s">
        <v>30</v>
      </c>
    </row>
    <row r="2" spans="1:5" x14ac:dyDescent="0.45">
      <c r="A2" s="8">
        <v>33604</v>
      </c>
      <c r="B2" s="9">
        <v>33478</v>
      </c>
      <c r="C2" s="9"/>
      <c r="D2" s="9"/>
      <c r="E2" s="9"/>
    </row>
    <row r="3" spans="1:5" x14ac:dyDescent="0.45">
      <c r="A3" s="8">
        <v>33635</v>
      </c>
      <c r="B3" s="9">
        <v>33817</v>
      </c>
      <c r="C3" s="10">
        <f>B3/B2-1</f>
        <v>1.0126052930282681E-2</v>
      </c>
      <c r="D3" s="9"/>
      <c r="E3" s="9"/>
    </row>
    <row r="4" spans="1:5" x14ac:dyDescent="0.45">
      <c r="A4" s="8">
        <v>33664</v>
      </c>
      <c r="B4" s="9">
        <v>33336</v>
      </c>
      <c r="C4" s="10">
        <f t="shared" ref="C4:C67" si="0">B4/B3-1</f>
        <v>-1.4223615341396378E-2</v>
      </c>
      <c r="D4" s="9"/>
      <c r="E4" s="9"/>
    </row>
    <row r="5" spans="1:5" x14ac:dyDescent="0.45">
      <c r="A5" s="8">
        <v>33695</v>
      </c>
      <c r="B5" s="9">
        <v>33776</v>
      </c>
      <c r="C5" s="10">
        <f t="shared" si="0"/>
        <v>1.3198944084473307E-2</v>
      </c>
      <c r="D5" s="10">
        <f>B5/B2-1</f>
        <v>8.901368062608217E-3</v>
      </c>
      <c r="E5" s="9"/>
    </row>
    <row r="6" spans="1:5" x14ac:dyDescent="0.45">
      <c r="A6" s="8">
        <v>33725</v>
      </c>
      <c r="B6" s="9">
        <v>34357</v>
      </c>
      <c r="C6" s="10">
        <f t="shared" si="0"/>
        <v>1.7201563240170525E-2</v>
      </c>
      <c r="D6" s="10">
        <f t="shared" ref="D6:D69" si="1">B6/B3-1</f>
        <v>1.5968299967471955E-2</v>
      </c>
      <c r="E6" s="9"/>
    </row>
    <row r="7" spans="1:5" x14ac:dyDescent="0.45">
      <c r="A7" s="8">
        <v>33756</v>
      </c>
      <c r="B7" s="9">
        <v>34781</v>
      </c>
      <c r="C7" s="10">
        <f t="shared" si="0"/>
        <v>1.2341007654917524E-2</v>
      </c>
      <c r="D7" s="10">
        <f t="shared" si="1"/>
        <v>4.3346532277417804E-2</v>
      </c>
      <c r="E7" s="9"/>
    </row>
    <row r="8" spans="1:5" x14ac:dyDescent="0.45">
      <c r="A8" s="8">
        <v>33786</v>
      </c>
      <c r="B8" s="9">
        <v>35199</v>
      </c>
      <c r="C8" s="10">
        <f t="shared" si="0"/>
        <v>1.201805583508242E-2</v>
      </c>
      <c r="D8" s="10">
        <f t="shared" si="1"/>
        <v>4.2130506868782502E-2</v>
      </c>
      <c r="E8" s="9"/>
    </row>
    <row r="9" spans="1:5" x14ac:dyDescent="0.45">
      <c r="A9" s="8">
        <v>33817</v>
      </c>
      <c r="B9" s="9">
        <v>34585</v>
      </c>
      <c r="C9" s="10">
        <f t="shared" si="0"/>
        <v>-1.7443677377198208E-2</v>
      </c>
      <c r="D9" s="10">
        <f t="shared" si="1"/>
        <v>6.6362022295312073E-3</v>
      </c>
      <c r="E9" s="9"/>
    </row>
    <row r="10" spans="1:5" x14ac:dyDescent="0.45">
      <c r="A10" s="8">
        <v>33848</v>
      </c>
      <c r="B10" s="9">
        <v>35890</v>
      </c>
      <c r="C10" s="10">
        <f t="shared" si="0"/>
        <v>3.7733121295359329E-2</v>
      </c>
      <c r="D10" s="10">
        <f t="shared" si="1"/>
        <v>3.18852246916419E-2</v>
      </c>
      <c r="E10" s="9"/>
    </row>
    <row r="11" spans="1:5" x14ac:dyDescent="0.45">
      <c r="A11" s="8">
        <v>33878</v>
      </c>
      <c r="B11" s="9">
        <v>35972</v>
      </c>
      <c r="C11" s="10">
        <f t="shared" si="0"/>
        <v>2.2847589857899475E-3</v>
      </c>
      <c r="D11" s="10">
        <f t="shared" si="1"/>
        <v>2.1960851160544248E-2</v>
      </c>
      <c r="E11" s="9"/>
    </row>
    <row r="12" spans="1:5" x14ac:dyDescent="0.45">
      <c r="A12" s="8">
        <v>33909</v>
      </c>
      <c r="B12" s="9">
        <v>35928</v>
      </c>
      <c r="C12" s="10">
        <f t="shared" si="0"/>
        <v>-1.223173579450676E-3</v>
      </c>
      <c r="D12" s="10">
        <f t="shared" si="1"/>
        <v>3.8831863524649401E-2</v>
      </c>
      <c r="E12" s="9"/>
    </row>
    <row r="13" spans="1:5" x14ac:dyDescent="0.45">
      <c r="A13" s="8">
        <v>33939</v>
      </c>
      <c r="B13" s="9">
        <v>36272</v>
      </c>
      <c r="C13" s="10">
        <f t="shared" si="0"/>
        <v>9.5747049654866245E-3</v>
      </c>
      <c r="D13" s="10">
        <f t="shared" si="1"/>
        <v>1.0643633324045609E-2</v>
      </c>
      <c r="E13" s="9"/>
    </row>
    <row r="14" spans="1:5" x14ac:dyDescent="0.45">
      <c r="A14" s="8">
        <v>33970</v>
      </c>
      <c r="B14" s="9">
        <v>37621</v>
      </c>
      <c r="C14" s="10">
        <f t="shared" si="0"/>
        <v>3.7191221879135483E-2</v>
      </c>
      <c r="D14" s="10">
        <f t="shared" si="1"/>
        <v>4.5841209829867724E-2</v>
      </c>
      <c r="E14" s="10">
        <f>B14/B2-1</f>
        <v>0.12375291236035602</v>
      </c>
    </row>
    <row r="15" spans="1:5" x14ac:dyDescent="0.45">
      <c r="A15" s="8">
        <v>34001</v>
      </c>
      <c r="B15" s="9">
        <v>36723</v>
      </c>
      <c r="C15" s="10">
        <f t="shared" si="0"/>
        <v>-2.3869647271470673E-2</v>
      </c>
      <c r="D15" s="10">
        <f t="shared" si="1"/>
        <v>2.2127588510354013E-2</v>
      </c>
      <c r="E15" s="10">
        <f t="shared" ref="E15:E78" si="2">B15/B3-1</f>
        <v>8.593311056569175E-2</v>
      </c>
    </row>
    <row r="16" spans="1:5" x14ac:dyDescent="0.45">
      <c r="A16" s="8">
        <v>34029</v>
      </c>
      <c r="B16" s="9">
        <v>35955</v>
      </c>
      <c r="C16" s="10">
        <f t="shared" si="0"/>
        <v>-2.0913324074830486E-2</v>
      </c>
      <c r="D16" s="10">
        <f t="shared" si="1"/>
        <v>-8.7395235994706111E-3</v>
      </c>
      <c r="E16" s="10">
        <f t="shared" si="2"/>
        <v>7.856371490280778E-2</v>
      </c>
    </row>
    <row r="17" spans="1:5" x14ac:dyDescent="0.45">
      <c r="A17" s="8">
        <v>34060</v>
      </c>
      <c r="B17" s="9">
        <v>38521</v>
      </c>
      <c r="C17" s="10">
        <f t="shared" si="0"/>
        <v>7.136698651091633E-2</v>
      </c>
      <c r="D17" s="10">
        <f t="shared" si="1"/>
        <v>2.3922809069402806E-2</v>
      </c>
      <c r="E17" s="10">
        <f t="shared" si="2"/>
        <v>0.14048436759829475</v>
      </c>
    </row>
    <row r="18" spans="1:5" x14ac:dyDescent="0.45">
      <c r="A18" s="8">
        <v>34090</v>
      </c>
      <c r="B18" s="9">
        <v>39006</v>
      </c>
      <c r="C18" s="10">
        <f t="shared" si="0"/>
        <v>1.2590535032839245E-2</v>
      </c>
      <c r="D18" s="10">
        <f t="shared" si="1"/>
        <v>6.2168123519320329E-2</v>
      </c>
      <c r="E18" s="10">
        <f t="shared" si="2"/>
        <v>0.1353144919521494</v>
      </c>
    </row>
    <row r="19" spans="1:5" x14ac:dyDescent="0.45">
      <c r="A19" s="8">
        <v>34121</v>
      </c>
      <c r="B19" s="9">
        <v>38892</v>
      </c>
      <c r="C19" s="10">
        <f t="shared" si="0"/>
        <v>-2.9226272881095472E-3</v>
      </c>
      <c r="D19" s="10">
        <f t="shared" si="1"/>
        <v>8.1685440133500098E-2</v>
      </c>
      <c r="E19" s="10">
        <f t="shared" si="2"/>
        <v>0.11819671659814257</v>
      </c>
    </row>
    <row r="20" spans="1:5" x14ac:dyDescent="0.45">
      <c r="A20" s="8">
        <v>34151</v>
      </c>
      <c r="B20" s="9">
        <v>40290</v>
      </c>
      <c r="C20" s="10">
        <f t="shared" si="0"/>
        <v>3.5945695772909625E-2</v>
      </c>
      <c r="D20" s="10">
        <f t="shared" si="1"/>
        <v>4.5923003037304344E-2</v>
      </c>
      <c r="E20" s="10">
        <f t="shared" si="2"/>
        <v>0.1446347907611012</v>
      </c>
    </row>
    <row r="21" spans="1:5" x14ac:dyDescent="0.45">
      <c r="A21" s="8">
        <v>34182</v>
      </c>
      <c r="B21" s="9">
        <v>40504</v>
      </c>
      <c r="C21" s="10">
        <f t="shared" si="0"/>
        <v>5.3114916852816663E-3</v>
      </c>
      <c r="D21" s="10">
        <f t="shared" si="1"/>
        <v>3.8404348049018155E-2</v>
      </c>
      <c r="E21" s="10">
        <f t="shared" si="2"/>
        <v>0.17114355934653758</v>
      </c>
    </row>
    <row r="22" spans="1:5" x14ac:dyDescent="0.45">
      <c r="A22" s="8">
        <v>34213</v>
      </c>
      <c r="B22" s="9">
        <v>40203</v>
      </c>
      <c r="C22" s="10">
        <f t="shared" si="0"/>
        <v>-7.4313648034761703E-3</v>
      </c>
      <c r="D22" s="10">
        <f t="shared" si="1"/>
        <v>3.3708731872878817E-2</v>
      </c>
      <c r="E22" s="10">
        <f t="shared" si="2"/>
        <v>0.12017275006965722</v>
      </c>
    </row>
    <row r="23" spans="1:5" x14ac:dyDescent="0.45">
      <c r="A23" s="8">
        <v>34243</v>
      </c>
      <c r="B23" s="9">
        <v>40857</v>
      </c>
      <c r="C23" s="10">
        <f t="shared" si="0"/>
        <v>1.6267442728154613E-2</v>
      </c>
      <c r="D23" s="10">
        <f t="shared" si="1"/>
        <v>1.4072970960536058E-2</v>
      </c>
      <c r="E23" s="10">
        <f t="shared" si="2"/>
        <v>0.13580006671855882</v>
      </c>
    </row>
    <row r="24" spans="1:5" x14ac:dyDescent="0.45">
      <c r="A24" s="8">
        <v>34274</v>
      </c>
      <c r="B24" s="9">
        <v>42077</v>
      </c>
      <c r="C24" s="10">
        <f t="shared" si="0"/>
        <v>2.9860244266588287E-2</v>
      </c>
      <c r="D24" s="10">
        <f t="shared" si="1"/>
        <v>3.8835670551056634E-2</v>
      </c>
      <c r="E24" s="10">
        <f t="shared" si="2"/>
        <v>0.17114785125807175</v>
      </c>
    </row>
    <row r="25" spans="1:5" x14ac:dyDescent="0.45">
      <c r="A25" s="8">
        <v>34304</v>
      </c>
      <c r="B25" s="9">
        <v>42796</v>
      </c>
      <c r="C25" s="10">
        <f t="shared" si="0"/>
        <v>1.7087720132138662E-2</v>
      </c>
      <c r="D25" s="10">
        <f t="shared" si="1"/>
        <v>6.4497674302912644E-2</v>
      </c>
      <c r="E25" s="10">
        <f t="shared" si="2"/>
        <v>0.17986325540361703</v>
      </c>
    </row>
    <row r="26" spans="1:5" x14ac:dyDescent="0.45">
      <c r="A26" s="8">
        <v>34335</v>
      </c>
      <c r="B26" s="9">
        <v>42660</v>
      </c>
      <c r="C26" s="10">
        <f t="shared" si="0"/>
        <v>-3.1778670903822581E-3</v>
      </c>
      <c r="D26" s="10">
        <f t="shared" si="1"/>
        <v>4.4129524928408825E-2</v>
      </c>
      <c r="E26" s="10">
        <f t="shared" si="2"/>
        <v>0.13394114988968919</v>
      </c>
    </row>
    <row r="27" spans="1:5" x14ac:dyDescent="0.45">
      <c r="A27" s="8">
        <v>34366</v>
      </c>
      <c r="B27" s="9">
        <v>43685</v>
      </c>
      <c r="C27" s="10">
        <f t="shared" si="0"/>
        <v>2.4027191748710708E-2</v>
      </c>
      <c r="D27" s="10">
        <f t="shared" si="1"/>
        <v>3.8215652256577304E-2</v>
      </c>
      <c r="E27" s="10">
        <f t="shared" si="2"/>
        <v>0.18958146120959607</v>
      </c>
    </row>
    <row r="28" spans="1:5" x14ac:dyDescent="0.45">
      <c r="A28" s="8">
        <v>34394</v>
      </c>
      <c r="B28" s="9">
        <v>44475</v>
      </c>
      <c r="C28" s="10">
        <f t="shared" si="0"/>
        <v>1.808401052993025E-2</v>
      </c>
      <c r="D28" s="10">
        <f t="shared" si="1"/>
        <v>3.9232638564351774E-2</v>
      </c>
      <c r="E28" s="10">
        <f t="shared" si="2"/>
        <v>0.23696287025448481</v>
      </c>
    </row>
    <row r="29" spans="1:5" x14ac:dyDescent="0.45">
      <c r="A29" s="8">
        <v>34425</v>
      </c>
      <c r="B29" s="9">
        <v>45072</v>
      </c>
      <c r="C29" s="10">
        <f t="shared" si="0"/>
        <v>1.3423271500843104E-2</v>
      </c>
      <c r="D29" s="10">
        <f t="shared" si="1"/>
        <v>5.6540084388185585E-2</v>
      </c>
      <c r="E29" s="10">
        <f t="shared" si="2"/>
        <v>0.17006308247449442</v>
      </c>
    </row>
    <row r="30" spans="1:5" x14ac:dyDescent="0.45">
      <c r="A30" s="8">
        <v>34455</v>
      </c>
      <c r="B30" s="9">
        <v>44098</v>
      </c>
      <c r="C30" s="10">
        <f t="shared" si="0"/>
        <v>-2.1609868654597131E-2</v>
      </c>
      <c r="D30" s="10">
        <f t="shared" si="1"/>
        <v>9.454046011216688E-3</v>
      </c>
      <c r="E30" s="10">
        <f t="shared" si="2"/>
        <v>0.130544018868892</v>
      </c>
    </row>
    <row r="31" spans="1:5" x14ac:dyDescent="0.45">
      <c r="A31" s="8">
        <v>34486</v>
      </c>
      <c r="B31" s="9">
        <v>44541</v>
      </c>
      <c r="C31" s="10">
        <f t="shared" si="0"/>
        <v>1.0045807066080048E-2</v>
      </c>
      <c r="D31" s="10">
        <f t="shared" si="1"/>
        <v>1.4839797639123464E-3</v>
      </c>
      <c r="E31" s="10">
        <f t="shared" si="2"/>
        <v>0.14524838012958963</v>
      </c>
    </row>
    <row r="32" spans="1:5" x14ac:dyDescent="0.45">
      <c r="A32" s="8">
        <v>34516</v>
      </c>
      <c r="B32" s="9">
        <v>44477</v>
      </c>
      <c r="C32" s="10">
        <f t="shared" si="0"/>
        <v>-1.4368783817156894E-3</v>
      </c>
      <c r="D32" s="10">
        <f t="shared" si="1"/>
        <v>-1.3201100461483817E-2</v>
      </c>
      <c r="E32" s="10">
        <f t="shared" si="2"/>
        <v>0.10392156862745106</v>
      </c>
    </row>
    <row r="33" spans="1:5" x14ac:dyDescent="0.45">
      <c r="A33" s="8">
        <v>34547</v>
      </c>
      <c r="B33" s="9">
        <v>45232</v>
      </c>
      <c r="C33" s="10">
        <f t="shared" si="0"/>
        <v>1.6975065764327724E-2</v>
      </c>
      <c r="D33" s="10">
        <f t="shared" si="1"/>
        <v>2.571545194793412E-2</v>
      </c>
      <c r="E33" s="10">
        <f t="shared" si="2"/>
        <v>0.11672921192968588</v>
      </c>
    </row>
    <row r="34" spans="1:5" x14ac:dyDescent="0.45">
      <c r="A34" s="8">
        <v>34578</v>
      </c>
      <c r="B34" s="9">
        <v>46314</v>
      </c>
      <c r="C34" s="10">
        <f t="shared" si="0"/>
        <v>2.392111779271322E-2</v>
      </c>
      <c r="D34" s="10">
        <f t="shared" si="1"/>
        <v>3.980602141846834E-2</v>
      </c>
      <c r="E34" s="10">
        <f t="shared" si="2"/>
        <v>0.15200358182225204</v>
      </c>
    </row>
    <row r="35" spans="1:5" x14ac:dyDescent="0.45">
      <c r="A35" s="8">
        <v>34608</v>
      </c>
      <c r="B35" s="9">
        <v>47041</v>
      </c>
      <c r="C35" s="10">
        <f t="shared" si="0"/>
        <v>1.5697197391717488E-2</v>
      </c>
      <c r="D35" s="10">
        <f t="shared" si="1"/>
        <v>5.7647773006272995E-2</v>
      </c>
      <c r="E35" s="10">
        <f t="shared" si="2"/>
        <v>0.15135717257752646</v>
      </c>
    </row>
    <row r="36" spans="1:5" x14ac:dyDescent="0.45">
      <c r="A36" s="8">
        <v>34639</v>
      </c>
      <c r="B36" s="9">
        <v>47203</v>
      </c>
      <c r="C36" s="10">
        <f t="shared" si="0"/>
        <v>3.4438043408941965E-3</v>
      </c>
      <c r="D36" s="10">
        <f t="shared" si="1"/>
        <v>4.3575344888574508E-2</v>
      </c>
      <c r="E36" s="10">
        <f t="shared" si="2"/>
        <v>0.1218242745442879</v>
      </c>
    </row>
    <row r="37" spans="1:5" x14ac:dyDescent="0.45">
      <c r="A37" s="8">
        <v>34669</v>
      </c>
      <c r="B37" s="9">
        <v>46941</v>
      </c>
      <c r="C37" s="10">
        <f t="shared" si="0"/>
        <v>-5.5504946719487913E-3</v>
      </c>
      <c r="D37" s="10">
        <f t="shared" si="1"/>
        <v>1.3538023059981974E-2</v>
      </c>
      <c r="E37" s="10">
        <f t="shared" si="2"/>
        <v>9.6854846247312887E-2</v>
      </c>
    </row>
    <row r="38" spans="1:5" x14ac:dyDescent="0.45">
      <c r="A38" s="8">
        <v>34700</v>
      </c>
      <c r="B38" s="9">
        <v>47224</v>
      </c>
      <c r="C38" s="10">
        <f t="shared" si="0"/>
        <v>6.0288447199676742E-3</v>
      </c>
      <c r="D38" s="10">
        <f t="shared" si="1"/>
        <v>3.8902234221211973E-3</v>
      </c>
      <c r="E38" s="10">
        <f t="shared" si="2"/>
        <v>0.10698546647913743</v>
      </c>
    </row>
    <row r="39" spans="1:5" x14ac:dyDescent="0.45">
      <c r="A39" s="8">
        <v>34731</v>
      </c>
      <c r="B39" s="9">
        <v>45902</v>
      </c>
      <c r="C39" s="10">
        <f t="shared" si="0"/>
        <v>-2.7994240216838939E-2</v>
      </c>
      <c r="D39" s="10">
        <f t="shared" si="1"/>
        <v>-2.756180751223436E-2</v>
      </c>
      <c r="E39" s="10">
        <f t="shared" si="2"/>
        <v>5.0749685246652243E-2</v>
      </c>
    </row>
    <row r="40" spans="1:5" x14ac:dyDescent="0.45">
      <c r="A40" s="8">
        <v>34759</v>
      </c>
      <c r="B40" s="9">
        <v>46681</v>
      </c>
      <c r="C40" s="10">
        <f t="shared" si="0"/>
        <v>1.6970938085486553E-2</v>
      </c>
      <c r="D40" s="10">
        <f t="shared" si="1"/>
        <v>-5.5388679406063179E-3</v>
      </c>
      <c r="E40" s="10">
        <f t="shared" si="2"/>
        <v>4.9600899381675001E-2</v>
      </c>
    </row>
    <row r="41" spans="1:5" x14ac:dyDescent="0.45">
      <c r="A41" s="8">
        <v>34790</v>
      </c>
      <c r="B41" s="9">
        <v>47056</v>
      </c>
      <c r="C41" s="10">
        <f t="shared" si="0"/>
        <v>8.0332469312995869E-3</v>
      </c>
      <c r="D41" s="10">
        <f t="shared" si="1"/>
        <v>-3.5575131289174999E-3</v>
      </c>
      <c r="E41" s="10">
        <f t="shared" si="2"/>
        <v>4.4018459353922568E-2</v>
      </c>
    </row>
    <row r="42" spans="1:5" x14ac:dyDescent="0.45">
      <c r="A42" s="8">
        <v>34820</v>
      </c>
      <c r="B42" s="9">
        <v>47718</v>
      </c>
      <c r="C42" s="10">
        <f t="shared" si="0"/>
        <v>1.4068344100645946E-2</v>
      </c>
      <c r="D42" s="10">
        <f t="shared" si="1"/>
        <v>3.9562546294279022E-2</v>
      </c>
      <c r="E42" s="10">
        <f t="shared" si="2"/>
        <v>8.2089890697990775E-2</v>
      </c>
    </row>
    <row r="43" spans="1:5" x14ac:dyDescent="0.45">
      <c r="A43" s="8">
        <v>34851</v>
      </c>
      <c r="B43" s="9">
        <v>49652</v>
      </c>
      <c r="C43" s="10">
        <f t="shared" si="0"/>
        <v>4.0529779118990694E-2</v>
      </c>
      <c r="D43" s="10">
        <f t="shared" si="1"/>
        <v>6.3644737687710284E-2</v>
      </c>
      <c r="E43" s="10">
        <f t="shared" si="2"/>
        <v>0.11474820951482911</v>
      </c>
    </row>
    <row r="44" spans="1:5" x14ac:dyDescent="0.45">
      <c r="A44" s="8">
        <v>34881</v>
      </c>
      <c r="B44" s="9">
        <v>48832</v>
      </c>
      <c r="C44" s="10">
        <f t="shared" si="0"/>
        <v>-1.6514944010311727E-2</v>
      </c>
      <c r="D44" s="10">
        <f t="shared" si="1"/>
        <v>3.7742264535872261E-2</v>
      </c>
      <c r="E44" s="10">
        <f t="shared" si="2"/>
        <v>9.7915776693571877E-2</v>
      </c>
    </row>
    <row r="45" spans="1:5" x14ac:dyDescent="0.45">
      <c r="A45" s="8">
        <v>34912</v>
      </c>
      <c r="B45" s="9">
        <v>49748</v>
      </c>
      <c r="C45" s="10">
        <f t="shared" si="0"/>
        <v>1.8758191349934394E-2</v>
      </c>
      <c r="D45" s="10">
        <f t="shared" si="1"/>
        <v>4.2541598558196059E-2</v>
      </c>
      <c r="E45" s="10">
        <f t="shared" si="2"/>
        <v>9.9840820657941309E-2</v>
      </c>
    </row>
    <row r="46" spans="1:5" x14ac:dyDescent="0.45">
      <c r="A46" s="8">
        <v>34943</v>
      </c>
      <c r="B46" s="9">
        <v>49188</v>
      </c>
      <c r="C46" s="10">
        <f t="shared" si="0"/>
        <v>-1.1256733939052799E-2</v>
      </c>
      <c r="D46" s="10">
        <f t="shared" si="1"/>
        <v>-9.3450414887618072E-3</v>
      </c>
      <c r="E46" s="10">
        <f t="shared" si="2"/>
        <v>6.2054670294079628E-2</v>
      </c>
    </row>
    <row r="47" spans="1:5" x14ac:dyDescent="0.45">
      <c r="A47" s="8">
        <v>34973</v>
      </c>
      <c r="B47" s="9">
        <v>49271</v>
      </c>
      <c r="C47" s="10">
        <f t="shared" si="0"/>
        <v>1.6874034317313491E-3</v>
      </c>
      <c r="D47" s="10">
        <f t="shared" si="1"/>
        <v>8.99000655307991E-3</v>
      </c>
      <c r="E47" s="10">
        <f t="shared" si="2"/>
        <v>4.7405454816011661E-2</v>
      </c>
    </row>
    <row r="48" spans="1:5" x14ac:dyDescent="0.45">
      <c r="A48" s="8">
        <v>35004</v>
      </c>
      <c r="B48" s="9">
        <v>49863</v>
      </c>
      <c r="C48" s="10">
        <f t="shared" si="0"/>
        <v>1.2015181343995485E-2</v>
      </c>
      <c r="D48" s="10">
        <f t="shared" si="1"/>
        <v>2.3116507196270231E-3</v>
      </c>
      <c r="E48" s="10">
        <f t="shared" si="2"/>
        <v>5.6352350486198022E-2</v>
      </c>
    </row>
    <row r="49" spans="1:5" x14ac:dyDescent="0.45">
      <c r="A49" s="8">
        <v>35034</v>
      </c>
      <c r="B49" s="9">
        <v>50163</v>
      </c>
      <c r="C49" s="10">
        <f t="shared" si="0"/>
        <v>6.0164851693640387E-3</v>
      </c>
      <c r="D49" s="10">
        <f t="shared" si="1"/>
        <v>1.9821907782386017E-2</v>
      </c>
      <c r="E49" s="10">
        <f t="shared" si="2"/>
        <v>6.8639355787051937E-2</v>
      </c>
    </row>
    <row r="50" spans="1:5" x14ac:dyDescent="0.45">
      <c r="A50" s="8">
        <v>35065</v>
      </c>
      <c r="B50" s="9">
        <v>50349</v>
      </c>
      <c r="C50" s="10">
        <f t="shared" si="0"/>
        <v>3.7079122062078085E-3</v>
      </c>
      <c r="D50" s="10">
        <f t="shared" si="1"/>
        <v>2.1878995758153774E-2</v>
      </c>
      <c r="E50" s="10">
        <f t="shared" si="2"/>
        <v>6.6173979332542876E-2</v>
      </c>
    </row>
    <row r="51" spans="1:5" x14ac:dyDescent="0.45">
      <c r="A51" s="8">
        <v>35096</v>
      </c>
      <c r="B51" s="9">
        <v>52288</v>
      </c>
      <c r="C51" s="10">
        <f t="shared" si="0"/>
        <v>3.8511191880672868E-2</v>
      </c>
      <c r="D51" s="10">
        <f t="shared" si="1"/>
        <v>4.8633255119026053E-2</v>
      </c>
      <c r="E51" s="10">
        <f t="shared" si="2"/>
        <v>0.13912247832338465</v>
      </c>
    </row>
    <row r="52" spans="1:5" x14ac:dyDescent="0.45">
      <c r="A52" s="8">
        <v>35125</v>
      </c>
      <c r="B52" s="9">
        <v>52348</v>
      </c>
      <c r="C52" s="10">
        <f t="shared" si="0"/>
        <v>1.1474908200734824E-3</v>
      </c>
      <c r="D52" s="10">
        <f t="shared" si="1"/>
        <v>4.3558000917010453E-2</v>
      </c>
      <c r="E52" s="10">
        <f t="shared" si="2"/>
        <v>0.12139842762580066</v>
      </c>
    </row>
    <row r="53" spans="1:5" x14ac:dyDescent="0.45">
      <c r="A53" s="8">
        <v>35156</v>
      </c>
      <c r="B53" s="9">
        <v>51531</v>
      </c>
      <c r="C53" s="10">
        <f t="shared" si="0"/>
        <v>-1.5607091006342166E-2</v>
      </c>
      <c r="D53" s="10">
        <f t="shared" si="1"/>
        <v>2.347613656676395E-2</v>
      </c>
      <c r="E53" s="10">
        <f t="shared" si="2"/>
        <v>9.5099455967358137E-2</v>
      </c>
    </row>
    <row r="54" spans="1:5" x14ac:dyDescent="0.45">
      <c r="A54" s="8">
        <v>35186</v>
      </c>
      <c r="B54" s="9">
        <v>52200</v>
      </c>
      <c r="C54" s="10">
        <f t="shared" si="0"/>
        <v>1.2982476567503065E-2</v>
      </c>
      <c r="D54" s="10">
        <f t="shared" si="1"/>
        <v>-1.6829865361076557E-3</v>
      </c>
      <c r="E54" s="10">
        <f t="shared" si="2"/>
        <v>9.3926820067898875E-2</v>
      </c>
    </row>
    <row r="55" spans="1:5" x14ac:dyDescent="0.45">
      <c r="A55" s="8">
        <v>35217</v>
      </c>
      <c r="B55" s="9">
        <v>51798</v>
      </c>
      <c r="C55" s="10">
        <f t="shared" si="0"/>
        <v>-7.7011494252873236E-3</v>
      </c>
      <c r="D55" s="10">
        <f t="shared" si="1"/>
        <v>-1.0506609612592643E-2</v>
      </c>
      <c r="E55" s="10">
        <f t="shared" si="2"/>
        <v>4.3220816885523261E-2</v>
      </c>
    </row>
    <row r="56" spans="1:5" x14ac:dyDescent="0.45">
      <c r="A56" s="8">
        <v>35247</v>
      </c>
      <c r="B56" s="9">
        <v>52004</v>
      </c>
      <c r="C56" s="10">
        <f t="shared" si="0"/>
        <v>3.9769875284760836E-3</v>
      </c>
      <c r="D56" s="10">
        <f t="shared" si="1"/>
        <v>9.1789408317324295E-3</v>
      </c>
      <c r="E56" s="10">
        <f t="shared" si="2"/>
        <v>6.4957404980340749E-2</v>
      </c>
    </row>
    <row r="57" spans="1:5" x14ac:dyDescent="0.45">
      <c r="A57" s="8">
        <v>35278</v>
      </c>
      <c r="B57" s="9">
        <v>51472</v>
      </c>
      <c r="C57" s="10">
        <f t="shared" si="0"/>
        <v>-1.0229982309053143E-2</v>
      </c>
      <c r="D57" s="10">
        <f t="shared" si="1"/>
        <v>-1.3946360153256676E-2</v>
      </c>
      <c r="E57" s="10">
        <f t="shared" si="2"/>
        <v>3.4654659483798422E-2</v>
      </c>
    </row>
    <row r="58" spans="1:5" x14ac:dyDescent="0.45">
      <c r="A58" s="8">
        <v>35309</v>
      </c>
      <c r="B58" s="9">
        <v>53184</v>
      </c>
      <c r="C58" s="10">
        <f t="shared" si="0"/>
        <v>3.3260801989431155E-2</v>
      </c>
      <c r="D58" s="10">
        <f t="shared" si="1"/>
        <v>2.6757789876056925E-2</v>
      </c>
      <c r="E58" s="10">
        <f t="shared" si="2"/>
        <v>8.123932666504019E-2</v>
      </c>
    </row>
    <row r="59" spans="1:5" x14ac:dyDescent="0.45">
      <c r="A59" s="8">
        <v>35339</v>
      </c>
      <c r="B59" s="9">
        <v>53450</v>
      </c>
      <c r="C59" s="10">
        <f t="shared" si="0"/>
        <v>5.0015042117930175E-3</v>
      </c>
      <c r="D59" s="10">
        <f t="shared" si="1"/>
        <v>2.7805553418967843E-2</v>
      </c>
      <c r="E59" s="10">
        <f t="shared" si="2"/>
        <v>8.4816626413102947E-2</v>
      </c>
    </row>
    <row r="60" spans="1:5" x14ac:dyDescent="0.45">
      <c r="A60" s="8">
        <v>35370</v>
      </c>
      <c r="B60" s="9">
        <v>52710</v>
      </c>
      <c r="C60" s="10">
        <f t="shared" si="0"/>
        <v>-1.3844714686622961E-2</v>
      </c>
      <c r="D60" s="10">
        <f t="shared" si="1"/>
        <v>2.4051911718992791E-2</v>
      </c>
      <c r="E60" s="10">
        <f t="shared" si="2"/>
        <v>5.7096444257265011E-2</v>
      </c>
    </row>
    <row r="61" spans="1:5" x14ac:dyDescent="0.45">
      <c r="A61" s="8">
        <v>35400</v>
      </c>
      <c r="B61" s="9">
        <v>52835</v>
      </c>
      <c r="C61" s="10">
        <f t="shared" si="0"/>
        <v>2.3714665148928393E-3</v>
      </c>
      <c r="D61" s="10">
        <f t="shared" si="1"/>
        <v>-6.5621239470516901E-3</v>
      </c>
      <c r="E61" s="10">
        <f t="shared" si="2"/>
        <v>5.3266351693479264E-2</v>
      </c>
    </row>
    <row r="62" spans="1:5" x14ac:dyDescent="0.45">
      <c r="A62" s="8">
        <v>35431</v>
      </c>
      <c r="B62" s="9">
        <v>54010</v>
      </c>
      <c r="C62" s="10">
        <f t="shared" si="0"/>
        <v>2.2239046086874215E-2</v>
      </c>
      <c r="D62" s="10">
        <f t="shared" si="1"/>
        <v>1.0477081384471454E-2</v>
      </c>
      <c r="E62" s="10">
        <f t="shared" si="2"/>
        <v>7.2712466980476176E-2</v>
      </c>
    </row>
    <row r="63" spans="1:5" x14ac:dyDescent="0.45">
      <c r="A63" s="8">
        <v>35462</v>
      </c>
      <c r="B63" s="9">
        <v>54601</v>
      </c>
      <c r="C63" s="10">
        <f t="shared" si="0"/>
        <v>1.09424180707276E-2</v>
      </c>
      <c r="D63" s="10">
        <f t="shared" si="1"/>
        <v>3.5875545437298317E-2</v>
      </c>
      <c r="E63" s="10">
        <f t="shared" si="2"/>
        <v>4.4235771113831035E-2</v>
      </c>
    </row>
    <row r="64" spans="1:5" x14ac:dyDescent="0.45">
      <c r="A64" s="8">
        <v>35490</v>
      </c>
      <c r="B64" s="9">
        <v>54233</v>
      </c>
      <c r="C64" s="10">
        <f t="shared" si="0"/>
        <v>-6.7398033003058799E-3</v>
      </c>
      <c r="D64" s="10">
        <f t="shared" si="1"/>
        <v>2.6459733131446894E-2</v>
      </c>
      <c r="E64" s="10">
        <f t="shared" si="2"/>
        <v>3.6009016581340259E-2</v>
      </c>
    </row>
    <row r="65" spans="1:5" x14ac:dyDescent="0.45">
      <c r="A65" s="8">
        <v>35521</v>
      </c>
      <c r="B65" s="9">
        <v>53861</v>
      </c>
      <c r="C65" s="10">
        <f t="shared" si="0"/>
        <v>-6.8592923127984706E-3</v>
      </c>
      <c r="D65" s="10">
        <f t="shared" si="1"/>
        <v>-2.7587483799296209E-3</v>
      </c>
      <c r="E65" s="10">
        <f t="shared" si="2"/>
        <v>4.521550134870278E-2</v>
      </c>
    </row>
    <row r="66" spans="1:5" x14ac:dyDescent="0.45">
      <c r="A66" s="8">
        <v>35551</v>
      </c>
      <c r="B66" s="9">
        <v>52191</v>
      </c>
      <c r="C66" s="10">
        <f t="shared" si="0"/>
        <v>-3.1005736989658583E-2</v>
      </c>
      <c r="D66" s="10">
        <f t="shared" si="1"/>
        <v>-4.4138385743850872E-2</v>
      </c>
      <c r="E66" s="10">
        <f t="shared" si="2"/>
        <v>-1.7241379310339866E-4</v>
      </c>
    </row>
    <row r="67" spans="1:5" x14ac:dyDescent="0.45">
      <c r="A67" s="8">
        <v>35582</v>
      </c>
      <c r="B67" s="9">
        <v>54066</v>
      </c>
      <c r="C67" s="10">
        <f t="shared" si="0"/>
        <v>3.5925734322009628E-2</v>
      </c>
      <c r="D67" s="10">
        <f t="shared" si="1"/>
        <v>-3.0793059576272874E-3</v>
      </c>
      <c r="E67" s="10">
        <f t="shared" si="2"/>
        <v>4.3785474342638686E-2</v>
      </c>
    </row>
    <row r="68" spans="1:5" x14ac:dyDescent="0.45">
      <c r="A68" s="8">
        <v>35612</v>
      </c>
      <c r="B68" s="9">
        <v>55255</v>
      </c>
      <c r="C68" s="10">
        <f t="shared" ref="C68:C131" si="3">B68/B67-1</f>
        <v>2.1991639847593669E-2</v>
      </c>
      <c r="D68" s="10">
        <f t="shared" si="1"/>
        <v>2.5881435547056242E-2</v>
      </c>
      <c r="E68" s="10">
        <f t="shared" si="2"/>
        <v>6.2514421967540867E-2</v>
      </c>
    </row>
    <row r="69" spans="1:5" x14ac:dyDescent="0.45">
      <c r="A69" s="8">
        <v>35643</v>
      </c>
      <c r="B69" s="9">
        <v>55488</v>
      </c>
      <c r="C69" s="10">
        <f t="shared" si="3"/>
        <v>4.2168129581032776E-3</v>
      </c>
      <c r="D69" s="10">
        <f t="shared" si="1"/>
        <v>6.3171811231821584E-2</v>
      </c>
      <c r="E69" s="10">
        <f t="shared" si="2"/>
        <v>7.8023002797637631E-2</v>
      </c>
    </row>
    <row r="70" spans="1:5" x14ac:dyDescent="0.45">
      <c r="A70" s="8">
        <v>35674</v>
      </c>
      <c r="B70" s="9">
        <v>55334</v>
      </c>
      <c r="C70" s="10">
        <f t="shared" si="3"/>
        <v>-2.775374855824686E-3</v>
      </c>
      <c r="D70" s="10">
        <f t="shared" ref="D70:D133" si="4">B70/B67-1</f>
        <v>2.3452816927459041E-2</v>
      </c>
      <c r="E70" s="10">
        <f t="shared" si="2"/>
        <v>4.0425691937424846E-2</v>
      </c>
    </row>
    <row r="71" spans="1:5" x14ac:dyDescent="0.45">
      <c r="A71" s="8">
        <v>35704</v>
      </c>
      <c r="B71" s="9">
        <v>54856</v>
      </c>
      <c r="C71" s="10">
        <f t="shared" si="3"/>
        <v>-8.6384501391549851E-3</v>
      </c>
      <c r="D71" s="10">
        <f t="shared" si="4"/>
        <v>-7.2210659668808796E-3</v>
      </c>
      <c r="E71" s="10">
        <f t="shared" si="2"/>
        <v>2.6304957904583759E-2</v>
      </c>
    </row>
    <row r="72" spans="1:5" x14ac:dyDescent="0.45">
      <c r="A72" s="8">
        <v>35735</v>
      </c>
      <c r="B72" s="9">
        <v>55314</v>
      </c>
      <c r="C72" s="10">
        <f t="shared" si="3"/>
        <v>8.3491322735891327E-3</v>
      </c>
      <c r="D72" s="10">
        <f t="shared" si="4"/>
        <v>-3.1358131487889684E-3</v>
      </c>
      <c r="E72" s="10">
        <f t="shared" si="2"/>
        <v>4.9402390438247012E-2</v>
      </c>
    </row>
    <row r="73" spans="1:5" x14ac:dyDescent="0.45">
      <c r="A73" s="8">
        <v>35765</v>
      </c>
      <c r="B73" s="9">
        <v>55763</v>
      </c>
      <c r="C73" s="10">
        <f t="shared" si="3"/>
        <v>8.117293994287067E-3</v>
      </c>
      <c r="D73" s="10">
        <f t="shared" si="4"/>
        <v>7.752918639534423E-3</v>
      </c>
      <c r="E73" s="10">
        <f t="shared" si="2"/>
        <v>5.5417810163717274E-2</v>
      </c>
    </row>
    <row r="74" spans="1:5" x14ac:dyDescent="0.45">
      <c r="A74" s="8">
        <v>35796</v>
      </c>
      <c r="B74" s="9">
        <v>55494</v>
      </c>
      <c r="C74" s="10">
        <f t="shared" si="3"/>
        <v>-4.8239872316768739E-3</v>
      </c>
      <c r="D74" s="10">
        <f t="shared" si="4"/>
        <v>1.1630450634388279E-2</v>
      </c>
      <c r="E74" s="10">
        <f t="shared" si="2"/>
        <v>2.7476393260507326E-2</v>
      </c>
    </row>
    <row r="75" spans="1:5" x14ac:dyDescent="0.45">
      <c r="A75" s="8">
        <v>35827</v>
      </c>
      <c r="B75" s="9">
        <v>54841</v>
      </c>
      <c r="C75" s="10">
        <f t="shared" si="3"/>
        <v>-1.1767037877968844E-2</v>
      </c>
      <c r="D75" s="10">
        <f t="shared" si="4"/>
        <v>-8.5511805329573365E-3</v>
      </c>
      <c r="E75" s="10">
        <f t="shared" si="2"/>
        <v>4.395523891503883E-3</v>
      </c>
    </row>
    <row r="76" spans="1:5" x14ac:dyDescent="0.45">
      <c r="A76" s="8">
        <v>35855</v>
      </c>
      <c r="B76" s="9">
        <v>56135</v>
      </c>
      <c r="C76" s="10">
        <f t="shared" si="3"/>
        <v>2.3595485129738636E-2</v>
      </c>
      <c r="D76" s="10">
        <f t="shared" si="4"/>
        <v>6.671090149382275E-3</v>
      </c>
      <c r="E76" s="10">
        <f t="shared" si="2"/>
        <v>3.5070897792856659E-2</v>
      </c>
    </row>
    <row r="77" spans="1:5" x14ac:dyDescent="0.45">
      <c r="A77" s="8">
        <v>35886</v>
      </c>
      <c r="B77" s="9">
        <v>57464</v>
      </c>
      <c r="C77" s="10">
        <f t="shared" si="3"/>
        <v>2.3675069030016926E-2</v>
      </c>
      <c r="D77" s="10">
        <f t="shared" si="4"/>
        <v>3.549933326125343E-2</v>
      </c>
      <c r="E77" s="10">
        <f t="shared" si="2"/>
        <v>6.6894413397448949E-2</v>
      </c>
    </row>
    <row r="78" spans="1:5" x14ac:dyDescent="0.45">
      <c r="A78" s="8">
        <v>35916</v>
      </c>
      <c r="B78" s="9">
        <v>57882</v>
      </c>
      <c r="C78" s="10">
        <f t="shared" si="3"/>
        <v>7.2741194486982685E-3</v>
      </c>
      <c r="D78" s="10">
        <f t="shared" si="4"/>
        <v>5.545121350814175E-2</v>
      </c>
      <c r="E78" s="10">
        <f t="shared" si="2"/>
        <v>0.10904178881416327</v>
      </c>
    </row>
    <row r="79" spans="1:5" x14ac:dyDescent="0.45">
      <c r="A79" s="8">
        <v>35947</v>
      </c>
      <c r="B79" s="9">
        <v>59264</v>
      </c>
      <c r="C79" s="10">
        <f t="shared" si="3"/>
        <v>2.3876161846515309E-2</v>
      </c>
      <c r="D79" s="10">
        <f t="shared" si="4"/>
        <v>5.5740625278346778E-2</v>
      </c>
      <c r="E79" s="10">
        <f t="shared" ref="E79:E142" si="5">B79/B67-1</f>
        <v>9.6141752672659342E-2</v>
      </c>
    </row>
    <row r="80" spans="1:5" x14ac:dyDescent="0.45">
      <c r="A80" s="8">
        <v>35977</v>
      </c>
      <c r="B80" s="9">
        <v>56320</v>
      </c>
      <c r="C80" s="10">
        <f t="shared" si="3"/>
        <v>-4.9676025917926525E-2</v>
      </c>
      <c r="D80" s="10">
        <f t="shared" si="4"/>
        <v>-1.9908116385911168E-2</v>
      </c>
      <c r="E80" s="10">
        <f t="shared" si="5"/>
        <v>1.9274273821373589E-2</v>
      </c>
    </row>
    <row r="81" spans="1:5" x14ac:dyDescent="0.45">
      <c r="A81" s="8">
        <v>36008</v>
      </c>
      <c r="B81" s="9">
        <v>54997</v>
      </c>
      <c r="C81" s="10">
        <f t="shared" si="3"/>
        <v>-2.3490767045454497E-2</v>
      </c>
      <c r="D81" s="10">
        <f t="shared" si="4"/>
        <v>-4.9842783594208906E-2</v>
      </c>
      <c r="E81" s="10">
        <f t="shared" si="5"/>
        <v>-8.8487600922722009E-3</v>
      </c>
    </row>
    <row r="82" spans="1:5" x14ac:dyDescent="0.45">
      <c r="A82" s="8">
        <v>36039</v>
      </c>
      <c r="B82" s="9">
        <v>57196</v>
      </c>
      <c r="C82" s="10">
        <f t="shared" si="3"/>
        <v>3.9983999127225056E-2</v>
      </c>
      <c r="D82" s="10">
        <f t="shared" si="4"/>
        <v>-3.4894708423326093E-2</v>
      </c>
      <c r="E82" s="10">
        <f t="shared" si="5"/>
        <v>3.3650196985578473E-2</v>
      </c>
    </row>
    <row r="83" spans="1:5" x14ac:dyDescent="0.45">
      <c r="A83" s="8">
        <v>36069</v>
      </c>
      <c r="B83" s="9">
        <v>59294</v>
      </c>
      <c r="C83" s="10">
        <f t="shared" si="3"/>
        <v>3.6680886775299015E-2</v>
      </c>
      <c r="D83" s="10">
        <f t="shared" si="4"/>
        <v>5.2805397727272663E-2</v>
      </c>
      <c r="E83" s="10">
        <f t="shared" si="5"/>
        <v>8.0902727140148789E-2</v>
      </c>
    </row>
    <row r="84" spans="1:5" x14ac:dyDescent="0.45">
      <c r="A84" s="8">
        <v>36100</v>
      </c>
      <c r="B84" s="9">
        <v>59817</v>
      </c>
      <c r="C84" s="10">
        <f t="shared" si="3"/>
        <v>8.8204540088372418E-3</v>
      </c>
      <c r="D84" s="10">
        <f t="shared" si="4"/>
        <v>8.764114406240342E-2</v>
      </c>
      <c r="E84" s="10">
        <f t="shared" si="5"/>
        <v>8.1407961817984598E-2</v>
      </c>
    </row>
    <row r="85" spans="1:5" x14ac:dyDescent="0.45">
      <c r="A85" s="8">
        <v>36130</v>
      </c>
      <c r="B85" s="9">
        <v>60473</v>
      </c>
      <c r="C85" s="10">
        <f t="shared" si="3"/>
        <v>1.0966782018489774E-2</v>
      </c>
      <c r="D85" s="10">
        <f t="shared" si="4"/>
        <v>5.7294216378767748E-2</v>
      </c>
      <c r="E85" s="10">
        <f t="shared" si="5"/>
        <v>8.4464609149436098E-2</v>
      </c>
    </row>
    <row r="86" spans="1:5" x14ac:dyDescent="0.45">
      <c r="A86" s="8">
        <v>36161</v>
      </c>
      <c r="B86" s="9">
        <v>60535</v>
      </c>
      <c r="C86" s="10">
        <f t="shared" si="3"/>
        <v>1.025250938435418E-3</v>
      </c>
      <c r="D86" s="10">
        <f t="shared" si="4"/>
        <v>2.0929605019057496E-2</v>
      </c>
      <c r="E86" s="10">
        <f t="shared" si="5"/>
        <v>9.0838649223339507E-2</v>
      </c>
    </row>
    <row r="87" spans="1:5" x14ac:dyDescent="0.45">
      <c r="A87" s="8">
        <v>36192</v>
      </c>
      <c r="B87" s="9">
        <v>61260</v>
      </c>
      <c r="C87" s="10">
        <f t="shared" si="3"/>
        <v>1.1976542496076714E-2</v>
      </c>
      <c r="D87" s="10">
        <f t="shared" si="4"/>
        <v>2.4123576909574229E-2</v>
      </c>
      <c r="E87" s="10">
        <f t="shared" si="5"/>
        <v>0.11704746448824777</v>
      </c>
    </row>
    <row r="88" spans="1:5" x14ac:dyDescent="0.45">
      <c r="A88" s="8">
        <v>36220</v>
      </c>
      <c r="B88" s="9">
        <v>61641</v>
      </c>
      <c r="C88" s="10">
        <f t="shared" si="3"/>
        <v>6.219392752203623E-3</v>
      </c>
      <c r="D88" s="10">
        <f t="shared" si="4"/>
        <v>1.9314404775685023E-2</v>
      </c>
      <c r="E88" s="10">
        <f t="shared" si="5"/>
        <v>9.8084973724058111E-2</v>
      </c>
    </row>
    <row r="89" spans="1:5" x14ac:dyDescent="0.45">
      <c r="A89" s="8">
        <v>36251</v>
      </c>
      <c r="B89" s="9">
        <v>62150</v>
      </c>
      <c r="C89" s="10">
        <f t="shared" si="3"/>
        <v>8.2574909556951681E-3</v>
      </c>
      <c r="D89" s="10">
        <f t="shared" si="4"/>
        <v>2.6678780870570851E-2</v>
      </c>
      <c r="E89" s="10">
        <f t="shared" si="5"/>
        <v>8.1546707503828531E-2</v>
      </c>
    </row>
    <row r="90" spans="1:5" x14ac:dyDescent="0.45">
      <c r="A90" s="8">
        <v>36281</v>
      </c>
      <c r="B90" s="9">
        <v>63211</v>
      </c>
      <c r="C90" s="10">
        <f t="shared" si="3"/>
        <v>1.7071600965406386E-2</v>
      </c>
      <c r="D90" s="10">
        <f t="shared" si="4"/>
        <v>3.1847861573620628E-2</v>
      </c>
      <c r="E90" s="10">
        <f t="shared" si="5"/>
        <v>9.2066618292387936E-2</v>
      </c>
    </row>
    <row r="91" spans="1:5" x14ac:dyDescent="0.45">
      <c r="A91" s="8">
        <v>36312</v>
      </c>
      <c r="B91" s="9">
        <v>63452</v>
      </c>
      <c r="C91" s="10">
        <f t="shared" si="3"/>
        <v>3.8126275490024675E-3</v>
      </c>
      <c r="D91" s="10">
        <f t="shared" si="4"/>
        <v>2.9379795915056572E-2</v>
      </c>
      <c r="E91" s="10">
        <f t="shared" si="5"/>
        <v>7.0666846652267745E-2</v>
      </c>
    </row>
    <row r="92" spans="1:5" x14ac:dyDescent="0.45">
      <c r="A92" s="8">
        <v>36342</v>
      </c>
      <c r="B92" s="9">
        <v>64509</v>
      </c>
      <c r="C92" s="10">
        <f t="shared" si="3"/>
        <v>1.6658261362920035E-2</v>
      </c>
      <c r="D92" s="10">
        <f t="shared" si="4"/>
        <v>3.7956556717618772E-2</v>
      </c>
      <c r="E92" s="10">
        <f t="shared" si="5"/>
        <v>0.14540127840909101</v>
      </c>
    </row>
    <row r="93" spans="1:5" x14ac:dyDescent="0.45">
      <c r="A93" s="8">
        <v>36373</v>
      </c>
      <c r="B93" s="9">
        <v>65713</v>
      </c>
      <c r="C93" s="10">
        <f t="shared" si="3"/>
        <v>1.8664062378892954E-2</v>
      </c>
      <c r="D93" s="10">
        <f t="shared" si="4"/>
        <v>3.9581718371802355E-2</v>
      </c>
      <c r="E93" s="10">
        <f t="shared" si="5"/>
        <v>0.19484699165409025</v>
      </c>
    </row>
    <row r="94" spans="1:5" x14ac:dyDescent="0.45">
      <c r="A94" s="8">
        <v>36404</v>
      </c>
      <c r="B94" s="9">
        <v>65150</v>
      </c>
      <c r="C94" s="10">
        <f t="shared" si="3"/>
        <v>-8.5675589305007627E-3</v>
      </c>
      <c r="D94" s="10">
        <f t="shared" si="4"/>
        <v>2.6760385803441977E-2</v>
      </c>
      <c r="E94" s="10">
        <f t="shared" si="5"/>
        <v>0.13906566892789707</v>
      </c>
    </row>
    <row r="95" spans="1:5" x14ac:dyDescent="0.45">
      <c r="A95" s="8">
        <v>36434</v>
      </c>
      <c r="B95" s="9">
        <v>64519</v>
      </c>
      <c r="C95" s="10">
        <f t="shared" si="3"/>
        <v>-9.6853415195702341E-3</v>
      </c>
      <c r="D95" s="10">
        <f t="shared" si="4"/>
        <v>1.5501712939269829E-4</v>
      </c>
      <c r="E95" s="10">
        <f t="shared" si="5"/>
        <v>8.8120214524235241E-2</v>
      </c>
    </row>
    <row r="96" spans="1:5" x14ac:dyDescent="0.45">
      <c r="A96" s="8">
        <v>36465</v>
      </c>
      <c r="B96" s="9">
        <v>66269</v>
      </c>
      <c r="C96" s="10">
        <f t="shared" si="3"/>
        <v>2.7123792991211815E-2</v>
      </c>
      <c r="D96" s="10">
        <f t="shared" si="4"/>
        <v>8.4610351072085255E-3</v>
      </c>
      <c r="E96" s="10">
        <f t="shared" si="5"/>
        <v>0.10786231338917029</v>
      </c>
    </row>
    <row r="97" spans="1:5" x14ac:dyDescent="0.45">
      <c r="A97" s="8">
        <v>36495</v>
      </c>
      <c r="B97" s="9">
        <v>65909</v>
      </c>
      <c r="C97" s="10">
        <f t="shared" si="3"/>
        <v>-5.4324042915994131E-3</v>
      </c>
      <c r="D97" s="10">
        <f t="shared" si="4"/>
        <v>1.1650038372985394E-2</v>
      </c>
      <c r="E97" s="10">
        <f t="shared" si="5"/>
        <v>8.989135647313673E-2</v>
      </c>
    </row>
    <row r="98" spans="1:5" x14ac:dyDescent="0.45">
      <c r="A98" s="8">
        <v>36526</v>
      </c>
      <c r="B98" s="9">
        <v>67679</v>
      </c>
      <c r="C98" s="10">
        <f t="shared" si="3"/>
        <v>2.6855209455461271E-2</v>
      </c>
      <c r="D98" s="10">
        <f t="shared" si="4"/>
        <v>4.8977820486988399E-2</v>
      </c>
      <c r="E98" s="10">
        <f t="shared" si="5"/>
        <v>0.11801437185099539</v>
      </c>
    </row>
    <row r="99" spans="1:5" x14ac:dyDescent="0.45">
      <c r="A99" s="8">
        <v>36557</v>
      </c>
      <c r="B99" s="9">
        <v>69085</v>
      </c>
      <c r="C99" s="10">
        <f t="shared" si="3"/>
        <v>2.077453863088996E-2</v>
      </c>
      <c r="D99" s="10">
        <f t="shared" si="4"/>
        <v>4.249347356984412E-2</v>
      </c>
      <c r="E99" s="10">
        <f t="shared" si="5"/>
        <v>0.12773424746980089</v>
      </c>
    </row>
    <row r="100" spans="1:5" x14ac:dyDescent="0.45">
      <c r="A100" s="8">
        <v>36586</v>
      </c>
      <c r="B100" s="9">
        <v>68433</v>
      </c>
      <c r="C100" s="10">
        <f t="shared" si="3"/>
        <v>-9.4376492726351291E-3</v>
      </c>
      <c r="D100" s="10">
        <f t="shared" si="4"/>
        <v>3.8295225234793451E-2</v>
      </c>
      <c r="E100" s="10">
        <f t="shared" si="5"/>
        <v>0.11018640190782114</v>
      </c>
    </row>
    <row r="101" spans="1:5" x14ac:dyDescent="0.45">
      <c r="A101" s="8">
        <v>36617</v>
      </c>
      <c r="B101" s="9">
        <v>65812</v>
      </c>
      <c r="C101" s="10">
        <f t="shared" si="3"/>
        <v>-3.8300235266611193E-2</v>
      </c>
      <c r="D101" s="10">
        <f t="shared" si="4"/>
        <v>-2.7586104995641181E-2</v>
      </c>
      <c r="E101" s="10">
        <f t="shared" si="5"/>
        <v>5.8921962992759536E-2</v>
      </c>
    </row>
    <row r="102" spans="1:5" x14ac:dyDescent="0.45">
      <c r="A102" s="8">
        <v>36647</v>
      </c>
      <c r="B102" s="9">
        <v>65781</v>
      </c>
      <c r="C102" s="10">
        <f t="shared" si="3"/>
        <v>-4.7103871634357475E-4</v>
      </c>
      <c r="D102" s="10">
        <f t="shared" si="4"/>
        <v>-4.7825142939856735E-2</v>
      </c>
      <c r="E102" s="10">
        <f t="shared" si="5"/>
        <v>4.0657480501811394E-2</v>
      </c>
    </row>
    <row r="103" spans="1:5" x14ac:dyDescent="0.45">
      <c r="A103" s="8">
        <v>36678</v>
      </c>
      <c r="B103" s="9">
        <v>66638</v>
      </c>
      <c r="C103" s="10">
        <f t="shared" si="3"/>
        <v>1.3028078016448452E-2</v>
      </c>
      <c r="D103" s="10">
        <f t="shared" si="4"/>
        <v>-2.6230035216927461E-2</v>
      </c>
      <c r="E103" s="10">
        <f t="shared" si="5"/>
        <v>5.0211183256634984E-2</v>
      </c>
    </row>
    <row r="104" spans="1:5" x14ac:dyDescent="0.45">
      <c r="A104" s="8">
        <v>36708</v>
      </c>
      <c r="B104" s="9">
        <v>65205</v>
      </c>
      <c r="C104" s="10">
        <f t="shared" si="3"/>
        <v>-2.1504246826135276E-2</v>
      </c>
      <c r="D104" s="10">
        <f t="shared" si="4"/>
        <v>-9.2232419619522332E-3</v>
      </c>
      <c r="E104" s="10">
        <f t="shared" si="5"/>
        <v>1.0789192205738818E-2</v>
      </c>
    </row>
    <row r="105" spans="1:5" x14ac:dyDescent="0.45">
      <c r="A105" s="8">
        <v>36739</v>
      </c>
      <c r="B105" s="9">
        <v>65311</v>
      </c>
      <c r="C105" s="10">
        <f t="shared" si="3"/>
        <v>1.62564220535244E-3</v>
      </c>
      <c r="D105" s="10">
        <f t="shared" si="4"/>
        <v>-7.1449202657302147E-3</v>
      </c>
      <c r="E105" s="10">
        <f t="shared" si="5"/>
        <v>-6.1175109947803064E-3</v>
      </c>
    </row>
    <row r="106" spans="1:5" x14ac:dyDescent="0.45">
      <c r="A106" s="8">
        <v>36770</v>
      </c>
      <c r="B106" s="9">
        <v>66850</v>
      </c>
      <c r="C106" s="10">
        <f t="shared" si="3"/>
        <v>2.3564177550489118E-2</v>
      </c>
      <c r="D106" s="10">
        <f t="shared" si="4"/>
        <v>3.1813679882348733E-3</v>
      </c>
      <c r="E106" s="10">
        <f t="shared" si="5"/>
        <v>2.609363008442056E-2</v>
      </c>
    </row>
    <row r="107" spans="1:5" x14ac:dyDescent="0.45">
      <c r="A107" s="8">
        <v>36800</v>
      </c>
      <c r="B107" s="9">
        <v>66208</v>
      </c>
      <c r="C107" s="10">
        <f t="shared" si="3"/>
        <v>-9.6035901271502855E-3</v>
      </c>
      <c r="D107" s="10">
        <f t="shared" si="4"/>
        <v>1.5382255961966074E-2</v>
      </c>
      <c r="E107" s="10">
        <f t="shared" si="5"/>
        <v>2.617833506408962E-2</v>
      </c>
    </row>
    <row r="108" spans="1:5" x14ac:dyDescent="0.45">
      <c r="A108" s="8">
        <v>36831</v>
      </c>
      <c r="B108" s="9">
        <v>64645</v>
      </c>
      <c r="C108" s="10">
        <f t="shared" si="3"/>
        <v>-2.3607419043015998E-2</v>
      </c>
      <c r="D108" s="10">
        <f t="shared" si="4"/>
        <v>-1.0197363384422231E-2</v>
      </c>
      <c r="E108" s="10">
        <f t="shared" si="5"/>
        <v>-2.4506179359881641E-2</v>
      </c>
    </row>
    <row r="109" spans="1:5" x14ac:dyDescent="0.45">
      <c r="A109" s="8">
        <v>36861</v>
      </c>
      <c r="B109" s="9">
        <v>63524</v>
      </c>
      <c r="C109" s="10">
        <f t="shared" si="3"/>
        <v>-1.7340861628896254E-2</v>
      </c>
      <c r="D109" s="10">
        <f t="shared" si="4"/>
        <v>-4.975317875841434E-2</v>
      </c>
      <c r="E109" s="10">
        <f t="shared" si="5"/>
        <v>-3.618625680863008E-2</v>
      </c>
    </row>
    <row r="110" spans="1:5" x14ac:dyDescent="0.45">
      <c r="A110" s="8">
        <v>36892</v>
      </c>
      <c r="B110" s="9">
        <v>65926</v>
      </c>
      <c r="C110" s="10">
        <f t="shared" si="3"/>
        <v>3.7812480322397812E-2</v>
      </c>
      <c r="D110" s="10">
        <f t="shared" si="4"/>
        <v>-4.259304011599796E-3</v>
      </c>
      <c r="E110" s="10">
        <f t="shared" si="5"/>
        <v>-2.5901682944487914E-2</v>
      </c>
    </row>
    <row r="111" spans="1:5" x14ac:dyDescent="0.45">
      <c r="A111" s="8">
        <v>36923</v>
      </c>
      <c r="B111" s="9">
        <v>66188</v>
      </c>
      <c r="C111" s="10">
        <f t="shared" si="3"/>
        <v>3.9741528380305979E-3</v>
      </c>
      <c r="D111" s="10">
        <f t="shared" si="4"/>
        <v>2.3868822027999004E-2</v>
      </c>
      <c r="E111" s="10">
        <f t="shared" si="5"/>
        <v>-4.1933849605558349E-2</v>
      </c>
    </row>
    <row r="112" spans="1:5" x14ac:dyDescent="0.45">
      <c r="A112" s="8">
        <v>36951</v>
      </c>
      <c r="B112" s="9">
        <v>65671</v>
      </c>
      <c r="C112" s="10">
        <f t="shared" si="3"/>
        <v>-7.8110835801051826E-3</v>
      </c>
      <c r="D112" s="10">
        <f t="shared" si="4"/>
        <v>3.3798249480511355E-2</v>
      </c>
      <c r="E112" s="10">
        <f t="shared" si="5"/>
        <v>-4.0360644718191563E-2</v>
      </c>
    </row>
    <row r="113" spans="1:5" x14ac:dyDescent="0.45">
      <c r="A113" s="8">
        <v>36982</v>
      </c>
      <c r="B113" s="9">
        <v>66933</v>
      </c>
      <c r="C113" s="10">
        <f t="shared" si="3"/>
        <v>1.9217005984376589E-2</v>
      </c>
      <c r="D113" s="10">
        <f t="shared" si="4"/>
        <v>1.5274701938537083E-2</v>
      </c>
      <c r="E113" s="10">
        <f t="shared" si="5"/>
        <v>1.7033367774873964E-2</v>
      </c>
    </row>
    <row r="114" spans="1:5" x14ac:dyDescent="0.45">
      <c r="A114" s="8">
        <v>37012</v>
      </c>
      <c r="B114" s="9">
        <v>67039</v>
      </c>
      <c r="C114" s="10">
        <f t="shared" si="3"/>
        <v>1.5836732254643771E-3</v>
      </c>
      <c r="D114" s="10">
        <f t="shared" si="4"/>
        <v>1.2857315525472979E-2</v>
      </c>
      <c r="E114" s="10">
        <f t="shared" si="5"/>
        <v>1.9124063179337458E-2</v>
      </c>
    </row>
    <row r="115" spans="1:5" x14ac:dyDescent="0.45">
      <c r="A115" s="8">
        <v>37043</v>
      </c>
      <c r="B115" s="9">
        <v>66710</v>
      </c>
      <c r="C115" s="10">
        <f t="shared" si="3"/>
        <v>-4.9075911036858821E-3</v>
      </c>
      <c r="D115" s="10">
        <f t="shared" si="4"/>
        <v>1.5821290980798208E-2</v>
      </c>
      <c r="E115" s="10">
        <f t="shared" si="5"/>
        <v>1.0804645997779527E-3</v>
      </c>
    </row>
    <row r="116" spans="1:5" x14ac:dyDescent="0.45">
      <c r="A116" s="8">
        <v>37073</v>
      </c>
      <c r="B116" s="9">
        <v>66067</v>
      </c>
      <c r="C116" s="10">
        <f t="shared" si="3"/>
        <v>-9.6387348223654357E-3</v>
      </c>
      <c r="D116" s="10">
        <f t="shared" si="4"/>
        <v>-1.2938311445774175E-2</v>
      </c>
      <c r="E116" s="10">
        <f t="shared" si="5"/>
        <v>1.3219845103903172E-2</v>
      </c>
    </row>
    <row r="117" spans="1:5" x14ac:dyDescent="0.45">
      <c r="A117" s="8">
        <v>37104</v>
      </c>
      <c r="B117" s="9">
        <v>66350</v>
      </c>
      <c r="C117" s="10">
        <f t="shared" si="3"/>
        <v>4.2835303555481818E-3</v>
      </c>
      <c r="D117" s="10">
        <f t="shared" si="4"/>
        <v>-1.0277599606199339E-2</v>
      </c>
      <c r="E117" s="10">
        <f t="shared" si="5"/>
        <v>1.5908499333955994E-2</v>
      </c>
    </row>
    <row r="118" spans="1:5" x14ac:dyDescent="0.45">
      <c r="A118" s="8">
        <v>37135</v>
      </c>
      <c r="B118" s="9">
        <v>63929</v>
      </c>
      <c r="C118" s="10">
        <f t="shared" si="3"/>
        <v>-3.6488319517709145E-2</v>
      </c>
      <c r="D118" s="10">
        <f t="shared" si="4"/>
        <v>-4.1687902863138948E-2</v>
      </c>
      <c r="E118" s="10">
        <f t="shared" si="5"/>
        <v>-4.3694839192221391E-2</v>
      </c>
    </row>
    <row r="119" spans="1:5" x14ac:dyDescent="0.45">
      <c r="A119" s="8">
        <v>37165</v>
      </c>
      <c r="B119" s="9">
        <v>80455</v>
      </c>
      <c r="C119" s="10">
        <f t="shared" si="3"/>
        <v>0.25850552957186879</v>
      </c>
      <c r="D119" s="10">
        <f t="shared" si="4"/>
        <v>0.21777892139797483</v>
      </c>
      <c r="E119" s="10">
        <f t="shared" si="5"/>
        <v>0.21518547607539884</v>
      </c>
    </row>
    <row r="120" spans="1:5" x14ac:dyDescent="0.45">
      <c r="A120" s="8">
        <v>37196</v>
      </c>
      <c r="B120" s="9">
        <v>72413</v>
      </c>
      <c r="C120" s="10">
        <f t="shared" si="3"/>
        <v>-9.99564974209185E-2</v>
      </c>
      <c r="D120" s="10">
        <f t="shared" si="4"/>
        <v>9.1379050489826641E-2</v>
      </c>
      <c r="E120" s="10">
        <f t="shared" si="5"/>
        <v>0.12016397246500121</v>
      </c>
    </row>
    <row r="121" spans="1:5" x14ac:dyDescent="0.45">
      <c r="A121" s="8">
        <v>37226</v>
      </c>
      <c r="B121" s="9">
        <v>68220</v>
      </c>
      <c r="C121" s="10">
        <f t="shared" si="3"/>
        <v>-5.7903967519644217E-2</v>
      </c>
      <c r="D121" s="10">
        <f t="shared" si="4"/>
        <v>6.7121337734048714E-2</v>
      </c>
      <c r="E121" s="10">
        <f t="shared" si="5"/>
        <v>7.3924815817643763E-2</v>
      </c>
    </row>
    <row r="122" spans="1:5" x14ac:dyDescent="0.45">
      <c r="A122" s="8">
        <v>37257</v>
      </c>
      <c r="B122" s="9">
        <v>67665</v>
      </c>
      <c r="C122" s="10">
        <f t="shared" si="3"/>
        <v>-8.1354441512753173E-3</v>
      </c>
      <c r="D122" s="10">
        <f t="shared" si="4"/>
        <v>-0.15897085327201543</v>
      </c>
      <c r="E122" s="10">
        <f t="shared" si="5"/>
        <v>2.6378060249370616E-2</v>
      </c>
    </row>
    <row r="123" spans="1:5" x14ac:dyDescent="0.45">
      <c r="A123" s="8">
        <v>37288</v>
      </c>
      <c r="B123" s="9">
        <v>68168</v>
      </c>
      <c r="C123" s="10">
        <f t="shared" si="3"/>
        <v>7.433680632527917E-3</v>
      </c>
      <c r="D123" s="10">
        <f t="shared" si="4"/>
        <v>-5.8622070622678213E-2</v>
      </c>
      <c r="E123" s="10">
        <f t="shared" si="5"/>
        <v>2.9914788179126184E-2</v>
      </c>
    </row>
    <row r="124" spans="1:5" x14ac:dyDescent="0.45">
      <c r="A124" s="8">
        <v>37316</v>
      </c>
      <c r="B124" s="9">
        <v>66570</v>
      </c>
      <c r="C124" s="10">
        <f t="shared" si="3"/>
        <v>-2.3442084262410567E-2</v>
      </c>
      <c r="D124" s="10">
        <f t="shared" si="4"/>
        <v>-2.4186455584872424E-2</v>
      </c>
      <c r="E124" s="10">
        <f t="shared" si="5"/>
        <v>1.3689451965098742E-2</v>
      </c>
    </row>
    <row r="125" spans="1:5" x14ac:dyDescent="0.45">
      <c r="A125" s="8">
        <v>37347</v>
      </c>
      <c r="B125" s="9">
        <v>68251</v>
      </c>
      <c r="C125" s="10">
        <f t="shared" si="3"/>
        <v>2.5251614841520276E-2</v>
      </c>
      <c r="D125" s="10">
        <f t="shared" si="4"/>
        <v>8.6603118303405502E-3</v>
      </c>
      <c r="E125" s="10">
        <f t="shared" si="5"/>
        <v>1.9691333124169041E-2</v>
      </c>
    </row>
    <row r="126" spans="1:5" x14ac:dyDescent="0.45">
      <c r="A126" s="8">
        <v>37377</v>
      </c>
      <c r="B126" s="9">
        <v>65062</v>
      </c>
      <c r="C126" s="10">
        <f t="shared" si="3"/>
        <v>-4.6724590115895692E-2</v>
      </c>
      <c r="D126" s="10">
        <f t="shared" si="4"/>
        <v>-4.5563900950592706E-2</v>
      </c>
      <c r="E126" s="10">
        <f t="shared" si="5"/>
        <v>-2.9490296692969764E-2</v>
      </c>
    </row>
    <row r="127" spans="1:5" x14ac:dyDescent="0.45">
      <c r="A127" s="8">
        <v>37408</v>
      </c>
      <c r="B127" s="9">
        <v>67354</v>
      </c>
      <c r="C127" s="10">
        <f t="shared" si="3"/>
        <v>3.522793642986688E-2</v>
      </c>
      <c r="D127" s="10">
        <f t="shared" si="4"/>
        <v>1.1777076761303906E-2</v>
      </c>
      <c r="E127" s="10">
        <f t="shared" si="5"/>
        <v>9.6537250786987716E-3</v>
      </c>
    </row>
    <row r="128" spans="1:5" x14ac:dyDescent="0.45">
      <c r="A128" s="8">
        <v>37438</v>
      </c>
      <c r="B128" s="9">
        <v>69944</v>
      </c>
      <c r="C128" s="10">
        <f t="shared" si="3"/>
        <v>3.8453543961754377E-2</v>
      </c>
      <c r="D128" s="10">
        <f t="shared" si="4"/>
        <v>2.4805497355350203E-2</v>
      </c>
      <c r="E128" s="10">
        <f t="shared" si="5"/>
        <v>5.8682852256043194E-2</v>
      </c>
    </row>
    <row r="129" spans="1:5" x14ac:dyDescent="0.45">
      <c r="A129" s="8">
        <v>37469</v>
      </c>
      <c r="B129" s="9">
        <v>72204</v>
      </c>
      <c r="C129" s="10">
        <f t="shared" si="3"/>
        <v>3.231156353654363E-2</v>
      </c>
      <c r="D129" s="10">
        <f t="shared" si="4"/>
        <v>0.10977221726968134</v>
      </c>
      <c r="E129" s="10">
        <f t="shared" si="5"/>
        <v>8.8229088168801706E-2</v>
      </c>
    </row>
    <row r="130" spans="1:5" x14ac:dyDescent="0.45">
      <c r="A130" s="8">
        <v>37500</v>
      </c>
      <c r="B130" s="9">
        <v>68066</v>
      </c>
      <c r="C130" s="10">
        <f t="shared" si="3"/>
        <v>-5.7309844329954007E-2</v>
      </c>
      <c r="D130" s="10">
        <f t="shared" si="4"/>
        <v>1.0571012857439888E-2</v>
      </c>
      <c r="E130" s="10">
        <f t="shared" si="5"/>
        <v>6.4712415335763218E-2</v>
      </c>
    </row>
    <row r="131" spans="1:5" x14ac:dyDescent="0.45">
      <c r="A131" s="8">
        <v>37530</v>
      </c>
      <c r="B131" s="9">
        <v>67553</v>
      </c>
      <c r="C131" s="10">
        <f t="shared" si="3"/>
        <v>-7.5368025152058316E-3</v>
      </c>
      <c r="D131" s="10">
        <f t="shared" si="4"/>
        <v>-3.4184490449502447E-2</v>
      </c>
      <c r="E131" s="10">
        <f t="shared" si="5"/>
        <v>-0.16036293580262262</v>
      </c>
    </row>
    <row r="132" spans="1:5" x14ac:dyDescent="0.45">
      <c r="A132" s="8">
        <v>37561</v>
      </c>
      <c r="B132" s="9">
        <v>67931</v>
      </c>
      <c r="C132" s="10">
        <f t="shared" ref="C132:C195" si="6">B132/B131-1</f>
        <v>5.595606412742482E-3</v>
      </c>
      <c r="D132" s="10">
        <f t="shared" si="4"/>
        <v>-5.9179546839510322E-2</v>
      </c>
      <c r="E132" s="10">
        <f t="shared" si="5"/>
        <v>-6.189496361150626E-2</v>
      </c>
    </row>
    <row r="133" spans="1:5" x14ac:dyDescent="0.45">
      <c r="A133" s="8">
        <v>37591</v>
      </c>
      <c r="B133" s="9">
        <v>69794</v>
      </c>
      <c r="C133" s="10">
        <f t="shared" si="6"/>
        <v>2.7424887017709176E-2</v>
      </c>
      <c r="D133" s="10">
        <f t="shared" si="4"/>
        <v>2.5387124261746052E-2</v>
      </c>
      <c r="E133" s="10">
        <f t="shared" si="5"/>
        <v>2.3072412782175311E-2</v>
      </c>
    </row>
    <row r="134" spans="1:5" x14ac:dyDescent="0.45">
      <c r="A134" s="8">
        <v>37622</v>
      </c>
      <c r="B134" s="9">
        <v>69673</v>
      </c>
      <c r="C134" s="10">
        <f t="shared" si="6"/>
        <v>-1.7336733816660788E-3</v>
      </c>
      <c r="D134" s="10">
        <f t="shared" ref="D134:D197" si="7">B134/B131-1</f>
        <v>3.1382766124376404E-2</v>
      </c>
      <c r="E134" s="10">
        <f t="shared" si="5"/>
        <v>2.9675607773590462E-2</v>
      </c>
    </row>
    <row r="135" spans="1:5" x14ac:dyDescent="0.45">
      <c r="A135" s="8">
        <v>37653</v>
      </c>
      <c r="B135" s="9">
        <v>66535</v>
      </c>
      <c r="C135" s="10">
        <f t="shared" si="6"/>
        <v>-4.503896774934335E-2</v>
      </c>
      <c r="D135" s="10">
        <f t="shared" si="7"/>
        <v>-2.0550264238712757E-2</v>
      </c>
      <c r="E135" s="10">
        <f t="shared" si="5"/>
        <v>-2.3955521652388234E-2</v>
      </c>
    </row>
    <row r="136" spans="1:5" x14ac:dyDescent="0.45">
      <c r="A136" s="8">
        <v>37681</v>
      </c>
      <c r="B136" s="9">
        <v>68628</v>
      </c>
      <c r="C136" s="10">
        <f t="shared" si="6"/>
        <v>3.145712782745913E-2</v>
      </c>
      <c r="D136" s="10">
        <f t="shared" si="7"/>
        <v>-1.6706307132418274E-2</v>
      </c>
      <c r="E136" s="10">
        <f t="shared" si="5"/>
        <v>3.0914826498422698E-2</v>
      </c>
    </row>
    <row r="137" spans="1:5" x14ac:dyDescent="0.45">
      <c r="A137" s="8">
        <v>37712</v>
      </c>
      <c r="B137" s="9">
        <v>69580</v>
      </c>
      <c r="C137" s="10">
        <f t="shared" si="6"/>
        <v>1.3871889024887896E-2</v>
      </c>
      <c r="D137" s="10">
        <f t="shared" si="7"/>
        <v>-1.3348068835847826E-3</v>
      </c>
      <c r="E137" s="10">
        <f t="shared" si="5"/>
        <v>1.9472242164950027E-2</v>
      </c>
    </row>
    <row r="138" spans="1:5" x14ac:dyDescent="0.45">
      <c r="A138" s="8">
        <v>37742</v>
      </c>
      <c r="B138" s="9">
        <v>69660</v>
      </c>
      <c r="C138" s="10">
        <f t="shared" si="6"/>
        <v>1.1497556769186623E-3</v>
      </c>
      <c r="D138" s="10">
        <f t="shared" si="7"/>
        <v>4.6967761328624125E-2</v>
      </c>
      <c r="E138" s="10">
        <f t="shared" si="5"/>
        <v>7.0671052227106346E-2</v>
      </c>
    </row>
    <row r="139" spans="1:5" x14ac:dyDescent="0.45">
      <c r="A139" s="8">
        <v>37773</v>
      </c>
      <c r="B139" s="9">
        <v>70325</v>
      </c>
      <c r="C139" s="10">
        <f t="shared" si="6"/>
        <v>9.5463680734999556E-3</v>
      </c>
      <c r="D139" s="10">
        <f t="shared" si="7"/>
        <v>2.4727516465582466E-2</v>
      </c>
      <c r="E139" s="10">
        <f t="shared" si="5"/>
        <v>4.4110223594738152E-2</v>
      </c>
    </row>
    <row r="140" spans="1:5" x14ac:dyDescent="0.45">
      <c r="A140" s="8">
        <v>37803</v>
      </c>
      <c r="B140" s="9">
        <v>71049</v>
      </c>
      <c r="C140" s="10">
        <f t="shared" si="6"/>
        <v>1.029505865623892E-2</v>
      </c>
      <c r="D140" s="10">
        <f t="shared" si="7"/>
        <v>2.1112388617418709E-2</v>
      </c>
      <c r="E140" s="10">
        <f t="shared" si="5"/>
        <v>1.5798352968088736E-2</v>
      </c>
    </row>
    <row r="141" spans="1:5" x14ac:dyDescent="0.45">
      <c r="A141" s="8">
        <v>37834</v>
      </c>
      <c r="B141" s="9">
        <v>72919</v>
      </c>
      <c r="C141" s="10">
        <f t="shared" si="6"/>
        <v>2.6319863755999373E-2</v>
      </c>
      <c r="D141" s="10">
        <f t="shared" si="7"/>
        <v>4.6784381280505327E-2</v>
      </c>
      <c r="E141" s="10">
        <f t="shared" si="5"/>
        <v>9.9024984765387902E-3</v>
      </c>
    </row>
    <row r="142" spans="1:5" x14ac:dyDescent="0.45">
      <c r="A142" s="8">
        <v>37865</v>
      </c>
      <c r="B142" s="9">
        <v>71184</v>
      </c>
      <c r="C142" s="10">
        <f t="shared" si="6"/>
        <v>-2.3793524321507387E-2</v>
      </c>
      <c r="D142" s="10">
        <f t="shared" si="7"/>
        <v>1.2214717383576268E-2</v>
      </c>
      <c r="E142" s="10">
        <f t="shared" si="5"/>
        <v>4.5808480004701391E-2</v>
      </c>
    </row>
    <row r="143" spans="1:5" x14ac:dyDescent="0.45">
      <c r="A143" s="8">
        <v>37895</v>
      </c>
      <c r="B143" s="9">
        <v>69817</v>
      </c>
      <c r="C143" s="10">
        <f t="shared" si="6"/>
        <v>-1.920375365250615E-2</v>
      </c>
      <c r="D143" s="10">
        <f t="shared" si="7"/>
        <v>-1.7340145533364271E-2</v>
      </c>
      <c r="E143" s="10">
        <f t="shared" ref="E143:E206" si="8">B143/B131-1</f>
        <v>3.3514425710183149E-2</v>
      </c>
    </row>
    <row r="144" spans="1:5" x14ac:dyDescent="0.45">
      <c r="A144" s="8">
        <v>37926</v>
      </c>
      <c r="B144" s="9">
        <v>71738</v>
      </c>
      <c r="C144" s="10">
        <f t="shared" si="6"/>
        <v>2.7514788661787248E-2</v>
      </c>
      <c r="D144" s="10">
        <f t="shared" si="7"/>
        <v>-1.6196053154870493E-2</v>
      </c>
      <c r="E144" s="10">
        <f t="shared" si="8"/>
        <v>5.6042160427492549E-2</v>
      </c>
    </row>
    <row r="145" spans="1:5" x14ac:dyDescent="0.45">
      <c r="A145" s="8">
        <v>37956</v>
      </c>
      <c r="B145" s="9">
        <v>70103</v>
      </c>
      <c r="C145" s="10">
        <f t="shared" si="6"/>
        <v>-2.2791268226044825E-2</v>
      </c>
      <c r="D145" s="10">
        <f t="shared" si="7"/>
        <v>-1.5185996853225414E-2</v>
      </c>
      <c r="E145" s="10">
        <f t="shared" si="8"/>
        <v>4.427314668882687E-3</v>
      </c>
    </row>
    <row r="146" spans="1:5" x14ac:dyDescent="0.45">
      <c r="A146" s="8">
        <v>37987</v>
      </c>
      <c r="B146" s="9">
        <v>69270</v>
      </c>
      <c r="C146" s="10">
        <f t="shared" si="6"/>
        <v>-1.1882515726859055E-2</v>
      </c>
      <c r="D146" s="10">
        <f t="shared" si="7"/>
        <v>-7.8347680364381223E-3</v>
      </c>
      <c r="E146" s="10">
        <f t="shared" si="8"/>
        <v>-5.7841631622005396E-3</v>
      </c>
    </row>
    <row r="147" spans="1:5" x14ac:dyDescent="0.45">
      <c r="A147" s="8">
        <v>38018</v>
      </c>
      <c r="B147" s="9">
        <v>71093</v>
      </c>
      <c r="C147" s="10">
        <f t="shared" si="6"/>
        <v>2.6317309080410078E-2</v>
      </c>
      <c r="D147" s="10">
        <f t="shared" si="7"/>
        <v>-8.991050768072717E-3</v>
      </c>
      <c r="E147" s="10">
        <f t="shared" si="8"/>
        <v>6.8505297963477929E-2</v>
      </c>
    </row>
    <row r="148" spans="1:5" x14ac:dyDescent="0.45">
      <c r="A148" s="8">
        <v>38047</v>
      </c>
      <c r="B148" s="9">
        <v>72137</v>
      </c>
      <c r="C148" s="10">
        <f t="shared" si="6"/>
        <v>1.4684990083411842E-2</v>
      </c>
      <c r="D148" s="10">
        <f t="shared" si="7"/>
        <v>2.901445016618398E-2</v>
      </c>
      <c r="E148" s="10">
        <f t="shared" si="8"/>
        <v>5.1130733811272311E-2</v>
      </c>
    </row>
    <row r="149" spans="1:5" x14ac:dyDescent="0.45">
      <c r="A149" s="8">
        <v>38078</v>
      </c>
      <c r="B149" s="9">
        <v>69960</v>
      </c>
      <c r="C149" s="10">
        <f t="shared" si="6"/>
        <v>-3.0178687774651047E-2</v>
      </c>
      <c r="D149" s="10">
        <f t="shared" si="7"/>
        <v>9.9610220874837285E-3</v>
      </c>
      <c r="E149" s="10">
        <f t="shared" si="8"/>
        <v>5.461339465363535E-3</v>
      </c>
    </row>
    <row r="150" spans="1:5" x14ac:dyDescent="0.45">
      <c r="A150" s="8">
        <v>38108</v>
      </c>
      <c r="B150" s="9">
        <v>72821</v>
      </c>
      <c r="C150" s="10">
        <f t="shared" si="6"/>
        <v>4.0894797026872487E-2</v>
      </c>
      <c r="D150" s="10">
        <f t="shared" si="7"/>
        <v>2.4306190482888512E-2</v>
      </c>
      <c r="E150" s="10">
        <f t="shared" si="8"/>
        <v>4.5377548090726361E-2</v>
      </c>
    </row>
    <row r="151" spans="1:5" x14ac:dyDescent="0.45">
      <c r="A151" s="8">
        <v>38139</v>
      </c>
      <c r="B151" s="9">
        <v>68991</v>
      </c>
      <c r="C151" s="10">
        <f t="shared" si="6"/>
        <v>-5.2594718556460363E-2</v>
      </c>
      <c r="D151" s="10">
        <f t="shared" si="7"/>
        <v>-4.3611461524599049E-2</v>
      </c>
      <c r="E151" s="10">
        <f t="shared" si="8"/>
        <v>-1.8969072164948475E-2</v>
      </c>
    </row>
    <row r="152" spans="1:5" x14ac:dyDescent="0.45">
      <c r="A152" s="8">
        <v>38169</v>
      </c>
      <c r="B152" s="9">
        <v>71238</v>
      </c>
      <c r="C152" s="10">
        <f t="shared" si="6"/>
        <v>3.2569465582467316E-2</v>
      </c>
      <c r="D152" s="10">
        <f t="shared" si="7"/>
        <v>1.8267581475128747E-2</v>
      </c>
      <c r="E152" s="10">
        <f t="shared" si="8"/>
        <v>2.660135962504695E-3</v>
      </c>
    </row>
    <row r="153" spans="1:5" x14ac:dyDescent="0.45">
      <c r="A153" s="8">
        <v>38200</v>
      </c>
      <c r="B153" s="9">
        <v>71365</v>
      </c>
      <c r="C153" s="10">
        <f t="shared" si="6"/>
        <v>1.7827563940593372E-3</v>
      </c>
      <c r="D153" s="10">
        <f t="shared" si="7"/>
        <v>-1.9994232432952064E-2</v>
      </c>
      <c r="E153" s="10">
        <f t="shared" si="8"/>
        <v>-2.1311318037822824E-2</v>
      </c>
    </row>
    <row r="154" spans="1:5" x14ac:dyDescent="0.45">
      <c r="A154" s="8">
        <v>38231</v>
      </c>
      <c r="B154" s="9">
        <v>74729</v>
      </c>
      <c r="C154" s="10">
        <f t="shared" si="6"/>
        <v>4.7137952777972503E-2</v>
      </c>
      <c r="D154" s="10">
        <f t="shared" si="7"/>
        <v>8.3170268585757601E-2</v>
      </c>
      <c r="E154" s="10">
        <f t="shared" si="8"/>
        <v>4.9800516970105679E-2</v>
      </c>
    </row>
    <row r="155" spans="1:5" x14ac:dyDescent="0.45">
      <c r="A155" s="8">
        <v>38261</v>
      </c>
      <c r="B155" s="9">
        <v>73858</v>
      </c>
      <c r="C155" s="10">
        <f t="shared" si="6"/>
        <v>-1.1655448353383613E-2</v>
      </c>
      <c r="D155" s="10">
        <f t="shared" si="7"/>
        <v>3.6778124034925197E-2</v>
      </c>
      <c r="E155" s="10">
        <f t="shared" si="8"/>
        <v>5.7879885987653479E-2</v>
      </c>
    </row>
    <row r="156" spans="1:5" x14ac:dyDescent="0.45">
      <c r="A156" s="8">
        <v>38292</v>
      </c>
      <c r="B156" s="9">
        <v>73407</v>
      </c>
      <c r="C156" s="10">
        <f t="shared" si="6"/>
        <v>-6.1063121124319553E-3</v>
      </c>
      <c r="D156" s="10">
        <f t="shared" si="7"/>
        <v>2.8613465984726361E-2</v>
      </c>
      <c r="E156" s="10">
        <f t="shared" si="8"/>
        <v>2.3265215088237756E-2</v>
      </c>
    </row>
    <row r="157" spans="1:5" x14ac:dyDescent="0.45">
      <c r="A157" s="8">
        <v>38322</v>
      </c>
      <c r="B157" s="9">
        <v>75387</v>
      </c>
      <c r="C157" s="10">
        <f t="shared" si="6"/>
        <v>2.6972904491397331E-2</v>
      </c>
      <c r="D157" s="10">
        <f t="shared" si="7"/>
        <v>8.8051492727054814E-3</v>
      </c>
      <c r="E157" s="10">
        <f t="shared" si="8"/>
        <v>7.5374805643125153E-2</v>
      </c>
    </row>
    <row r="158" spans="1:5" x14ac:dyDescent="0.45">
      <c r="A158" s="8">
        <v>38353</v>
      </c>
      <c r="B158" s="9">
        <v>72083</v>
      </c>
      <c r="C158" s="10">
        <f t="shared" si="6"/>
        <v>-4.3827185058431861E-2</v>
      </c>
      <c r="D158" s="10">
        <f t="shared" si="7"/>
        <v>-2.403260310325217E-2</v>
      </c>
      <c r="E158" s="10">
        <f t="shared" si="8"/>
        <v>4.0609210336364887E-2</v>
      </c>
    </row>
    <row r="159" spans="1:5" x14ac:dyDescent="0.45">
      <c r="A159" s="8">
        <v>38384</v>
      </c>
      <c r="B159" s="9">
        <v>73773</v>
      </c>
      <c r="C159" s="10">
        <f t="shared" si="6"/>
        <v>2.3445195122289597E-2</v>
      </c>
      <c r="D159" s="10">
        <f t="shared" si="7"/>
        <v>4.9859005271977175E-3</v>
      </c>
      <c r="E159" s="10">
        <f t="shared" si="8"/>
        <v>3.7697100980405907E-2</v>
      </c>
    </row>
    <row r="160" spans="1:5" x14ac:dyDescent="0.45">
      <c r="A160" s="8">
        <v>38412</v>
      </c>
      <c r="B160" s="9">
        <v>74147</v>
      </c>
      <c r="C160" s="10">
        <f t="shared" si="6"/>
        <v>5.0696054111938338E-3</v>
      </c>
      <c r="D160" s="10">
        <f t="shared" si="7"/>
        <v>-1.6448459283430861E-2</v>
      </c>
      <c r="E160" s="10">
        <f t="shared" si="8"/>
        <v>2.7863648335805458E-2</v>
      </c>
    </row>
    <row r="161" spans="1:5" x14ac:dyDescent="0.45">
      <c r="A161" s="8">
        <v>38443</v>
      </c>
      <c r="B161" s="9">
        <v>73649</v>
      </c>
      <c r="C161" s="10">
        <f t="shared" si="6"/>
        <v>-6.7163877162933483E-3</v>
      </c>
      <c r="D161" s="10">
        <f t="shared" si="7"/>
        <v>2.1724955953553504E-2</v>
      </c>
      <c r="E161" s="10">
        <f t="shared" si="8"/>
        <v>5.2730131503716304E-2</v>
      </c>
    </row>
    <row r="162" spans="1:5" x14ac:dyDescent="0.45">
      <c r="A162" s="8">
        <v>38473</v>
      </c>
      <c r="B162" s="9">
        <v>73225</v>
      </c>
      <c r="C162" s="10">
        <f t="shared" si="6"/>
        <v>-5.7570367554209412E-3</v>
      </c>
      <c r="D162" s="10">
        <f t="shared" si="7"/>
        <v>-7.4281918859203655E-3</v>
      </c>
      <c r="E162" s="10">
        <f t="shared" si="8"/>
        <v>5.5478502080443803E-3</v>
      </c>
    </row>
    <row r="163" spans="1:5" x14ac:dyDescent="0.45">
      <c r="A163" s="8">
        <v>38504</v>
      </c>
      <c r="B163" s="9">
        <v>79639</v>
      </c>
      <c r="C163" s="10">
        <f t="shared" si="6"/>
        <v>8.7593035165585587E-2</v>
      </c>
      <c r="D163" s="10">
        <f t="shared" si="7"/>
        <v>7.4069078991732651E-2</v>
      </c>
      <c r="E163" s="10">
        <f t="shared" si="8"/>
        <v>0.15433897174993838</v>
      </c>
    </row>
    <row r="164" spans="1:5" x14ac:dyDescent="0.45">
      <c r="A164" s="8">
        <v>38534</v>
      </c>
      <c r="B164" s="9">
        <v>81605</v>
      </c>
      <c r="C164" s="10">
        <f t="shared" si="6"/>
        <v>2.4686397368123725E-2</v>
      </c>
      <c r="D164" s="10">
        <f t="shared" si="7"/>
        <v>0.10802590666539946</v>
      </c>
      <c r="E164" s="10">
        <f t="shared" si="8"/>
        <v>0.14552626407254565</v>
      </c>
    </row>
    <row r="165" spans="1:5" x14ac:dyDescent="0.45">
      <c r="A165" s="8">
        <v>38565</v>
      </c>
      <c r="B165" s="9">
        <v>73787</v>
      </c>
      <c r="C165" s="10">
        <f t="shared" si="6"/>
        <v>-9.5802953250413547E-2</v>
      </c>
      <c r="D165" s="10">
        <f t="shared" si="7"/>
        <v>7.6749743939912296E-3</v>
      </c>
      <c r="E165" s="10">
        <f t="shared" si="8"/>
        <v>3.3938205002452149E-2</v>
      </c>
    </row>
    <row r="166" spans="1:5" x14ac:dyDescent="0.45">
      <c r="A166" s="8">
        <v>38596</v>
      </c>
      <c r="B166" s="9">
        <v>70627</v>
      </c>
      <c r="C166" s="10">
        <f t="shared" si="6"/>
        <v>-4.2825972054697958E-2</v>
      </c>
      <c r="D166" s="10">
        <f t="shared" si="7"/>
        <v>-0.11316063737615989</v>
      </c>
      <c r="E166" s="10">
        <f t="shared" si="8"/>
        <v>-5.4891675253248451E-2</v>
      </c>
    </row>
    <row r="167" spans="1:5" x14ac:dyDescent="0.45">
      <c r="A167" s="8">
        <v>38626</v>
      </c>
      <c r="B167" s="9">
        <v>67853</v>
      </c>
      <c r="C167" s="10">
        <f t="shared" si="6"/>
        <v>-3.92767638438557E-2</v>
      </c>
      <c r="D167" s="10">
        <f t="shared" si="7"/>
        <v>-0.16851908584032838</v>
      </c>
      <c r="E167" s="10">
        <f t="shared" si="8"/>
        <v>-8.1304665709875712E-2</v>
      </c>
    </row>
    <row r="168" spans="1:5" x14ac:dyDescent="0.45">
      <c r="A168" s="8">
        <v>38657</v>
      </c>
      <c r="B168" s="9">
        <v>73211</v>
      </c>
      <c r="C168" s="10">
        <f t="shared" si="6"/>
        <v>7.8964821010124808E-2</v>
      </c>
      <c r="D168" s="10">
        <f t="shared" si="7"/>
        <v>-7.8062531340209462E-3</v>
      </c>
      <c r="E168" s="10">
        <f t="shared" si="8"/>
        <v>-2.6700450910676077E-3</v>
      </c>
    </row>
    <row r="169" spans="1:5" x14ac:dyDescent="0.45">
      <c r="A169" s="8">
        <v>38687</v>
      </c>
      <c r="B169" s="9">
        <v>73332</v>
      </c>
      <c r="C169" s="10">
        <f t="shared" si="6"/>
        <v>1.652757099342983E-3</v>
      </c>
      <c r="D169" s="10">
        <f t="shared" si="7"/>
        <v>3.8299800359635761E-2</v>
      </c>
      <c r="E169" s="10">
        <f t="shared" si="8"/>
        <v>-2.7259341796330938E-2</v>
      </c>
    </row>
    <row r="170" spans="1:5" x14ac:dyDescent="0.45">
      <c r="A170" s="8">
        <v>38718</v>
      </c>
      <c r="B170" s="9">
        <v>76757</v>
      </c>
      <c r="C170" s="10">
        <f t="shared" si="6"/>
        <v>4.6705394643538956E-2</v>
      </c>
      <c r="D170" s="10">
        <f t="shared" si="7"/>
        <v>0.13122485372791171</v>
      </c>
      <c r="E170" s="10">
        <f t="shared" si="8"/>
        <v>6.4841918344131111E-2</v>
      </c>
    </row>
    <row r="171" spans="1:5" x14ac:dyDescent="0.45">
      <c r="A171" s="8">
        <v>38749</v>
      </c>
      <c r="B171" s="9">
        <v>74108</v>
      </c>
      <c r="C171" s="10">
        <f t="shared" si="6"/>
        <v>-3.451151035084743E-2</v>
      </c>
      <c r="D171" s="10">
        <f t="shared" si="7"/>
        <v>1.2252257174468317E-2</v>
      </c>
      <c r="E171" s="10">
        <f t="shared" si="8"/>
        <v>4.5409567185827893E-3</v>
      </c>
    </row>
    <row r="172" spans="1:5" x14ac:dyDescent="0.45">
      <c r="A172" s="8">
        <v>38777</v>
      </c>
      <c r="B172" s="9">
        <v>74609</v>
      </c>
      <c r="C172" s="10">
        <f t="shared" si="6"/>
        <v>6.7604037350892376E-3</v>
      </c>
      <c r="D172" s="10">
        <f t="shared" si="7"/>
        <v>1.7413952980963376E-2</v>
      </c>
      <c r="E172" s="10">
        <f t="shared" si="8"/>
        <v>6.2308657127059242E-3</v>
      </c>
    </row>
    <row r="173" spans="1:5" x14ac:dyDescent="0.45">
      <c r="A173" s="8">
        <v>38808</v>
      </c>
      <c r="B173" s="9">
        <v>74898</v>
      </c>
      <c r="C173" s="10">
        <f t="shared" si="6"/>
        <v>3.8735273224410616E-3</v>
      </c>
      <c r="D173" s="10">
        <f t="shared" si="7"/>
        <v>-2.4219289445913783E-2</v>
      </c>
      <c r="E173" s="10">
        <f t="shared" si="8"/>
        <v>1.6958818178115065E-2</v>
      </c>
    </row>
    <row r="174" spans="1:5" x14ac:dyDescent="0.45">
      <c r="A174" s="8">
        <v>38838</v>
      </c>
      <c r="B174" s="9">
        <v>74081</v>
      </c>
      <c r="C174" s="10">
        <f t="shared" si="6"/>
        <v>-1.0908168442415045E-2</v>
      </c>
      <c r="D174" s="10">
        <f t="shared" si="7"/>
        <v>-3.643331354239443E-4</v>
      </c>
      <c r="E174" s="10">
        <f t="shared" si="8"/>
        <v>1.1689996585865448E-2</v>
      </c>
    </row>
    <row r="175" spans="1:5" x14ac:dyDescent="0.45">
      <c r="A175" s="8">
        <v>38869</v>
      </c>
      <c r="B175" s="9">
        <v>75369</v>
      </c>
      <c r="C175" s="10">
        <f t="shared" si="6"/>
        <v>1.7386374373995928E-2</v>
      </c>
      <c r="D175" s="10">
        <f t="shared" si="7"/>
        <v>1.0186438633408734E-2</v>
      </c>
      <c r="E175" s="10">
        <f t="shared" si="8"/>
        <v>-5.3616946470950166E-2</v>
      </c>
    </row>
    <row r="176" spans="1:5" x14ac:dyDescent="0.45">
      <c r="A176" s="8">
        <v>38899</v>
      </c>
      <c r="B176" s="9">
        <v>75964</v>
      </c>
      <c r="C176" s="10">
        <f t="shared" si="6"/>
        <v>7.8944924305748287E-3</v>
      </c>
      <c r="D176" s="10">
        <f t="shared" si="7"/>
        <v>1.423268979144976E-2</v>
      </c>
      <c r="E176" s="10">
        <f t="shared" si="8"/>
        <v>-6.9125666319465706E-2</v>
      </c>
    </row>
    <row r="177" spans="1:5" x14ac:dyDescent="0.45">
      <c r="A177" s="8">
        <v>38930</v>
      </c>
      <c r="B177" s="9">
        <v>75187</v>
      </c>
      <c r="C177" s="10">
        <f t="shared" si="6"/>
        <v>-1.0228529303354272E-2</v>
      </c>
      <c r="D177" s="10">
        <f t="shared" si="7"/>
        <v>1.4929604082018377E-2</v>
      </c>
      <c r="E177" s="10">
        <f t="shared" si="8"/>
        <v>1.8973531922967357E-2</v>
      </c>
    </row>
    <row r="178" spans="1:5" x14ac:dyDescent="0.45">
      <c r="A178" s="8">
        <v>38961</v>
      </c>
      <c r="B178" s="9">
        <v>74579</v>
      </c>
      <c r="C178" s="10">
        <f t="shared" si="6"/>
        <v>-8.0865043159056293E-3</v>
      </c>
      <c r="D178" s="10">
        <f t="shared" si="7"/>
        <v>-1.048176305908266E-2</v>
      </c>
      <c r="E178" s="10">
        <f t="shared" si="8"/>
        <v>5.595593753097261E-2</v>
      </c>
    </row>
    <row r="179" spans="1:5" x14ac:dyDescent="0.45">
      <c r="A179" s="8">
        <v>38991</v>
      </c>
      <c r="B179" s="9">
        <v>75447</v>
      </c>
      <c r="C179" s="10">
        <f t="shared" si="6"/>
        <v>1.1638665039756413E-2</v>
      </c>
      <c r="D179" s="10">
        <f t="shared" si="7"/>
        <v>-6.8058554051919629E-3</v>
      </c>
      <c r="E179" s="10">
        <f t="shared" si="8"/>
        <v>0.11191841186093465</v>
      </c>
    </row>
    <row r="180" spans="1:5" x14ac:dyDescent="0.45">
      <c r="A180" s="8">
        <v>39022</v>
      </c>
      <c r="B180" s="9">
        <v>76064</v>
      </c>
      <c r="C180" s="10">
        <f t="shared" si="6"/>
        <v>8.1779262263574903E-3</v>
      </c>
      <c r="D180" s="10">
        <f t="shared" si="7"/>
        <v>1.1664250468831128E-2</v>
      </c>
      <c r="E180" s="10">
        <f t="shared" si="8"/>
        <v>3.8969553755583197E-2</v>
      </c>
    </row>
    <row r="181" spans="1:5" x14ac:dyDescent="0.45">
      <c r="A181" s="8">
        <v>39052</v>
      </c>
      <c r="B181" s="9">
        <v>75438</v>
      </c>
      <c r="C181" s="10">
        <f t="shared" si="6"/>
        <v>-8.2299116533445238E-3</v>
      </c>
      <c r="D181" s="10">
        <f t="shared" si="7"/>
        <v>1.1517987637270632E-2</v>
      </c>
      <c r="E181" s="10">
        <f t="shared" si="8"/>
        <v>2.8718703976435833E-2</v>
      </c>
    </row>
    <row r="182" spans="1:5" x14ac:dyDescent="0.45">
      <c r="A182" s="8">
        <v>39083</v>
      </c>
      <c r="B182" s="9">
        <v>75399</v>
      </c>
      <c r="C182" s="10">
        <f t="shared" si="6"/>
        <v>-5.1698083194151589E-4</v>
      </c>
      <c r="D182" s="10">
        <f t="shared" si="7"/>
        <v>-6.3620819913312587E-4</v>
      </c>
      <c r="E182" s="10">
        <f t="shared" si="8"/>
        <v>-1.7692197454303837E-2</v>
      </c>
    </row>
    <row r="183" spans="1:5" x14ac:dyDescent="0.45">
      <c r="A183" s="8">
        <v>39114</v>
      </c>
      <c r="B183" s="9">
        <v>75841</v>
      </c>
      <c r="C183" s="10">
        <f t="shared" si="6"/>
        <v>5.8621467128210369E-3</v>
      </c>
      <c r="D183" s="10">
        <f t="shared" si="7"/>
        <v>-2.9317416912073568E-3</v>
      </c>
      <c r="E183" s="10">
        <f t="shared" si="8"/>
        <v>2.3384789766287106E-2</v>
      </c>
    </row>
    <row r="184" spans="1:5" x14ac:dyDescent="0.45">
      <c r="A184" s="8">
        <v>39142</v>
      </c>
      <c r="B184" s="9">
        <v>75472</v>
      </c>
      <c r="C184" s="10">
        <f t="shared" si="6"/>
        <v>-4.865442175076784E-3</v>
      </c>
      <c r="D184" s="10">
        <f t="shared" si="7"/>
        <v>4.5070123810275753E-4</v>
      </c>
      <c r="E184" s="10">
        <f t="shared" si="8"/>
        <v>1.1566969132410287E-2</v>
      </c>
    </row>
    <row r="185" spans="1:5" x14ac:dyDescent="0.45">
      <c r="A185" s="8">
        <v>39173</v>
      </c>
      <c r="B185" s="9">
        <v>76205</v>
      </c>
      <c r="C185" s="10">
        <f t="shared" si="6"/>
        <v>9.7122111511553921E-3</v>
      </c>
      <c r="D185" s="10">
        <f t="shared" si="7"/>
        <v>1.068979694690908E-2</v>
      </c>
      <c r="E185" s="10">
        <f t="shared" si="8"/>
        <v>1.7450399209591794E-2</v>
      </c>
    </row>
    <row r="186" spans="1:5" x14ac:dyDescent="0.45">
      <c r="A186" s="8">
        <v>39203</v>
      </c>
      <c r="B186" s="9">
        <v>77186</v>
      </c>
      <c r="C186" s="10">
        <f t="shared" si="6"/>
        <v>1.2873171051768217E-2</v>
      </c>
      <c r="D186" s="10">
        <f t="shared" si="7"/>
        <v>1.7734470800754298E-2</v>
      </c>
      <c r="E186" s="10">
        <f t="shared" si="8"/>
        <v>4.191358108016896E-2</v>
      </c>
    </row>
    <row r="187" spans="1:5" x14ac:dyDescent="0.45">
      <c r="A187" s="8">
        <v>39234</v>
      </c>
      <c r="B187" s="9">
        <v>74794</v>
      </c>
      <c r="C187" s="10">
        <f t="shared" si="6"/>
        <v>-3.0990075920503735E-2</v>
      </c>
      <c r="D187" s="10">
        <f t="shared" si="7"/>
        <v>-8.9834640661436982E-3</v>
      </c>
      <c r="E187" s="10">
        <f t="shared" si="8"/>
        <v>-7.6291313404714955E-3</v>
      </c>
    </row>
    <row r="188" spans="1:5" x14ac:dyDescent="0.45">
      <c r="A188" s="8">
        <v>39264</v>
      </c>
      <c r="B188" s="9">
        <v>74932</v>
      </c>
      <c r="C188" s="10">
        <f t="shared" si="6"/>
        <v>1.8450677861860942E-3</v>
      </c>
      <c r="D188" s="10">
        <f t="shared" si="7"/>
        <v>-1.6704940620694164E-2</v>
      </c>
      <c r="E188" s="10">
        <f t="shared" si="8"/>
        <v>-1.3585382549628822E-2</v>
      </c>
    </row>
    <row r="189" spans="1:5" x14ac:dyDescent="0.45">
      <c r="A189" s="8">
        <v>39295</v>
      </c>
      <c r="B189" s="9">
        <v>76549</v>
      </c>
      <c r="C189" s="10">
        <f t="shared" si="6"/>
        <v>2.157956547269535E-2</v>
      </c>
      <c r="D189" s="10">
        <f t="shared" si="7"/>
        <v>-8.2527919570906105E-3</v>
      </c>
      <c r="E189" s="10">
        <f t="shared" si="8"/>
        <v>1.8114833681354581E-2</v>
      </c>
    </row>
    <row r="190" spans="1:5" x14ac:dyDescent="0.45">
      <c r="A190" s="8">
        <v>39326</v>
      </c>
      <c r="B190" s="9">
        <v>77176</v>
      </c>
      <c r="C190" s="10">
        <f t="shared" si="6"/>
        <v>8.1908320160941628E-3</v>
      </c>
      <c r="D190" s="10">
        <f t="shared" si="7"/>
        <v>3.1847474396341946E-2</v>
      </c>
      <c r="E190" s="10">
        <f t="shared" si="8"/>
        <v>3.4822134917335879E-2</v>
      </c>
    </row>
    <row r="191" spans="1:5" x14ac:dyDescent="0.45">
      <c r="A191" s="8">
        <v>39356</v>
      </c>
      <c r="B191" s="9">
        <v>77617</v>
      </c>
      <c r="C191" s="10">
        <f t="shared" si="6"/>
        <v>5.7142116720223513E-3</v>
      </c>
      <c r="D191" s="10">
        <f t="shared" si="7"/>
        <v>3.5832488122564454E-2</v>
      </c>
      <c r="E191" s="10">
        <f t="shared" si="8"/>
        <v>2.8761912335811823E-2</v>
      </c>
    </row>
    <row r="192" spans="1:5" x14ac:dyDescent="0.45">
      <c r="A192" s="8">
        <v>39387</v>
      </c>
      <c r="B192" s="9">
        <v>75921</v>
      </c>
      <c r="C192" s="10">
        <f t="shared" si="6"/>
        <v>-2.1850883182807923E-2</v>
      </c>
      <c r="D192" s="10">
        <f t="shared" si="7"/>
        <v>-8.2038955440306705E-3</v>
      </c>
      <c r="E192" s="10">
        <f t="shared" si="8"/>
        <v>-1.8799957930164535E-3</v>
      </c>
    </row>
    <row r="193" spans="1:5" x14ac:dyDescent="0.45">
      <c r="A193" s="8">
        <v>39417</v>
      </c>
      <c r="B193" s="9">
        <v>73345</v>
      </c>
      <c r="C193" s="10">
        <f t="shared" si="6"/>
        <v>-3.3930006190645567E-2</v>
      </c>
      <c r="D193" s="10">
        <f t="shared" si="7"/>
        <v>-4.9639784388929242E-2</v>
      </c>
      <c r="E193" s="10">
        <f t="shared" si="8"/>
        <v>-2.7744637980858466E-2</v>
      </c>
    </row>
    <row r="194" spans="1:5" x14ac:dyDescent="0.45">
      <c r="A194" s="8">
        <v>39448</v>
      </c>
      <c r="B194" s="9">
        <v>73834</v>
      </c>
      <c r="C194" s="10">
        <f t="shared" si="6"/>
        <v>6.6671211398185992E-3</v>
      </c>
      <c r="D194" s="10">
        <f t="shared" si="7"/>
        <v>-4.8739322571086263E-2</v>
      </c>
      <c r="E194" s="10">
        <f t="shared" si="8"/>
        <v>-2.0756243451504619E-2</v>
      </c>
    </row>
    <row r="195" spans="1:5" x14ac:dyDescent="0.45">
      <c r="A195" s="8">
        <v>39479</v>
      </c>
      <c r="B195" s="9">
        <v>72206</v>
      </c>
      <c r="C195" s="10">
        <f t="shared" si="6"/>
        <v>-2.2049462307338064E-2</v>
      </c>
      <c r="D195" s="10">
        <f t="shared" si="7"/>
        <v>-4.8932442934102593E-2</v>
      </c>
      <c r="E195" s="10">
        <f t="shared" si="8"/>
        <v>-4.7929220342558754E-2</v>
      </c>
    </row>
    <row r="196" spans="1:5" x14ac:dyDescent="0.45">
      <c r="A196" s="8">
        <v>39508</v>
      </c>
      <c r="B196" s="9">
        <v>71774</v>
      </c>
      <c r="C196" s="10">
        <f t="shared" ref="C196:C259" si="9">B196/B195-1</f>
        <v>-5.9828823089493888E-3</v>
      </c>
      <c r="D196" s="10">
        <f t="shared" si="7"/>
        <v>-2.1419319653691482E-2</v>
      </c>
      <c r="E196" s="10">
        <f t="shared" si="8"/>
        <v>-4.8998304006783955E-2</v>
      </c>
    </row>
    <row r="197" spans="1:5" x14ac:dyDescent="0.45">
      <c r="A197" s="8">
        <v>39539</v>
      </c>
      <c r="B197" s="9">
        <v>70052</v>
      </c>
      <c r="C197" s="10">
        <f t="shared" si="9"/>
        <v>-2.3991974809819738E-2</v>
      </c>
      <c r="D197" s="10">
        <f t="shared" si="7"/>
        <v>-5.12230137876859E-2</v>
      </c>
      <c r="E197" s="10">
        <f t="shared" si="8"/>
        <v>-8.0742733416442447E-2</v>
      </c>
    </row>
    <row r="198" spans="1:5" x14ac:dyDescent="0.45">
      <c r="A198" s="8">
        <v>39569</v>
      </c>
      <c r="B198" s="9">
        <v>69143</v>
      </c>
      <c r="C198" s="10">
        <f t="shared" si="9"/>
        <v>-1.2976074915776903E-2</v>
      </c>
      <c r="D198" s="10">
        <f t="shared" ref="D198:D261" si="10">B198/B195-1</f>
        <v>-4.2420297482203662E-2</v>
      </c>
      <c r="E198" s="10">
        <f t="shared" si="8"/>
        <v>-0.10420283471095793</v>
      </c>
    </row>
    <row r="199" spans="1:5" x14ac:dyDescent="0.45">
      <c r="A199" s="8">
        <v>39600</v>
      </c>
      <c r="B199" s="9">
        <v>67161</v>
      </c>
      <c r="C199" s="10">
        <f t="shared" si="9"/>
        <v>-2.8665230030516464E-2</v>
      </c>
      <c r="D199" s="10">
        <f t="shared" si="10"/>
        <v>-6.4271184551508931E-2</v>
      </c>
      <c r="E199" s="10">
        <f t="shared" si="8"/>
        <v>-0.10205364066636358</v>
      </c>
    </row>
    <row r="200" spans="1:5" x14ac:dyDescent="0.45">
      <c r="A200" s="8">
        <v>39630</v>
      </c>
      <c r="B200" s="9">
        <v>64397</v>
      </c>
      <c r="C200" s="10">
        <f t="shared" si="9"/>
        <v>-4.1154836884501389E-2</v>
      </c>
      <c r="D200" s="10">
        <f t="shared" si="10"/>
        <v>-8.0725746588248715E-2</v>
      </c>
      <c r="E200" s="10">
        <f t="shared" si="8"/>
        <v>-0.14059413868574178</v>
      </c>
    </row>
    <row r="201" spans="1:5" x14ac:dyDescent="0.45">
      <c r="A201" s="8">
        <v>39661</v>
      </c>
      <c r="B201" s="9">
        <v>64985</v>
      </c>
      <c r="C201" s="10">
        <f t="shared" si="9"/>
        <v>9.1308601332360517E-3</v>
      </c>
      <c r="D201" s="10">
        <f t="shared" si="10"/>
        <v>-6.0136239387935109E-2</v>
      </c>
      <c r="E201" s="10">
        <f t="shared" si="8"/>
        <v>-0.15106663705600332</v>
      </c>
    </row>
    <row r="202" spans="1:5" x14ac:dyDescent="0.45">
      <c r="A202" s="8">
        <v>39692</v>
      </c>
      <c r="B202" s="9">
        <v>62549</v>
      </c>
      <c r="C202" s="10">
        <f t="shared" si="9"/>
        <v>-3.7485573593906252E-2</v>
      </c>
      <c r="D202" s="10">
        <f t="shared" si="10"/>
        <v>-6.8670805973705007E-2</v>
      </c>
      <c r="E202" s="10">
        <f t="shared" si="8"/>
        <v>-0.18952783248678351</v>
      </c>
    </row>
    <row r="203" spans="1:5" x14ac:dyDescent="0.45">
      <c r="A203" s="8">
        <v>39722</v>
      </c>
      <c r="B203" s="9">
        <v>56599</v>
      </c>
      <c r="C203" s="10">
        <f t="shared" si="9"/>
        <v>-9.5125421669411181E-2</v>
      </c>
      <c r="D203" s="10">
        <f t="shared" si="10"/>
        <v>-0.12109259748124912</v>
      </c>
      <c r="E203" s="10">
        <f t="shared" si="8"/>
        <v>-0.27079119265109453</v>
      </c>
    </row>
    <row r="204" spans="1:5" x14ac:dyDescent="0.45">
      <c r="A204" s="8">
        <v>39753</v>
      </c>
      <c r="B204" s="9">
        <v>54984</v>
      </c>
      <c r="C204" s="10">
        <f t="shared" si="9"/>
        <v>-2.8534073040159758E-2</v>
      </c>
      <c r="D204" s="10">
        <f t="shared" si="10"/>
        <v>-0.15389705316611524</v>
      </c>
      <c r="E204" s="10">
        <f t="shared" si="8"/>
        <v>-0.2757735014027739</v>
      </c>
    </row>
    <row r="205" spans="1:5" x14ac:dyDescent="0.45">
      <c r="A205" s="8">
        <v>39783</v>
      </c>
      <c r="B205" s="9">
        <v>54123</v>
      </c>
      <c r="C205" s="10">
        <f t="shared" si="9"/>
        <v>-1.5659100829332195E-2</v>
      </c>
      <c r="D205" s="10">
        <f t="shared" si="10"/>
        <v>-0.1347103870565477</v>
      </c>
      <c r="E205" s="10">
        <f t="shared" si="8"/>
        <v>-0.26207648783148141</v>
      </c>
    </row>
    <row r="206" spans="1:5" x14ac:dyDescent="0.45">
      <c r="A206" s="8">
        <v>39814</v>
      </c>
      <c r="B206" s="9">
        <v>55790</v>
      </c>
      <c r="C206" s="10">
        <f t="shared" si="9"/>
        <v>3.0800214326626385E-2</v>
      </c>
      <c r="D206" s="10">
        <f t="shared" si="10"/>
        <v>-1.4293538755101642E-2</v>
      </c>
      <c r="E206" s="10">
        <f t="shared" si="8"/>
        <v>-0.24438605520491918</v>
      </c>
    </row>
    <row r="207" spans="1:5" x14ac:dyDescent="0.45">
      <c r="A207" s="8">
        <v>39845</v>
      </c>
      <c r="B207" s="9">
        <v>54188</v>
      </c>
      <c r="C207" s="10">
        <f t="shared" si="9"/>
        <v>-2.8714823445061821E-2</v>
      </c>
      <c r="D207" s="10">
        <f t="shared" si="10"/>
        <v>-1.4476938745817014E-2</v>
      </c>
      <c r="E207" s="10">
        <f t="shared" ref="E207:E270" si="11">B207/B195-1</f>
        <v>-0.24953604963576437</v>
      </c>
    </row>
    <row r="208" spans="1:5" x14ac:dyDescent="0.45">
      <c r="A208" s="8">
        <v>39873</v>
      </c>
      <c r="B208" s="9">
        <v>53100</v>
      </c>
      <c r="C208" s="10">
        <f t="shared" si="9"/>
        <v>-2.0078246106148945E-2</v>
      </c>
      <c r="D208" s="10">
        <f t="shared" si="10"/>
        <v>-1.8901391275428225E-2</v>
      </c>
      <c r="E208" s="10">
        <f t="shared" si="11"/>
        <v>-0.2601777802546883</v>
      </c>
    </row>
    <row r="209" spans="1:5" x14ac:dyDescent="0.45">
      <c r="A209" s="8">
        <v>39904</v>
      </c>
      <c r="B209" s="9">
        <v>53557</v>
      </c>
      <c r="C209" s="10">
        <f t="shared" si="9"/>
        <v>8.6064030131827174E-3</v>
      </c>
      <c r="D209" s="10">
        <f t="shared" si="10"/>
        <v>-4.0025094102885794E-2</v>
      </c>
      <c r="E209" s="10">
        <f t="shared" si="11"/>
        <v>-0.23546793810312339</v>
      </c>
    </row>
    <row r="210" spans="1:5" x14ac:dyDescent="0.45">
      <c r="A210" s="8">
        <v>39934</v>
      </c>
      <c r="B210" s="9">
        <v>54089</v>
      </c>
      <c r="C210" s="10">
        <f t="shared" si="9"/>
        <v>9.9333420467913047E-3</v>
      </c>
      <c r="D210" s="10">
        <f t="shared" si="10"/>
        <v>-1.8269727614970144E-3</v>
      </c>
      <c r="E210" s="10">
        <f t="shared" si="11"/>
        <v>-0.21772269065559779</v>
      </c>
    </row>
    <row r="211" spans="1:5" x14ac:dyDescent="0.45">
      <c r="A211" s="8">
        <v>39965</v>
      </c>
      <c r="B211" s="9">
        <v>56611</v>
      </c>
      <c r="C211" s="10">
        <f t="shared" si="9"/>
        <v>4.6626855737765593E-2</v>
      </c>
      <c r="D211" s="10">
        <f t="shared" si="10"/>
        <v>6.6120527306968047E-2</v>
      </c>
      <c r="E211" s="10">
        <f t="shared" si="11"/>
        <v>-0.15708521314453328</v>
      </c>
    </row>
    <row r="212" spans="1:5" x14ac:dyDescent="0.45">
      <c r="A212" s="8">
        <v>39995</v>
      </c>
      <c r="B212" s="9">
        <v>57748</v>
      </c>
      <c r="C212" s="10">
        <f t="shared" si="9"/>
        <v>2.008443588701847E-2</v>
      </c>
      <c r="D212" s="10">
        <f t="shared" si="10"/>
        <v>7.8253076161846291E-2</v>
      </c>
      <c r="E212" s="10">
        <f t="shared" si="11"/>
        <v>-0.1032501514045685</v>
      </c>
    </row>
    <row r="213" spans="1:5" x14ac:dyDescent="0.45">
      <c r="A213" s="8">
        <v>40026</v>
      </c>
      <c r="B213" s="9">
        <v>62263</v>
      </c>
      <c r="C213" s="10">
        <f t="shared" si="9"/>
        <v>7.8184525871025867E-2</v>
      </c>
      <c r="D213" s="10">
        <f t="shared" si="10"/>
        <v>0.15112130007949864</v>
      </c>
      <c r="E213" s="10">
        <f t="shared" si="11"/>
        <v>-4.1886589212895231E-2</v>
      </c>
    </row>
    <row r="214" spans="1:5" x14ac:dyDescent="0.45">
      <c r="A214" s="8">
        <v>40057</v>
      </c>
      <c r="B214" s="9">
        <v>53534</v>
      </c>
      <c r="C214" s="10">
        <f t="shared" si="9"/>
        <v>-0.14019562179785749</v>
      </c>
      <c r="D214" s="10">
        <f t="shared" si="10"/>
        <v>-5.4353394216671624E-2</v>
      </c>
      <c r="E214" s="10">
        <f t="shared" si="11"/>
        <v>-0.14412700442852799</v>
      </c>
    </row>
    <row r="215" spans="1:5" x14ac:dyDescent="0.45">
      <c r="A215" s="8">
        <v>40087</v>
      </c>
      <c r="B215" s="9">
        <v>56469</v>
      </c>
      <c r="C215" s="10">
        <f t="shared" si="9"/>
        <v>5.4824971046437687E-2</v>
      </c>
      <c r="D215" s="10">
        <f t="shared" si="10"/>
        <v>-2.2147953175867596E-2</v>
      </c>
      <c r="E215" s="10">
        <f t="shared" si="11"/>
        <v>-2.296860368557696E-3</v>
      </c>
    </row>
    <row r="216" spans="1:5" x14ac:dyDescent="0.45">
      <c r="A216" s="8">
        <v>40118</v>
      </c>
      <c r="B216" s="9">
        <v>57355</v>
      </c>
      <c r="C216" s="10">
        <f t="shared" si="9"/>
        <v>1.5690024615275577E-2</v>
      </c>
      <c r="D216" s="10">
        <f t="shared" si="10"/>
        <v>-7.882691164897293E-2</v>
      </c>
      <c r="E216" s="10">
        <f t="shared" si="11"/>
        <v>4.3121635384839152E-2</v>
      </c>
    </row>
    <row r="217" spans="1:5" x14ac:dyDescent="0.45">
      <c r="A217" s="8">
        <v>40148</v>
      </c>
      <c r="B217" s="9">
        <v>57079</v>
      </c>
      <c r="C217" s="10">
        <f t="shared" si="9"/>
        <v>-4.8121349490017895E-3</v>
      </c>
      <c r="D217" s="10">
        <f t="shared" si="10"/>
        <v>6.6219598759666765E-2</v>
      </c>
      <c r="E217" s="10">
        <f t="shared" si="11"/>
        <v>5.4616336862332027E-2</v>
      </c>
    </row>
    <row r="218" spans="1:5" x14ac:dyDescent="0.45">
      <c r="A218" s="8">
        <v>40179</v>
      </c>
      <c r="B218" s="9">
        <v>56798</v>
      </c>
      <c r="C218" s="10">
        <f t="shared" si="9"/>
        <v>-4.9230014541249423E-3</v>
      </c>
      <c r="D218" s="10">
        <f t="shared" si="10"/>
        <v>5.8262055286970593E-3</v>
      </c>
      <c r="E218" s="10">
        <f t="shared" si="11"/>
        <v>1.806775407779182E-2</v>
      </c>
    </row>
    <row r="219" spans="1:5" x14ac:dyDescent="0.45">
      <c r="A219" s="8">
        <v>40210</v>
      </c>
      <c r="B219" s="9">
        <v>55803</v>
      </c>
      <c r="C219" s="10">
        <f t="shared" si="9"/>
        <v>-1.7518222472622247E-2</v>
      </c>
      <c r="D219" s="10">
        <f t="shared" si="10"/>
        <v>-2.7059541452358116E-2</v>
      </c>
      <c r="E219" s="10">
        <f t="shared" si="11"/>
        <v>2.9803646563814956E-2</v>
      </c>
    </row>
    <row r="220" spans="1:5" x14ac:dyDescent="0.45">
      <c r="A220" s="8">
        <v>40238</v>
      </c>
      <c r="B220" s="9">
        <v>60855</v>
      </c>
      <c r="C220" s="10">
        <f t="shared" si="9"/>
        <v>9.0532767055534702E-2</v>
      </c>
      <c r="D220" s="10">
        <f t="shared" si="10"/>
        <v>6.6153927013437475E-2</v>
      </c>
      <c r="E220" s="10">
        <f t="shared" si="11"/>
        <v>0.14604519774011293</v>
      </c>
    </row>
    <row r="221" spans="1:5" x14ac:dyDescent="0.45">
      <c r="A221" s="8">
        <v>40269</v>
      </c>
      <c r="B221" s="9">
        <v>61810</v>
      </c>
      <c r="C221" s="10">
        <f t="shared" si="9"/>
        <v>1.5693040834771077E-2</v>
      </c>
      <c r="D221" s="10">
        <f t="shared" si="10"/>
        <v>8.8242543751540614E-2</v>
      </c>
      <c r="E221" s="10">
        <f t="shared" si="11"/>
        <v>0.1540975035943013</v>
      </c>
    </row>
    <row r="222" spans="1:5" x14ac:dyDescent="0.45">
      <c r="A222" s="8">
        <v>40299</v>
      </c>
      <c r="B222" s="9">
        <v>61577</v>
      </c>
      <c r="C222" s="10">
        <f t="shared" si="9"/>
        <v>-3.7696165668985593E-3</v>
      </c>
      <c r="D222" s="10">
        <f t="shared" si="10"/>
        <v>0.10347113954446896</v>
      </c>
      <c r="E222" s="10">
        <f t="shared" si="11"/>
        <v>0.1384384995100667</v>
      </c>
    </row>
    <row r="223" spans="1:5" x14ac:dyDescent="0.45">
      <c r="A223" s="8">
        <v>40330</v>
      </c>
      <c r="B223" s="9">
        <v>61419</v>
      </c>
      <c r="C223" s="10">
        <f t="shared" si="9"/>
        <v>-2.5658931094402204E-3</v>
      </c>
      <c r="D223" s="10">
        <f t="shared" si="10"/>
        <v>9.2679319694355389E-3</v>
      </c>
      <c r="E223" s="10">
        <f t="shared" si="11"/>
        <v>8.4930490540707559E-2</v>
      </c>
    </row>
    <row r="224" spans="1:5" x14ac:dyDescent="0.45">
      <c r="A224" s="8">
        <v>40360</v>
      </c>
      <c r="B224" s="9">
        <v>62673</v>
      </c>
      <c r="C224" s="10">
        <f t="shared" si="9"/>
        <v>2.0417134762858336E-2</v>
      </c>
      <c r="D224" s="10">
        <f t="shared" si="10"/>
        <v>1.3962142048212334E-2</v>
      </c>
      <c r="E224" s="10">
        <f t="shared" si="11"/>
        <v>8.5284338851562058E-2</v>
      </c>
    </row>
    <row r="225" spans="1:5" x14ac:dyDescent="0.45">
      <c r="A225" s="8">
        <v>40391</v>
      </c>
      <c r="B225" s="9">
        <v>62592</v>
      </c>
      <c r="C225" s="10">
        <f t="shared" si="9"/>
        <v>-1.2924225743142781E-3</v>
      </c>
      <c r="D225" s="10">
        <f t="shared" si="10"/>
        <v>1.6483427253682459E-2</v>
      </c>
      <c r="E225" s="10">
        <f t="shared" si="11"/>
        <v>5.2840370685640625E-3</v>
      </c>
    </row>
    <row r="226" spans="1:5" x14ac:dyDescent="0.45">
      <c r="A226" s="8">
        <v>40422</v>
      </c>
      <c r="B226" s="9">
        <v>63267</v>
      </c>
      <c r="C226" s="10">
        <f t="shared" si="9"/>
        <v>1.0784125766871266E-2</v>
      </c>
      <c r="D226" s="10">
        <f t="shared" si="10"/>
        <v>3.0088409124212401E-2</v>
      </c>
      <c r="E226" s="10">
        <f t="shared" si="11"/>
        <v>0.18180969103747158</v>
      </c>
    </row>
    <row r="227" spans="1:5" x14ac:dyDescent="0.45">
      <c r="A227" s="8">
        <v>40452</v>
      </c>
      <c r="B227" s="9">
        <v>64916</v>
      </c>
      <c r="C227" s="10">
        <f t="shared" si="9"/>
        <v>2.6064140863325314E-2</v>
      </c>
      <c r="D227" s="10">
        <f t="shared" si="10"/>
        <v>3.5788936224530499E-2</v>
      </c>
      <c r="E227" s="10">
        <f t="shared" si="11"/>
        <v>0.14958649878694508</v>
      </c>
    </row>
    <row r="228" spans="1:5" x14ac:dyDescent="0.45">
      <c r="A228" s="8">
        <v>40483</v>
      </c>
      <c r="B228" s="9">
        <v>65373</v>
      </c>
      <c r="C228" s="10">
        <f t="shared" si="9"/>
        <v>7.0398669049231977E-3</v>
      </c>
      <c r="D228" s="10">
        <f t="shared" si="10"/>
        <v>4.4430598159509227E-2</v>
      </c>
      <c r="E228" s="10">
        <f t="shared" si="11"/>
        <v>0.13979600732281394</v>
      </c>
    </row>
    <row r="229" spans="1:5" x14ac:dyDescent="0.45">
      <c r="A229" s="8">
        <v>40513</v>
      </c>
      <c r="B229" s="9">
        <v>65296</v>
      </c>
      <c r="C229" s="10">
        <f t="shared" si="9"/>
        <v>-1.1778563015312216E-3</v>
      </c>
      <c r="D229" s="10">
        <f t="shared" si="10"/>
        <v>3.2070431662636123E-2</v>
      </c>
      <c r="E229" s="10">
        <f t="shared" si="11"/>
        <v>0.14395837348236662</v>
      </c>
    </row>
    <row r="230" spans="1:5" x14ac:dyDescent="0.45">
      <c r="A230" s="8">
        <v>40544</v>
      </c>
      <c r="B230" s="9">
        <v>66225</v>
      </c>
      <c r="C230" s="10">
        <f t="shared" si="9"/>
        <v>1.422751776525355E-2</v>
      </c>
      <c r="D230" s="10">
        <f t="shared" si="10"/>
        <v>2.0164520303161071E-2</v>
      </c>
      <c r="E230" s="10">
        <f t="shared" si="11"/>
        <v>0.16597415401950766</v>
      </c>
    </row>
    <row r="231" spans="1:5" x14ac:dyDescent="0.45">
      <c r="A231" s="8">
        <v>40575</v>
      </c>
      <c r="B231" s="9">
        <v>67320</v>
      </c>
      <c r="C231" s="10">
        <f t="shared" si="9"/>
        <v>1.6534541336353348E-2</v>
      </c>
      <c r="D231" s="10">
        <f t="shared" si="10"/>
        <v>2.9782937910146412E-2</v>
      </c>
      <c r="E231" s="10">
        <f t="shared" si="11"/>
        <v>0.20638675340035473</v>
      </c>
    </row>
    <row r="232" spans="1:5" x14ac:dyDescent="0.45">
      <c r="A232" s="8">
        <v>40603</v>
      </c>
      <c r="B232" s="9">
        <v>67581</v>
      </c>
      <c r="C232" s="10">
        <f t="shared" si="9"/>
        <v>3.8770053475936095E-3</v>
      </c>
      <c r="D232" s="10">
        <f t="shared" si="10"/>
        <v>3.4994486645430145E-2</v>
      </c>
      <c r="E232" s="10">
        <f t="shared" si="11"/>
        <v>0.11052501848656648</v>
      </c>
    </row>
    <row r="233" spans="1:5" x14ac:dyDescent="0.45">
      <c r="A233" s="8">
        <v>40634</v>
      </c>
      <c r="B233" s="9">
        <v>66704</v>
      </c>
      <c r="C233" s="10">
        <f t="shared" si="9"/>
        <v>-1.297702016839053E-2</v>
      </c>
      <c r="D233" s="10">
        <f t="shared" si="10"/>
        <v>7.2329180822952033E-3</v>
      </c>
      <c r="E233" s="10">
        <f t="shared" si="11"/>
        <v>7.9178126516744829E-2</v>
      </c>
    </row>
    <row r="234" spans="1:5" x14ac:dyDescent="0.45">
      <c r="A234" s="8">
        <v>40664</v>
      </c>
      <c r="B234" s="9">
        <v>65848</v>
      </c>
      <c r="C234" s="10">
        <f t="shared" si="9"/>
        <v>-1.2832813624370387E-2</v>
      </c>
      <c r="D234" s="10">
        <f t="shared" si="10"/>
        <v>-2.1865715983363065E-2</v>
      </c>
      <c r="E234" s="10">
        <f t="shared" si="11"/>
        <v>6.9360313103918658E-2</v>
      </c>
    </row>
    <row r="235" spans="1:5" x14ac:dyDescent="0.45">
      <c r="A235" s="8">
        <v>40695</v>
      </c>
      <c r="B235" s="9">
        <v>66774</v>
      </c>
      <c r="C235" s="10">
        <f t="shared" si="9"/>
        <v>1.406268983112624E-2</v>
      </c>
      <c r="D235" s="10">
        <f t="shared" si="10"/>
        <v>-1.1941226084254408E-2</v>
      </c>
      <c r="E235" s="10">
        <f t="shared" si="11"/>
        <v>8.7188003712206363E-2</v>
      </c>
    </row>
    <row r="236" spans="1:5" x14ac:dyDescent="0.45">
      <c r="A236" s="8">
        <v>40725</v>
      </c>
      <c r="B236" s="9">
        <v>66536</v>
      </c>
      <c r="C236" s="10">
        <f t="shared" si="9"/>
        <v>-3.5642615389223087E-3</v>
      </c>
      <c r="D236" s="10">
        <f t="shared" si="10"/>
        <v>-2.5185895898296451E-3</v>
      </c>
      <c r="E236" s="10">
        <f t="shared" si="11"/>
        <v>6.1637387710816505E-2</v>
      </c>
    </row>
    <row r="237" spans="1:5" x14ac:dyDescent="0.45">
      <c r="A237" s="8">
        <v>40756</v>
      </c>
      <c r="B237" s="9">
        <v>65805</v>
      </c>
      <c r="C237" s="10">
        <f t="shared" si="9"/>
        <v>-1.0986533605867543E-2</v>
      </c>
      <c r="D237" s="10">
        <f t="shared" si="10"/>
        <v>-6.5301907423154226E-4</v>
      </c>
      <c r="E237" s="10">
        <f t="shared" si="11"/>
        <v>5.1332438650306678E-2</v>
      </c>
    </row>
    <row r="238" spans="1:5" x14ac:dyDescent="0.45">
      <c r="A238" s="8">
        <v>40787</v>
      </c>
      <c r="B238" s="9">
        <v>68873</v>
      </c>
      <c r="C238" s="10">
        <f t="shared" si="9"/>
        <v>4.6622597067092153E-2</v>
      </c>
      <c r="D238" s="10">
        <f t="shared" si="10"/>
        <v>3.1434390631083886E-2</v>
      </c>
      <c r="E238" s="10">
        <f t="shared" si="11"/>
        <v>8.8608595318254491E-2</v>
      </c>
    </row>
    <row r="239" spans="1:5" x14ac:dyDescent="0.45">
      <c r="A239" s="8">
        <v>40817</v>
      </c>
      <c r="B239" s="9">
        <v>69886</v>
      </c>
      <c r="C239" s="10">
        <f t="shared" si="9"/>
        <v>1.4708231092009916E-2</v>
      </c>
      <c r="D239" s="10">
        <f t="shared" si="10"/>
        <v>5.034868341950216E-2</v>
      </c>
      <c r="E239" s="10">
        <f t="shared" si="11"/>
        <v>7.6560478156386669E-2</v>
      </c>
    </row>
    <row r="240" spans="1:5" x14ac:dyDescent="0.45">
      <c r="A240" s="8">
        <v>40848</v>
      </c>
      <c r="B240" s="9">
        <v>70223</v>
      </c>
      <c r="C240" s="10">
        <f t="shared" si="9"/>
        <v>4.8221389119422753E-3</v>
      </c>
      <c r="D240" s="10">
        <f t="shared" si="10"/>
        <v>6.7137755489704354E-2</v>
      </c>
      <c r="E240" s="10">
        <f t="shared" si="11"/>
        <v>7.4189650161381682E-2</v>
      </c>
    </row>
    <row r="241" spans="1:5" x14ac:dyDescent="0.45">
      <c r="A241" s="8">
        <v>40878</v>
      </c>
      <c r="B241" s="9">
        <v>71485</v>
      </c>
      <c r="C241" s="10">
        <f t="shared" si="9"/>
        <v>1.7971319937912122E-2</v>
      </c>
      <c r="D241" s="10">
        <f t="shared" si="10"/>
        <v>3.792487622145102E-2</v>
      </c>
      <c r="E241" s="10">
        <f t="shared" si="11"/>
        <v>9.4783753981867225E-2</v>
      </c>
    </row>
    <row r="242" spans="1:5" x14ac:dyDescent="0.45">
      <c r="A242" s="8">
        <v>40909</v>
      </c>
      <c r="B242" s="9">
        <v>71720</v>
      </c>
      <c r="C242" s="10">
        <f t="shared" si="9"/>
        <v>3.2874029516680725E-3</v>
      </c>
      <c r="D242" s="10">
        <f t="shared" si="10"/>
        <v>2.6242738173597013E-2</v>
      </c>
      <c r="E242" s="10">
        <f t="shared" si="11"/>
        <v>8.2974707436768602E-2</v>
      </c>
    </row>
    <row r="243" spans="1:5" x14ac:dyDescent="0.45">
      <c r="A243" s="8">
        <v>40940</v>
      </c>
      <c r="B243" s="9">
        <v>72665</v>
      </c>
      <c r="C243" s="10">
        <f t="shared" si="9"/>
        <v>1.3176240936977113E-2</v>
      </c>
      <c r="D243" s="10">
        <f t="shared" si="10"/>
        <v>3.4774931290318056E-2</v>
      </c>
      <c r="E243" s="10">
        <f t="shared" si="11"/>
        <v>7.9396910279263322E-2</v>
      </c>
    </row>
    <row r="244" spans="1:5" x14ac:dyDescent="0.45">
      <c r="A244" s="8">
        <v>40969</v>
      </c>
      <c r="B244" s="9">
        <v>72592</v>
      </c>
      <c r="C244" s="10">
        <f t="shared" si="9"/>
        <v>-1.004610197481548E-3</v>
      </c>
      <c r="D244" s="10">
        <f t="shared" si="10"/>
        <v>1.5485766244666799E-2</v>
      </c>
      <c r="E244" s="10">
        <f t="shared" si="11"/>
        <v>7.4148059365798158E-2</v>
      </c>
    </row>
    <row r="245" spans="1:5" x14ac:dyDescent="0.45">
      <c r="A245" s="8">
        <v>41000</v>
      </c>
      <c r="B245" s="9">
        <v>72937</v>
      </c>
      <c r="C245" s="10">
        <f t="shared" si="9"/>
        <v>4.7525898170597269E-3</v>
      </c>
      <c r="D245" s="10">
        <f t="shared" si="10"/>
        <v>1.6968767428890086E-2</v>
      </c>
      <c r="E245" s="10">
        <f t="shared" si="11"/>
        <v>9.3442672103621893E-2</v>
      </c>
    </row>
    <row r="246" spans="1:5" x14ac:dyDescent="0.45">
      <c r="A246" s="8">
        <v>41030</v>
      </c>
      <c r="B246" s="9">
        <v>73646</v>
      </c>
      <c r="C246" s="10">
        <f t="shared" si="9"/>
        <v>9.7207178798139893E-3</v>
      </c>
      <c r="D246" s="10">
        <f t="shared" si="10"/>
        <v>1.3500309640129382E-2</v>
      </c>
      <c r="E246" s="10">
        <f t="shared" si="11"/>
        <v>0.11842424978738908</v>
      </c>
    </row>
    <row r="247" spans="1:5" x14ac:dyDescent="0.45">
      <c r="A247" s="8">
        <v>41061</v>
      </c>
      <c r="B247" s="9">
        <v>72386</v>
      </c>
      <c r="C247" s="10">
        <f t="shared" si="9"/>
        <v>-1.7108872172283629E-2</v>
      </c>
      <c r="D247" s="10">
        <f t="shared" si="10"/>
        <v>-2.8377782675776952E-3</v>
      </c>
      <c r="E247" s="10">
        <f t="shared" si="11"/>
        <v>8.4044688052235861E-2</v>
      </c>
    </row>
    <row r="248" spans="1:5" x14ac:dyDescent="0.45">
      <c r="A248" s="8">
        <v>41091</v>
      </c>
      <c r="B248" s="9">
        <v>73190</v>
      </c>
      <c r="C248" s="10">
        <f t="shared" si="9"/>
        <v>1.1107120161357065E-2</v>
      </c>
      <c r="D248" s="10">
        <f t="shared" si="10"/>
        <v>3.4687470008363253E-3</v>
      </c>
      <c r="E248" s="10">
        <f t="shared" si="11"/>
        <v>0.10000601178309476</v>
      </c>
    </row>
    <row r="249" spans="1:5" x14ac:dyDescent="0.45">
      <c r="A249" s="8">
        <v>41122</v>
      </c>
      <c r="B249" s="9">
        <v>73982</v>
      </c>
      <c r="C249" s="10">
        <f t="shared" si="9"/>
        <v>1.0821150430386561E-2</v>
      </c>
      <c r="D249" s="10">
        <f t="shared" si="10"/>
        <v>4.5623659126090566E-3</v>
      </c>
      <c r="E249" s="10">
        <f t="shared" si="11"/>
        <v>0.12426107438644474</v>
      </c>
    </row>
    <row r="250" spans="1:5" x14ac:dyDescent="0.45">
      <c r="A250" s="8">
        <v>41153</v>
      </c>
      <c r="B250" s="9">
        <v>75203</v>
      </c>
      <c r="C250" s="10">
        <f t="shared" si="9"/>
        <v>1.6504014490011043E-2</v>
      </c>
      <c r="D250" s="10">
        <f t="shared" si="10"/>
        <v>3.891636504296403E-2</v>
      </c>
      <c r="E250" s="10">
        <f t="shared" si="11"/>
        <v>9.1908294977712579E-2</v>
      </c>
    </row>
    <row r="251" spans="1:5" x14ac:dyDescent="0.45">
      <c r="A251" s="8">
        <v>41183</v>
      </c>
      <c r="B251" s="9">
        <v>74820</v>
      </c>
      <c r="C251" s="10">
        <f t="shared" si="9"/>
        <v>-5.0928819329015829E-3</v>
      </c>
      <c r="D251" s="10">
        <f t="shared" si="10"/>
        <v>2.2270802022134273E-2</v>
      </c>
      <c r="E251" s="10">
        <f t="shared" si="11"/>
        <v>7.0600692556449074E-2</v>
      </c>
    </row>
    <row r="252" spans="1:5" x14ac:dyDescent="0.45">
      <c r="A252" s="8">
        <v>41214</v>
      </c>
      <c r="B252" s="9">
        <v>75831</v>
      </c>
      <c r="C252" s="10">
        <f t="shared" si="9"/>
        <v>1.351242983159584E-2</v>
      </c>
      <c r="D252" s="10">
        <f t="shared" si="10"/>
        <v>2.4992565759238694E-2</v>
      </c>
      <c r="E252" s="10">
        <f t="shared" si="11"/>
        <v>7.9859874969739231E-2</v>
      </c>
    </row>
    <row r="253" spans="1:5" x14ac:dyDescent="0.45">
      <c r="A253" s="8">
        <v>41244</v>
      </c>
      <c r="B253" s="9">
        <v>76795</v>
      </c>
      <c r="C253" s="10">
        <f t="shared" si="9"/>
        <v>1.2712479065289939E-2</v>
      </c>
      <c r="D253" s="10">
        <f t="shared" si="10"/>
        <v>2.1169368243288078E-2</v>
      </c>
      <c r="E253" s="10">
        <f t="shared" si="11"/>
        <v>7.4281317758970511E-2</v>
      </c>
    </row>
    <row r="254" spans="1:5" x14ac:dyDescent="0.45">
      <c r="A254" s="8">
        <v>41275</v>
      </c>
      <c r="B254" s="9">
        <v>77715</v>
      </c>
      <c r="C254" s="10">
        <f t="shared" si="9"/>
        <v>1.1979946611107462E-2</v>
      </c>
      <c r="D254" s="10">
        <f t="shared" si="10"/>
        <v>3.8692862870890243E-2</v>
      </c>
      <c r="E254" s="10">
        <f t="shared" si="11"/>
        <v>8.358895705521463E-2</v>
      </c>
    </row>
    <row r="255" spans="1:5" x14ac:dyDescent="0.45">
      <c r="A255" s="8">
        <v>41306</v>
      </c>
      <c r="B255" s="9">
        <v>78829</v>
      </c>
      <c r="C255" s="10">
        <f t="shared" si="9"/>
        <v>1.4334427073280587E-2</v>
      </c>
      <c r="D255" s="10">
        <f t="shared" si="10"/>
        <v>3.9535282404293826E-2</v>
      </c>
      <c r="E255" s="10">
        <f t="shared" si="11"/>
        <v>8.482763366132251E-2</v>
      </c>
    </row>
    <row r="256" spans="1:5" x14ac:dyDescent="0.45">
      <c r="A256" s="8">
        <v>41334</v>
      </c>
      <c r="B256" s="9">
        <v>78041</v>
      </c>
      <c r="C256" s="10">
        <f t="shared" si="9"/>
        <v>-9.9963211508454775E-3</v>
      </c>
      <c r="D256" s="10">
        <f t="shared" si="10"/>
        <v>1.622501464939119E-2</v>
      </c>
      <c r="E256" s="10">
        <f t="shared" si="11"/>
        <v>7.5063367864227404E-2</v>
      </c>
    </row>
    <row r="257" spans="1:5" x14ac:dyDescent="0.45">
      <c r="A257" s="8">
        <v>41365</v>
      </c>
      <c r="B257" s="9">
        <v>78269</v>
      </c>
      <c r="C257" s="10">
        <f t="shared" si="9"/>
        <v>2.9215412411425223E-3</v>
      </c>
      <c r="D257" s="10">
        <f t="shared" si="10"/>
        <v>7.1286109502670669E-3</v>
      </c>
      <c r="E257" s="10">
        <f t="shared" si="11"/>
        <v>7.3104185804187205E-2</v>
      </c>
    </row>
    <row r="258" spans="1:5" x14ac:dyDescent="0.45">
      <c r="A258" s="8">
        <v>41395</v>
      </c>
      <c r="B258" s="9">
        <v>79808</v>
      </c>
      <c r="C258" s="10">
        <f t="shared" si="9"/>
        <v>1.9662957237220446E-2</v>
      </c>
      <c r="D258" s="10">
        <f t="shared" si="10"/>
        <v>1.2419287318119032E-2</v>
      </c>
      <c r="E258" s="10">
        <f t="shared" si="11"/>
        <v>8.3670532004453735E-2</v>
      </c>
    </row>
    <row r="259" spans="1:5" x14ac:dyDescent="0.45">
      <c r="A259" s="8">
        <v>41426</v>
      </c>
      <c r="B259" s="9">
        <v>81348</v>
      </c>
      <c r="C259" s="10">
        <f t="shared" si="9"/>
        <v>1.9296311146752121E-2</v>
      </c>
      <c r="D259" s="10">
        <f t="shared" si="10"/>
        <v>4.2375161773939407E-2</v>
      </c>
      <c r="E259" s="10">
        <f t="shared" si="11"/>
        <v>0.12380847125134697</v>
      </c>
    </row>
    <row r="260" spans="1:5" x14ac:dyDescent="0.45">
      <c r="A260" s="8">
        <v>41456</v>
      </c>
      <c r="B260" s="9">
        <v>81672</v>
      </c>
      <c r="C260" s="10">
        <f t="shared" ref="C260:C323" si="12">B260/B259-1</f>
        <v>3.982888331612422E-3</v>
      </c>
      <c r="D260" s="10">
        <f t="shared" si="10"/>
        <v>4.3478260869565188E-2</v>
      </c>
      <c r="E260" s="10">
        <f t="shared" si="11"/>
        <v>0.11589014892744909</v>
      </c>
    </row>
    <row r="261" spans="1:5" x14ac:dyDescent="0.45">
      <c r="A261" s="8">
        <v>41487</v>
      </c>
      <c r="B261" s="9">
        <v>81334</v>
      </c>
      <c r="C261" s="10">
        <f t="shared" si="12"/>
        <v>-4.1385052404740996E-3</v>
      </c>
      <c r="D261" s="10">
        <f t="shared" si="10"/>
        <v>1.9120890136327118E-2</v>
      </c>
      <c r="E261" s="10">
        <f t="shared" si="11"/>
        <v>9.9375523776053631E-2</v>
      </c>
    </row>
    <row r="262" spans="1:5" x14ac:dyDescent="0.45">
      <c r="A262" s="8">
        <v>41518</v>
      </c>
      <c r="B262" s="9">
        <v>80230</v>
      </c>
      <c r="C262" s="10">
        <f t="shared" si="12"/>
        <v>-1.3573659232301361E-2</v>
      </c>
      <c r="D262" s="10">
        <f t="shared" ref="D262:D325" si="13">B262/B259-1</f>
        <v>-1.3743423317106762E-2</v>
      </c>
      <c r="E262" s="10">
        <f t="shared" si="11"/>
        <v>6.6845737537066352E-2</v>
      </c>
    </row>
    <row r="263" spans="1:5" x14ac:dyDescent="0.45">
      <c r="A263" s="8">
        <v>41548</v>
      </c>
      <c r="B263" s="9">
        <v>81521</v>
      </c>
      <c r="C263" s="10">
        <f t="shared" si="12"/>
        <v>1.6091237691636451E-2</v>
      </c>
      <c r="D263" s="10">
        <f t="shared" si="13"/>
        <v>-1.848858850034274E-3</v>
      </c>
      <c r="E263" s="10">
        <f t="shared" si="11"/>
        <v>8.9561614541566525E-2</v>
      </c>
    </row>
    <row r="264" spans="1:5" x14ac:dyDescent="0.45">
      <c r="A264" s="8">
        <v>41579</v>
      </c>
      <c r="B264" s="9">
        <v>81860</v>
      </c>
      <c r="C264" s="10">
        <f t="shared" si="12"/>
        <v>4.1584377031684827E-3</v>
      </c>
      <c r="D264" s="10">
        <f t="shared" si="13"/>
        <v>6.4671601052450622E-3</v>
      </c>
      <c r="E264" s="10">
        <f t="shared" si="11"/>
        <v>7.9505743033851495E-2</v>
      </c>
    </row>
    <row r="265" spans="1:5" x14ac:dyDescent="0.45">
      <c r="A265" s="8">
        <v>41609</v>
      </c>
      <c r="B265" s="9">
        <v>81506</v>
      </c>
      <c r="C265" s="10">
        <f t="shared" si="12"/>
        <v>-4.3244563889567322E-3</v>
      </c>
      <c r="D265" s="10">
        <f t="shared" si="13"/>
        <v>1.5904275208774799E-2</v>
      </c>
      <c r="E265" s="10">
        <f t="shared" si="11"/>
        <v>6.1345139657529746E-2</v>
      </c>
    </row>
    <row r="266" spans="1:5" x14ac:dyDescent="0.45">
      <c r="A266" s="8">
        <v>41640</v>
      </c>
      <c r="B266" s="9">
        <v>79154</v>
      </c>
      <c r="C266" s="10">
        <f t="shared" si="12"/>
        <v>-2.8856771280641902E-2</v>
      </c>
      <c r="D266" s="10">
        <f t="shared" si="13"/>
        <v>-2.9035463254866833E-2</v>
      </c>
      <c r="E266" s="10">
        <f t="shared" si="11"/>
        <v>1.8516373930386631E-2</v>
      </c>
    </row>
    <row r="267" spans="1:5" x14ac:dyDescent="0.45">
      <c r="A267" s="8">
        <v>41671</v>
      </c>
      <c r="B267" s="9">
        <v>81608</v>
      </c>
      <c r="C267" s="10">
        <f t="shared" si="12"/>
        <v>3.1002855193673184E-2</v>
      </c>
      <c r="D267" s="10">
        <f t="shared" si="13"/>
        <v>-3.078426581969218E-3</v>
      </c>
      <c r="E267" s="10">
        <f t="shared" si="11"/>
        <v>3.5253523449491952E-2</v>
      </c>
    </row>
    <row r="268" spans="1:5" x14ac:dyDescent="0.45">
      <c r="A268" s="8">
        <v>41699</v>
      </c>
      <c r="B268" s="9">
        <v>84412</v>
      </c>
      <c r="C268" s="10">
        <f t="shared" si="12"/>
        <v>3.4359376531712504E-2</v>
      </c>
      <c r="D268" s="10">
        <f t="shared" si="13"/>
        <v>3.5653816896915602E-2</v>
      </c>
      <c r="E268" s="10">
        <f t="shared" si="11"/>
        <v>8.1636575646134801E-2</v>
      </c>
    </row>
    <row r="269" spans="1:5" x14ac:dyDescent="0.45">
      <c r="A269" s="8">
        <v>41730</v>
      </c>
      <c r="B269" s="9">
        <v>85859</v>
      </c>
      <c r="C269" s="10">
        <f t="shared" si="12"/>
        <v>1.7142112495853734E-2</v>
      </c>
      <c r="D269" s="10">
        <f t="shared" si="13"/>
        <v>8.4708290168532319E-2</v>
      </c>
      <c r="E269" s="10">
        <f t="shared" si="11"/>
        <v>9.6973258889215375E-2</v>
      </c>
    </row>
    <row r="270" spans="1:5" x14ac:dyDescent="0.45">
      <c r="A270" s="8">
        <v>41760</v>
      </c>
      <c r="B270" s="9">
        <v>85958</v>
      </c>
      <c r="C270" s="10">
        <f t="shared" si="12"/>
        <v>1.1530532617431977E-3</v>
      </c>
      <c r="D270" s="10">
        <f t="shared" si="13"/>
        <v>5.3303597686501281E-2</v>
      </c>
      <c r="E270" s="10">
        <f t="shared" si="11"/>
        <v>7.7059943865276592E-2</v>
      </c>
    </row>
    <row r="271" spans="1:5" x14ac:dyDescent="0.45">
      <c r="A271" s="8">
        <v>41791</v>
      </c>
      <c r="B271" s="9">
        <v>86277</v>
      </c>
      <c r="C271" s="10">
        <f t="shared" si="12"/>
        <v>3.7111147304498271E-3</v>
      </c>
      <c r="D271" s="10">
        <f t="shared" si="13"/>
        <v>2.2094015068947481E-2</v>
      </c>
      <c r="E271" s="10">
        <f t="shared" ref="E271:E334" si="14">B271/B259-1</f>
        <v>6.0591532674435733E-2</v>
      </c>
    </row>
    <row r="272" spans="1:5" x14ac:dyDescent="0.45">
      <c r="A272" s="8">
        <v>41821</v>
      </c>
      <c r="B272" s="9">
        <v>86649</v>
      </c>
      <c r="C272" s="10">
        <f t="shared" si="12"/>
        <v>4.3116937306582059E-3</v>
      </c>
      <c r="D272" s="10">
        <f t="shared" si="13"/>
        <v>9.2011320886569159E-3</v>
      </c>
      <c r="E272" s="10">
        <f t="shared" si="14"/>
        <v>6.0938877461063745E-2</v>
      </c>
    </row>
    <row r="273" spans="1:5" x14ac:dyDescent="0.45">
      <c r="A273" s="8">
        <v>41852</v>
      </c>
      <c r="B273" s="9">
        <v>87425</v>
      </c>
      <c r="C273" s="10">
        <f t="shared" si="12"/>
        <v>8.9556717330840918E-3</v>
      </c>
      <c r="D273" s="10">
        <f t="shared" si="13"/>
        <v>1.7066474324670233E-2</v>
      </c>
      <c r="E273" s="10">
        <f t="shared" si="14"/>
        <v>7.4888730420242355E-2</v>
      </c>
    </row>
    <row r="274" spans="1:5" x14ac:dyDescent="0.45">
      <c r="A274" s="8">
        <v>41883</v>
      </c>
      <c r="B274" s="9">
        <v>86479</v>
      </c>
      <c r="C274" s="10">
        <f t="shared" si="12"/>
        <v>-1.082070346010866E-2</v>
      </c>
      <c r="D274" s="10">
        <f t="shared" si="13"/>
        <v>2.3412960580455611E-3</v>
      </c>
      <c r="E274" s="10">
        <f t="shared" si="14"/>
        <v>7.7888570360214349E-2</v>
      </c>
    </row>
    <row r="275" spans="1:5" x14ac:dyDescent="0.45">
      <c r="A275" s="8">
        <v>41913</v>
      </c>
      <c r="B275" s="9">
        <v>86899</v>
      </c>
      <c r="C275" s="10">
        <f t="shared" si="12"/>
        <v>4.8566704055319487E-3</v>
      </c>
      <c r="D275" s="10">
        <f t="shared" si="13"/>
        <v>2.8852035222564076E-3</v>
      </c>
      <c r="E275" s="10">
        <f t="shared" si="14"/>
        <v>6.5970731467965393E-2</v>
      </c>
    </row>
    <row r="276" spans="1:5" x14ac:dyDescent="0.45">
      <c r="A276" s="8">
        <v>41944</v>
      </c>
      <c r="B276" s="9">
        <v>87888</v>
      </c>
      <c r="C276" s="10">
        <f t="shared" si="12"/>
        <v>1.1381028550386141E-2</v>
      </c>
      <c r="D276" s="10">
        <f t="shared" si="13"/>
        <v>5.2959679725479436E-3</v>
      </c>
      <c r="E276" s="10">
        <f t="shared" si="14"/>
        <v>7.3637918397263524E-2</v>
      </c>
    </row>
    <row r="277" spans="1:5" x14ac:dyDescent="0.45">
      <c r="A277" s="8">
        <v>41974</v>
      </c>
      <c r="B277" s="9">
        <v>87457</v>
      </c>
      <c r="C277" s="10">
        <f t="shared" si="12"/>
        <v>-4.9039686874203792E-3</v>
      </c>
      <c r="D277" s="10">
        <f t="shared" si="13"/>
        <v>1.1309103944310284E-2</v>
      </c>
      <c r="E277" s="10">
        <f t="shared" si="14"/>
        <v>7.301302971560375E-2</v>
      </c>
    </row>
    <row r="278" spans="1:5" x14ac:dyDescent="0.45">
      <c r="A278" s="8">
        <v>42005</v>
      </c>
      <c r="B278" s="9">
        <v>88582</v>
      </c>
      <c r="C278" s="10">
        <f t="shared" si="12"/>
        <v>1.2863464331042573E-2</v>
      </c>
      <c r="D278" s="10">
        <f t="shared" si="13"/>
        <v>1.9367311476541804E-2</v>
      </c>
      <c r="E278" s="10">
        <f t="shared" si="14"/>
        <v>0.11910958384920534</v>
      </c>
    </row>
    <row r="279" spans="1:5" x14ac:dyDescent="0.45">
      <c r="A279" s="8">
        <v>42036</v>
      </c>
      <c r="B279" s="9">
        <v>87353</v>
      </c>
      <c r="C279" s="10">
        <f t="shared" si="12"/>
        <v>-1.3874150504617155E-2</v>
      </c>
      <c r="D279" s="10">
        <f t="shared" si="13"/>
        <v>-6.0872929182596014E-3</v>
      </c>
      <c r="E279" s="10">
        <f t="shared" si="14"/>
        <v>7.0397510048034517E-2</v>
      </c>
    </row>
    <row r="280" spans="1:5" x14ac:dyDescent="0.45">
      <c r="A280" s="8">
        <v>42064</v>
      </c>
      <c r="B280" s="9">
        <v>91134</v>
      </c>
      <c r="C280" s="10">
        <f t="shared" si="12"/>
        <v>4.3284145936602014E-2</v>
      </c>
      <c r="D280" s="10">
        <f t="shared" si="13"/>
        <v>4.2043518529105706E-2</v>
      </c>
      <c r="E280" s="10">
        <f t="shared" si="14"/>
        <v>7.9633227503198567E-2</v>
      </c>
    </row>
    <row r="281" spans="1:5" x14ac:dyDescent="0.45">
      <c r="A281" s="8">
        <v>42095</v>
      </c>
      <c r="B281" s="9">
        <v>91852</v>
      </c>
      <c r="C281" s="10">
        <f t="shared" si="12"/>
        <v>7.8785085697983259E-3</v>
      </c>
      <c r="D281" s="10">
        <f t="shared" si="13"/>
        <v>3.6914948860942376E-2</v>
      </c>
      <c r="E281" s="10">
        <f t="shared" si="14"/>
        <v>6.9800486844710408E-2</v>
      </c>
    </row>
    <row r="282" spans="1:5" x14ac:dyDescent="0.45">
      <c r="A282" s="8">
        <v>42125</v>
      </c>
      <c r="B282" s="9">
        <v>92470</v>
      </c>
      <c r="C282" s="10">
        <f t="shared" si="12"/>
        <v>6.7282149544920511E-3</v>
      </c>
      <c r="D282" s="10">
        <f t="shared" si="13"/>
        <v>5.857841173170919E-2</v>
      </c>
      <c r="E282" s="10">
        <f t="shared" si="14"/>
        <v>7.5757928290560494E-2</v>
      </c>
    </row>
    <row r="283" spans="1:5" x14ac:dyDescent="0.45">
      <c r="A283" s="8">
        <v>42156</v>
      </c>
      <c r="B283" s="9">
        <v>92398</v>
      </c>
      <c r="C283" s="10">
        <f t="shared" si="12"/>
        <v>-7.7863090732133156E-4</v>
      </c>
      <c r="D283" s="10">
        <f t="shared" si="13"/>
        <v>1.3869686395856728E-2</v>
      </c>
      <c r="E283" s="10">
        <f t="shared" si="14"/>
        <v>7.0945906788599578E-2</v>
      </c>
    </row>
    <row r="284" spans="1:5" x14ac:dyDescent="0.45">
      <c r="A284" s="8">
        <v>42186</v>
      </c>
      <c r="B284" s="9">
        <v>92667</v>
      </c>
      <c r="C284" s="10">
        <f t="shared" si="12"/>
        <v>2.911318426805698E-3</v>
      </c>
      <c r="D284" s="10">
        <f t="shared" si="13"/>
        <v>8.8729695597264957E-3</v>
      </c>
      <c r="E284" s="10">
        <f t="shared" si="14"/>
        <v>6.945261918775758E-2</v>
      </c>
    </row>
    <row r="285" spans="1:5" x14ac:dyDescent="0.45">
      <c r="A285" s="8">
        <v>42217</v>
      </c>
      <c r="B285" s="9">
        <v>93213</v>
      </c>
      <c r="C285" s="10">
        <f t="shared" si="12"/>
        <v>5.8920651364562371E-3</v>
      </c>
      <c r="D285" s="10">
        <f t="shared" si="13"/>
        <v>8.0350383908294187E-3</v>
      </c>
      <c r="E285" s="10">
        <f t="shared" si="14"/>
        <v>6.6205318844724026E-2</v>
      </c>
    </row>
    <row r="286" spans="1:5" x14ac:dyDescent="0.45">
      <c r="A286" s="8">
        <v>42248</v>
      </c>
      <c r="B286" s="9">
        <v>93693</v>
      </c>
      <c r="C286" s="10">
        <f t="shared" si="12"/>
        <v>5.1494963148916995E-3</v>
      </c>
      <c r="D286" s="10">
        <f t="shared" si="13"/>
        <v>1.4015454879975797E-2</v>
      </c>
      <c r="E286" s="10">
        <f t="shared" si="14"/>
        <v>8.3419095965494572E-2</v>
      </c>
    </row>
    <row r="287" spans="1:5" x14ac:dyDescent="0.45">
      <c r="A287" s="8">
        <v>42278</v>
      </c>
      <c r="B287" s="9">
        <v>92897</v>
      </c>
      <c r="C287" s="10">
        <f t="shared" si="12"/>
        <v>-8.4958321326032982E-3</v>
      </c>
      <c r="D287" s="10">
        <f t="shared" si="13"/>
        <v>2.4820054604119957E-3</v>
      </c>
      <c r="E287" s="10">
        <f t="shared" si="14"/>
        <v>6.9022658488590238E-2</v>
      </c>
    </row>
    <row r="288" spans="1:5" x14ac:dyDescent="0.45">
      <c r="A288" s="8">
        <v>42309</v>
      </c>
      <c r="B288" s="9">
        <v>94026</v>
      </c>
      <c r="C288" s="10">
        <f t="shared" si="12"/>
        <v>1.2153244991765177E-2</v>
      </c>
      <c r="D288" s="10">
        <f t="shared" si="13"/>
        <v>8.7219593833478548E-3</v>
      </c>
      <c r="E288" s="10">
        <f t="shared" si="14"/>
        <v>6.9838885854724086E-2</v>
      </c>
    </row>
    <row r="289" spans="1:5" x14ac:dyDescent="0.45">
      <c r="A289" s="8">
        <v>42339</v>
      </c>
      <c r="B289" s="9">
        <v>93582</v>
      </c>
      <c r="C289" s="10">
        <f t="shared" si="12"/>
        <v>-4.7220981430667885E-3</v>
      </c>
      <c r="D289" s="10">
        <f t="shared" si="13"/>
        <v>-1.1847203099484283E-3</v>
      </c>
      <c r="E289" s="10">
        <f t="shared" si="14"/>
        <v>7.0034416913454578E-2</v>
      </c>
    </row>
    <row r="290" spans="1:5" x14ac:dyDescent="0.45">
      <c r="A290" s="8">
        <v>42370</v>
      </c>
      <c r="B290" s="9">
        <v>93190</v>
      </c>
      <c r="C290" s="10">
        <f t="shared" si="12"/>
        <v>-4.1888397341368622E-3</v>
      </c>
      <c r="D290" s="10">
        <f t="shared" si="13"/>
        <v>3.1540308083146673E-3</v>
      </c>
      <c r="E290" s="10">
        <f t="shared" si="14"/>
        <v>5.2019597660924344E-2</v>
      </c>
    </row>
    <row r="291" spans="1:5" x14ac:dyDescent="0.45">
      <c r="A291" s="8">
        <v>42401</v>
      </c>
      <c r="B291" s="9">
        <v>95582</v>
      </c>
      <c r="C291" s="10">
        <f t="shared" si="12"/>
        <v>2.5667990127696161E-2</v>
      </c>
      <c r="D291" s="10">
        <f t="shared" si="13"/>
        <v>1.6548614213089952E-2</v>
      </c>
      <c r="E291" s="10">
        <f t="shared" si="14"/>
        <v>9.4203976967018876E-2</v>
      </c>
    </row>
    <row r="292" spans="1:5" x14ac:dyDescent="0.45">
      <c r="A292" s="8">
        <v>42430</v>
      </c>
      <c r="B292" s="9">
        <v>93642</v>
      </c>
      <c r="C292" s="10">
        <f t="shared" si="12"/>
        <v>-2.0296708585298529E-2</v>
      </c>
      <c r="D292" s="10">
        <f t="shared" si="13"/>
        <v>6.4114893889843927E-4</v>
      </c>
      <c r="E292" s="10">
        <f t="shared" si="14"/>
        <v>2.7519915728487776E-2</v>
      </c>
    </row>
    <row r="293" spans="1:5" x14ac:dyDescent="0.45">
      <c r="A293" s="8">
        <v>42461</v>
      </c>
      <c r="B293" s="9">
        <v>93838</v>
      </c>
      <c r="C293" s="10">
        <f t="shared" si="12"/>
        <v>2.0930778923986537E-3</v>
      </c>
      <c r="D293" s="10">
        <f t="shared" si="13"/>
        <v>6.9535357871015613E-3</v>
      </c>
      <c r="E293" s="10">
        <f t="shared" si="14"/>
        <v>2.1621739319775291E-2</v>
      </c>
    </row>
    <row r="294" spans="1:5" x14ac:dyDescent="0.45">
      <c r="A294" s="8">
        <v>42491</v>
      </c>
      <c r="B294" s="9">
        <v>94206</v>
      </c>
      <c r="C294" s="10">
        <f t="shared" si="12"/>
        <v>3.9216522091263251E-3</v>
      </c>
      <c r="D294" s="10">
        <f t="shared" si="13"/>
        <v>-1.4396015986273603E-2</v>
      </c>
      <c r="E294" s="10">
        <f t="shared" si="14"/>
        <v>1.8773656320969057E-2</v>
      </c>
    </row>
    <row r="295" spans="1:5" x14ac:dyDescent="0.45">
      <c r="A295" s="8">
        <v>42522</v>
      </c>
      <c r="B295" s="9">
        <v>94848</v>
      </c>
      <c r="C295" s="10">
        <f t="shared" si="12"/>
        <v>6.8148525571618546E-3</v>
      </c>
      <c r="D295" s="10">
        <f t="shared" si="13"/>
        <v>1.287883641955534E-2</v>
      </c>
      <c r="E295" s="10">
        <f t="shared" si="14"/>
        <v>2.6515725448602812E-2</v>
      </c>
    </row>
    <row r="296" spans="1:5" x14ac:dyDescent="0.45">
      <c r="A296" s="8">
        <v>42552</v>
      </c>
      <c r="B296" s="9">
        <v>96115</v>
      </c>
      <c r="C296" s="10">
        <f t="shared" si="12"/>
        <v>1.3358215249662519E-2</v>
      </c>
      <c r="D296" s="10">
        <f t="shared" si="13"/>
        <v>2.4265223043969497E-2</v>
      </c>
      <c r="E296" s="10">
        <f t="shared" si="14"/>
        <v>3.7208499250002802E-2</v>
      </c>
    </row>
    <row r="297" spans="1:5" x14ac:dyDescent="0.45">
      <c r="A297" s="8">
        <v>42583</v>
      </c>
      <c r="B297" s="9">
        <v>96424</v>
      </c>
      <c r="C297" s="10">
        <f t="shared" si="12"/>
        <v>3.2148988191229577E-3</v>
      </c>
      <c r="D297" s="10">
        <f t="shared" si="13"/>
        <v>2.3544147931129578E-2</v>
      </c>
      <c r="E297" s="10">
        <f t="shared" si="14"/>
        <v>3.4447984723160907E-2</v>
      </c>
    </row>
    <row r="298" spans="1:5" x14ac:dyDescent="0.45">
      <c r="A298" s="8">
        <v>42614</v>
      </c>
      <c r="B298" s="9">
        <v>97346</v>
      </c>
      <c r="C298" s="10">
        <f t="shared" si="12"/>
        <v>9.5619347880195882E-3</v>
      </c>
      <c r="D298" s="10">
        <f t="shared" si="13"/>
        <v>2.6336875843454788E-2</v>
      </c>
      <c r="E298" s="10">
        <f t="shared" si="14"/>
        <v>3.8989038668844067E-2</v>
      </c>
    </row>
    <row r="299" spans="1:5" x14ac:dyDescent="0.45">
      <c r="A299" s="8">
        <v>42644</v>
      </c>
      <c r="B299" s="9">
        <v>97024</v>
      </c>
      <c r="C299" s="10">
        <f t="shared" si="12"/>
        <v>-3.3077887124278726E-3</v>
      </c>
      <c r="D299" s="10">
        <f t="shared" si="13"/>
        <v>9.4574207980024916E-3</v>
      </c>
      <c r="E299" s="10">
        <f t="shared" si="14"/>
        <v>4.4425546573086283E-2</v>
      </c>
    </row>
    <row r="300" spans="1:5" x14ac:dyDescent="0.45">
      <c r="A300" s="8">
        <v>42675</v>
      </c>
      <c r="B300" s="9">
        <v>96689</v>
      </c>
      <c r="C300" s="10">
        <f t="shared" si="12"/>
        <v>-3.4527539577836608E-3</v>
      </c>
      <c r="D300" s="10">
        <f t="shared" si="13"/>
        <v>2.7482784369037283E-3</v>
      </c>
      <c r="E300" s="10">
        <f t="shared" si="14"/>
        <v>2.8321953502222774E-2</v>
      </c>
    </row>
    <row r="301" spans="1:5" x14ac:dyDescent="0.45">
      <c r="A301" s="8">
        <v>42705</v>
      </c>
      <c r="B301" s="9">
        <v>99428</v>
      </c>
      <c r="C301" s="10">
        <f t="shared" si="12"/>
        <v>2.8327938028110733E-2</v>
      </c>
      <c r="D301" s="10">
        <f t="shared" si="13"/>
        <v>2.1387627637499129E-2</v>
      </c>
      <c r="E301" s="10">
        <f t="shared" si="14"/>
        <v>6.2469278280011142E-2</v>
      </c>
    </row>
    <row r="302" spans="1:5" x14ac:dyDescent="0.45">
      <c r="A302" s="8">
        <v>42736</v>
      </c>
      <c r="B302" s="9">
        <v>99370</v>
      </c>
      <c r="C302" s="10">
        <f t="shared" si="12"/>
        <v>-5.8333668584298337E-4</v>
      </c>
      <c r="D302" s="10">
        <f t="shared" si="13"/>
        <v>2.4179584432717727E-2</v>
      </c>
      <c r="E302" s="10">
        <f t="shared" si="14"/>
        <v>6.6316128339950708E-2</v>
      </c>
    </row>
    <row r="303" spans="1:5" x14ac:dyDescent="0.45">
      <c r="A303" s="8">
        <v>42767</v>
      </c>
      <c r="B303" s="9">
        <v>98767</v>
      </c>
      <c r="C303" s="10">
        <f t="shared" si="12"/>
        <v>-6.0682298480426722E-3</v>
      </c>
      <c r="D303" s="10">
        <f t="shared" si="13"/>
        <v>2.1491586426584108E-2</v>
      </c>
      <c r="E303" s="10">
        <f t="shared" si="14"/>
        <v>3.3322173631018304E-2</v>
      </c>
    </row>
    <row r="304" spans="1:5" x14ac:dyDescent="0.45">
      <c r="A304" s="8">
        <v>42795</v>
      </c>
      <c r="B304" s="9">
        <v>96825</v>
      </c>
      <c r="C304" s="10">
        <f t="shared" si="12"/>
        <v>-1.9662437858798953E-2</v>
      </c>
      <c r="D304" s="10">
        <f t="shared" si="13"/>
        <v>-2.6179748159472216E-2</v>
      </c>
      <c r="E304" s="10">
        <f t="shared" si="14"/>
        <v>3.3991157813801465E-2</v>
      </c>
    </row>
    <row r="305" spans="1:5" x14ac:dyDescent="0.45">
      <c r="A305" s="8">
        <v>42826</v>
      </c>
      <c r="B305" s="9">
        <v>97394</v>
      </c>
      <c r="C305" s="10">
        <f t="shared" si="12"/>
        <v>5.876581461399466E-3</v>
      </c>
      <c r="D305" s="10">
        <f t="shared" si="13"/>
        <v>-1.9885277246653899E-2</v>
      </c>
      <c r="E305" s="10">
        <f t="shared" si="14"/>
        <v>3.7895095803405887E-2</v>
      </c>
    </row>
    <row r="306" spans="1:5" x14ac:dyDescent="0.45">
      <c r="A306" s="8">
        <v>42856</v>
      </c>
      <c r="B306" s="9">
        <v>97794</v>
      </c>
      <c r="C306" s="10">
        <f t="shared" si="12"/>
        <v>4.1070291804423675E-3</v>
      </c>
      <c r="D306" s="10">
        <f t="shared" si="13"/>
        <v>-9.8514686079358427E-3</v>
      </c>
      <c r="E306" s="10">
        <f t="shared" si="14"/>
        <v>3.8086746067129473E-2</v>
      </c>
    </row>
    <row r="307" spans="1:5" x14ac:dyDescent="0.45">
      <c r="A307" s="8">
        <v>42887</v>
      </c>
      <c r="B307" s="9">
        <v>98710</v>
      </c>
      <c r="C307" s="10">
        <f t="shared" si="12"/>
        <v>9.3666278094770572E-3</v>
      </c>
      <c r="D307" s="10">
        <f t="shared" si="13"/>
        <v>1.9468112574231755E-2</v>
      </c>
      <c r="E307" s="10">
        <f t="shared" si="14"/>
        <v>4.0717780026990447E-2</v>
      </c>
    </row>
    <row r="308" spans="1:5" x14ac:dyDescent="0.45">
      <c r="A308" s="8">
        <v>42917</v>
      </c>
      <c r="B308" s="9">
        <v>98858</v>
      </c>
      <c r="C308" s="10">
        <f t="shared" si="12"/>
        <v>1.49934150541986E-3</v>
      </c>
      <c r="D308" s="10">
        <f t="shared" si="13"/>
        <v>1.5031726800418976E-2</v>
      </c>
      <c r="E308" s="10">
        <f t="shared" si="14"/>
        <v>2.8538729646777394E-2</v>
      </c>
    </row>
    <row r="309" spans="1:5" x14ac:dyDescent="0.45">
      <c r="A309" s="8">
        <v>42948</v>
      </c>
      <c r="B309" s="9">
        <v>96722</v>
      </c>
      <c r="C309" s="10">
        <f t="shared" si="12"/>
        <v>-2.1606749074429943E-2</v>
      </c>
      <c r="D309" s="10">
        <f t="shared" si="13"/>
        <v>-1.0961817698427301E-2</v>
      </c>
      <c r="E309" s="10">
        <f t="shared" si="14"/>
        <v>3.0905168837633834E-3</v>
      </c>
    </row>
    <row r="310" spans="1:5" x14ac:dyDescent="0.45">
      <c r="A310" s="8">
        <v>42979</v>
      </c>
      <c r="B310" s="9">
        <v>100835</v>
      </c>
      <c r="C310" s="10">
        <f t="shared" si="12"/>
        <v>4.2523934575380951E-2</v>
      </c>
      <c r="D310" s="10">
        <f t="shared" si="13"/>
        <v>2.1527707425792686E-2</v>
      </c>
      <c r="E310" s="10">
        <f t="shared" si="14"/>
        <v>3.5841226141803517E-2</v>
      </c>
    </row>
    <row r="311" spans="1:5" x14ac:dyDescent="0.45">
      <c r="A311" s="8">
        <v>43009</v>
      </c>
      <c r="B311" s="9">
        <v>101546</v>
      </c>
      <c r="C311" s="10">
        <f t="shared" si="12"/>
        <v>7.0511231219319015E-3</v>
      </c>
      <c r="D311" s="10">
        <f t="shared" si="13"/>
        <v>2.7190515689170303E-2</v>
      </c>
      <c r="E311" s="10">
        <f t="shared" si="14"/>
        <v>4.6607025065963148E-2</v>
      </c>
    </row>
    <row r="312" spans="1:5" x14ac:dyDescent="0.45">
      <c r="A312" s="8">
        <v>43040</v>
      </c>
      <c r="B312" s="9">
        <v>100657</v>
      </c>
      <c r="C312" s="10">
        <f t="shared" si="12"/>
        <v>-8.7546530636362085E-3</v>
      </c>
      <c r="D312" s="10">
        <f t="shared" si="13"/>
        <v>4.0683608692955175E-2</v>
      </c>
      <c r="E312" s="10">
        <f t="shared" si="14"/>
        <v>4.1038794485412033E-2</v>
      </c>
    </row>
    <row r="313" spans="1:5" x14ac:dyDescent="0.45">
      <c r="A313" s="8">
        <v>43070</v>
      </c>
      <c r="B313" s="9">
        <v>100480</v>
      </c>
      <c r="C313" s="10">
        <f t="shared" si="12"/>
        <v>-1.7584470031890564E-3</v>
      </c>
      <c r="D313" s="10">
        <f t="shared" si="13"/>
        <v>-3.5206029652402604E-3</v>
      </c>
      <c r="E313" s="10">
        <f t="shared" si="14"/>
        <v>1.0580520577704533E-2</v>
      </c>
    </row>
    <row r="314" spans="1:5" x14ac:dyDescent="0.45">
      <c r="A314" s="8">
        <v>43101</v>
      </c>
      <c r="B314" s="9">
        <v>99948</v>
      </c>
      <c r="C314" s="10">
        <f t="shared" si="12"/>
        <v>-5.29458598726118E-3</v>
      </c>
      <c r="D314" s="10">
        <f t="shared" si="13"/>
        <v>-1.5736710456344949E-2</v>
      </c>
      <c r="E314" s="10">
        <f t="shared" si="14"/>
        <v>5.8166448626346678E-3</v>
      </c>
    </row>
    <row r="315" spans="1:5" x14ac:dyDescent="0.45">
      <c r="A315" s="8">
        <v>43132</v>
      </c>
      <c r="B315" s="9">
        <v>99713</v>
      </c>
      <c r="C315" s="10">
        <f t="shared" si="12"/>
        <v>-2.351222635770589E-3</v>
      </c>
      <c r="D315" s="10">
        <f t="shared" si="13"/>
        <v>-9.378384017008301E-3</v>
      </c>
      <c r="E315" s="10">
        <f t="shared" si="14"/>
        <v>9.5780979476951522E-3</v>
      </c>
    </row>
    <row r="316" spans="1:5" x14ac:dyDescent="0.45">
      <c r="A316" s="8">
        <v>43160</v>
      </c>
      <c r="B316" s="9">
        <v>99910</v>
      </c>
      <c r="C316" s="10">
        <f t="shared" si="12"/>
        <v>1.9756701733977255E-3</v>
      </c>
      <c r="D316" s="10">
        <f t="shared" si="13"/>
        <v>-5.6727707006369865E-3</v>
      </c>
      <c r="E316" s="10">
        <f t="shared" si="14"/>
        <v>3.1861605990188391E-2</v>
      </c>
    </row>
    <row r="317" spans="1:5" x14ac:dyDescent="0.45">
      <c r="A317" s="8">
        <v>43191</v>
      </c>
      <c r="B317" s="9">
        <v>100001</v>
      </c>
      <c r="C317" s="10">
        <f t="shared" si="12"/>
        <v>9.1081973776407921E-4</v>
      </c>
      <c r="D317" s="10">
        <f t="shared" si="13"/>
        <v>5.3027574338648797E-4</v>
      </c>
      <c r="E317" s="10">
        <f t="shared" si="14"/>
        <v>2.6767562683532864E-2</v>
      </c>
    </row>
    <row r="318" spans="1:5" x14ac:dyDescent="0.45">
      <c r="A318" s="8">
        <v>43221</v>
      </c>
      <c r="B318" s="9">
        <v>100775</v>
      </c>
      <c r="C318" s="10">
        <f t="shared" si="12"/>
        <v>7.7399226007739408E-3</v>
      </c>
      <c r="D318" s="10">
        <f t="shared" si="13"/>
        <v>1.0650567127656441E-2</v>
      </c>
      <c r="E318" s="10">
        <f t="shared" si="14"/>
        <v>3.0482442685645372E-2</v>
      </c>
    </row>
    <row r="319" spans="1:5" x14ac:dyDescent="0.45">
      <c r="A319" s="8">
        <v>43252</v>
      </c>
      <c r="B319" s="9">
        <v>100391</v>
      </c>
      <c r="C319" s="10">
        <f t="shared" si="12"/>
        <v>-3.8104688662863317E-3</v>
      </c>
      <c r="D319" s="10">
        <f t="shared" si="13"/>
        <v>4.8143328996097523E-3</v>
      </c>
      <c r="E319" s="10">
        <f t="shared" si="14"/>
        <v>1.7029682909532884E-2</v>
      </c>
    </row>
    <row r="320" spans="1:5" x14ac:dyDescent="0.45">
      <c r="A320" s="8">
        <v>43282</v>
      </c>
      <c r="B320" s="9">
        <v>100877</v>
      </c>
      <c r="C320" s="10">
        <f t="shared" si="12"/>
        <v>4.841071410783826E-3</v>
      </c>
      <c r="D320" s="10">
        <f t="shared" si="13"/>
        <v>8.7599124008759244E-3</v>
      </c>
      <c r="E320" s="10">
        <f t="shared" si="14"/>
        <v>2.0423233324566636E-2</v>
      </c>
    </row>
    <row r="321" spans="1:5" x14ac:dyDescent="0.45">
      <c r="A321" s="8">
        <v>43313</v>
      </c>
      <c r="B321" s="9">
        <v>100050</v>
      </c>
      <c r="C321" s="10">
        <f t="shared" si="12"/>
        <v>-8.1981026398485479E-3</v>
      </c>
      <c r="D321" s="10">
        <f t="shared" si="13"/>
        <v>-7.194244604316502E-3</v>
      </c>
      <c r="E321" s="10">
        <f t="shared" si="14"/>
        <v>3.4407890655693718E-2</v>
      </c>
    </row>
    <row r="322" spans="1:5" x14ac:dyDescent="0.45">
      <c r="A322" s="8">
        <v>43344</v>
      </c>
      <c r="B322" s="9">
        <v>99414</v>
      </c>
      <c r="C322" s="10">
        <f t="shared" si="12"/>
        <v>-6.3568215892053637E-3</v>
      </c>
      <c r="D322" s="10">
        <f t="shared" si="13"/>
        <v>-9.7319480829954896E-3</v>
      </c>
      <c r="E322" s="10">
        <f t="shared" si="14"/>
        <v>-1.4092329052412311E-2</v>
      </c>
    </row>
    <row r="323" spans="1:5" x14ac:dyDescent="0.45">
      <c r="A323" s="8">
        <v>43374</v>
      </c>
      <c r="B323" s="9">
        <v>100091</v>
      </c>
      <c r="C323" s="10">
        <f t="shared" si="12"/>
        <v>6.8099060494497543E-3</v>
      </c>
      <c r="D323" s="10">
        <f t="shared" si="13"/>
        <v>-7.7916670797109067E-3</v>
      </c>
      <c r="E323" s="10">
        <f t="shared" si="14"/>
        <v>-1.432848167333034E-2</v>
      </c>
    </row>
    <row r="324" spans="1:5" x14ac:dyDescent="0.45">
      <c r="A324" s="8">
        <v>43405</v>
      </c>
      <c r="B324" s="9">
        <v>101122</v>
      </c>
      <c r="C324" s="10">
        <f t="shared" ref="C324:C387" si="15">B324/B323-1</f>
        <v>1.0300626429948778E-2</v>
      </c>
      <c r="D324" s="10">
        <f t="shared" si="13"/>
        <v>1.0714642678660624E-2</v>
      </c>
      <c r="E324" s="10">
        <f t="shared" si="14"/>
        <v>4.6196489066829827E-3</v>
      </c>
    </row>
    <row r="325" spans="1:5" x14ac:dyDescent="0.45">
      <c r="A325" s="8">
        <v>43435</v>
      </c>
      <c r="B325" s="9">
        <v>102208</v>
      </c>
      <c r="C325" s="10">
        <f t="shared" si="15"/>
        <v>1.0739502778821519E-2</v>
      </c>
      <c r="D325" s="10">
        <f t="shared" si="13"/>
        <v>2.8104693503933076E-2</v>
      </c>
      <c r="E325" s="10">
        <f t="shared" si="14"/>
        <v>1.719745222929947E-2</v>
      </c>
    </row>
    <row r="326" spans="1:5" x14ac:dyDescent="0.45">
      <c r="A326" s="8">
        <v>43466</v>
      </c>
      <c r="B326" s="9">
        <v>99233</v>
      </c>
      <c r="C326" s="10">
        <f t="shared" si="15"/>
        <v>-2.9107310582341839E-2</v>
      </c>
      <c r="D326" s="10">
        <f t="shared" ref="D326:D389" si="16">B326/B323-1</f>
        <v>-8.5721992986382833E-3</v>
      </c>
      <c r="E326" s="10">
        <f t="shared" si="14"/>
        <v>-7.1537199343658653E-3</v>
      </c>
    </row>
    <row r="327" spans="1:5" x14ac:dyDescent="0.45">
      <c r="A327" s="8">
        <v>43497</v>
      </c>
      <c r="B327" s="9">
        <v>100482</v>
      </c>
      <c r="C327" s="10">
        <f t="shared" si="15"/>
        <v>1.2586538752229703E-2</v>
      </c>
      <c r="D327" s="10">
        <f t="shared" si="16"/>
        <v>-6.3289887462668615E-3</v>
      </c>
      <c r="E327" s="10">
        <f t="shared" si="14"/>
        <v>7.7121338240750958E-3</v>
      </c>
    </row>
    <row r="328" spans="1:5" x14ac:dyDescent="0.45">
      <c r="A328" s="8">
        <v>43525</v>
      </c>
      <c r="B328" s="9">
        <v>103378</v>
      </c>
      <c r="C328" s="10">
        <f t="shared" si="15"/>
        <v>2.8821082382914254E-2</v>
      </c>
      <c r="D328" s="10">
        <f t="shared" si="16"/>
        <v>1.1447244834063897E-2</v>
      </c>
      <c r="E328" s="10">
        <f t="shared" si="14"/>
        <v>3.4711240116104491E-2</v>
      </c>
    </row>
    <row r="329" spans="1:5" x14ac:dyDescent="0.45">
      <c r="A329" s="8">
        <v>43556</v>
      </c>
      <c r="B329" s="9">
        <v>101385</v>
      </c>
      <c r="C329" s="10">
        <f t="shared" si="15"/>
        <v>-1.9278763373251517E-2</v>
      </c>
      <c r="D329" s="10">
        <f t="shared" si="16"/>
        <v>2.1686334183184997E-2</v>
      </c>
      <c r="E329" s="10">
        <f t="shared" si="14"/>
        <v>1.3839861601383951E-2</v>
      </c>
    </row>
    <row r="330" spans="1:5" x14ac:dyDescent="0.45">
      <c r="A330" s="8">
        <v>43586</v>
      </c>
      <c r="B330" s="9">
        <v>102958</v>
      </c>
      <c r="C330" s="10">
        <f t="shared" si="15"/>
        <v>1.5515115648271349E-2</v>
      </c>
      <c r="D330" s="10">
        <f t="shared" si="16"/>
        <v>2.4641229274894982E-2</v>
      </c>
      <c r="E330" s="10">
        <f t="shared" si="14"/>
        <v>2.1662118580997314E-2</v>
      </c>
    </row>
    <row r="331" spans="1:5" x14ac:dyDescent="0.45">
      <c r="A331" s="8">
        <v>43617</v>
      </c>
      <c r="B331" s="9">
        <v>102707</v>
      </c>
      <c r="C331" s="10">
        <f t="shared" si="15"/>
        <v>-2.4378872938479734E-3</v>
      </c>
      <c r="D331" s="10">
        <f t="shared" si="16"/>
        <v>-6.4907427112151916E-3</v>
      </c>
      <c r="E331" s="10">
        <f t="shared" si="14"/>
        <v>2.3069797093364874E-2</v>
      </c>
    </row>
    <row r="332" spans="1:5" x14ac:dyDescent="0.45">
      <c r="A332" s="8">
        <v>43647</v>
      </c>
      <c r="B332" s="9">
        <v>103472</v>
      </c>
      <c r="C332" s="10">
        <f t="shared" si="15"/>
        <v>7.4483725549379098E-3</v>
      </c>
      <c r="D332" s="10">
        <f t="shared" si="16"/>
        <v>2.0584899146816493E-2</v>
      </c>
      <c r="E332" s="10">
        <f t="shared" si="14"/>
        <v>2.572439703797702E-2</v>
      </c>
    </row>
    <row r="333" spans="1:5" x14ac:dyDescent="0.45">
      <c r="A333" s="8">
        <v>43678</v>
      </c>
      <c r="B333" s="9">
        <v>105665</v>
      </c>
      <c r="C333" s="10">
        <f t="shared" si="15"/>
        <v>2.1194139477346496E-2</v>
      </c>
      <c r="D333" s="10">
        <f t="shared" si="16"/>
        <v>2.6292274519707171E-2</v>
      </c>
      <c r="E333" s="10">
        <f t="shared" si="14"/>
        <v>5.6121939030484791E-2</v>
      </c>
    </row>
    <row r="334" spans="1:5" x14ac:dyDescent="0.45">
      <c r="A334" s="8">
        <v>43709</v>
      </c>
      <c r="B334" s="9">
        <v>103249</v>
      </c>
      <c r="C334" s="10">
        <f t="shared" si="15"/>
        <v>-2.2864713954478755E-2</v>
      </c>
      <c r="D334" s="10">
        <f t="shared" si="16"/>
        <v>5.277147614086708E-3</v>
      </c>
      <c r="E334" s="10">
        <f t="shared" si="14"/>
        <v>3.8576055686321942E-2</v>
      </c>
    </row>
    <row r="335" spans="1:5" x14ac:dyDescent="0.45">
      <c r="A335" s="8">
        <v>43739</v>
      </c>
      <c r="B335" s="9">
        <v>103230</v>
      </c>
      <c r="C335" s="10">
        <f t="shared" si="15"/>
        <v>-1.8402115274729347E-4</v>
      </c>
      <c r="D335" s="10">
        <f t="shared" si="16"/>
        <v>-2.3387969692283406E-3</v>
      </c>
      <c r="E335" s="10">
        <f t="shared" ref="E335:E390" si="17">B335/B323-1</f>
        <v>3.1361461070425811E-2</v>
      </c>
    </row>
    <row r="336" spans="1:5" x14ac:dyDescent="0.45">
      <c r="A336" s="8">
        <v>43770</v>
      </c>
      <c r="B336" s="9">
        <v>105958</v>
      </c>
      <c r="C336" s="10">
        <f t="shared" si="15"/>
        <v>2.6426426426426453E-2</v>
      </c>
      <c r="D336" s="10">
        <f t="shared" si="16"/>
        <v>2.7729143992807348E-3</v>
      </c>
      <c r="E336" s="10">
        <f t="shared" si="17"/>
        <v>4.78234212139792E-2</v>
      </c>
    </row>
    <row r="337" spans="1:5" x14ac:dyDescent="0.45">
      <c r="A337" s="8">
        <v>43800</v>
      </c>
      <c r="B337" s="9">
        <v>103946</v>
      </c>
      <c r="C337" s="10">
        <f t="shared" si="15"/>
        <v>-1.8988655882519523E-2</v>
      </c>
      <c r="D337" s="10">
        <f t="shared" si="16"/>
        <v>6.7506707086750772E-3</v>
      </c>
      <c r="E337" s="10">
        <f t="shared" si="17"/>
        <v>1.7004539762053961E-2</v>
      </c>
    </row>
    <row r="338" spans="1:5" x14ac:dyDescent="0.45">
      <c r="A338" s="8">
        <v>43831</v>
      </c>
      <c r="B338" s="9">
        <v>102317</v>
      </c>
      <c r="C338" s="10">
        <f t="shared" si="15"/>
        <v>-1.5671598714717239E-2</v>
      </c>
      <c r="D338" s="10">
        <f t="shared" si="16"/>
        <v>-8.8443281991669176E-3</v>
      </c>
      <c r="E338" s="10">
        <f t="shared" si="17"/>
        <v>3.1078371106386005E-2</v>
      </c>
    </row>
    <row r="339" spans="1:5" x14ac:dyDescent="0.45">
      <c r="A339" s="8">
        <v>43862</v>
      </c>
      <c r="B339" s="9">
        <v>102964</v>
      </c>
      <c r="C339" s="10">
        <f t="shared" si="15"/>
        <v>6.3234848558890722E-3</v>
      </c>
      <c r="D339" s="10">
        <f t="shared" si="16"/>
        <v>-2.8256478982238264E-2</v>
      </c>
      <c r="E339" s="10">
        <f t="shared" si="17"/>
        <v>2.4700941462152404E-2</v>
      </c>
    </row>
    <row r="340" spans="1:5" x14ac:dyDescent="0.45">
      <c r="A340" s="8">
        <v>43891</v>
      </c>
      <c r="B340" s="9">
        <v>75948</v>
      </c>
      <c r="C340" s="10">
        <f t="shared" si="15"/>
        <v>-0.26238296880463075</v>
      </c>
      <c r="D340" s="10">
        <f t="shared" si="16"/>
        <v>-0.26935139399303487</v>
      </c>
      <c r="E340" s="10">
        <f t="shared" si="17"/>
        <v>-0.26533691888022592</v>
      </c>
    </row>
    <row r="341" spans="1:5" x14ac:dyDescent="0.45">
      <c r="A341" s="8">
        <v>43922</v>
      </c>
      <c r="B341" s="9">
        <v>65463</v>
      </c>
      <c r="C341" s="10">
        <f t="shared" si="15"/>
        <v>-0.13805498498972979</v>
      </c>
      <c r="D341" s="10">
        <f t="shared" si="16"/>
        <v>-0.36019429811272807</v>
      </c>
      <c r="E341" s="10">
        <f t="shared" si="17"/>
        <v>-0.35431276816097057</v>
      </c>
    </row>
    <row r="342" spans="1:5" x14ac:dyDescent="0.45">
      <c r="A342" s="8">
        <v>43952</v>
      </c>
      <c r="B342" s="9">
        <v>98394</v>
      </c>
      <c r="C342" s="10">
        <f t="shared" si="15"/>
        <v>0.5030475230282756</v>
      </c>
      <c r="D342" s="10">
        <f t="shared" si="16"/>
        <v>-4.4384445048754939E-2</v>
      </c>
      <c r="E342" s="10">
        <f t="shared" si="17"/>
        <v>-4.4328755414829391E-2</v>
      </c>
    </row>
    <row r="343" spans="1:5" x14ac:dyDescent="0.45">
      <c r="A343" s="8">
        <v>43983</v>
      </c>
      <c r="B343" s="9">
        <v>106827</v>
      </c>
      <c r="C343" s="10">
        <f t="shared" si="15"/>
        <v>8.5706445514970531E-2</v>
      </c>
      <c r="D343" s="10">
        <f t="shared" si="16"/>
        <v>0.40658081845473215</v>
      </c>
      <c r="E343" s="10">
        <f t="shared" si="17"/>
        <v>4.0114111014828646E-2</v>
      </c>
    </row>
    <row r="344" spans="1:5" x14ac:dyDescent="0.45">
      <c r="A344" s="8">
        <v>44013</v>
      </c>
      <c r="B344" s="9">
        <v>106502</v>
      </c>
      <c r="C344" s="10">
        <f t="shared" si="15"/>
        <v>-3.0423020397465361E-3</v>
      </c>
      <c r="D344" s="10">
        <f t="shared" si="16"/>
        <v>0.62690374715488129</v>
      </c>
      <c r="E344" s="10">
        <f t="shared" si="17"/>
        <v>2.9283284366785178E-2</v>
      </c>
    </row>
    <row r="345" spans="1:5" x14ac:dyDescent="0.45">
      <c r="A345" s="8">
        <v>44044</v>
      </c>
      <c r="B345" s="9">
        <v>107210</v>
      </c>
      <c r="C345" s="10">
        <f t="shared" si="15"/>
        <v>6.6477624833336524E-3</v>
      </c>
      <c r="D345" s="10">
        <f t="shared" si="16"/>
        <v>8.959895928613526E-2</v>
      </c>
      <c r="E345" s="10">
        <f t="shared" si="17"/>
        <v>1.4621681729995784E-2</v>
      </c>
    </row>
    <row r="346" spans="1:5" x14ac:dyDescent="0.45">
      <c r="A346" s="8">
        <v>44075</v>
      </c>
      <c r="B346" s="9">
        <v>110872</v>
      </c>
      <c r="C346" s="10">
        <f t="shared" si="15"/>
        <v>3.4157261449491605E-2</v>
      </c>
      <c r="D346" s="10">
        <f t="shared" si="16"/>
        <v>3.7864959233152584E-2</v>
      </c>
      <c r="E346" s="10">
        <f t="shared" si="17"/>
        <v>7.3831223546959368E-2</v>
      </c>
    </row>
    <row r="347" spans="1:5" x14ac:dyDescent="0.45">
      <c r="A347" s="8">
        <v>44105</v>
      </c>
      <c r="B347" s="9">
        <v>110277</v>
      </c>
      <c r="C347" s="10">
        <f t="shared" si="15"/>
        <v>-5.3665488130456573E-3</v>
      </c>
      <c r="D347" s="10">
        <f t="shared" si="16"/>
        <v>3.5445343749413105E-2</v>
      </c>
      <c r="E347" s="10">
        <f t="shared" si="17"/>
        <v>6.8265039232781266E-2</v>
      </c>
    </row>
    <row r="348" spans="1:5" x14ac:dyDescent="0.45">
      <c r="A348" s="8">
        <v>44136</v>
      </c>
      <c r="B348" s="9">
        <v>109215</v>
      </c>
      <c r="C348" s="10">
        <f t="shared" si="15"/>
        <v>-9.6302946217252661E-3</v>
      </c>
      <c r="D348" s="10">
        <f t="shared" si="16"/>
        <v>1.8701613655442539E-2</v>
      </c>
      <c r="E348" s="10">
        <f t="shared" si="17"/>
        <v>3.0738594537458308E-2</v>
      </c>
    </row>
    <row r="349" spans="1:5" x14ac:dyDescent="0.45">
      <c r="A349" s="8">
        <v>44166</v>
      </c>
      <c r="B349" s="9">
        <v>111339</v>
      </c>
      <c r="C349" s="10">
        <f t="shared" si="15"/>
        <v>1.9447878038731048E-2</v>
      </c>
      <c r="D349" s="10">
        <f t="shared" si="16"/>
        <v>4.2120643625080945E-3</v>
      </c>
      <c r="E349" s="10">
        <f t="shared" si="17"/>
        <v>7.1123467954514741E-2</v>
      </c>
    </row>
    <row r="350" spans="1:5" x14ac:dyDescent="0.45">
      <c r="A350" s="8">
        <v>44197</v>
      </c>
      <c r="B350" s="9">
        <v>114276</v>
      </c>
      <c r="C350" s="10">
        <f t="shared" si="15"/>
        <v>2.6378896882494063E-2</v>
      </c>
      <c r="D350" s="10">
        <f t="shared" si="16"/>
        <v>3.6263228052993757E-2</v>
      </c>
      <c r="E350" s="10">
        <f t="shared" si="17"/>
        <v>0.11688184759130937</v>
      </c>
    </row>
    <row r="351" spans="1:5" x14ac:dyDescent="0.45">
      <c r="A351" s="8">
        <v>44228</v>
      </c>
      <c r="B351" s="9">
        <v>110697</v>
      </c>
      <c r="C351" s="10">
        <f t="shared" si="15"/>
        <v>-3.1318912107529129E-2</v>
      </c>
      <c r="D351" s="10">
        <f t="shared" si="16"/>
        <v>1.3569564620244501E-2</v>
      </c>
      <c r="E351" s="10">
        <f t="shared" si="17"/>
        <v>7.5103919816635001E-2</v>
      </c>
    </row>
    <row r="352" spans="1:5" x14ac:dyDescent="0.45">
      <c r="A352" s="8">
        <v>44256</v>
      </c>
      <c r="B352" s="9">
        <v>130568</v>
      </c>
      <c r="C352" s="10">
        <f t="shared" si="15"/>
        <v>0.17950802641444663</v>
      </c>
      <c r="D352" s="10">
        <f t="shared" si="16"/>
        <v>0.1727067783975067</v>
      </c>
      <c r="E352" s="10">
        <f t="shared" si="17"/>
        <v>0.71917627850634647</v>
      </c>
    </row>
    <row r="353" spans="1:5" x14ac:dyDescent="0.45">
      <c r="A353" s="8">
        <v>44287</v>
      </c>
      <c r="B353" s="9">
        <v>133910</v>
      </c>
      <c r="C353" s="10">
        <f t="shared" si="15"/>
        <v>2.5595858096930435E-2</v>
      </c>
      <c r="D353" s="10">
        <f t="shared" si="16"/>
        <v>0.1718121040288425</v>
      </c>
      <c r="E353" s="10">
        <f t="shared" si="17"/>
        <v>1.0455830010845819</v>
      </c>
    </row>
    <row r="354" spans="1:5" x14ac:dyDescent="0.45">
      <c r="A354" s="8">
        <v>44317</v>
      </c>
      <c r="B354" s="9">
        <v>130237</v>
      </c>
      <c r="C354" s="10">
        <f t="shared" si="15"/>
        <v>-2.7428870136658956E-2</v>
      </c>
      <c r="D354" s="10">
        <f t="shared" si="16"/>
        <v>0.17651788214676101</v>
      </c>
      <c r="E354" s="10">
        <f t="shared" si="17"/>
        <v>0.32362745695875761</v>
      </c>
    </row>
    <row r="355" spans="1:5" x14ac:dyDescent="0.45">
      <c r="A355" s="8">
        <v>44348</v>
      </c>
      <c r="B355" s="9">
        <v>126502</v>
      </c>
      <c r="C355" s="10">
        <f t="shared" si="15"/>
        <v>-2.8678486144490423E-2</v>
      </c>
      <c r="D355" s="10">
        <f t="shared" si="16"/>
        <v>-3.1140861466821934E-2</v>
      </c>
      <c r="E355" s="10">
        <f t="shared" si="17"/>
        <v>0.1841762850215769</v>
      </c>
    </row>
    <row r="356" spans="1:5" x14ac:dyDescent="0.45">
      <c r="A356" s="8">
        <v>44378</v>
      </c>
      <c r="B356" s="9">
        <v>122077</v>
      </c>
      <c r="C356" s="10">
        <f t="shared" si="15"/>
        <v>-3.497968411566621E-2</v>
      </c>
      <c r="D356" s="10">
        <f t="shared" si="16"/>
        <v>-8.8365319991038804E-2</v>
      </c>
      <c r="E356" s="10">
        <f t="shared" si="17"/>
        <v>0.14624138513830731</v>
      </c>
    </row>
    <row r="357" spans="1:5" x14ac:dyDescent="0.45">
      <c r="A357" s="8">
        <v>44409</v>
      </c>
      <c r="B357" s="9">
        <v>118938</v>
      </c>
      <c r="C357" s="10">
        <f t="shared" si="15"/>
        <v>-2.5713279323705485E-2</v>
      </c>
      <c r="D357" s="10">
        <f t="shared" si="16"/>
        <v>-8.6757219530548157E-2</v>
      </c>
      <c r="E357" s="10">
        <f t="shared" si="17"/>
        <v>0.10939278052420476</v>
      </c>
    </row>
    <row r="358" spans="1:5" x14ac:dyDescent="0.45">
      <c r="A358" s="8">
        <v>44440</v>
      </c>
      <c r="B358" s="9">
        <v>119999</v>
      </c>
      <c r="C358" s="10">
        <f t="shared" si="15"/>
        <v>8.9206141014646079E-3</v>
      </c>
      <c r="D358" s="10">
        <f t="shared" si="16"/>
        <v>-5.1406301876650184E-2</v>
      </c>
      <c r="E358" s="10">
        <f t="shared" si="17"/>
        <v>8.2320152969189708E-2</v>
      </c>
    </row>
    <row r="359" spans="1:5" x14ac:dyDescent="0.45">
      <c r="A359" s="8">
        <v>44470</v>
      </c>
      <c r="B359" s="9">
        <v>122184</v>
      </c>
      <c r="C359" s="10">
        <f t="shared" si="15"/>
        <v>1.8208485070708935E-2</v>
      </c>
      <c r="D359" s="10">
        <f t="shared" si="16"/>
        <v>8.7649598204420087E-4</v>
      </c>
      <c r="E359" s="10">
        <f t="shared" si="17"/>
        <v>0.10797355749612336</v>
      </c>
    </row>
    <row r="360" spans="1:5" x14ac:dyDescent="0.45">
      <c r="A360" s="8">
        <v>44501</v>
      </c>
      <c r="B360" s="9">
        <v>124570</v>
      </c>
      <c r="C360" s="10">
        <f t="shared" si="15"/>
        <v>1.9527925096575638E-2</v>
      </c>
      <c r="D360" s="10">
        <f t="shared" si="16"/>
        <v>4.7352402091846102E-2</v>
      </c>
      <c r="E360" s="10">
        <f t="shared" si="17"/>
        <v>0.14059424071785021</v>
      </c>
    </row>
    <row r="361" spans="1:5" x14ac:dyDescent="0.45">
      <c r="A361" s="8">
        <v>44531</v>
      </c>
      <c r="B361" s="9">
        <v>121589</v>
      </c>
      <c r="C361" s="10">
        <f t="shared" si="15"/>
        <v>-2.3930320301838282E-2</v>
      </c>
      <c r="D361" s="10">
        <f t="shared" si="16"/>
        <v>1.3250110417586836E-2</v>
      </c>
      <c r="E361" s="10">
        <f t="shared" si="17"/>
        <v>9.2061182514662443E-2</v>
      </c>
    </row>
    <row r="362" spans="1:5" x14ac:dyDescent="0.45">
      <c r="A362" s="8">
        <v>44562</v>
      </c>
      <c r="B362" s="9">
        <v>128830</v>
      </c>
      <c r="C362" s="10">
        <f t="shared" si="15"/>
        <v>5.955308457179509E-2</v>
      </c>
      <c r="D362" s="10">
        <f t="shared" si="16"/>
        <v>5.43933739278466E-2</v>
      </c>
      <c r="E362" s="10">
        <f t="shared" si="17"/>
        <v>0.12735832545766401</v>
      </c>
    </row>
    <row r="363" spans="1:5" x14ac:dyDescent="0.45">
      <c r="A363" s="8">
        <v>44593</v>
      </c>
      <c r="B363" s="9">
        <v>129561</v>
      </c>
      <c r="C363" s="10">
        <f t="shared" si="15"/>
        <v>5.6741442210666015E-3</v>
      </c>
      <c r="D363" s="10">
        <f t="shared" si="16"/>
        <v>4.0065826442963859E-2</v>
      </c>
      <c r="E363" s="10">
        <f t="shared" si="17"/>
        <v>0.17041112225263566</v>
      </c>
    </row>
    <row r="364" spans="1:5" x14ac:dyDescent="0.45">
      <c r="A364" s="8">
        <v>44621</v>
      </c>
      <c r="B364" s="9">
        <v>128603</v>
      </c>
      <c r="C364" s="10">
        <f t="shared" si="15"/>
        <v>-7.3942004152484087E-3</v>
      </c>
      <c r="D364" s="10">
        <f t="shared" si="16"/>
        <v>5.7686139371160294E-2</v>
      </c>
      <c r="E364" s="10">
        <f t="shared" si="17"/>
        <v>-1.5049629311929436E-2</v>
      </c>
    </row>
    <row r="365" spans="1:5" x14ac:dyDescent="0.45">
      <c r="A365" s="8">
        <v>44652</v>
      </c>
      <c r="B365" s="9">
        <v>130876</v>
      </c>
      <c r="C365" s="10">
        <f t="shared" si="15"/>
        <v>1.7674548805237889E-2</v>
      </c>
      <c r="D365" s="10">
        <f t="shared" si="16"/>
        <v>1.5881394085228706E-2</v>
      </c>
      <c r="E365" s="10">
        <f t="shared" si="17"/>
        <v>-2.265700843850349E-2</v>
      </c>
    </row>
    <row r="366" spans="1:5" x14ac:dyDescent="0.45">
      <c r="A366" s="8">
        <v>44682</v>
      </c>
      <c r="B366" s="9">
        <v>125373</v>
      </c>
      <c r="C366" s="10">
        <f t="shared" si="15"/>
        <v>-4.2047434212537094E-2</v>
      </c>
      <c r="D366" s="10">
        <f t="shared" si="16"/>
        <v>-3.2324542107578624E-2</v>
      </c>
      <c r="E366" s="10">
        <f t="shared" si="17"/>
        <v>-3.7347297618956166E-2</v>
      </c>
    </row>
    <row r="367" spans="1:5" x14ac:dyDescent="0.45">
      <c r="A367" s="8">
        <v>44713</v>
      </c>
      <c r="B367" s="9">
        <v>125577</v>
      </c>
      <c r="C367" s="10">
        <f t="shared" si="15"/>
        <v>1.6271446005120538E-3</v>
      </c>
      <c r="D367" s="10">
        <f t="shared" si="16"/>
        <v>-2.3529777687923303E-2</v>
      </c>
      <c r="E367" s="10">
        <f t="shared" si="17"/>
        <v>-7.3121373575121273E-3</v>
      </c>
    </row>
    <row r="368" spans="1:5" x14ac:dyDescent="0.45">
      <c r="A368" s="8">
        <v>44743</v>
      </c>
      <c r="B368" s="9">
        <v>123450</v>
      </c>
      <c r="C368" s="10">
        <f t="shared" si="15"/>
        <v>-1.6937815045748872E-2</v>
      </c>
      <c r="D368" s="10">
        <f t="shared" si="16"/>
        <v>-5.6740731684953749E-2</v>
      </c>
      <c r="E368" s="10">
        <f t="shared" si="17"/>
        <v>1.1246999844360506E-2</v>
      </c>
    </row>
    <row r="369" spans="1:5" x14ac:dyDescent="0.45">
      <c r="A369" s="8">
        <v>44774</v>
      </c>
      <c r="B369" s="9">
        <v>126957</v>
      </c>
      <c r="C369" s="10">
        <f t="shared" si="15"/>
        <v>2.8408262454435063E-2</v>
      </c>
      <c r="D369" s="10">
        <f t="shared" si="16"/>
        <v>1.2634299251034875E-2</v>
      </c>
      <c r="E369" s="10">
        <f t="shared" si="17"/>
        <v>6.7421681884679341E-2</v>
      </c>
    </row>
    <row r="370" spans="1:5" x14ac:dyDescent="0.45">
      <c r="A370" s="8">
        <v>44805</v>
      </c>
      <c r="B370" s="9">
        <v>125917</v>
      </c>
      <c r="C370" s="10">
        <f t="shared" si="15"/>
        <v>-8.1917499625857593E-3</v>
      </c>
      <c r="D370" s="10">
        <f t="shared" si="16"/>
        <v>2.707502169983389E-3</v>
      </c>
      <c r="E370" s="10">
        <f t="shared" si="17"/>
        <v>4.9317077642313745E-2</v>
      </c>
    </row>
    <row r="371" spans="1:5" x14ac:dyDescent="0.45">
      <c r="A371" s="8">
        <v>44835</v>
      </c>
      <c r="B371" s="9">
        <v>128599</v>
      </c>
      <c r="C371" s="10">
        <f t="shared" si="15"/>
        <v>2.1299745070165299E-2</v>
      </c>
      <c r="D371" s="10">
        <f t="shared" si="16"/>
        <v>4.1709194005670414E-2</v>
      </c>
      <c r="E371" s="10">
        <f t="shared" si="17"/>
        <v>5.2502782688404359E-2</v>
      </c>
    </row>
    <row r="372" spans="1:5" x14ac:dyDescent="0.45">
      <c r="A372" s="8">
        <v>44866</v>
      </c>
      <c r="B372" s="9">
        <v>125807</v>
      </c>
      <c r="C372" s="10">
        <f t="shared" si="15"/>
        <v>-2.1710899773715209E-2</v>
      </c>
      <c r="D372" s="10">
        <f t="shared" si="16"/>
        <v>-9.0581850547822862E-3</v>
      </c>
      <c r="E372" s="10">
        <f t="shared" si="17"/>
        <v>9.9301597495384808E-3</v>
      </c>
    </row>
    <row r="373" spans="1:5" x14ac:dyDescent="0.45">
      <c r="A373" s="8">
        <v>44896</v>
      </c>
      <c r="B373" s="9">
        <v>122376</v>
      </c>
      <c r="C373" s="10">
        <f t="shared" si="15"/>
        <v>-2.7271932404397181E-2</v>
      </c>
      <c r="D373" s="10">
        <f t="shared" si="16"/>
        <v>-2.8121699214561979E-2</v>
      </c>
      <c r="E373" s="10">
        <f t="shared" si="17"/>
        <v>6.4726249907474109E-3</v>
      </c>
    </row>
    <row r="374" spans="1:5" x14ac:dyDescent="0.45">
      <c r="A374" s="8">
        <v>44927</v>
      </c>
      <c r="B374" s="9">
        <v>133781</v>
      </c>
      <c r="C374" s="10">
        <f t="shared" si="15"/>
        <v>9.3196378374844846E-2</v>
      </c>
      <c r="D374" s="10">
        <f t="shared" si="16"/>
        <v>4.0295803233306726E-2</v>
      </c>
      <c r="E374" s="10">
        <f t="shared" si="17"/>
        <v>3.84304897927501E-2</v>
      </c>
    </row>
    <row r="375" spans="1:5" x14ac:dyDescent="0.45">
      <c r="A375" s="8">
        <v>44958</v>
      </c>
      <c r="B375" s="9">
        <v>130506</v>
      </c>
      <c r="C375" s="10">
        <f t="shared" si="15"/>
        <v>-2.4480307368011878E-2</v>
      </c>
      <c r="D375" s="10">
        <f t="shared" si="16"/>
        <v>3.7350862829572229E-2</v>
      </c>
      <c r="E375" s="10">
        <f t="shared" si="17"/>
        <v>7.2938615787159211E-3</v>
      </c>
    </row>
    <row r="376" spans="1:5" x14ac:dyDescent="0.45">
      <c r="A376" s="8">
        <v>44986</v>
      </c>
      <c r="B376" s="9">
        <v>129160</v>
      </c>
      <c r="C376" s="10">
        <f t="shared" si="15"/>
        <v>-1.0313702052012985E-2</v>
      </c>
      <c r="D376" s="10">
        <f t="shared" si="16"/>
        <v>5.5435706347649827E-2</v>
      </c>
      <c r="E376" s="10">
        <f t="shared" si="17"/>
        <v>4.3311586821457304E-3</v>
      </c>
    </row>
    <row r="377" spans="1:5" x14ac:dyDescent="0.45">
      <c r="A377" s="8">
        <v>45017</v>
      </c>
      <c r="B377" s="9">
        <v>130983</v>
      </c>
      <c r="C377" s="10">
        <f t="shared" si="15"/>
        <v>1.4114276865902831E-2</v>
      </c>
      <c r="D377" s="10">
        <f t="shared" si="16"/>
        <v>-2.091477863074731E-2</v>
      </c>
      <c r="E377" s="10">
        <f t="shared" si="17"/>
        <v>8.1756777407626657E-4</v>
      </c>
    </row>
    <row r="378" spans="1:5" x14ac:dyDescent="0.45">
      <c r="A378" s="8">
        <v>45047</v>
      </c>
      <c r="B378" s="9">
        <v>132371</v>
      </c>
      <c r="C378" s="10">
        <f t="shared" si="15"/>
        <v>1.0596795003931847E-2</v>
      </c>
      <c r="D378" s="10">
        <f t="shared" si="16"/>
        <v>1.4290530703569226E-2</v>
      </c>
      <c r="E378" s="10">
        <f t="shared" si="17"/>
        <v>5.5817440756781744E-2</v>
      </c>
    </row>
    <row r="379" spans="1:5" x14ac:dyDescent="0.45">
      <c r="A379" s="8">
        <v>45078</v>
      </c>
      <c r="B379" s="9">
        <v>132669</v>
      </c>
      <c r="C379" s="10">
        <f t="shared" si="15"/>
        <v>2.2512483852203946E-3</v>
      </c>
      <c r="D379" s="10">
        <f t="shared" si="16"/>
        <v>2.7167853824713539E-2</v>
      </c>
      <c r="E379" s="10">
        <f t="shared" si="17"/>
        <v>5.6475309969182153E-2</v>
      </c>
    </row>
    <row r="380" spans="1:5" x14ac:dyDescent="0.45">
      <c r="A380" s="8">
        <v>45108</v>
      </c>
      <c r="B380" s="9">
        <v>132164</v>
      </c>
      <c r="C380" s="10">
        <f t="shared" si="15"/>
        <v>-3.8064657154270876E-3</v>
      </c>
      <c r="D380" s="10">
        <f t="shared" si="16"/>
        <v>9.0164372475818322E-3</v>
      </c>
      <c r="E380" s="10">
        <f t="shared" si="17"/>
        <v>7.0587282300526466E-2</v>
      </c>
    </row>
    <row r="381" spans="1:5" x14ac:dyDescent="0.45">
      <c r="A381" s="8">
        <v>45139</v>
      </c>
      <c r="B381" s="9">
        <v>132504</v>
      </c>
      <c r="C381" s="10">
        <f t="shared" si="15"/>
        <v>2.5725613631548683E-3</v>
      </c>
      <c r="D381" s="10">
        <f t="shared" si="16"/>
        <v>1.0047517960882768E-3</v>
      </c>
      <c r="E381" s="10">
        <f t="shared" si="17"/>
        <v>4.3691958694676236E-2</v>
      </c>
    </row>
    <row r="382" spans="1:5" x14ac:dyDescent="0.45">
      <c r="A382" s="8">
        <v>45170</v>
      </c>
      <c r="B382" s="9">
        <v>133853</v>
      </c>
      <c r="C382" s="10">
        <f t="shared" si="15"/>
        <v>1.0180824729819404E-2</v>
      </c>
      <c r="D382" s="10">
        <f t="shared" si="16"/>
        <v>8.924466152605337E-3</v>
      </c>
      <c r="E382" s="10">
        <f t="shared" si="17"/>
        <v>6.3025643876521764E-2</v>
      </c>
    </row>
    <row r="383" spans="1:5" x14ac:dyDescent="0.45">
      <c r="A383" s="8">
        <v>45200</v>
      </c>
      <c r="B383" s="9">
        <v>132283</v>
      </c>
      <c r="C383" s="10">
        <f t="shared" si="15"/>
        <v>-1.1729285111278798E-2</v>
      </c>
      <c r="D383" s="10">
        <f t="shared" si="16"/>
        <v>9.0039647710415949E-4</v>
      </c>
      <c r="E383" s="10">
        <f t="shared" si="17"/>
        <v>2.8647190102566888E-2</v>
      </c>
    </row>
    <row r="384" spans="1:5" x14ac:dyDescent="0.45">
      <c r="A384" s="8">
        <v>45231</v>
      </c>
      <c r="B384" s="9">
        <v>133125</v>
      </c>
      <c r="C384" s="10">
        <f t="shared" si="15"/>
        <v>6.3651414013894403E-3</v>
      </c>
      <c r="D384" s="10">
        <f t="shared" si="16"/>
        <v>4.6866509690273173E-3</v>
      </c>
      <c r="E384" s="10">
        <f t="shared" si="17"/>
        <v>5.8168464393873132E-2</v>
      </c>
    </row>
    <row r="385" spans="1:5" x14ac:dyDescent="0.45">
      <c r="A385" s="8">
        <v>45261</v>
      </c>
      <c r="B385" s="9">
        <v>133754</v>
      </c>
      <c r="C385" s="10">
        <f t="shared" si="15"/>
        <v>4.7248826291079737E-3</v>
      </c>
      <c r="D385" s="10">
        <f t="shared" si="16"/>
        <v>-7.3961734141181346E-4</v>
      </c>
      <c r="E385" s="10">
        <f t="shared" si="17"/>
        <v>9.2975746878472876E-2</v>
      </c>
    </row>
    <row r="386" spans="1:5" x14ac:dyDescent="0.45">
      <c r="A386" s="8">
        <v>45292</v>
      </c>
      <c r="B386" s="9">
        <v>130745</v>
      </c>
      <c r="C386" s="10">
        <f t="shared" si="15"/>
        <v>-2.2496523468456986E-2</v>
      </c>
      <c r="D386" s="10">
        <f t="shared" si="16"/>
        <v>-1.1626588450519004E-2</v>
      </c>
      <c r="E386" s="10">
        <f t="shared" si="17"/>
        <v>-2.2693805547873036E-2</v>
      </c>
    </row>
    <row r="387" spans="1:5" x14ac:dyDescent="0.45">
      <c r="A387" s="8">
        <v>45323</v>
      </c>
      <c r="B387" s="9">
        <v>133673</v>
      </c>
      <c r="C387" s="10">
        <f t="shared" si="15"/>
        <v>2.239473784848367E-2</v>
      </c>
      <c r="D387" s="10">
        <f t="shared" si="16"/>
        <v>4.1164319248825354E-3</v>
      </c>
      <c r="E387" s="10">
        <f t="shared" si="17"/>
        <v>2.4267083505739251E-2</v>
      </c>
    </row>
    <row r="388" spans="1:5" x14ac:dyDescent="0.45">
      <c r="A388" s="8">
        <v>45352</v>
      </c>
      <c r="B388" s="9">
        <v>133485</v>
      </c>
      <c r="C388" s="10">
        <f t="shared" ref="C388:C390" si="18">B388/B387-1</f>
        <v>-1.4064171523044955E-3</v>
      </c>
      <c r="D388" s="10">
        <f t="shared" si="16"/>
        <v>-2.0111548065852025E-3</v>
      </c>
      <c r="E388" s="10">
        <f t="shared" si="17"/>
        <v>3.3485599256735776E-2</v>
      </c>
    </row>
    <row r="389" spans="1:5" x14ac:dyDescent="0.45">
      <c r="A389" s="8">
        <v>45383</v>
      </c>
      <c r="B389" s="9">
        <v>132924</v>
      </c>
      <c r="C389" s="10">
        <f t="shared" si="18"/>
        <v>-4.2027194066749374E-3</v>
      </c>
      <c r="D389" s="10">
        <f t="shared" si="16"/>
        <v>1.6666029293663343E-2</v>
      </c>
      <c r="E389" s="10">
        <f t="shared" si="17"/>
        <v>1.4818716932731624E-2</v>
      </c>
    </row>
    <row r="390" spans="1:5" x14ac:dyDescent="0.45">
      <c r="A390" s="8">
        <v>45413</v>
      </c>
      <c r="B390" s="9">
        <v>134053</v>
      </c>
      <c r="C390" s="10">
        <f t="shared" si="18"/>
        <v>8.4935752760975092E-3</v>
      </c>
      <c r="D390" s="10">
        <f t="shared" ref="D390" si="19">B390/B387-1</f>
        <v>2.8427580738070723E-3</v>
      </c>
      <c r="E390" s="10">
        <f t="shared" si="17"/>
        <v>1.2706710684364353E-2</v>
      </c>
    </row>
  </sheetData>
  <conditionalFormatting sqref="C3:C337 C361:C3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D3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337 D361:D3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90">
    <cfRule type="colorScale" priority="1">
      <colorScale>
        <cfvo type="num" val="-0.12"/>
        <cfvo type="percentile" val="50"/>
        <cfvo type="num" val="0.12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DF05D-3D88-4A5E-B4A1-501531689EA6}">
  <dimension ref="A1:E390"/>
  <sheetViews>
    <sheetView topLeftCell="A367" workbookViewId="0">
      <selection activeCell="B2" sqref="B2"/>
    </sheetView>
  </sheetViews>
  <sheetFormatPr baseColWidth="10" defaultRowHeight="14.25" x14ac:dyDescent="0.45"/>
  <cols>
    <col min="2" max="2" width="17.1328125" customWidth="1"/>
  </cols>
  <sheetData>
    <row r="1" spans="1:5" x14ac:dyDescent="0.45">
      <c r="A1" s="6" t="s">
        <v>32</v>
      </c>
      <c r="B1" s="7" t="s">
        <v>10</v>
      </c>
      <c r="C1" s="7" t="s">
        <v>29</v>
      </c>
      <c r="D1" s="7" t="s">
        <v>33</v>
      </c>
      <c r="E1" s="7" t="s">
        <v>30</v>
      </c>
    </row>
    <row r="2" spans="1:5" x14ac:dyDescent="0.45">
      <c r="A2" s="8">
        <v>33604</v>
      </c>
      <c r="B2" s="9">
        <v>10845</v>
      </c>
      <c r="C2" s="9"/>
      <c r="D2" s="9"/>
      <c r="E2" s="9"/>
    </row>
    <row r="3" spans="1:5" x14ac:dyDescent="0.45">
      <c r="A3" s="8">
        <v>33635</v>
      </c>
      <c r="B3" s="9">
        <v>10904</v>
      </c>
      <c r="C3" s="10">
        <f>B3/B2-1</f>
        <v>5.4402950668510641E-3</v>
      </c>
      <c r="D3" s="9"/>
      <c r="E3" s="9"/>
    </row>
    <row r="4" spans="1:5" x14ac:dyDescent="0.45">
      <c r="A4" s="8">
        <v>33664</v>
      </c>
      <c r="B4" s="9">
        <v>10986</v>
      </c>
      <c r="C4" s="10">
        <f t="shared" ref="C4:C67" si="0">B4/B3-1</f>
        <v>7.5201760821717034E-3</v>
      </c>
      <c r="D4" s="9"/>
      <c r="E4" s="9"/>
    </row>
    <row r="5" spans="1:5" x14ac:dyDescent="0.45">
      <c r="A5" s="8">
        <v>33695</v>
      </c>
      <c r="B5" s="9">
        <v>10738</v>
      </c>
      <c r="C5" s="10">
        <f t="shared" si="0"/>
        <v>-2.2574185326779572E-2</v>
      </c>
      <c r="D5" s="10">
        <f>B5/B2-1</f>
        <v>-9.8662978331027773E-3</v>
      </c>
      <c r="E5" s="9"/>
    </row>
    <row r="6" spans="1:5" x14ac:dyDescent="0.45">
      <c r="A6" s="8">
        <v>33725</v>
      </c>
      <c r="B6" s="9">
        <v>10777</v>
      </c>
      <c r="C6" s="10">
        <f t="shared" si="0"/>
        <v>3.63196125907983E-3</v>
      </c>
      <c r="D6" s="10">
        <f t="shared" ref="D6:D69" si="1">B6/B3-1</f>
        <v>-1.1647101980924446E-2</v>
      </c>
      <c r="E6" s="9"/>
    </row>
    <row r="7" spans="1:5" x14ac:dyDescent="0.45">
      <c r="A7" s="8">
        <v>33756</v>
      </c>
      <c r="B7" s="9">
        <v>10790</v>
      </c>
      <c r="C7" s="10">
        <f t="shared" si="0"/>
        <v>1.2062726176116367E-3</v>
      </c>
      <c r="D7" s="10">
        <f t="shared" si="1"/>
        <v>-1.7840888403422572E-2</v>
      </c>
      <c r="E7" s="9"/>
    </row>
    <row r="8" spans="1:5" x14ac:dyDescent="0.45">
      <c r="A8" s="8">
        <v>33786</v>
      </c>
      <c r="B8" s="9">
        <v>10785</v>
      </c>
      <c r="C8" s="10">
        <f t="shared" si="0"/>
        <v>-4.633920296570615E-4</v>
      </c>
      <c r="D8" s="10">
        <f t="shared" si="1"/>
        <v>4.3769789532501768E-3</v>
      </c>
      <c r="E8" s="9"/>
    </row>
    <row r="9" spans="1:5" x14ac:dyDescent="0.45">
      <c r="A9" s="8">
        <v>33817</v>
      </c>
      <c r="B9" s="9">
        <v>10915</v>
      </c>
      <c r="C9" s="10">
        <f t="shared" si="0"/>
        <v>1.2053778395920256E-2</v>
      </c>
      <c r="D9" s="10">
        <f t="shared" si="1"/>
        <v>1.2805047786953683E-2</v>
      </c>
      <c r="E9" s="9"/>
    </row>
    <row r="10" spans="1:5" x14ac:dyDescent="0.45">
      <c r="A10" s="8">
        <v>33848</v>
      </c>
      <c r="B10" s="9">
        <v>10980</v>
      </c>
      <c r="C10" s="10">
        <f t="shared" si="0"/>
        <v>5.9551076500228284E-3</v>
      </c>
      <c r="D10" s="10">
        <f t="shared" si="1"/>
        <v>1.7608897126969447E-2</v>
      </c>
      <c r="E10" s="9"/>
    </row>
    <row r="11" spans="1:5" x14ac:dyDescent="0.45">
      <c r="A11" s="8">
        <v>33878</v>
      </c>
      <c r="B11" s="9">
        <v>10971</v>
      </c>
      <c r="C11" s="10">
        <f t="shared" si="0"/>
        <v>-8.1967213114753079E-4</v>
      </c>
      <c r="D11" s="10">
        <f t="shared" si="1"/>
        <v>1.7246175243393669E-2</v>
      </c>
      <c r="E11" s="9"/>
    </row>
    <row r="12" spans="1:5" x14ac:dyDescent="0.45">
      <c r="A12" s="8">
        <v>33909</v>
      </c>
      <c r="B12" s="9">
        <v>10873</v>
      </c>
      <c r="C12" s="10">
        <f t="shared" si="0"/>
        <v>-8.932640597940078E-3</v>
      </c>
      <c r="D12" s="10">
        <f t="shared" si="1"/>
        <v>-3.8479157123224583E-3</v>
      </c>
      <c r="E12" s="9"/>
    </row>
    <row r="13" spans="1:5" x14ac:dyDescent="0.45">
      <c r="A13" s="8">
        <v>33939</v>
      </c>
      <c r="B13" s="9">
        <v>11082</v>
      </c>
      <c r="C13" s="10">
        <f t="shared" si="0"/>
        <v>1.9221925871424572E-2</v>
      </c>
      <c r="D13" s="10">
        <f t="shared" si="1"/>
        <v>9.2896174863388303E-3</v>
      </c>
      <c r="E13" s="9"/>
    </row>
    <row r="14" spans="1:5" x14ac:dyDescent="0.45">
      <c r="A14" s="8">
        <v>33970</v>
      </c>
      <c r="B14" s="9">
        <v>11333</v>
      </c>
      <c r="C14" s="10">
        <f t="shared" si="0"/>
        <v>2.2649341274138202E-2</v>
      </c>
      <c r="D14" s="10">
        <f t="shared" si="1"/>
        <v>3.2996080576064069E-2</v>
      </c>
      <c r="E14" s="10">
        <f>B14/B2-1</f>
        <v>4.4997694790225973E-2</v>
      </c>
    </row>
    <row r="15" spans="1:5" x14ac:dyDescent="0.45">
      <c r="A15" s="8">
        <v>34001</v>
      </c>
      <c r="B15" s="9">
        <v>11410</v>
      </c>
      <c r="C15" s="10">
        <f t="shared" si="0"/>
        <v>6.794317479925871E-3</v>
      </c>
      <c r="D15" s="10">
        <f t="shared" si="1"/>
        <v>4.9388393267727482E-2</v>
      </c>
      <c r="E15" s="10">
        <f t="shared" ref="E15:E78" si="2">B15/B3-1</f>
        <v>4.6404988994864338E-2</v>
      </c>
    </row>
    <row r="16" spans="1:5" x14ac:dyDescent="0.45">
      <c r="A16" s="8">
        <v>34029</v>
      </c>
      <c r="B16" s="9">
        <v>11184</v>
      </c>
      <c r="C16" s="10">
        <f t="shared" si="0"/>
        <v>-1.9807186678352351E-2</v>
      </c>
      <c r="D16" s="10">
        <f t="shared" si="1"/>
        <v>9.2041147807255808E-3</v>
      </c>
      <c r="E16" s="10">
        <f t="shared" si="2"/>
        <v>1.8022938285090051E-2</v>
      </c>
    </row>
    <row r="17" spans="1:5" x14ac:dyDescent="0.45">
      <c r="A17" s="8">
        <v>34060</v>
      </c>
      <c r="B17" s="9">
        <v>11417</v>
      </c>
      <c r="C17" s="10">
        <f t="shared" si="0"/>
        <v>2.0833333333333259E-2</v>
      </c>
      <c r="D17" s="10">
        <f t="shared" si="1"/>
        <v>7.4119827053735765E-3</v>
      </c>
      <c r="E17" s="10">
        <f t="shared" si="2"/>
        <v>6.3233376792698914E-2</v>
      </c>
    </row>
    <row r="18" spans="1:5" x14ac:dyDescent="0.45">
      <c r="A18" s="8">
        <v>34090</v>
      </c>
      <c r="B18" s="9">
        <v>11720</v>
      </c>
      <c r="C18" s="10">
        <f t="shared" si="0"/>
        <v>2.6539371113252219E-2</v>
      </c>
      <c r="D18" s="10">
        <f t="shared" si="1"/>
        <v>2.7169149868536469E-2</v>
      </c>
      <c r="E18" s="10">
        <f t="shared" si="2"/>
        <v>8.7501159877516832E-2</v>
      </c>
    </row>
    <row r="19" spans="1:5" x14ac:dyDescent="0.45">
      <c r="A19" s="8">
        <v>34121</v>
      </c>
      <c r="B19" s="9">
        <v>11669</v>
      </c>
      <c r="C19" s="10">
        <f t="shared" si="0"/>
        <v>-4.3515358361774226E-3</v>
      </c>
      <c r="D19" s="10">
        <f t="shared" si="1"/>
        <v>4.3365522174535043E-2</v>
      </c>
      <c r="E19" s="10">
        <f t="shared" si="2"/>
        <v>8.1464318813716297E-2</v>
      </c>
    </row>
    <row r="20" spans="1:5" x14ac:dyDescent="0.45">
      <c r="A20" s="8">
        <v>34151</v>
      </c>
      <c r="B20" s="9">
        <v>11781</v>
      </c>
      <c r="C20" s="10">
        <f t="shared" si="0"/>
        <v>9.5980803839232909E-3</v>
      </c>
      <c r="D20" s="10">
        <f t="shared" si="1"/>
        <v>3.1882280809319541E-2</v>
      </c>
      <c r="E20" s="10">
        <f t="shared" si="2"/>
        <v>9.2350486787204478E-2</v>
      </c>
    </row>
    <row r="21" spans="1:5" x14ac:dyDescent="0.45">
      <c r="A21" s="8">
        <v>34182</v>
      </c>
      <c r="B21" s="9">
        <v>11875</v>
      </c>
      <c r="C21" s="10">
        <f t="shared" si="0"/>
        <v>7.9789491554196346E-3</v>
      </c>
      <c r="D21" s="10">
        <f t="shared" si="1"/>
        <v>1.3225255972696193E-2</v>
      </c>
      <c r="E21" s="10">
        <f t="shared" si="2"/>
        <v>8.795235913879984E-2</v>
      </c>
    </row>
    <row r="22" spans="1:5" x14ac:dyDescent="0.45">
      <c r="A22" s="8">
        <v>34213</v>
      </c>
      <c r="B22" s="9">
        <v>11786</v>
      </c>
      <c r="C22" s="10">
        <f t="shared" si="0"/>
        <v>-7.4947368421052207E-3</v>
      </c>
      <c r="D22" s="10">
        <f t="shared" si="1"/>
        <v>1.0026566115348468E-2</v>
      </c>
      <c r="E22" s="10">
        <f t="shared" si="2"/>
        <v>7.34061930783243E-2</v>
      </c>
    </row>
    <row r="23" spans="1:5" x14ac:dyDescent="0.45">
      <c r="A23" s="8">
        <v>34243</v>
      </c>
      <c r="B23" s="9">
        <v>11908</v>
      </c>
      <c r="C23" s="10">
        <f t="shared" si="0"/>
        <v>1.0351264211776678E-2</v>
      </c>
      <c r="D23" s="10">
        <f t="shared" si="1"/>
        <v>1.0780069603599118E-2</v>
      </c>
      <c r="E23" s="10">
        <f t="shared" si="2"/>
        <v>8.5406982043569446E-2</v>
      </c>
    </row>
    <row r="24" spans="1:5" x14ac:dyDescent="0.45">
      <c r="A24" s="8">
        <v>34274</v>
      </c>
      <c r="B24" s="9">
        <v>12297</v>
      </c>
      <c r="C24" s="10">
        <f t="shared" si="0"/>
        <v>3.2667114544843834E-2</v>
      </c>
      <c r="D24" s="10">
        <f t="shared" si="1"/>
        <v>3.5536842105263089E-2</v>
      </c>
      <c r="E24" s="10">
        <f t="shared" si="2"/>
        <v>0.1309666145498023</v>
      </c>
    </row>
    <row r="25" spans="1:5" x14ac:dyDescent="0.45">
      <c r="A25" s="8">
        <v>34304</v>
      </c>
      <c r="B25" s="9">
        <v>12583</v>
      </c>
      <c r="C25" s="10">
        <f t="shared" si="0"/>
        <v>2.325770513133274E-2</v>
      </c>
      <c r="D25" s="10">
        <f t="shared" si="1"/>
        <v>6.7622603088409949E-2</v>
      </c>
      <c r="E25" s="10">
        <f t="shared" si="2"/>
        <v>0.13544486554773516</v>
      </c>
    </row>
    <row r="26" spans="1:5" x14ac:dyDescent="0.45">
      <c r="A26" s="8">
        <v>34335</v>
      </c>
      <c r="B26" s="9">
        <v>12316</v>
      </c>
      <c r="C26" s="10">
        <f t="shared" si="0"/>
        <v>-2.1219105141858097E-2</v>
      </c>
      <c r="D26" s="10">
        <f t="shared" si="1"/>
        <v>3.4262680550890101E-2</v>
      </c>
      <c r="E26" s="10">
        <f t="shared" si="2"/>
        <v>8.6737845230742128E-2</v>
      </c>
    </row>
    <row r="27" spans="1:5" x14ac:dyDescent="0.45">
      <c r="A27" s="8">
        <v>34366</v>
      </c>
      <c r="B27" s="9">
        <v>12233</v>
      </c>
      <c r="C27" s="10">
        <f t="shared" si="0"/>
        <v>-6.7392010392984814E-3</v>
      </c>
      <c r="D27" s="10">
        <f t="shared" si="1"/>
        <v>-5.2045214279905494E-3</v>
      </c>
      <c r="E27" s="10">
        <f t="shared" si="2"/>
        <v>7.212971078001762E-2</v>
      </c>
    </row>
    <row r="28" spans="1:5" x14ac:dyDescent="0.45">
      <c r="A28" s="8">
        <v>34394</v>
      </c>
      <c r="B28" s="9">
        <v>12767</v>
      </c>
      <c r="C28" s="10">
        <f t="shared" si="0"/>
        <v>4.3652415597155159E-2</v>
      </c>
      <c r="D28" s="10">
        <f t="shared" si="1"/>
        <v>1.4622903917984598E-2</v>
      </c>
      <c r="E28" s="10">
        <f t="shared" si="2"/>
        <v>0.14154148783977116</v>
      </c>
    </row>
    <row r="29" spans="1:5" x14ac:dyDescent="0.45">
      <c r="A29" s="8">
        <v>34425</v>
      </c>
      <c r="B29" s="9">
        <v>13076</v>
      </c>
      <c r="C29" s="10">
        <f t="shared" si="0"/>
        <v>2.4203023419754111E-2</v>
      </c>
      <c r="D29" s="10">
        <f t="shared" si="1"/>
        <v>6.170834686586546E-2</v>
      </c>
      <c r="E29" s="10">
        <f t="shared" si="2"/>
        <v>0.14530962599632136</v>
      </c>
    </row>
    <row r="30" spans="1:5" x14ac:dyDescent="0.45">
      <c r="A30" s="8">
        <v>34455</v>
      </c>
      <c r="B30" s="9">
        <v>13033</v>
      </c>
      <c r="C30" s="10">
        <f t="shared" si="0"/>
        <v>-3.2884674212296794E-3</v>
      </c>
      <c r="D30" s="10">
        <f t="shared" si="1"/>
        <v>6.5396877299108924E-2</v>
      </c>
      <c r="E30" s="10">
        <f t="shared" si="2"/>
        <v>0.11203071672354947</v>
      </c>
    </row>
    <row r="31" spans="1:5" x14ac:dyDescent="0.45">
      <c r="A31" s="8">
        <v>34486</v>
      </c>
      <c r="B31" s="9">
        <v>12987</v>
      </c>
      <c r="C31" s="10">
        <f t="shared" si="0"/>
        <v>-3.5295020333000471E-3</v>
      </c>
      <c r="D31" s="10">
        <f t="shared" si="1"/>
        <v>1.7231926059371849E-2</v>
      </c>
      <c r="E31" s="10">
        <f t="shared" si="2"/>
        <v>0.11294883880366791</v>
      </c>
    </row>
    <row r="32" spans="1:5" x14ac:dyDescent="0.45">
      <c r="A32" s="8">
        <v>34516</v>
      </c>
      <c r="B32" s="9">
        <v>13130</v>
      </c>
      <c r="C32" s="10">
        <f t="shared" si="0"/>
        <v>1.1011011011011096E-2</v>
      </c>
      <c r="D32" s="10">
        <f t="shared" si="1"/>
        <v>4.1297032731721917E-3</v>
      </c>
      <c r="E32" s="10">
        <f t="shared" si="2"/>
        <v>0.1145064086240557</v>
      </c>
    </row>
    <row r="33" spans="1:5" x14ac:dyDescent="0.45">
      <c r="A33" s="8">
        <v>34547</v>
      </c>
      <c r="B33" s="9">
        <v>13224</v>
      </c>
      <c r="C33" s="10">
        <f t="shared" si="0"/>
        <v>7.1591774562071997E-3</v>
      </c>
      <c r="D33" s="10">
        <f t="shared" si="1"/>
        <v>1.4655106268702589E-2</v>
      </c>
      <c r="E33" s="10">
        <f t="shared" si="2"/>
        <v>0.11359999999999992</v>
      </c>
    </row>
    <row r="34" spans="1:5" x14ac:dyDescent="0.45">
      <c r="A34" s="8">
        <v>34578</v>
      </c>
      <c r="B34" s="9">
        <v>13375</v>
      </c>
      <c r="C34" s="10">
        <f t="shared" si="0"/>
        <v>1.1418632788868788E-2</v>
      </c>
      <c r="D34" s="10">
        <f t="shared" si="1"/>
        <v>2.9876029876029886E-2</v>
      </c>
      <c r="E34" s="10">
        <f t="shared" si="2"/>
        <v>0.134820974036993</v>
      </c>
    </row>
    <row r="35" spans="1:5" x14ac:dyDescent="0.45">
      <c r="A35" s="8">
        <v>34608</v>
      </c>
      <c r="B35" s="9">
        <v>13550</v>
      </c>
      <c r="C35" s="10">
        <f t="shared" si="0"/>
        <v>1.3084112149532645E-2</v>
      </c>
      <c r="D35" s="10">
        <f t="shared" si="1"/>
        <v>3.1987814166031914E-2</v>
      </c>
      <c r="E35" s="10">
        <f t="shared" si="2"/>
        <v>0.13789049378569018</v>
      </c>
    </row>
    <row r="36" spans="1:5" x14ac:dyDescent="0.45">
      <c r="A36" s="8">
        <v>34639</v>
      </c>
      <c r="B36" s="9">
        <v>13384</v>
      </c>
      <c r="C36" s="10">
        <f t="shared" si="0"/>
        <v>-1.2250922509225104E-2</v>
      </c>
      <c r="D36" s="10">
        <f t="shared" si="1"/>
        <v>1.2099213551119092E-2</v>
      </c>
      <c r="E36" s="10">
        <f t="shared" si="2"/>
        <v>8.8395543628527307E-2</v>
      </c>
    </row>
    <row r="37" spans="1:5" x14ac:dyDescent="0.45">
      <c r="A37" s="8">
        <v>34669</v>
      </c>
      <c r="B37" s="9">
        <v>13981</v>
      </c>
      <c r="C37" s="10">
        <f t="shared" si="0"/>
        <v>4.4605499103407054E-2</v>
      </c>
      <c r="D37" s="10">
        <f t="shared" si="1"/>
        <v>4.5308411214953326E-2</v>
      </c>
      <c r="E37" s="10">
        <f t="shared" si="2"/>
        <v>0.11110228085512208</v>
      </c>
    </row>
    <row r="38" spans="1:5" x14ac:dyDescent="0.45">
      <c r="A38" s="8">
        <v>34700</v>
      </c>
      <c r="B38" s="9">
        <v>13738</v>
      </c>
      <c r="C38" s="10">
        <f t="shared" si="0"/>
        <v>-1.7380730992060611E-2</v>
      </c>
      <c r="D38" s="10">
        <f t="shared" si="1"/>
        <v>1.3874538745387355E-2</v>
      </c>
      <c r="E38" s="10">
        <f t="shared" si="2"/>
        <v>0.11545956479376418</v>
      </c>
    </row>
    <row r="39" spans="1:5" x14ac:dyDescent="0.45">
      <c r="A39" s="8">
        <v>34731</v>
      </c>
      <c r="B39" s="9">
        <v>13613</v>
      </c>
      <c r="C39" s="10">
        <f t="shared" si="0"/>
        <v>-9.0988499053719085E-3</v>
      </c>
      <c r="D39" s="10">
        <f t="shared" si="1"/>
        <v>1.7109982068141072E-2</v>
      </c>
      <c r="E39" s="10">
        <f t="shared" si="2"/>
        <v>0.11280961334096307</v>
      </c>
    </row>
    <row r="40" spans="1:5" x14ac:dyDescent="0.45">
      <c r="A40" s="8">
        <v>34759</v>
      </c>
      <c r="B40" s="9">
        <v>13587</v>
      </c>
      <c r="C40" s="10">
        <f t="shared" si="0"/>
        <v>-1.9099390288694895E-3</v>
      </c>
      <c r="D40" s="10">
        <f t="shared" si="1"/>
        <v>-2.8181102925398771E-2</v>
      </c>
      <c r="E40" s="10">
        <f t="shared" si="2"/>
        <v>6.4228088039476772E-2</v>
      </c>
    </row>
    <row r="41" spans="1:5" x14ac:dyDescent="0.45">
      <c r="A41" s="8">
        <v>34790</v>
      </c>
      <c r="B41" s="9">
        <v>13415</v>
      </c>
      <c r="C41" s="10">
        <f t="shared" si="0"/>
        <v>-1.2659159490689631E-2</v>
      </c>
      <c r="D41" s="10">
        <f t="shared" si="1"/>
        <v>-2.3511428155481129E-2</v>
      </c>
      <c r="E41" s="10">
        <f t="shared" si="2"/>
        <v>2.5925359437136697E-2</v>
      </c>
    </row>
    <row r="42" spans="1:5" x14ac:dyDescent="0.45">
      <c r="A42" s="8">
        <v>34820</v>
      </c>
      <c r="B42" s="9">
        <v>13370</v>
      </c>
      <c r="C42" s="10">
        <f t="shared" si="0"/>
        <v>-3.3544539694372322E-3</v>
      </c>
      <c r="D42" s="10">
        <f t="shared" si="1"/>
        <v>-1.7850584000587699E-2</v>
      </c>
      <c r="E42" s="10">
        <f t="shared" si="2"/>
        <v>2.5857438809176791E-2</v>
      </c>
    </row>
    <row r="43" spans="1:5" x14ac:dyDescent="0.45">
      <c r="A43" s="8">
        <v>34851</v>
      </c>
      <c r="B43" s="9">
        <v>13548</v>
      </c>
      <c r="C43" s="10">
        <f t="shared" si="0"/>
        <v>1.3313388182498054E-2</v>
      </c>
      <c r="D43" s="10">
        <f t="shared" si="1"/>
        <v>-2.8703908147493795E-3</v>
      </c>
      <c r="E43" s="10">
        <f t="shared" si="2"/>
        <v>4.3197043197043206E-2</v>
      </c>
    </row>
    <row r="44" spans="1:5" x14ac:dyDescent="0.45">
      <c r="A44" s="8">
        <v>34881</v>
      </c>
      <c r="B44" s="9">
        <v>13645</v>
      </c>
      <c r="C44" s="10">
        <f t="shared" si="0"/>
        <v>7.1597283731916761E-3</v>
      </c>
      <c r="D44" s="10">
        <f t="shared" si="1"/>
        <v>1.7144986954901187E-2</v>
      </c>
      <c r="E44" s="10">
        <f t="shared" si="2"/>
        <v>3.9223153084539275E-2</v>
      </c>
    </row>
    <row r="45" spans="1:5" x14ac:dyDescent="0.45">
      <c r="A45" s="8">
        <v>34912</v>
      </c>
      <c r="B45" s="9">
        <v>13683</v>
      </c>
      <c r="C45" s="10">
        <f t="shared" si="0"/>
        <v>2.784902894833241E-3</v>
      </c>
      <c r="D45" s="10">
        <f t="shared" si="1"/>
        <v>2.3410620792819747E-2</v>
      </c>
      <c r="E45" s="10">
        <f t="shared" si="2"/>
        <v>3.4709618874773085E-2</v>
      </c>
    </row>
    <row r="46" spans="1:5" x14ac:dyDescent="0.45">
      <c r="A46" s="8">
        <v>34943</v>
      </c>
      <c r="B46" s="9">
        <v>13837</v>
      </c>
      <c r="C46" s="10">
        <f t="shared" si="0"/>
        <v>1.1254841774464674E-2</v>
      </c>
      <c r="D46" s="10">
        <f t="shared" si="1"/>
        <v>2.1331561854148307E-2</v>
      </c>
      <c r="E46" s="10">
        <f t="shared" si="2"/>
        <v>3.4542056074766458E-2</v>
      </c>
    </row>
    <row r="47" spans="1:5" x14ac:dyDescent="0.45">
      <c r="A47" s="8">
        <v>34973</v>
      </c>
      <c r="B47" s="9">
        <v>13932</v>
      </c>
      <c r="C47" s="10">
        <f t="shared" si="0"/>
        <v>6.8656500686565813E-3</v>
      </c>
      <c r="D47" s="10">
        <f t="shared" si="1"/>
        <v>2.1033345547819771E-2</v>
      </c>
      <c r="E47" s="10">
        <f t="shared" si="2"/>
        <v>2.8191881918819162E-2</v>
      </c>
    </row>
    <row r="48" spans="1:5" x14ac:dyDescent="0.45">
      <c r="A48" s="8">
        <v>35004</v>
      </c>
      <c r="B48" s="9">
        <v>14092</v>
      </c>
      <c r="C48" s="10">
        <f t="shared" si="0"/>
        <v>1.148435256962399E-2</v>
      </c>
      <c r="D48" s="10">
        <f t="shared" si="1"/>
        <v>2.989110575166265E-2</v>
      </c>
      <c r="E48" s="10">
        <f t="shared" si="2"/>
        <v>5.2898983861326965E-2</v>
      </c>
    </row>
    <row r="49" spans="1:5" x14ac:dyDescent="0.45">
      <c r="A49" s="8">
        <v>35034</v>
      </c>
      <c r="B49" s="9">
        <v>14683</v>
      </c>
      <c r="C49" s="10">
        <f t="shared" si="0"/>
        <v>4.1938688617655373E-2</v>
      </c>
      <c r="D49" s="10">
        <f t="shared" si="1"/>
        <v>6.1140420611404123E-2</v>
      </c>
      <c r="E49" s="10">
        <f t="shared" si="2"/>
        <v>5.0211000643730852E-2</v>
      </c>
    </row>
    <row r="50" spans="1:5" x14ac:dyDescent="0.45">
      <c r="A50" s="8">
        <v>35065</v>
      </c>
      <c r="B50" s="9">
        <v>14023</v>
      </c>
      <c r="C50" s="10">
        <f t="shared" si="0"/>
        <v>-4.4949942109923091E-2</v>
      </c>
      <c r="D50" s="10">
        <f t="shared" si="1"/>
        <v>6.5317255239736305E-3</v>
      </c>
      <c r="E50" s="10">
        <f t="shared" si="2"/>
        <v>2.074537778424812E-2</v>
      </c>
    </row>
    <row r="51" spans="1:5" x14ac:dyDescent="0.45">
      <c r="A51" s="8">
        <v>35096</v>
      </c>
      <c r="B51" s="9">
        <v>14036</v>
      </c>
      <c r="C51" s="10">
        <f t="shared" si="0"/>
        <v>9.2704842045221447E-4</v>
      </c>
      <c r="D51" s="10">
        <f t="shared" si="1"/>
        <v>-3.9738858927050869E-3</v>
      </c>
      <c r="E51" s="10">
        <f t="shared" si="2"/>
        <v>3.10732388158379E-2</v>
      </c>
    </row>
    <row r="52" spans="1:5" x14ac:dyDescent="0.45">
      <c r="A52" s="8">
        <v>35125</v>
      </c>
      <c r="B52" s="9">
        <v>14153</v>
      </c>
      <c r="C52" s="10">
        <f t="shared" si="0"/>
        <v>8.3357081789683374E-3</v>
      </c>
      <c r="D52" s="10">
        <f t="shared" si="1"/>
        <v>-3.6096165633726085E-2</v>
      </c>
      <c r="E52" s="10">
        <f t="shared" si="2"/>
        <v>4.1657466696106482E-2</v>
      </c>
    </row>
    <row r="53" spans="1:5" x14ac:dyDescent="0.45">
      <c r="A53" s="8">
        <v>35156</v>
      </c>
      <c r="B53" s="9">
        <v>14340</v>
      </c>
      <c r="C53" s="10">
        <f t="shared" si="0"/>
        <v>1.3212746414187793E-2</v>
      </c>
      <c r="D53" s="10">
        <f t="shared" si="1"/>
        <v>2.2605719175639916E-2</v>
      </c>
      <c r="E53" s="10">
        <f t="shared" si="2"/>
        <v>6.8952664927320217E-2</v>
      </c>
    </row>
    <row r="54" spans="1:5" x14ac:dyDescent="0.45">
      <c r="A54" s="8">
        <v>35186</v>
      </c>
      <c r="B54" s="9">
        <v>14450</v>
      </c>
      <c r="C54" s="10">
        <f t="shared" si="0"/>
        <v>7.670850767085069E-3</v>
      </c>
      <c r="D54" s="10">
        <f t="shared" si="1"/>
        <v>2.9495582787118835E-2</v>
      </c>
      <c r="E54" s="10">
        <f t="shared" si="2"/>
        <v>8.0777860882572883E-2</v>
      </c>
    </row>
    <row r="55" spans="1:5" x14ac:dyDescent="0.45">
      <c r="A55" s="8">
        <v>35217</v>
      </c>
      <c r="B55" s="9">
        <v>14902</v>
      </c>
      <c r="C55" s="10">
        <f t="shared" si="0"/>
        <v>3.1280276816608943E-2</v>
      </c>
      <c r="D55" s="10">
        <f t="shared" si="1"/>
        <v>5.2921642054688078E-2</v>
      </c>
      <c r="E55" s="10">
        <f t="shared" si="2"/>
        <v>9.9940950693829356E-2</v>
      </c>
    </row>
    <row r="56" spans="1:5" x14ac:dyDescent="0.45">
      <c r="A56" s="8">
        <v>35247</v>
      </c>
      <c r="B56" s="9">
        <v>14826</v>
      </c>
      <c r="C56" s="10">
        <f t="shared" si="0"/>
        <v>-5.0999865789826959E-3</v>
      </c>
      <c r="D56" s="10">
        <f t="shared" si="1"/>
        <v>3.3891213389121377E-2</v>
      </c>
      <c r="E56" s="10">
        <f t="shared" si="2"/>
        <v>8.6551850494686722E-2</v>
      </c>
    </row>
    <row r="57" spans="1:5" x14ac:dyDescent="0.45">
      <c r="A57" s="8">
        <v>35278</v>
      </c>
      <c r="B57" s="9">
        <v>14981</v>
      </c>
      <c r="C57" s="10">
        <f t="shared" si="0"/>
        <v>1.0454606771887143E-2</v>
      </c>
      <c r="D57" s="10">
        <f t="shared" si="1"/>
        <v>3.6747404844290621E-2</v>
      </c>
      <c r="E57" s="10">
        <f t="shared" si="2"/>
        <v>9.4862237813345018E-2</v>
      </c>
    </row>
    <row r="58" spans="1:5" x14ac:dyDescent="0.45">
      <c r="A58" s="8">
        <v>35309</v>
      </c>
      <c r="B58" s="9">
        <v>14989</v>
      </c>
      <c r="C58" s="10">
        <f t="shared" si="0"/>
        <v>5.3400974567785475E-4</v>
      </c>
      <c r="D58" s="10">
        <f t="shared" si="1"/>
        <v>5.8381425312039603E-3</v>
      </c>
      <c r="E58" s="10">
        <f t="shared" si="2"/>
        <v>8.3255040832550309E-2</v>
      </c>
    </row>
    <row r="59" spans="1:5" x14ac:dyDescent="0.45">
      <c r="A59" s="8">
        <v>35339</v>
      </c>
      <c r="B59" s="9">
        <v>15040</v>
      </c>
      <c r="C59" s="10">
        <f t="shared" si="0"/>
        <v>3.4024951631195233E-3</v>
      </c>
      <c r="D59" s="10">
        <f t="shared" si="1"/>
        <v>1.4434102252799175E-2</v>
      </c>
      <c r="E59" s="10">
        <f t="shared" si="2"/>
        <v>7.9529141544645521E-2</v>
      </c>
    </row>
    <row r="60" spans="1:5" x14ac:dyDescent="0.45">
      <c r="A60" s="8">
        <v>35370</v>
      </c>
      <c r="B60" s="9">
        <v>15264</v>
      </c>
      <c r="C60" s="10">
        <f t="shared" si="0"/>
        <v>1.4893617021276562E-2</v>
      </c>
      <c r="D60" s="10">
        <f t="shared" si="1"/>
        <v>1.8890594753354195E-2</v>
      </c>
      <c r="E60" s="10">
        <f t="shared" si="2"/>
        <v>8.3167754754470691E-2</v>
      </c>
    </row>
    <row r="61" spans="1:5" x14ac:dyDescent="0.45">
      <c r="A61" s="8">
        <v>35400</v>
      </c>
      <c r="B61" s="9">
        <v>14980</v>
      </c>
      <c r="C61" s="10">
        <f t="shared" si="0"/>
        <v>-1.8605870020964366E-2</v>
      </c>
      <c r="D61" s="10">
        <f t="shared" si="1"/>
        <v>-6.0044032290351712E-4</v>
      </c>
      <c r="E61" s="10">
        <f t="shared" si="2"/>
        <v>2.0227473949465447E-2</v>
      </c>
    </row>
    <row r="62" spans="1:5" x14ac:dyDescent="0.45">
      <c r="A62" s="8">
        <v>35431</v>
      </c>
      <c r="B62" s="9">
        <v>15197</v>
      </c>
      <c r="C62" s="10">
        <f t="shared" si="0"/>
        <v>1.4485981308411278E-2</v>
      </c>
      <c r="D62" s="10">
        <f t="shared" si="1"/>
        <v>1.0438829787233983E-2</v>
      </c>
      <c r="E62" s="10">
        <f t="shared" si="2"/>
        <v>8.3719603508521701E-2</v>
      </c>
    </row>
    <row r="63" spans="1:5" x14ac:dyDescent="0.45">
      <c r="A63" s="8">
        <v>35462</v>
      </c>
      <c r="B63" s="9">
        <v>15561</v>
      </c>
      <c r="C63" s="10">
        <f t="shared" si="0"/>
        <v>2.39520958083832E-2</v>
      </c>
      <c r="D63" s="10">
        <f t="shared" si="1"/>
        <v>1.9457547169811296E-2</v>
      </c>
      <c r="E63" s="10">
        <f t="shared" si="2"/>
        <v>0.10864918780279287</v>
      </c>
    </row>
    <row r="64" spans="1:5" x14ac:dyDescent="0.45">
      <c r="A64" s="8">
        <v>35490</v>
      </c>
      <c r="B64" s="9">
        <v>15862</v>
      </c>
      <c r="C64" s="10">
        <f t="shared" si="0"/>
        <v>1.9343229869545731E-2</v>
      </c>
      <c r="D64" s="10">
        <f t="shared" si="1"/>
        <v>5.8878504672897236E-2</v>
      </c>
      <c r="E64" s="10">
        <f t="shared" si="2"/>
        <v>0.12075178407404796</v>
      </c>
    </row>
    <row r="65" spans="1:5" x14ac:dyDescent="0.45">
      <c r="A65" s="8">
        <v>35521</v>
      </c>
      <c r="B65" s="9">
        <v>15709</v>
      </c>
      <c r="C65" s="10">
        <f t="shared" si="0"/>
        <v>-9.6456941117135653E-3</v>
      </c>
      <c r="D65" s="10">
        <f t="shared" si="1"/>
        <v>3.3690860038165349E-2</v>
      </c>
      <c r="E65" s="10">
        <f t="shared" si="2"/>
        <v>9.5467224546722518E-2</v>
      </c>
    </row>
    <row r="66" spans="1:5" x14ac:dyDescent="0.45">
      <c r="A66" s="8">
        <v>35551</v>
      </c>
      <c r="B66" s="9">
        <v>15805</v>
      </c>
      <c r="C66" s="10">
        <f t="shared" si="0"/>
        <v>6.1111464765422063E-3</v>
      </c>
      <c r="D66" s="10">
        <f t="shared" si="1"/>
        <v>1.5680226206542081E-2</v>
      </c>
      <c r="E66" s="10">
        <f t="shared" si="2"/>
        <v>9.3771626297577848E-2</v>
      </c>
    </row>
    <row r="67" spans="1:5" x14ac:dyDescent="0.45">
      <c r="A67" s="8">
        <v>35582</v>
      </c>
      <c r="B67" s="9">
        <v>15918</v>
      </c>
      <c r="C67" s="10">
        <f t="shared" si="0"/>
        <v>7.1496361910787787E-3</v>
      </c>
      <c r="D67" s="10">
        <f t="shared" si="1"/>
        <v>3.530450132391838E-3</v>
      </c>
      <c r="E67" s="10">
        <f t="shared" si="2"/>
        <v>6.817876795061073E-2</v>
      </c>
    </row>
    <row r="68" spans="1:5" x14ac:dyDescent="0.45">
      <c r="A68" s="8">
        <v>35612</v>
      </c>
      <c r="B68" s="9">
        <v>15973</v>
      </c>
      <c r="C68" s="10">
        <f t="shared" ref="C68:C131" si="3">B68/B67-1</f>
        <v>3.4552079406959813E-3</v>
      </c>
      <c r="D68" s="10">
        <f t="shared" si="1"/>
        <v>1.6805652810490734E-2</v>
      </c>
      <c r="E68" s="10">
        <f t="shared" si="2"/>
        <v>7.7364090111965433E-2</v>
      </c>
    </row>
    <row r="69" spans="1:5" x14ac:dyDescent="0.45">
      <c r="A69" s="8">
        <v>35643</v>
      </c>
      <c r="B69" s="9">
        <v>16027</v>
      </c>
      <c r="C69" s="10">
        <f t="shared" si="3"/>
        <v>3.3807049395855326E-3</v>
      </c>
      <c r="D69" s="10">
        <f t="shared" si="1"/>
        <v>1.4046187915216723E-2</v>
      </c>
      <c r="E69" s="10">
        <f t="shared" si="2"/>
        <v>6.982177424738012E-2</v>
      </c>
    </row>
    <row r="70" spans="1:5" x14ac:dyDescent="0.45">
      <c r="A70" s="8">
        <v>35674</v>
      </c>
      <c r="B70" s="9">
        <v>16283</v>
      </c>
      <c r="C70" s="10">
        <f t="shared" si="3"/>
        <v>1.5973045485742743E-2</v>
      </c>
      <c r="D70" s="10">
        <f t="shared" ref="D70:D133" si="4">B70/B67-1</f>
        <v>2.2930016333710279E-2</v>
      </c>
      <c r="E70" s="10">
        <f t="shared" si="2"/>
        <v>8.6329975315231122E-2</v>
      </c>
    </row>
    <row r="71" spans="1:5" x14ac:dyDescent="0.45">
      <c r="A71" s="8">
        <v>35704</v>
      </c>
      <c r="B71" s="9">
        <v>16232</v>
      </c>
      <c r="C71" s="10">
        <f t="shared" si="3"/>
        <v>-3.1321009641958053E-3</v>
      </c>
      <c r="D71" s="10">
        <f t="shared" si="4"/>
        <v>1.6214862580604672E-2</v>
      </c>
      <c r="E71" s="10">
        <f t="shared" si="2"/>
        <v>7.9255319148936243E-2</v>
      </c>
    </row>
    <row r="72" spans="1:5" x14ac:dyDescent="0.45">
      <c r="A72" s="8">
        <v>35735</v>
      </c>
      <c r="B72" s="9">
        <v>16158</v>
      </c>
      <c r="C72" s="10">
        <f t="shared" si="3"/>
        <v>-4.5588960078856156E-3</v>
      </c>
      <c r="D72" s="10">
        <f t="shared" si="4"/>
        <v>8.17370686965746E-3</v>
      </c>
      <c r="E72" s="10">
        <f t="shared" si="2"/>
        <v>5.8569182389937025E-2</v>
      </c>
    </row>
    <row r="73" spans="1:5" x14ac:dyDescent="0.45">
      <c r="A73" s="8">
        <v>35765</v>
      </c>
      <c r="B73" s="9">
        <v>16356</v>
      </c>
      <c r="C73" s="10">
        <f t="shared" si="3"/>
        <v>1.2253991830672106E-2</v>
      </c>
      <c r="D73" s="10">
        <f t="shared" si="4"/>
        <v>4.4832033409076821E-3</v>
      </c>
      <c r="E73" s="10">
        <f t="shared" si="2"/>
        <v>9.1855807743658202E-2</v>
      </c>
    </row>
    <row r="74" spans="1:5" x14ac:dyDescent="0.45">
      <c r="A74" s="8">
        <v>35796</v>
      </c>
      <c r="B74" s="9">
        <v>16436</v>
      </c>
      <c r="C74" s="10">
        <f t="shared" si="3"/>
        <v>4.8911714355588387E-3</v>
      </c>
      <c r="D74" s="10">
        <f t="shared" si="4"/>
        <v>1.2567767373090177E-2</v>
      </c>
      <c r="E74" s="10">
        <f t="shared" si="2"/>
        <v>8.1529249193919906E-2</v>
      </c>
    </row>
    <row r="75" spans="1:5" x14ac:dyDescent="0.45">
      <c r="A75" s="8">
        <v>35827</v>
      </c>
      <c r="B75" s="9">
        <v>16462</v>
      </c>
      <c r="C75" s="10">
        <f t="shared" si="3"/>
        <v>1.5818934047213684E-3</v>
      </c>
      <c r="D75" s="10">
        <f t="shared" si="4"/>
        <v>1.8814209679415717E-2</v>
      </c>
      <c r="E75" s="10">
        <f t="shared" si="2"/>
        <v>5.7901163164321146E-2</v>
      </c>
    </row>
    <row r="76" spans="1:5" x14ac:dyDescent="0.45">
      <c r="A76" s="8">
        <v>35855</v>
      </c>
      <c r="B76" s="9">
        <v>16511</v>
      </c>
      <c r="C76" s="10">
        <f t="shared" si="3"/>
        <v>2.9765520592881511E-3</v>
      </c>
      <c r="D76" s="10">
        <f t="shared" si="4"/>
        <v>9.4766446563951945E-3</v>
      </c>
      <c r="E76" s="10">
        <f t="shared" si="2"/>
        <v>4.0915395284327305E-2</v>
      </c>
    </row>
    <row r="77" spans="1:5" x14ac:dyDescent="0.45">
      <c r="A77" s="8">
        <v>35886</v>
      </c>
      <c r="B77" s="9">
        <v>16716</v>
      </c>
      <c r="C77" s="10">
        <f t="shared" si="3"/>
        <v>1.2415965114166205E-2</v>
      </c>
      <c r="D77" s="10">
        <f t="shared" si="4"/>
        <v>1.7035775127768327E-2</v>
      </c>
      <c r="E77" s="10">
        <f t="shared" si="2"/>
        <v>6.4103380227894746E-2</v>
      </c>
    </row>
    <row r="78" spans="1:5" x14ac:dyDescent="0.45">
      <c r="A78" s="8">
        <v>35916</v>
      </c>
      <c r="B78" s="9">
        <v>16741</v>
      </c>
      <c r="C78" s="10">
        <f t="shared" si="3"/>
        <v>1.4955731036132569E-3</v>
      </c>
      <c r="D78" s="10">
        <f t="shared" si="4"/>
        <v>1.6948122949823841E-2</v>
      </c>
      <c r="E78" s="10">
        <f t="shared" si="2"/>
        <v>5.92217652641569E-2</v>
      </c>
    </row>
    <row r="79" spans="1:5" x14ac:dyDescent="0.45">
      <c r="A79" s="8">
        <v>35947</v>
      </c>
      <c r="B79" s="9">
        <v>16662</v>
      </c>
      <c r="C79" s="10">
        <f t="shared" si="3"/>
        <v>-4.7189534675348144E-3</v>
      </c>
      <c r="D79" s="10">
        <f t="shared" si="4"/>
        <v>9.14541820604442E-3</v>
      </c>
      <c r="E79" s="10">
        <f t="shared" ref="E79:E142" si="5">B79/B67-1</f>
        <v>4.6739540143234004E-2</v>
      </c>
    </row>
    <row r="80" spans="1:5" x14ac:dyDescent="0.45">
      <c r="A80" s="8">
        <v>35977</v>
      </c>
      <c r="B80" s="9">
        <v>16819</v>
      </c>
      <c r="C80" s="10">
        <f t="shared" si="3"/>
        <v>9.4226383387348012E-3</v>
      </c>
      <c r="D80" s="10">
        <f t="shared" si="4"/>
        <v>6.1617611868867161E-3</v>
      </c>
      <c r="E80" s="10">
        <f t="shared" si="5"/>
        <v>5.2964377386840233E-2</v>
      </c>
    </row>
    <row r="81" spans="1:5" x14ac:dyDescent="0.45">
      <c r="A81" s="8">
        <v>36008</v>
      </c>
      <c r="B81" s="9">
        <v>16828</v>
      </c>
      <c r="C81" s="10">
        <f t="shared" si="3"/>
        <v>5.3510910280030188E-4</v>
      </c>
      <c r="D81" s="10">
        <f t="shared" si="4"/>
        <v>5.1968221731080178E-3</v>
      </c>
      <c r="E81" s="10">
        <f t="shared" si="5"/>
        <v>4.9978161851874869E-2</v>
      </c>
    </row>
    <row r="82" spans="1:5" x14ac:dyDescent="0.45">
      <c r="A82" s="8">
        <v>36039</v>
      </c>
      <c r="B82" s="9">
        <v>16972</v>
      </c>
      <c r="C82" s="10">
        <f t="shared" si="3"/>
        <v>8.5571666270500835E-3</v>
      </c>
      <c r="D82" s="10">
        <f t="shared" si="4"/>
        <v>1.8605209458648408E-2</v>
      </c>
      <c r="E82" s="10">
        <f t="shared" si="5"/>
        <v>4.2314069888841122E-2</v>
      </c>
    </row>
    <row r="83" spans="1:5" x14ac:dyDescent="0.45">
      <c r="A83" s="8">
        <v>36069</v>
      </c>
      <c r="B83" s="9">
        <v>17209</v>
      </c>
      <c r="C83" s="10">
        <f t="shared" si="3"/>
        <v>1.3964176290360619E-2</v>
      </c>
      <c r="D83" s="10">
        <f t="shared" si="4"/>
        <v>2.3188061121350856E-2</v>
      </c>
      <c r="E83" s="10">
        <f t="shared" si="5"/>
        <v>6.0189748644652541E-2</v>
      </c>
    </row>
    <row r="84" spans="1:5" x14ac:dyDescent="0.45">
      <c r="A84" s="8">
        <v>36100</v>
      </c>
      <c r="B84" s="9">
        <v>17341</v>
      </c>
      <c r="C84" s="10">
        <f t="shared" si="3"/>
        <v>7.6704050206286567E-3</v>
      </c>
      <c r="D84" s="10">
        <f t="shared" si="4"/>
        <v>3.0484906108866117E-2</v>
      </c>
      <c r="E84" s="10">
        <f t="shared" si="5"/>
        <v>7.3214506745884478E-2</v>
      </c>
    </row>
    <row r="85" spans="1:5" x14ac:dyDescent="0.45">
      <c r="A85" s="8">
        <v>36130</v>
      </c>
      <c r="B85" s="9">
        <v>17702</v>
      </c>
      <c r="C85" s="10">
        <f t="shared" si="3"/>
        <v>2.0817715241335577E-2</v>
      </c>
      <c r="D85" s="10">
        <f t="shared" si="4"/>
        <v>4.3012019797313172E-2</v>
      </c>
      <c r="E85" s="10">
        <f t="shared" si="5"/>
        <v>8.2293959403276995E-2</v>
      </c>
    </row>
    <row r="86" spans="1:5" x14ac:dyDescent="0.45">
      <c r="A86" s="8">
        <v>36161</v>
      </c>
      <c r="B86" s="9">
        <v>17732</v>
      </c>
      <c r="C86" s="10">
        <f t="shared" si="3"/>
        <v>1.6947237600271059E-3</v>
      </c>
      <c r="D86" s="10">
        <f t="shared" si="4"/>
        <v>3.0391074437794208E-2</v>
      </c>
      <c r="E86" s="10">
        <f t="shared" si="5"/>
        <v>7.885130201995616E-2</v>
      </c>
    </row>
    <row r="87" spans="1:5" x14ac:dyDescent="0.45">
      <c r="A87" s="8">
        <v>36192</v>
      </c>
      <c r="B87" s="9">
        <v>17943</v>
      </c>
      <c r="C87" s="10">
        <f t="shared" si="3"/>
        <v>1.1899390931648934E-2</v>
      </c>
      <c r="D87" s="10">
        <f t="shared" si="4"/>
        <v>3.4715414335966699E-2</v>
      </c>
      <c r="E87" s="10">
        <f t="shared" si="5"/>
        <v>8.9964767342971763E-2</v>
      </c>
    </row>
    <row r="88" spans="1:5" x14ac:dyDescent="0.45">
      <c r="A88" s="8">
        <v>36220</v>
      </c>
      <c r="B88" s="9">
        <v>17760</v>
      </c>
      <c r="C88" s="10">
        <f t="shared" si="3"/>
        <v>-1.0198963384049464E-2</v>
      </c>
      <c r="D88" s="10">
        <f t="shared" si="4"/>
        <v>3.2764659360524639E-3</v>
      </c>
      <c r="E88" s="10">
        <f t="shared" si="5"/>
        <v>7.5646538671188868E-2</v>
      </c>
    </row>
    <row r="89" spans="1:5" x14ac:dyDescent="0.45">
      <c r="A89" s="8">
        <v>36251</v>
      </c>
      <c r="B89" s="9">
        <v>17791</v>
      </c>
      <c r="C89" s="10">
        <f t="shared" si="3"/>
        <v>1.7454954954954083E-3</v>
      </c>
      <c r="D89" s="10">
        <f t="shared" si="4"/>
        <v>3.3273178434469752E-3</v>
      </c>
      <c r="E89" s="10">
        <f t="shared" si="5"/>
        <v>6.4309643455372045E-2</v>
      </c>
    </row>
    <row r="90" spans="1:5" x14ac:dyDescent="0.45">
      <c r="A90" s="8">
        <v>36281</v>
      </c>
      <c r="B90" s="9">
        <v>17914</v>
      </c>
      <c r="C90" s="10">
        <f t="shared" si="3"/>
        <v>6.913608004047056E-3</v>
      </c>
      <c r="D90" s="10">
        <f t="shared" si="4"/>
        <v>-1.6162291701499187E-3</v>
      </c>
      <c r="E90" s="10">
        <f t="shared" si="5"/>
        <v>7.0067498954662133E-2</v>
      </c>
    </row>
    <row r="91" spans="1:5" x14ac:dyDescent="0.45">
      <c r="A91" s="8">
        <v>36312</v>
      </c>
      <c r="B91" s="9">
        <v>17969</v>
      </c>
      <c r="C91" s="10">
        <f t="shared" si="3"/>
        <v>3.0702244054929828E-3</v>
      </c>
      <c r="D91" s="10">
        <f t="shared" si="4"/>
        <v>1.1768018018017967E-2</v>
      </c>
      <c r="E91" s="10">
        <f t="shared" si="5"/>
        <v>7.8441963749849908E-2</v>
      </c>
    </row>
    <row r="92" spans="1:5" x14ac:dyDescent="0.45">
      <c r="A92" s="8">
        <v>36342</v>
      </c>
      <c r="B92" s="9">
        <v>18183</v>
      </c>
      <c r="C92" s="10">
        <f t="shared" si="3"/>
        <v>1.1909399521397912E-2</v>
      </c>
      <c r="D92" s="10">
        <f t="shared" si="4"/>
        <v>2.2033612500702571E-2</v>
      </c>
      <c r="E92" s="10">
        <f t="shared" si="5"/>
        <v>8.1098757357750184E-2</v>
      </c>
    </row>
    <row r="93" spans="1:5" x14ac:dyDescent="0.45">
      <c r="A93" s="8">
        <v>36373</v>
      </c>
      <c r="B93" s="9">
        <v>18341</v>
      </c>
      <c r="C93" s="10">
        <f t="shared" si="3"/>
        <v>8.689435186712835E-3</v>
      </c>
      <c r="D93" s="10">
        <f t="shared" si="4"/>
        <v>2.3836105839008637E-2</v>
      </c>
      <c r="E93" s="10">
        <f t="shared" si="5"/>
        <v>8.9909674352270041E-2</v>
      </c>
    </row>
    <row r="94" spans="1:5" x14ac:dyDescent="0.45">
      <c r="A94" s="8">
        <v>36404</v>
      </c>
      <c r="B94" s="9">
        <v>18175</v>
      </c>
      <c r="C94" s="10">
        <f t="shared" si="3"/>
        <v>-9.0507605910256084E-3</v>
      </c>
      <c r="D94" s="10">
        <f t="shared" si="4"/>
        <v>1.1464188324336266E-2</v>
      </c>
      <c r="E94" s="10">
        <f t="shared" si="5"/>
        <v>7.0881451802969675E-2</v>
      </c>
    </row>
    <row r="95" spans="1:5" x14ac:dyDescent="0.45">
      <c r="A95" s="8">
        <v>36434</v>
      </c>
      <c r="B95" s="9">
        <v>18606</v>
      </c>
      <c r="C95" s="10">
        <f t="shared" si="3"/>
        <v>2.3713892709766204E-2</v>
      </c>
      <c r="D95" s="10">
        <f t="shared" si="4"/>
        <v>2.3263487873288247E-2</v>
      </c>
      <c r="E95" s="10">
        <f t="shared" si="5"/>
        <v>8.1178453134987505E-2</v>
      </c>
    </row>
    <row r="96" spans="1:5" x14ac:dyDescent="0.45">
      <c r="A96" s="8">
        <v>36465</v>
      </c>
      <c r="B96" s="9">
        <v>18944</v>
      </c>
      <c r="C96" s="10">
        <f t="shared" si="3"/>
        <v>1.816618295173611E-2</v>
      </c>
      <c r="D96" s="10">
        <f t="shared" si="4"/>
        <v>3.2877160460171195E-2</v>
      </c>
      <c r="E96" s="10">
        <f t="shared" si="5"/>
        <v>9.2439882359725445E-2</v>
      </c>
    </row>
    <row r="97" spans="1:5" x14ac:dyDescent="0.45">
      <c r="A97" s="8">
        <v>36495</v>
      </c>
      <c r="B97" s="9">
        <v>19125</v>
      </c>
      <c r="C97" s="10">
        <f t="shared" si="3"/>
        <v>9.5544763513513153E-3</v>
      </c>
      <c r="D97" s="10">
        <f t="shared" si="4"/>
        <v>5.2269601100412677E-2</v>
      </c>
      <c r="E97" s="10">
        <f t="shared" si="5"/>
        <v>8.0386397017286226E-2</v>
      </c>
    </row>
    <row r="98" spans="1:5" x14ac:dyDescent="0.45">
      <c r="A98" s="8">
        <v>36526</v>
      </c>
      <c r="B98" s="9">
        <v>19613</v>
      </c>
      <c r="C98" s="10">
        <f t="shared" si="3"/>
        <v>2.5516339869281035E-2</v>
      </c>
      <c r="D98" s="10">
        <f t="shared" si="4"/>
        <v>5.412232613135548E-2</v>
      </c>
      <c r="E98" s="10">
        <f t="shared" si="5"/>
        <v>0.10607940446650121</v>
      </c>
    </row>
    <row r="99" spans="1:5" x14ac:dyDescent="0.45">
      <c r="A99" s="8">
        <v>36557</v>
      </c>
      <c r="B99" s="9">
        <v>19193</v>
      </c>
      <c r="C99" s="10">
        <f t="shared" si="3"/>
        <v>-2.1414368021210439E-2</v>
      </c>
      <c r="D99" s="10">
        <f t="shared" si="4"/>
        <v>1.3144003378378288E-2</v>
      </c>
      <c r="E99" s="10">
        <f t="shared" si="5"/>
        <v>6.966505043749649E-2</v>
      </c>
    </row>
    <row r="100" spans="1:5" x14ac:dyDescent="0.45">
      <c r="A100" s="8">
        <v>36586</v>
      </c>
      <c r="B100" s="9">
        <v>20175</v>
      </c>
      <c r="C100" s="10">
        <f t="shared" si="3"/>
        <v>5.116448705257115E-2</v>
      </c>
      <c r="D100" s="10">
        <f t="shared" si="4"/>
        <v>5.4901960784313752E-2</v>
      </c>
      <c r="E100" s="10">
        <f t="shared" si="5"/>
        <v>0.13597972972972983</v>
      </c>
    </row>
    <row r="101" spans="1:5" x14ac:dyDescent="0.45">
      <c r="A101" s="8">
        <v>36617</v>
      </c>
      <c r="B101" s="9">
        <v>18986</v>
      </c>
      <c r="C101" s="10">
        <f t="shared" si="3"/>
        <v>-5.8934324659231763E-2</v>
      </c>
      <c r="D101" s="10">
        <f t="shared" si="4"/>
        <v>-3.1968592260235518E-2</v>
      </c>
      <c r="E101" s="10">
        <f t="shared" si="5"/>
        <v>6.7168793210049982E-2</v>
      </c>
    </row>
    <row r="102" spans="1:5" x14ac:dyDescent="0.45">
      <c r="A102" s="8">
        <v>36647</v>
      </c>
      <c r="B102" s="9">
        <v>18941</v>
      </c>
      <c r="C102" s="10">
        <f t="shared" si="3"/>
        <v>-2.3701674918360505E-3</v>
      </c>
      <c r="D102" s="10">
        <f t="shared" si="4"/>
        <v>-1.3129786901474483E-2</v>
      </c>
      <c r="E102" s="10">
        <f t="shared" si="5"/>
        <v>5.732946298984043E-2</v>
      </c>
    </row>
    <row r="103" spans="1:5" x14ac:dyDescent="0.45">
      <c r="A103" s="8">
        <v>36678</v>
      </c>
      <c r="B103" s="9">
        <v>18878</v>
      </c>
      <c r="C103" s="10">
        <f t="shared" si="3"/>
        <v>-3.3261179451982148E-3</v>
      </c>
      <c r="D103" s="10">
        <f t="shared" si="4"/>
        <v>-6.4287484510532789E-2</v>
      </c>
      <c r="E103" s="10">
        <f t="shared" si="5"/>
        <v>5.058712226612494E-2</v>
      </c>
    </row>
    <row r="104" spans="1:5" x14ac:dyDescent="0.45">
      <c r="A104" s="8">
        <v>36708</v>
      </c>
      <c r="B104" s="9">
        <v>18982</v>
      </c>
      <c r="C104" s="10">
        <f t="shared" si="3"/>
        <v>5.5090581629408941E-3</v>
      </c>
      <c r="D104" s="10">
        <f t="shared" si="4"/>
        <v>-2.1068155482983908E-4</v>
      </c>
      <c r="E104" s="10">
        <f t="shared" si="5"/>
        <v>4.3942143760655528E-2</v>
      </c>
    </row>
    <row r="105" spans="1:5" x14ac:dyDescent="0.45">
      <c r="A105" s="8">
        <v>36739</v>
      </c>
      <c r="B105" s="9">
        <v>18951</v>
      </c>
      <c r="C105" s="10">
        <f t="shared" si="3"/>
        <v>-1.6331261194816316E-3</v>
      </c>
      <c r="D105" s="10">
        <f t="shared" si="4"/>
        <v>5.2795522939663719E-4</v>
      </c>
      <c r="E105" s="10">
        <f t="shared" si="5"/>
        <v>3.3258819039310827E-2</v>
      </c>
    </row>
    <row r="106" spans="1:5" x14ac:dyDescent="0.45">
      <c r="A106" s="8">
        <v>36770</v>
      </c>
      <c r="B106" s="9">
        <v>18926</v>
      </c>
      <c r="C106" s="10">
        <f t="shared" si="3"/>
        <v>-1.31919159938787E-3</v>
      </c>
      <c r="D106" s="10">
        <f t="shared" si="4"/>
        <v>2.542642229049763E-3</v>
      </c>
      <c r="E106" s="10">
        <f t="shared" si="5"/>
        <v>4.1320495185694694E-2</v>
      </c>
    </row>
    <row r="107" spans="1:5" x14ac:dyDescent="0.45">
      <c r="A107" s="8">
        <v>36800</v>
      </c>
      <c r="B107" s="9">
        <v>18965</v>
      </c>
      <c r="C107" s="10">
        <f t="shared" si="3"/>
        <v>2.0606572968402403E-3</v>
      </c>
      <c r="D107" s="10">
        <f t="shared" si="4"/>
        <v>-8.9558529132860443E-4</v>
      </c>
      <c r="E107" s="10">
        <f t="shared" si="5"/>
        <v>1.9294851123293544E-2</v>
      </c>
    </row>
    <row r="108" spans="1:5" x14ac:dyDescent="0.45">
      <c r="A108" s="8">
        <v>36831</v>
      </c>
      <c r="B108" s="9">
        <v>18689</v>
      </c>
      <c r="C108" s="10">
        <f t="shared" si="3"/>
        <v>-1.4553124176113874E-2</v>
      </c>
      <c r="D108" s="10">
        <f t="shared" si="4"/>
        <v>-1.3825127961585193E-2</v>
      </c>
      <c r="E108" s="10">
        <f t="shared" si="5"/>
        <v>-1.3460726351351315E-2</v>
      </c>
    </row>
    <row r="109" spans="1:5" x14ac:dyDescent="0.45">
      <c r="A109" s="8">
        <v>36861</v>
      </c>
      <c r="B109" s="9">
        <v>19356</v>
      </c>
      <c r="C109" s="10">
        <f t="shared" si="3"/>
        <v>3.5689442987853814E-2</v>
      </c>
      <c r="D109" s="10">
        <f t="shared" si="4"/>
        <v>2.2720067631829322E-2</v>
      </c>
      <c r="E109" s="10">
        <f t="shared" si="5"/>
        <v>1.2078431372549048E-2</v>
      </c>
    </row>
    <row r="110" spans="1:5" x14ac:dyDescent="0.45">
      <c r="A110" s="8">
        <v>36892</v>
      </c>
      <c r="B110" s="9">
        <v>19248</v>
      </c>
      <c r="C110" s="10">
        <f t="shared" si="3"/>
        <v>-5.5796652200867936E-3</v>
      </c>
      <c r="D110" s="10">
        <f t="shared" si="4"/>
        <v>1.4922225151595025E-2</v>
      </c>
      <c r="E110" s="10">
        <f t="shared" si="5"/>
        <v>-1.8610105542242406E-2</v>
      </c>
    </row>
    <row r="111" spans="1:5" x14ac:dyDescent="0.45">
      <c r="A111" s="8">
        <v>36923</v>
      </c>
      <c r="B111" s="9">
        <v>19698</v>
      </c>
      <c r="C111" s="10">
        <f t="shared" si="3"/>
        <v>2.3379052369077336E-2</v>
      </c>
      <c r="D111" s="10">
        <f t="shared" si="4"/>
        <v>5.3988977473380162E-2</v>
      </c>
      <c r="E111" s="10">
        <f t="shared" si="5"/>
        <v>2.631167613192309E-2</v>
      </c>
    </row>
    <row r="112" spans="1:5" x14ac:dyDescent="0.45">
      <c r="A112" s="8">
        <v>36951</v>
      </c>
      <c r="B112" s="9">
        <v>19562</v>
      </c>
      <c r="C112" s="10">
        <f t="shared" si="3"/>
        <v>-6.9042542390090889E-3</v>
      </c>
      <c r="D112" s="10">
        <f t="shared" si="4"/>
        <v>1.0642694771647143E-2</v>
      </c>
      <c r="E112" s="10">
        <f t="shared" si="5"/>
        <v>-3.0384138785625736E-2</v>
      </c>
    </row>
    <row r="113" spans="1:5" x14ac:dyDescent="0.45">
      <c r="A113" s="8">
        <v>36982</v>
      </c>
      <c r="B113" s="9">
        <v>20373</v>
      </c>
      <c r="C113" s="10">
        <f t="shared" si="3"/>
        <v>4.1457928637153696E-2</v>
      </c>
      <c r="D113" s="10">
        <f t="shared" si="4"/>
        <v>5.8447630922693339E-2</v>
      </c>
      <c r="E113" s="10">
        <f t="shared" si="5"/>
        <v>7.3053829137259108E-2</v>
      </c>
    </row>
    <row r="114" spans="1:5" x14ac:dyDescent="0.45">
      <c r="A114" s="8">
        <v>37012</v>
      </c>
      <c r="B114" s="9">
        <v>20147</v>
      </c>
      <c r="C114" s="10">
        <f t="shared" si="3"/>
        <v>-1.1093113434447521E-2</v>
      </c>
      <c r="D114" s="10">
        <f t="shared" si="4"/>
        <v>2.2794192303787097E-2</v>
      </c>
      <c r="E114" s="10">
        <f t="shared" si="5"/>
        <v>6.3671400665223699E-2</v>
      </c>
    </row>
    <row r="115" spans="1:5" x14ac:dyDescent="0.45">
      <c r="A115" s="8">
        <v>37043</v>
      </c>
      <c r="B115" s="9">
        <v>19900</v>
      </c>
      <c r="C115" s="10">
        <f t="shared" si="3"/>
        <v>-1.2259889809897229E-2</v>
      </c>
      <c r="D115" s="10">
        <f t="shared" si="4"/>
        <v>1.7278396891933445E-2</v>
      </c>
      <c r="E115" s="10">
        <f t="shared" si="5"/>
        <v>5.4137090793516363E-2</v>
      </c>
    </row>
    <row r="116" spans="1:5" x14ac:dyDescent="0.45">
      <c r="A116" s="8">
        <v>37073</v>
      </c>
      <c r="B116" s="9">
        <v>19838</v>
      </c>
      <c r="C116" s="10">
        <f t="shared" si="3"/>
        <v>-3.1155778894472741E-3</v>
      </c>
      <c r="D116" s="10">
        <f t="shared" si="4"/>
        <v>-2.6260246404555043E-2</v>
      </c>
      <c r="E116" s="10">
        <f t="shared" si="5"/>
        <v>4.5095353492782708E-2</v>
      </c>
    </row>
    <row r="117" spans="1:5" x14ac:dyDescent="0.45">
      <c r="A117" s="8">
        <v>37104</v>
      </c>
      <c r="B117" s="9">
        <v>19920</v>
      </c>
      <c r="C117" s="10">
        <f t="shared" si="3"/>
        <v>4.1334811977014052E-3</v>
      </c>
      <c r="D117" s="10">
        <f t="shared" si="4"/>
        <v>-1.1267186181565525E-2</v>
      </c>
      <c r="E117" s="10">
        <f t="shared" si="5"/>
        <v>5.113186639227485E-2</v>
      </c>
    </row>
    <row r="118" spans="1:5" x14ac:dyDescent="0.45">
      <c r="A118" s="8">
        <v>37135</v>
      </c>
      <c r="B118" s="9">
        <v>19664</v>
      </c>
      <c r="C118" s="10">
        <f t="shared" si="3"/>
        <v>-1.2851405622489986E-2</v>
      </c>
      <c r="D118" s="10">
        <f t="shared" si="4"/>
        <v>-1.1859296482412018E-2</v>
      </c>
      <c r="E118" s="10">
        <f t="shared" si="5"/>
        <v>3.8993976540209196E-2</v>
      </c>
    </row>
    <row r="119" spans="1:5" x14ac:dyDescent="0.45">
      <c r="A119" s="8">
        <v>37165</v>
      </c>
      <c r="B119" s="9">
        <v>20054</v>
      </c>
      <c r="C119" s="10">
        <f t="shared" si="3"/>
        <v>1.9833197721724982E-2</v>
      </c>
      <c r="D119" s="10">
        <f t="shared" si="4"/>
        <v>1.0888194374433002E-2</v>
      </c>
      <c r="E119" s="10">
        <f t="shared" si="5"/>
        <v>5.7421566042710204E-2</v>
      </c>
    </row>
    <row r="120" spans="1:5" x14ac:dyDescent="0.45">
      <c r="A120" s="8">
        <v>37196</v>
      </c>
      <c r="B120" s="9">
        <v>19982</v>
      </c>
      <c r="C120" s="10">
        <f t="shared" si="3"/>
        <v>-3.590306173332003E-3</v>
      </c>
      <c r="D120" s="10">
        <f t="shared" si="4"/>
        <v>3.1124497991967814E-3</v>
      </c>
      <c r="E120" s="10">
        <f t="shared" si="5"/>
        <v>6.9185082133875531E-2</v>
      </c>
    </row>
    <row r="121" spans="1:5" x14ac:dyDescent="0.45">
      <c r="A121" s="8">
        <v>37226</v>
      </c>
      <c r="B121" s="9">
        <v>20120</v>
      </c>
      <c r="C121" s="10">
        <f t="shared" si="3"/>
        <v>6.9062155940347036E-3</v>
      </c>
      <c r="D121" s="10">
        <f t="shared" si="4"/>
        <v>2.3189585028478454E-2</v>
      </c>
      <c r="E121" s="10">
        <f t="shared" si="5"/>
        <v>3.9470965075428799E-2</v>
      </c>
    </row>
    <row r="122" spans="1:5" x14ac:dyDescent="0.45">
      <c r="A122" s="8">
        <v>37257</v>
      </c>
      <c r="B122" s="9">
        <v>20359</v>
      </c>
      <c r="C122" s="10">
        <f t="shared" si="3"/>
        <v>1.187872763419473E-2</v>
      </c>
      <c r="D122" s="10">
        <f t="shared" si="4"/>
        <v>1.5208935873142426E-2</v>
      </c>
      <c r="E122" s="10">
        <f t="shared" si="5"/>
        <v>5.7720282626766428E-2</v>
      </c>
    </row>
    <row r="123" spans="1:5" x14ac:dyDescent="0.45">
      <c r="A123" s="8">
        <v>37288</v>
      </c>
      <c r="B123" s="9">
        <v>20515</v>
      </c>
      <c r="C123" s="10">
        <f t="shared" si="3"/>
        <v>7.6624588634019997E-3</v>
      </c>
      <c r="D123" s="10">
        <f t="shared" si="4"/>
        <v>2.6674006605945433E-2</v>
      </c>
      <c r="E123" s="10">
        <f t="shared" si="5"/>
        <v>4.1476292009340998E-2</v>
      </c>
    </row>
    <row r="124" spans="1:5" x14ac:dyDescent="0.45">
      <c r="A124" s="8">
        <v>37316</v>
      </c>
      <c r="B124" s="9">
        <v>20370</v>
      </c>
      <c r="C124" s="10">
        <f t="shared" si="3"/>
        <v>-7.0679990251035774E-3</v>
      </c>
      <c r="D124" s="10">
        <f t="shared" si="4"/>
        <v>1.24254473161034E-2</v>
      </c>
      <c r="E124" s="10">
        <f t="shared" si="5"/>
        <v>4.1304570084858439E-2</v>
      </c>
    </row>
    <row r="125" spans="1:5" x14ac:dyDescent="0.45">
      <c r="A125" s="8">
        <v>37347</v>
      </c>
      <c r="B125" s="9">
        <v>21274</v>
      </c>
      <c r="C125" s="10">
        <f t="shared" si="3"/>
        <v>4.437898870888568E-2</v>
      </c>
      <c r="D125" s="10">
        <f t="shared" si="4"/>
        <v>4.4943268333415221E-2</v>
      </c>
      <c r="E125" s="10">
        <f t="shared" si="5"/>
        <v>4.4225200019633926E-2</v>
      </c>
    </row>
    <row r="126" spans="1:5" x14ac:dyDescent="0.45">
      <c r="A126" s="8">
        <v>37377</v>
      </c>
      <c r="B126" s="9">
        <v>20874</v>
      </c>
      <c r="C126" s="10">
        <f t="shared" si="3"/>
        <v>-1.8802293879853327E-2</v>
      </c>
      <c r="D126" s="10">
        <f t="shared" si="4"/>
        <v>1.7499390689739158E-2</v>
      </c>
      <c r="E126" s="10">
        <f t="shared" si="5"/>
        <v>3.608477688985956E-2</v>
      </c>
    </row>
    <row r="127" spans="1:5" x14ac:dyDescent="0.45">
      <c r="A127" s="8">
        <v>37408</v>
      </c>
      <c r="B127" s="9">
        <v>20725</v>
      </c>
      <c r="C127" s="10">
        <f t="shared" si="3"/>
        <v>-7.1380664942033434E-3</v>
      </c>
      <c r="D127" s="10">
        <f t="shared" si="4"/>
        <v>1.7427589592537984E-2</v>
      </c>
      <c r="E127" s="10">
        <f t="shared" si="5"/>
        <v>4.1457286432160734E-2</v>
      </c>
    </row>
    <row r="128" spans="1:5" x14ac:dyDescent="0.45">
      <c r="A128" s="8">
        <v>37438</v>
      </c>
      <c r="B128" s="9">
        <v>20674</v>
      </c>
      <c r="C128" s="10">
        <f t="shared" si="3"/>
        <v>-2.4607961399276679E-3</v>
      </c>
      <c r="D128" s="10">
        <f t="shared" si="4"/>
        <v>-2.820344081977999E-2</v>
      </c>
      <c r="E128" s="10">
        <f t="shared" si="5"/>
        <v>4.2141344893638522E-2</v>
      </c>
    </row>
    <row r="129" spans="1:5" x14ac:dyDescent="0.45">
      <c r="A129" s="8">
        <v>37469</v>
      </c>
      <c r="B129" s="9">
        <v>20683</v>
      </c>
      <c r="C129" s="10">
        <f t="shared" si="3"/>
        <v>4.3532939924539882E-4</v>
      </c>
      <c r="D129" s="10">
        <f t="shared" si="4"/>
        <v>-9.1501389288110024E-3</v>
      </c>
      <c r="E129" s="10">
        <f t="shared" si="5"/>
        <v>3.8303212851405588E-2</v>
      </c>
    </row>
    <row r="130" spans="1:5" x14ac:dyDescent="0.45">
      <c r="A130" s="8">
        <v>37500</v>
      </c>
      <c r="B130" s="9">
        <v>20732</v>
      </c>
      <c r="C130" s="10">
        <f t="shared" si="3"/>
        <v>2.3690953923511948E-3</v>
      </c>
      <c r="D130" s="10">
        <f t="shared" si="4"/>
        <v>3.3775633293120499E-4</v>
      </c>
      <c r="E130" s="10">
        <f t="shared" si="5"/>
        <v>5.4312449145646813E-2</v>
      </c>
    </row>
    <row r="131" spans="1:5" x14ac:dyDescent="0.45">
      <c r="A131" s="8">
        <v>37530</v>
      </c>
      <c r="B131" s="9">
        <v>20603</v>
      </c>
      <c r="C131" s="10">
        <f t="shared" si="3"/>
        <v>-6.2222650974339544E-3</v>
      </c>
      <c r="D131" s="10">
        <f t="shared" si="4"/>
        <v>-3.4342652607138868E-3</v>
      </c>
      <c r="E131" s="10">
        <f t="shared" si="5"/>
        <v>2.7376084571656634E-2</v>
      </c>
    </row>
    <row r="132" spans="1:5" x14ac:dyDescent="0.45">
      <c r="A132" s="8">
        <v>37561</v>
      </c>
      <c r="B132" s="9">
        <v>20969</v>
      </c>
      <c r="C132" s="10">
        <f t="shared" ref="C132:C195" si="6">B132/B131-1</f>
        <v>1.7764403242246374E-2</v>
      </c>
      <c r="D132" s="10">
        <f t="shared" si="4"/>
        <v>1.3827781269641681E-2</v>
      </c>
      <c r="E132" s="10">
        <f t="shared" si="5"/>
        <v>4.9394455009508453E-2</v>
      </c>
    </row>
    <row r="133" spans="1:5" x14ac:dyDescent="0.45">
      <c r="A133" s="8">
        <v>37591</v>
      </c>
      <c r="B133" s="9">
        <v>20415</v>
      </c>
      <c r="C133" s="10">
        <f t="shared" si="6"/>
        <v>-2.6419953264342655E-2</v>
      </c>
      <c r="D133" s="10">
        <f t="shared" si="4"/>
        <v>-1.5290372371213556E-2</v>
      </c>
      <c r="E133" s="10">
        <f t="shared" si="5"/>
        <v>1.4662027833002078E-2</v>
      </c>
    </row>
    <row r="134" spans="1:5" x14ac:dyDescent="0.45">
      <c r="A134" s="8">
        <v>37622</v>
      </c>
      <c r="B134" s="9">
        <v>21270</v>
      </c>
      <c r="C134" s="10">
        <f t="shared" si="6"/>
        <v>4.1880969875091933E-2</v>
      </c>
      <c r="D134" s="10">
        <f t="shared" ref="D134:D197" si="7">B134/B131-1</f>
        <v>3.2373926127263086E-2</v>
      </c>
      <c r="E134" s="10">
        <f t="shared" si="5"/>
        <v>4.4746795029225295E-2</v>
      </c>
    </row>
    <row r="135" spans="1:5" x14ac:dyDescent="0.45">
      <c r="A135" s="8">
        <v>37653</v>
      </c>
      <c r="B135" s="9">
        <v>20041</v>
      </c>
      <c r="C135" s="10">
        <f t="shared" si="6"/>
        <v>-5.7780912082745606E-2</v>
      </c>
      <c r="D135" s="10">
        <f t="shared" si="7"/>
        <v>-4.4255806190090174E-2</v>
      </c>
      <c r="E135" s="10">
        <f t="shared" si="5"/>
        <v>-2.3105045088959275E-2</v>
      </c>
    </row>
    <row r="136" spans="1:5" x14ac:dyDescent="0.45">
      <c r="A136" s="8">
        <v>37681</v>
      </c>
      <c r="B136" s="9">
        <v>21326</v>
      </c>
      <c r="C136" s="10">
        <f t="shared" si="6"/>
        <v>6.4118556958235651E-2</v>
      </c>
      <c r="D136" s="10">
        <f t="shared" si="7"/>
        <v>4.462405094293409E-2</v>
      </c>
      <c r="E136" s="10">
        <f t="shared" si="5"/>
        <v>4.6931762395679977E-2</v>
      </c>
    </row>
    <row r="137" spans="1:5" x14ac:dyDescent="0.45">
      <c r="A137" s="8">
        <v>37712</v>
      </c>
      <c r="B137" s="9">
        <v>21139</v>
      </c>
      <c r="C137" s="10">
        <f t="shared" si="6"/>
        <v>-8.7686392197318108E-3</v>
      </c>
      <c r="D137" s="10">
        <f t="shared" si="7"/>
        <v>-6.1589092618711261E-3</v>
      </c>
      <c r="E137" s="10">
        <f t="shared" si="5"/>
        <v>-6.3457741844504811E-3</v>
      </c>
    </row>
    <row r="138" spans="1:5" x14ac:dyDescent="0.45">
      <c r="A138" s="8">
        <v>37742</v>
      </c>
      <c r="B138" s="9">
        <v>21328</v>
      </c>
      <c r="C138" s="10">
        <f t="shared" si="6"/>
        <v>8.9408202847816032E-3</v>
      </c>
      <c r="D138" s="10">
        <f t="shared" si="7"/>
        <v>6.4218352377625854E-2</v>
      </c>
      <c r="E138" s="10">
        <f t="shared" si="5"/>
        <v>2.1749544888377992E-2</v>
      </c>
    </row>
    <row r="139" spans="1:5" x14ac:dyDescent="0.45">
      <c r="A139" s="8">
        <v>37773</v>
      </c>
      <c r="B139" s="9">
        <v>22003</v>
      </c>
      <c r="C139" s="10">
        <f t="shared" si="6"/>
        <v>3.1648537134283616E-2</v>
      </c>
      <c r="D139" s="10">
        <f t="shared" si="7"/>
        <v>3.1745287442558334E-2</v>
      </c>
      <c r="E139" s="10">
        <f t="shared" si="5"/>
        <v>6.1664656212303992E-2</v>
      </c>
    </row>
    <row r="140" spans="1:5" x14ac:dyDescent="0.45">
      <c r="A140" s="8">
        <v>37803</v>
      </c>
      <c r="B140" s="9">
        <v>22372</v>
      </c>
      <c r="C140" s="10">
        <f t="shared" si="6"/>
        <v>1.6770440394491715E-2</v>
      </c>
      <c r="D140" s="10">
        <f t="shared" si="7"/>
        <v>5.8328208524528025E-2</v>
      </c>
      <c r="E140" s="10">
        <f t="shared" si="5"/>
        <v>8.2132146657637684E-2</v>
      </c>
    </row>
    <row r="141" spans="1:5" x14ac:dyDescent="0.45">
      <c r="A141" s="8">
        <v>37834</v>
      </c>
      <c r="B141" s="9">
        <v>22489</v>
      </c>
      <c r="C141" s="10">
        <f t="shared" si="6"/>
        <v>5.2297514750581087E-3</v>
      </c>
      <c r="D141" s="10">
        <f t="shared" si="7"/>
        <v>5.4435483870967749E-2</v>
      </c>
      <c r="E141" s="10">
        <f t="shared" si="5"/>
        <v>8.7318087318087212E-2</v>
      </c>
    </row>
    <row r="142" spans="1:5" x14ac:dyDescent="0.45">
      <c r="A142" s="8">
        <v>37865</v>
      </c>
      <c r="B142" s="9">
        <v>22630</v>
      </c>
      <c r="C142" s="10">
        <f t="shared" si="6"/>
        <v>6.2697318689137749E-3</v>
      </c>
      <c r="D142" s="10">
        <f t="shared" si="7"/>
        <v>2.8496114166250086E-2</v>
      </c>
      <c r="E142" s="10">
        <f t="shared" si="5"/>
        <v>9.1549295774647987E-2</v>
      </c>
    </row>
    <row r="143" spans="1:5" x14ac:dyDescent="0.45">
      <c r="A143" s="8">
        <v>37895</v>
      </c>
      <c r="B143" s="9">
        <v>22869</v>
      </c>
      <c r="C143" s="10">
        <f t="shared" si="6"/>
        <v>1.0561201944321752E-2</v>
      </c>
      <c r="D143" s="10">
        <f t="shared" si="7"/>
        <v>2.2215269086357958E-2</v>
      </c>
      <c r="E143" s="10">
        <f t="shared" ref="E143:E206" si="8">B143/B131-1</f>
        <v>0.10998398291510947</v>
      </c>
    </row>
    <row r="144" spans="1:5" x14ac:dyDescent="0.45">
      <c r="A144" s="8">
        <v>37926</v>
      </c>
      <c r="B144" s="9">
        <v>22864</v>
      </c>
      <c r="C144" s="10">
        <f t="shared" si="6"/>
        <v>-2.1863658227294636E-4</v>
      </c>
      <c r="D144" s="10">
        <f t="shared" si="7"/>
        <v>1.6674818800302305E-2</v>
      </c>
      <c r="E144" s="10">
        <f t="shared" si="8"/>
        <v>9.0371500786875947E-2</v>
      </c>
    </row>
    <row r="145" spans="1:5" x14ac:dyDescent="0.45">
      <c r="A145" s="8">
        <v>37956</v>
      </c>
      <c r="B145" s="9">
        <v>22748</v>
      </c>
      <c r="C145" s="10">
        <f t="shared" si="6"/>
        <v>-5.0734779566130594E-3</v>
      </c>
      <c r="D145" s="10">
        <f t="shared" si="7"/>
        <v>5.2143172779495206E-3</v>
      </c>
      <c r="E145" s="10">
        <f t="shared" si="8"/>
        <v>0.11427871662992906</v>
      </c>
    </row>
    <row r="146" spans="1:5" x14ac:dyDescent="0.45">
      <c r="A146" s="8">
        <v>37987</v>
      </c>
      <c r="B146" s="9">
        <v>22637</v>
      </c>
      <c r="C146" s="10">
        <f t="shared" si="6"/>
        <v>-4.8795498505362911E-3</v>
      </c>
      <c r="D146" s="10">
        <f t="shared" si="7"/>
        <v>-1.0144737417464689E-2</v>
      </c>
      <c r="E146" s="10">
        <f t="shared" si="8"/>
        <v>6.4268923366243458E-2</v>
      </c>
    </row>
    <row r="147" spans="1:5" x14ac:dyDescent="0.45">
      <c r="A147" s="8">
        <v>38018</v>
      </c>
      <c r="B147" s="9">
        <v>22727</v>
      </c>
      <c r="C147" s="10">
        <f t="shared" si="6"/>
        <v>3.9757918452092422E-3</v>
      </c>
      <c r="D147" s="10">
        <f t="shared" si="7"/>
        <v>-5.9919524142757474E-3</v>
      </c>
      <c r="E147" s="10">
        <f t="shared" si="8"/>
        <v>0.13402524824110573</v>
      </c>
    </row>
    <row r="148" spans="1:5" x14ac:dyDescent="0.45">
      <c r="A148" s="8">
        <v>38047</v>
      </c>
      <c r="B148" s="9">
        <v>24992</v>
      </c>
      <c r="C148" s="10">
        <f t="shared" si="6"/>
        <v>9.9661195934351188E-2</v>
      </c>
      <c r="D148" s="10">
        <f t="shared" si="7"/>
        <v>9.8646034816247674E-2</v>
      </c>
      <c r="E148" s="10">
        <f t="shared" si="8"/>
        <v>0.17190284160180069</v>
      </c>
    </row>
    <row r="149" spans="1:5" x14ac:dyDescent="0.45">
      <c r="A149" s="8">
        <v>38078</v>
      </c>
      <c r="B149" s="9">
        <v>24565</v>
      </c>
      <c r="C149" s="10">
        <f t="shared" si="6"/>
        <v>-1.7085467349551853E-2</v>
      </c>
      <c r="D149" s="10">
        <f t="shared" si="7"/>
        <v>8.5170296417369729E-2</v>
      </c>
      <c r="E149" s="10">
        <f t="shared" si="8"/>
        <v>0.16207010738445526</v>
      </c>
    </row>
    <row r="150" spans="1:5" x14ac:dyDescent="0.45">
      <c r="A150" s="8">
        <v>38108</v>
      </c>
      <c r="B150" s="9">
        <v>24420</v>
      </c>
      <c r="C150" s="10">
        <f t="shared" si="6"/>
        <v>-5.9027071036026335E-3</v>
      </c>
      <c r="D150" s="10">
        <f t="shared" si="7"/>
        <v>7.449289391472691E-2</v>
      </c>
      <c r="E150" s="10">
        <f t="shared" si="8"/>
        <v>0.14497374343585889</v>
      </c>
    </row>
    <row r="151" spans="1:5" x14ac:dyDescent="0.45">
      <c r="A151" s="8">
        <v>38139</v>
      </c>
      <c r="B151" s="9">
        <v>24622</v>
      </c>
      <c r="C151" s="10">
        <f t="shared" si="6"/>
        <v>8.2719082719082682E-3</v>
      </c>
      <c r="D151" s="10">
        <f t="shared" si="7"/>
        <v>-1.4804737516005084E-2</v>
      </c>
      <c r="E151" s="10">
        <f t="shared" si="8"/>
        <v>0.11902922328773347</v>
      </c>
    </row>
    <row r="152" spans="1:5" x14ac:dyDescent="0.45">
      <c r="A152" s="8">
        <v>38169</v>
      </c>
      <c r="B152" s="9">
        <v>24538</v>
      </c>
      <c r="C152" s="10">
        <f t="shared" si="6"/>
        <v>-3.4115831370319372E-3</v>
      </c>
      <c r="D152" s="10">
        <f t="shared" si="7"/>
        <v>-1.0991247710157026E-3</v>
      </c>
      <c r="E152" s="10">
        <f t="shared" si="8"/>
        <v>9.6817450384409032E-2</v>
      </c>
    </row>
    <row r="153" spans="1:5" x14ac:dyDescent="0.45">
      <c r="A153" s="8">
        <v>38200</v>
      </c>
      <c r="B153" s="9">
        <v>24713</v>
      </c>
      <c r="C153" s="10">
        <f t="shared" si="6"/>
        <v>7.1317955823619883E-3</v>
      </c>
      <c r="D153" s="10">
        <f t="shared" si="7"/>
        <v>1.1998361998361906E-2</v>
      </c>
      <c r="E153" s="10">
        <f t="shared" si="8"/>
        <v>9.8892792031660015E-2</v>
      </c>
    </row>
    <row r="154" spans="1:5" x14ac:dyDescent="0.45">
      <c r="A154" s="8">
        <v>38231</v>
      </c>
      <c r="B154" s="9">
        <v>25045</v>
      </c>
      <c r="C154" s="10">
        <f t="shared" si="6"/>
        <v>1.3434224901873515E-2</v>
      </c>
      <c r="D154" s="10">
        <f t="shared" si="7"/>
        <v>1.7179757940053664E-2</v>
      </c>
      <c r="E154" s="10">
        <f t="shared" si="8"/>
        <v>0.10671674768007078</v>
      </c>
    </row>
    <row r="155" spans="1:5" x14ac:dyDescent="0.45">
      <c r="A155" s="8">
        <v>38261</v>
      </c>
      <c r="B155" s="9">
        <v>24842</v>
      </c>
      <c r="C155" s="10">
        <f t="shared" si="6"/>
        <v>-8.1054102615292223E-3</v>
      </c>
      <c r="D155" s="10">
        <f t="shared" si="7"/>
        <v>1.2388947754503166E-2</v>
      </c>
      <c r="E155" s="10">
        <f t="shared" si="8"/>
        <v>8.6273995364904543E-2</v>
      </c>
    </row>
    <row r="156" spans="1:5" x14ac:dyDescent="0.45">
      <c r="A156" s="8">
        <v>38292</v>
      </c>
      <c r="B156" s="9">
        <v>24974</v>
      </c>
      <c r="C156" s="10">
        <f t="shared" si="6"/>
        <v>5.3135818372112009E-3</v>
      </c>
      <c r="D156" s="10">
        <f t="shared" si="7"/>
        <v>1.05612430704487E-2</v>
      </c>
      <c r="E156" s="10">
        <f t="shared" si="8"/>
        <v>9.2284814555633421E-2</v>
      </c>
    </row>
    <row r="157" spans="1:5" x14ac:dyDescent="0.45">
      <c r="A157" s="8">
        <v>38322</v>
      </c>
      <c r="B157" s="9">
        <v>25679</v>
      </c>
      <c r="C157" s="10">
        <f t="shared" si="6"/>
        <v>2.8229358532874116E-2</v>
      </c>
      <c r="D157" s="10">
        <f t="shared" si="7"/>
        <v>2.5314434018766319E-2</v>
      </c>
      <c r="E157" s="10">
        <f t="shared" si="8"/>
        <v>0.12884649199929665</v>
      </c>
    </row>
    <row r="158" spans="1:5" x14ac:dyDescent="0.45">
      <c r="A158" s="8">
        <v>38353</v>
      </c>
      <c r="B158" s="9">
        <v>26126</v>
      </c>
      <c r="C158" s="10">
        <f t="shared" si="6"/>
        <v>1.7407219907317195E-2</v>
      </c>
      <c r="D158" s="10">
        <f t="shared" si="7"/>
        <v>5.1686659689236025E-2</v>
      </c>
      <c r="E158" s="10">
        <f t="shared" si="8"/>
        <v>0.15412819719927562</v>
      </c>
    </row>
    <row r="159" spans="1:5" x14ac:dyDescent="0.45">
      <c r="A159" s="8">
        <v>38384</v>
      </c>
      <c r="B159" s="9">
        <v>25797</v>
      </c>
      <c r="C159" s="10">
        <f t="shared" si="6"/>
        <v>-1.2592819413611012E-2</v>
      </c>
      <c r="D159" s="10">
        <f t="shared" si="7"/>
        <v>3.2954272443341148E-2</v>
      </c>
      <c r="E159" s="10">
        <f t="shared" si="8"/>
        <v>0.13508162097945164</v>
      </c>
    </row>
    <row r="160" spans="1:5" x14ac:dyDescent="0.45">
      <c r="A160" s="8">
        <v>38412</v>
      </c>
      <c r="B160" s="9">
        <v>26219</v>
      </c>
      <c r="C160" s="10">
        <f t="shared" si="6"/>
        <v>1.6358491297437716E-2</v>
      </c>
      <c r="D160" s="10">
        <f t="shared" si="7"/>
        <v>2.1028856263873186E-2</v>
      </c>
      <c r="E160" s="10">
        <f t="shared" si="8"/>
        <v>4.9095710627400813E-2</v>
      </c>
    </row>
    <row r="161" spans="1:5" x14ac:dyDescent="0.45">
      <c r="A161" s="8">
        <v>38443</v>
      </c>
      <c r="B161" s="9">
        <v>26520</v>
      </c>
      <c r="C161" s="10">
        <f t="shared" si="6"/>
        <v>1.1480224264846184E-2</v>
      </c>
      <c r="D161" s="10">
        <f t="shared" si="7"/>
        <v>1.5080762458853147E-2</v>
      </c>
      <c r="E161" s="10">
        <f t="shared" si="8"/>
        <v>7.9584775086505299E-2</v>
      </c>
    </row>
    <row r="162" spans="1:5" x14ac:dyDescent="0.45">
      <c r="A162" s="8">
        <v>38473</v>
      </c>
      <c r="B162" s="9">
        <v>26510</v>
      </c>
      <c r="C162" s="10">
        <f t="shared" si="6"/>
        <v>-3.7707390648566985E-4</v>
      </c>
      <c r="D162" s="10">
        <f t="shared" si="7"/>
        <v>2.7638872737139941E-2</v>
      </c>
      <c r="E162" s="10">
        <f t="shared" si="8"/>
        <v>8.55855855855856E-2</v>
      </c>
    </row>
    <row r="163" spans="1:5" x14ac:dyDescent="0.45">
      <c r="A163" s="8">
        <v>38504</v>
      </c>
      <c r="B163" s="9">
        <v>26569</v>
      </c>
      <c r="C163" s="10">
        <f t="shared" si="6"/>
        <v>2.2255752546209706E-3</v>
      </c>
      <c r="D163" s="10">
        <f t="shared" si="7"/>
        <v>1.3349097982379154E-2</v>
      </c>
      <c r="E163" s="10">
        <f t="shared" si="8"/>
        <v>7.9075623426204222E-2</v>
      </c>
    </row>
    <row r="164" spans="1:5" x14ac:dyDescent="0.45">
      <c r="A164" s="8">
        <v>38534</v>
      </c>
      <c r="B164" s="9">
        <v>26538</v>
      </c>
      <c r="C164" s="10">
        <f t="shared" si="6"/>
        <v>-1.1667733072378006E-3</v>
      </c>
      <c r="D164" s="10">
        <f t="shared" si="7"/>
        <v>6.7873303167420573E-4</v>
      </c>
      <c r="E164" s="10">
        <f t="shared" si="8"/>
        <v>8.150623522699485E-2</v>
      </c>
    </row>
    <row r="165" spans="1:5" x14ac:dyDescent="0.45">
      <c r="A165" s="8">
        <v>38565</v>
      </c>
      <c r="B165" s="9">
        <v>26814</v>
      </c>
      <c r="C165" s="10">
        <f t="shared" si="6"/>
        <v>1.0400180872710774E-2</v>
      </c>
      <c r="D165" s="10">
        <f t="shared" si="7"/>
        <v>1.1467370803470489E-2</v>
      </c>
      <c r="E165" s="10">
        <f t="shared" si="8"/>
        <v>8.5015983490470681E-2</v>
      </c>
    </row>
    <row r="166" spans="1:5" x14ac:dyDescent="0.45">
      <c r="A166" s="8">
        <v>38596</v>
      </c>
      <c r="B166" s="9">
        <v>27111</v>
      </c>
      <c r="C166" s="10">
        <f t="shared" si="6"/>
        <v>1.1076303423584788E-2</v>
      </c>
      <c r="D166" s="10">
        <f t="shared" si="7"/>
        <v>2.0399713952350407E-2</v>
      </c>
      <c r="E166" s="10">
        <f t="shared" si="8"/>
        <v>8.2491515272509419E-2</v>
      </c>
    </row>
    <row r="167" spans="1:5" x14ac:dyDescent="0.45">
      <c r="A167" s="8">
        <v>38626</v>
      </c>
      <c r="B167" s="9">
        <v>27664</v>
      </c>
      <c r="C167" s="10">
        <f t="shared" si="6"/>
        <v>2.0397624580428708E-2</v>
      </c>
      <c r="D167" s="10">
        <f t="shared" si="7"/>
        <v>4.2429723415479792E-2</v>
      </c>
      <c r="E167" s="10">
        <f t="shared" si="8"/>
        <v>0.11359793897431758</v>
      </c>
    </row>
    <row r="168" spans="1:5" x14ac:dyDescent="0.45">
      <c r="A168" s="8">
        <v>38657</v>
      </c>
      <c r="B168" s="9">
        <v>27674</v>
      </c>
      <c r="C168" s="10">
        <f t="shared" si="6"/>
        <v>3.6148062463858821E-4</v>
      </c>
      <c r="D168" s="10">
        <f t="shared" si="7"/>
        <v>3.2072797792198182E-2</v>
      </c>
      <c r="E168" s="10">
        <f t="shared" si="8"/>
        <v>0.10811243693441175</v>
      </c>
    </row>
    <row r="169" spans="1:5" x14ac:dyDescent="0.45">
      <c r="A169" s="8">
        <v>38687</v>
      </c>
      <c r="B169" s="9">
        <v>27324</v>
      </c>
      <c r="C169" s="10">
        <f t="shared" si="6"/>
        <v>-1.2647250126472498E-2</v>
      </c>
      <c r="D169" s="10">
        <f t="shared" si="7"/>
        <v>7.8565895761868454E-3</v>
      </c>
      <c r="E169" s="10">
        <f t="shared" si="8"/>
        <v>6.4060126951984042E-2</v>
      </c>
    </row>
    <row r="170" spans="1:5" x14ac:dyDescent="0.45">
      <c r="A170" s="8">
        <v>38718</v>
      </c>
      <c r="B170" s="9">
        <v>29686</v>
      </c>
      <c r="C170" s="10">
        <f t="shared" si="6"/>
        <v>8.6444151661543067E-2</v>
      </c>
      <c r="D170" s="10">
        <f t="shared" si="7"/>
        <v>7.3091382301908592E-2</v>
      </c>
      <c r="E170" s="10">
        <f t="shared" si="8"/>
        <v>0.1362627267855776</v>
      </c>
    </row>
    <row r="171" spans="1:5" x14ac:dyDescent="0.45">
      <c r="A171" s="8">
        <v>38749</v>
      </c>
      <c r="B171" s="9">
        <v>29479</v>
      </c>
      <c r="C171" s="10">
        <f t="shared" si="6"/>
        <v>-6.9729838981338332E-3</v>
      </c>
      <c r="D171" s="10">
        <f t="shared" si="7"/>
        <v>6.5223675652236857E-2</v>
      </c>
      <c r="E171" s="10">
        <f t="shared" si="8"/>
        <v>0.14272977478001314</v>
      </c>
    </row>
    <row r="172" spans="1:5" x14ac:dyDescent="0.45">
      <c r="A172" s="8">
        <v>38777</v>
      </c>
      <c r="B172" s="9">
        <v>29289</v>
      </c>
      <c r="C172" s="10">
        <f t="shared" si="6"/>
        <v>-6.4452661216458651E-3</v>
      </c>
      <c r="D172" s="10">
        <f t="shared" si="7"/>
        <v>7.1914800175669757E-2</v>
      </c>
      <c r="E172" s="10">
        <f t="shared" si="8"/>
        <v>0.11709065944544039</v>
      </c>
    </row>
    <row r="173" spans="1:5" x14ac:dyDescent="0.45">
      <c r="A173" s="8">
        <v>38808</v>
      </c>
      <c r="B173" s="9">
        <v>28905</v>
      </c>
      <c r="C173" s="10">
        <f t="shared" si="6"/>
        <v>-1.3110724162654908E-2</v>
      </c>
      <c r="D173" s="10">
        <f t="shared" si="7"/>
        <v>-2.6308697702620787E-2</v>
      </c>
      <c r="E173" s="10">
        <f t="shared" si="8"/>
        <v>8.9932126696832482E-2</v>
      </c>
    </row>
    <row r="174" spans="1:5" x14ac:dyDescent="0.45">
      <c r="A174" s="8">
        <v>38838</v>
      </c>
      <c r="B174" s="9">
        <v>27864</v>
      </c>
      <c r="C174" s="10">
        <f t="shared" si="6"/>
        <v>-3.6014530358069563E-2</v>
      </c>
      <c r="D174" s="10">
        <f t="shared" si="7"/>
        <v>-5.4784762033990297E-2</v>
      </c>
      <c r="E174" s="10">
        <f t="shared" si="8"/>
        <v>5.107506601282541E-2</v>
      </c>
    </row>
    <row r="175" spans="1:5" x14ac:dyDescent="0.45">
      <c r="A175" s="8">
        <v>38869</v>
      </c>
      <c r="B175" s="9">
        <v>27339</v>
      </c>
      <c r="C175" s="10">
        <f t="shared" si="6"/>
        <v>-1.8841515934539199E-2</v>
      </c>
      <c r="D175" s="10">
        <f t="shared" si="7"/>
        <v>-6.6577896138481973E-2</v>
      </c>
      <c r="E175" s="10">
        <f t="shared" si="8"/>
        <v>2.8981143437841084E-2</v>
      </c>
    </row>
    <row r="176" spans="1:5" x14ac:dyDescent="0.45">
      <c r="A176" s="8">
        <v>38899</v>
      </c>
      <c r="B176" s="9">
        <v>27327</v>
      </c>
      <c r="C176" s="10">
        <f t="shared" si="6"/>
        <v>-4.3893339185774316E-4</v>
      </c>
      <c r="D176" s="10">
        <f t="shared" si="7"/>
        <v>-5.4592631032693295E-2</v>
      </c>
      <c r="E176" s="10">
        <f t="shared" si="8"/>
        <v>2.973095184264074E-2</v>
      </c>
    </row>
    <row r="177" spans="1:5" x14ac:dyDescent="0.45">
      <c r="A177" s="8">
        <v>38930</v>
      </c>
      <c r="B177" s="9">
        <v>27358</v>
      </c>
      <c r="C177" s="10">
        <f t="shared" si="6"/>
        <v>1.134409192373953E-3</v>
      </c>
      <c r="D177" s="10">
        <f t="shared" si="7"/>
        <v>-1.8159632500717726E-2</v>
      </c>
      <c r="E177" s="10">
        <f t="shared" si="8"/>
        <v>2.0287909301111462E-2</v>
      </c>
    </row>
    <row r="178" spans="1:5" x14ac:dyDescent="0.45">
      <c r="A178" s="8">
        <v>38961</v>
      </c>
      <c r="B178" s="9">
        <v>26994</v>
      </c>
      <c r="C178" s="10">
        <f t="shared" si="6"/>
        <v>-1.3305066159806977E-2</v>
      </c>
      <c r="D178" s="10">
        <f t="shared" si="7"/>
        <v>-1.2619335015911282E-2</v>
      </c>
      <c r="E178" s="10">
        <f t="shared" si="8"/>
        <v>-4.3155914573420606E-3</v>
      </c>
    </row>
    <row r="179" spans="1:5" x14ac:dyDescent="0.45">
      <c r="A179" s="8">
        <v>38991</v>
      </c>
      <c r="B179" s="9">
        <v>27161</v>
      </c>
      <c r="C179" s="10">
        <f t="shared" si="6"/>
        <v>6.1865599762909174E-3</v>
      </c>
      <c r="D179" s="10">
        <f t="shared" si="7"/>
        <v>-6.0745782559373795E-3</v>
      </c>
      <c r="E179" s="10">
        <f t="shared" si="8"/>
        <v>-1.8182475419317501E-2</v>
      </c>
    </row>
    <row r="180" spans="1:5" x14ac:dyDescent="0.45">
      <c r="A180" s="8">
        <v>39022</v>
      </c>
      <c r="B180" s="9">
        <v>26647</v>
      </c>
      <c r="C180" s="10">
        <f t="shared" si="6"/>
        <v>-1.8924192776407334E-2</v>
      </c>
      <c r="D180" s="10">
        <f t="shared" si="7"/>
        <v>-2.5988741867095544E-2</v>
      </c>
      <c r="E180" s="10">
        <f t="shared" si="8"/>
        <v>-3.7110645371106421E-2</v>
      </c>
    </row>
    <row r="181" spans="1:5" x14ac:dyDescent="0.45">
      <c r="A181" s="8">
        <v>39052</v>
      </c>
      <c r="B181" s="9">
        <v>27100</v>
      </c>
      <c r="C181" s="10">
        <f t="shared" si="6"/>
        <v>1.7000037527676648E-2</v>
      </c>
      <c r="D181" s="10">
        <f t="shared" si="7"/>
        <v>3.9267985478255163E-3</v>
      </c>
      <c r="E181" s="10">
        <f t="shared" si="8"/>
        <v>-8.1979212413995084E-3</v>
      </c>
    </row>
    <row r="182" spans="1:5" x14ac:dyDescent="0.45">
      <c r="A182" s="8">
        <v>39083</v>
      </c>
      <c r="B182" s="9">
        <v>27533</v>
      </c>
      <c r="C182" s="10">
        <f t="shared" si="6"/>
        <v>1.5977859778597781E-2</v>
      </c>
      <c r="D182" s="10">
        <f t="shared" si="7"/>
        <v>1.3696108390707229E-2</v>
      </c>
      <c r="E182" s="10">
        <f t="shared" si="8"/>
        <v>-7.2525769723101763E-2</v>
      </c>
    </row>
    <row r="183" spans="1:5" x14ac:dyDescent="0.45">
      <c r="A183" s="8">
        <v>39114</v>
      </c>
      <c r="B183" s="9">
        <v>27088</v>
      </c>
      <c r="C183" s="10">
        <f t="shared" si="6"/>
        <v>-1.6162423273889504E-2</v>
      </c>
      <c r="D183" s="10">
        <f t="shared" si="7"/>
        <v>1.6549705407738147E-2</v>
      </c>
      <c r="E183" s="10">
        <f t="shared" si="8"/>
        <v>-8.1108585772923125E-2</v>
      </c>
    </row>
    <row r="184" spans="1:5" x14ac:dyDescent="0.45">
      <c r="A184" s="8">
        <v>39142</v>
      </c>
      <c r="B184" s="9">
        <v>27506</v>
      </c>
      <c r="C184" s="10">
        <f t="shared" si="6"/>
        <v>1.54311872415831E-2</v>
      </c>
      <c r="D184" s="10">
        <f t="shared" si="7"/>
        <v>1.4981549815498152E-2</v>
      </c>
      <c r="E184" s="10">
        <f t="shared" si="8"/>
        <v>-6.0876096828160753E-2</v>
      </c>
    </row>
    <row r="185" spans="1:5" x14ac:dyDescent="0.45">
      <c r="A185" s="8">
        <v>39173</v>
      </c>
      <c r="B185" s="9">
        <v>26610</v>
      </c>
      <c r="C185" s="10">
        <f t="shared" si="6"/>
        <v>-3.2574710972151477E-2</v>
      </c>
      <c r="D185" s="10">
        <f t="shared" si="7"/>
        <v>-3.3523408273707922E-2</v>
      </c>
      <c r="E185" s="10">
        <f t="shared" si="8"/>
        <v>-7.9398028022833467E-2</v>
      </c>
    </row>
    <row r="186" spans="1:5" x14ac:dyDescent="0.45">
      <c r="A186" s="8">
        <v>39203</v>
      </c>
      <c r="B186" s="9">
        <v>27144</v>
      </c>
      <c r="C186" s="10">
        <f t="shared" si="6"/>
        <v>2.0067643742953667E-2</v>
      </c>
      <c r="D186" s="10">
        <f t="shared" si="7"/>
        <v>2.0673360897813797E-3</v>
      </c>
      <c r="E186" s="10">
        <f t="shared" si="8"/>
        <v>-2.5839793281653756E-2</v>
      </c>
    </row>
    <row r="187" spans="1:5" x14ac:dyDescent="0.45">
      <c r="A187" s="8">
        <v>39234</v>
      </c>
      <c r="B187" s="9">
        <v>26638</v>
      </c>
      <c r="C187" s="10">
        <f t="shared" si="6"/>
        <v>-1.8641320365458292E-2</v>
      </c>
      <c r="D187" s="10">
        <f t="shared" si="7"/>
        <v>-3.155675125427182E-2</v>
      </c>
      <c r="E187" s="10">
        <f t="shared" si="8"/>
        <v>-2.5641025641025661E-2</v>
      </c>
    </row>
    <row r="188" spans="1:5" x14ac:dyDescent="0.45">
      <c r="A188" s="8">
        <v>39264</v>
      </c>
      <c r="B188" s="9">
        <v>26860</v>
      </c>
      <c r="C188" s="10">
        <f t="shared" si="6"/>
        <v>8.3339590059314794E-3</v>
      </c>
      <c r="D188" s="10">
        <f t="shared" si="7"/>
        <v>9.3949642991355553E-3</v>
      </c>
      <c r="E188" s="10">
        <f t="shared" si="8"/>
        <v>-1.7089325575438186E-2</v>
      </c>
    </row>
    <row r="189" spans="1:5" x14ac:dyDescent="0.45">
      <c r="A189" s="8">
        <v>39295</v>
      </c>
      <c r="B189" s="9">
        <v>26625</v>
      </c>
      <c r="C189" s="10">
        <f t="shared" si="6"/>
        <v>-8.7490692479523791E-3</v>
      </c>
      <c r="D189" s="10">
        <f t="shared" si="7"/>
        <v>-1.9120247568523485E-2</v>
      </c>
      <c r="E189" s="10">
        <f t="shared" si="8"/>
        <v>-2.6792894217413599E-2</v>
      </c>
    </row>
    <row r="190" spans="1:5" x14ac:dyDescent="0.45">
      <c r="A190" s="8">
        <v>39326</v>
      </c>
      <c r="B190" s="9">
        <v>26412</v>
      </c>
      <c r="C190" s="10">
        <f t="shared" si="6"/>
        <v>-8.0000000000000071E-3</v>
      </c>
      <c r="D190" s="10">
        <f t="shared" si="7"/>
        <v>-8.4841204294616723E-3</v>
      </c>
      <c r="E190" s="10">
        <f t="shared" si="8"/>
        <v>-2.1560346743720871E-2</v>
      </c>
    </row>
    <row r="191" spans="1:5" x14ac:dyDescent="0.45">
      <c r="A191" s="8">
        <v>39356</v>
      </c>
      <c r="B191" s="9">
        <v>26248</v>
      </c>
      <c r="C191" s="10">
        <f t="shared" si="6"/>
        <v>-6.2092988035741259E-3</v>
      </c>
      <c r="D191" s="10">
        <f t="shared" si="7"/>
        <v>-2.2784810126582289E-2</v>
      </c>
      <c r="E191" s="10">
        <f t="shared" si="8"/>
        <v>-3.3614373550311161E-2</v>
      </c>
    </row>
    <row r="192" spans="1:5" x14ac:dyDescent="0.45">
      <c r="A192" s="8">
        <v>39387</v>
      </c>
      <c r="B192" s="9">
        <v>26566</v>
      </c>
      <c r="C192" s="10">
        <f t="shared" si="6"/>
        <v>1.2115208777811581E-2</v>
      </c>
      <c r="D192" s="10">
        <f t="shared" si="7"/>
        <v>-2.2159624413145007E-3</v>
      </c>
      <c r="E192" s="10">
        <f t="shared" si="8"/>
        <v>-3.0397418095845508E-3</v>
      </c>
    </row>
    <row r="193" spans="1:5" x14ac:dyDescent="0.45">
      <c r="A193" s="8">
        <v>39417</v>
      </c>
      <c r="B193" s="9">
        <v>25634</v>
      </c>
      <c r="C193" s="10">
        <f t="shared" si="6"/>
        <v>-3.5082436196642308E-2</v>
      </c>
      <c r="D193" s="10">
        <f t="shared" si="7"/>
        <v>-2.9456307738906506E-2</v>
      </c>
      <c r="E193" s="10">
        <f t="shared" si="8"/>
        <v>-5.4095940959409616E-2</v>
      </c>
    </row>
    <row r="194" spans="1:5" x14ac:dyDescent="0.45">
      <c r="A194" s="8">
        <v>39448</v>
      </c>
      <c r="B194" s="9">
        <v>25721</v>
      </c>
      <c r="C194" s="10">
        <f t="shared" si="6"/>
        <v>3.3939299368026532E-3</v>
      </c>
      <c r="D194" s="10">
        <f t="shared" si="7"/>
        <v>-2.0077720207253846E-2</v>
      </c>
      <c r="E194" s="10">
        <f t="shared" si="8"/>
        <v>-6.581193476918612E-2</v>
      </c>
    </row>
    <row r="195" spans="1:5" x14ac:dyDescent="0.45">
      <c r="A195" s="8">
        <v>39479</v>
      </c>
      <c r="B195" s="9">
        <v>25659</v>
      </c>
      <c r="C195" s="10">
        <f t="shared" si="6"/>
        <v>-2.4104817075540907E-3</v>
      </c>
      <c r="D195" s="10">
        <f t="shared" si="7"/>
        <v>-3.4141383723556462E-2</v>
      </c>
      <c r="E195" s="10">
        <f t="shared" si="8"/>
        <v>-5.2753987005315972E-2</v>
      </c>
    </row>
    <row r="196" spans="1:5" x14ac:dyDescent="0.45">
      <c r="A196" s="8">
        <v>39508</v>
      </c>
      <c r="B196" s="9">
        <v>25456</v>
      </c>
      <c r="C196" s="10">
        <f t="shared" ref="C196:C259" si="9">B196/B195-1</f>
        <v>-7.9114540706964886E-3</v>
      </c>
      <c r="D196" s="10">
        <f t="shared" si="7"/>
        <v>-6.9439026293204309E-3</v>
      </c>
      <c r="E196" s="10">
        <f t="shared" si="8"/>
        <v>-7.4529193630480606E-2</v>
      </c>
    </row>
    <row r="197" spans="1:5" x14ac:dyDescent="0.45">
      <c r="A197" s="8">
        <v>39539</v>
      </c>
      <c r="B197" s="9">
        <v>25292</v>
      </c>
      <c r="C197" s="10">
        <f t="shared" si="9"/>
        <v>-6.4424890006284929E-3</v>
      </c>
      <c r="D197" s="10">
        <f t="shared" si="7"/>
        <v>-1.6678978266785882E-2</v>
      </c>
      <c r="E197" s="10">
        <f t="shared" si="8"/>
        <v>-4.9530251785043222E-2</v>
      </c>
    </row>
    <row r="198" spans="1:5" x14ac:dyDescent="0.45">
      <c r="A198" s="8">
        <v>39569</v>
      </c>
      <c r="B198" s="9">
        <v>25650</v>
      </c>
      <c r="C198" s="10">
        <f t="shared" si="9"/>
        <v>1.4154673414518371E-2</v>
      </c>
      <c r="D198" s="10">
        <f t="shared" ref="D198:D261" si="10">B198/B195-1</f>
        <v>-3.5075412136087447E-4</v>
      </c>
      <c r="E198" s="10">
        <f t="shared" si="8"/>
        <v>-5.5039787798408457E-2</v>
      </c>
    </row>
    <row r="199" spans="1:5" x14ac:dyDescent="0.45">
      <c r="A199" s="8">
        <v>39600</v>
      </c>
      <c r="B199" s="9">
        <v>25700</v>
      </c>
      <c r="C199" s="10">
        <f t="shared" si="9"/>
        <v>1.9493177387914784E-3</v>
      </c>
      <c r="D199" s="10">
        <f t="shared" si="10"/>
        <v>9.585166561910663E-3</v>
      </c>
      <c r="E199" s="10">
        <f t="shared" si="8"/>
        <v>-3.5212853817854217E-2</v>
      </c>
    </row>
    <row r="200" spans="1:5" x14ac:dyDescent="0.45">
      <c r="A200" s="8">
        <v>39630</v>
      </c>
      <c r="B200" s="9">
        <v>25897</v>
      </c>
      <c r="C200" s="10">
        <f t="shared" si="9"/>
        <v>7.6653696498054646E-3</v>
      </c>
      <c r="D200" s="10">
        <f t="shared" si="10"/>
        <v>2.3920607306658237E-2</v>
      </c>
      <c r="E200" s="10">
        <f t="shared" si="8"/>
        <v>-3.585256887565158E-2</v>
      </c>
    </row>
    <row r="201" spans="1:5" x14ac:dyDescent="0.45">
      <c r="A201" s="8">
        <v>39661</v>
      </c>
      <c r="B201" s="9">
        <v>25329</v>
      </c>
      <c r="C201" s="10">
        <f t="shared" si="9"/>
        <v>-2.1933042437347949E-2</v>
      </c>
      <c r="D201" s="10">
        <f t="shared" si="10"/>
        <v>-1.2514619883040923E-2</v>
      </c>
      <c r="E201" s="10">
        <f t="shared" si="8"/>
        <v>-4.8676056338028184E-2</v>
      </c>
    </row>
    <row r="202" spans="1:5" x14ac:dyDescent="0.45">
      <c r="A202" s="8">
        <v>39692</v>
      </c>
      <c r="B202" s="9">
        <v>25217</v>
      </c>
      <c r="C202" s="10">
        <f t="shared" si="9"/>
        <v>-4.4218089936436389E-3</v>
      </c>
      <c r="D202" s="10">
        <f t="shared" si="10"/>
        <v>-1.8793774319066148E-2</v>
      </c>
      <c r="E202" s="10">
        <f t="shared" si="8"/>
        <v>-4.5244585794335879E-2</v>
      </c>
    </row>
    <row r="203" spans="1:5" x14ac:dyDescent="0.45">
      <c r="A203" s="8">
        <v>39722</v>
      </c>
      <c r="B203" s="9">
        <v>24568</v>
      </c>
      <c r="C203" s="10">
        <f t="shared" si="9"/>
        <v>-2.5736606257683259E-2</v>
      </c>
      <c r="D203" s="10">
        <f t="shared" si="10"/>
        <v>-5.1318685562034227E-2</v>
      </c>
      <c r="E203" s="10">
        <f t="shared" si="8"/>
        <v>-6.4004876562023805E-2</v>
      </c>
    </row>
    <row r="204" spans="1:5" x14ac:dyDescent="0.45">
      <c r="A204" s="8">
        <v>39753</v>
      </c>
      <c r="B204" s="9">
        <v>23196</v>
      </c>
      <c r="C204" s="10">
        <f t="shared" si="9"/>
        <v>-5.5845001628134106E-2</v>
      </c>
      <c r="D204" s="10">
        <f t="shared" si="10"/>
        <v>-8.4211773066445561E-2</v>
      </c>
      <c r="E204" s="10">
        <f t="shared" si="8"/>
        <v>-0.12685387337197918</v>
      </c>
    </row>
    <row r="205" spans="1:5" x14ac:dyDescent="0.45">
      <c r="A205" s="8">
        <v>39783</v>
      </c>
      <c r="B205" s="9">
        <v>22909</v>
      </c>
      <c r="C205" s="10">
        <f t="shared" si="9"/>
        <v>-1.2372822900500124E-2</v>
      </c>
      <c r="D205" s="10">
        <f t="shared" si="10"/>
        <v>-9.1525558155212794E-2</v>
      </c>
      <c r="E205" s="10">
        <f t="shared" si="8"/>
        <v>-0.10630412733088868</v>
      </c>
    </row>
    <row r="206" spans="1:5" x14ac:dyDescent="0.45">
      <c r="A206" s="8">
        <v>39814</v>
      </c>
      <c r="B206" s="9">
        <v>22758</v>
      </c>
      <c r="C206" s="10">
        <f t="shared" si="9"/>
        <v>-6.5912959972063145E-3</v>
      </c>
      <c r="D206" s="10">
        <f t="shared" si="10"/>
        <v>-7.3673070661022466E-2</v>
      </c>
      <c r="E206" s="10">
        <f t="shared" si="8"/>
        <v>-0.11519769837875671</v>
      </c>
    </row>
    <row r="207" spans="1:5" x14ac:dyDescent="0.45">
      <c r="A207" s="8">
        <v>39845</v>
      </c>
      <c r="B207" s="9">
        <v>22498</v>
      </c>
      <c r="C207" s="10">
        <f t="shared" si="9"/>
        <v>-1.1424554002987919E-2</v>
      </c>
      <c r="D207" s="10">
        <f t="shared" si="10"/>
        <v>-3.0091395068115201E-2</v>
      </c>
      <c r="E207" s="10">
        <f t="shared" ref="E207:E270" si="11">B207/B195-1</f>
        <v>-0.1231926419579874</v>
      </c>
    </row>
    <row r="208" spans="1:5" x14ac:dyDescent="0.45">
      <c r="A208" s="8">
        <v>39873</v>
      </c>
      <c r="B208" s="9">
        <v>22149</v>
      </c>
      <c r="C208" s="10">
        <f t="shared" si="9"/>
        <v>-1.5512489999111034E-2</v>
      </c>
      <c r="D208" s="10">
        <f t="shared" si="10"/>
        <v>-3.317473482037625E-2</v>
      </c>
      <c r="E208" s="10">
        <f t="shared" si="11"/>
        <v>-0.1299104336895035</v>
      </c>
    </row>
    <row r="209" spans="1:5" x14ac:dyDescent="0.45">
      <c r="A209" s="8">
        <v>39904</v>
      </c>
      <c r="B209" s="9">
        <v>22092</v>
      </c>
      <c r="C209" s="10">
        <f t="shared" si="9"/>
        <v>-2.5734796153324968E-3</v>
      </c>
      <c r="D209" s="10">
        <f t="shared" si="10"/>
        <v>-2.9264434484576829E-2</v>
      </c>
      <c r="E209" s="10">
        <f t="shared" si="11"/>
        <v>-0.12652222046496919</v>
      </c>
    </row>
    <row r="210" spans="1:5" x14ac:dyDescent="0.45">
      <c r="A210" s="8">
        <v>39934</v>
      </c>
      <c r="B210" s="9">
        <v>22310</v>
      </c>
      <c r="C210" s="10">
        <f t="shared" si="9"/>
        <v>9.8678254571791246E-3</v>
      </c>
      <c r="D210" s="10">
        <f t="shared" si="10"/>
        <v>-8.3562983376299638E-3</v>
      </c>
      <c r="E210" s="10">
        <f t="shared" si="11"/>
        <v>-0.130214424951267</v>
      </c>
    </row>
    <row r="211" spans="1:5" x14ac:dyDescent="0.45">
      <c r="A211" s="8">
        <v>39965</v>
      </c>
      <c r="B211" s="9">
        <v>22332</v>
      </c>
      <c r="C211" s="10">
        <f t="shared" si="9"/>
        <v>9.8610488570138877E-4</v>
      </c>
      <c r="D211" s="10">
        <f t="shared" si="10"/>
        <v>8.2622240281728931E-3</v>
      </c>
      <c r="E211" s="10">
        <f t="shared" si="11"/>
        <v>-0.13105058365758759</v>
      </c>
    </row>
    <row r="212" spans="1:5" x14ac:dyDescent="0.45">
      <c r="A212" s="8">
        <v>39995</v>
      </c>
      <c r="B212" s="9">
        <v>21883</v>
      </c>
      <c r="C212" s="10">
        <f t="shared" si="9"/>
        <v>-2.010567795092244E-2</v>
      </c>
      <c r="D212" s="10">
        <f t="shared" si="10"/>
        <v>-9.4604381676625104E-3</v>
      </c>
      <c r="E212" s="10">
        <f t="shared" si="11"/>
        <v>-0.15499864849210332</v>
      </c>
    </row>
    <row r="213" spans="1:5" x14ac:dyDescent="0.45">
      <c r="A213" s="8">
        <v>40026</v>
      </c>
      <c r="B213" s="9">
        <v>21474</v>
      </c>
      <c r="C213" s="10">
        <f t="shared" si="9"/>
        <v>-1.8690307544669382E-2</v>
      </c>
      <c r="D213" s="10">
        <f t="shared" si="10"/>
        <v>-3.7471985656656215E-2</v>
      </c>
      <c r="E213" s="10">
        <f t="shared" si="11"/>
        <v>-0.15219708634371665</v>
      </c>
    </row>
    <row r="214" spans="1:5" x14ac:dyDescent="0.45">
      <c r="A214" s="8">
        <v>40057</v>
      </c>
      <c r="B214" s="9">
        <v>21363</v>
      </c>
      <c r="C214" s="10">
        <f t="shared" si="9"/>
        <v>-5.1690416317407006E-3</v>
      </c>
      <c r="D214" s="10">
        <f t="shared" si="10"/>
        <v>-4.3390650188070978E-2</v>
      </c>
      <c r="E214" s="10">
        <f t="shared" si="11"/>
        <v>-0.15283340603561091</v>
      </c>
    </row>
    <row r="215" spans="1:5" x14ac:dyDescent="0.45">
      <c r="A215" s="8">
        <v>40087</v>
      </c>
      <c r="B215" s="9">
        <v>20661</v>
      </c>
      <c r="C215" s="10">
        <f t="shared" si="9"/>
        <v>-3.28605532930768E-2</v>
      </c>
      <c r="D215" s="10">
        <f t="shared" si="10"/>
        <v>-5.5842434766713911E-2</v>
      </c>
      <c r="E215" s="10">
        <f t="shared" si="11"/>
        <v>-0.15902800390752203</v>
      </c>
    </row>
    <row r="216" spans="1:5" x14ac:dyDescent="0.45">
      <c r="A216" s="8">
        <v>40118</v>
      </c>
      <c r="B216" s="9">
        <v>20931</v>
      </c>
      <c r="C216" s="10">
        <f t="shared" si="9"/>
        <v>1.3068099317554704E-2</v>
      </c>
      <c r="D216" s="10">
        <f t="shared" si="10"/>
        <v>-2.5286392847164052E-2</v>
      </c>
      <c r="E216" s="10">
        <f t="shared" si="11"/>
        <v>-9.764614588722198E-2</v>
      </c>
    </row>
    <row r="217" spans="1:5" x14ac:dyDescent="0.45">
      <c r="A217" s="8">
        <v>40148</v>
      </c>
      <c r="B217" s="9">
        <v>20849</v>
      </c>
      <c r="C217" s="10">
        <f t="shared" si="9"/>
        <v>-3.9176341311929486E-3</v>
      </c>
      <c r="D217" s="10">
        <f t="shared" si="10"/>
        <v>-2.4060291157608993E-2</v>
      </c>
      <c r="E217" s="10">
        <f t="shared" si="11"/>
        <v>-8.9920991749967261E-2</v>
      </c>
    </row>
    <row r="218" spans="1:5" x14ac:dyDescent="0.45">
      <c r="A218" s="8">
        <v>40179</v>
      </c>
      <c r="B218" s="9">
        <v>20557</v>
      </c>
      <c r="C218" s="10">
        <f t="shared" si="9"/>
        <v>-1.400546788814816E-2</v>
      </c>
      <c r="D218" s="10">
        <f t="shared" si="10"/>
        <v>-5.0336382556507298E-3</v>
      </c>
      <c r="E218" s="10">
        <f t="shared" si="11"/>
        <v>-9.6713243694525053E-2</v>
      </c>
    </row>
    <row r="219" spans="1:5" x14ac:dyDescent="0.45">
      <c r="A219" s="8">
        <v>40210</v>
      </c>
      <c r="B219" s="9">
        <v>20448</v>
      </c>
      <c r="C219" s="10">
        <f t="shared" si="9"/>
        <v>-5.3023301065330264E-3</v>
      </c>
      <c r="D219" s="10">
        <f t="shared" si="10"/>
        <v>-2.3075820553246418E-2</v>
      </c>
      <c r="E219" s="10">
        <f t="shared" si="11"/>
        <v>-9.1119210596497413E-2</v>
      </c>
    </row>
    <row r="220" spans="1:5" x14ac:dyDescent="0.45">
      <c r="A220" s="8">
        <v>40238</v>
      </c>
      <c r="B220" s="9">
        <v>21870</v>
      </c>
      <c r="C220" s="10">
        <f t="shared" si="9"/>
        <v>6.9542253521126751E-2</v>
      </c>
      <c r="D220" s="10">
        <f t="shared" si="10"/>
        <v>4.8971173677394564E-2</v>
      </c>
      <c r="E220" s="10">
        <f t="shared" si="11"/>
        <v>-1.2596505485575005E-2</v>
      </c>
    </row>
    <row r="221" spans="1:5" x14ac:dyDescent="0.45">
      <c r="A221" s="8">
        <v>40269</v>
      </c>
      <c r="B221" s="9">
        <v>23552</v>
      </c>
      <c r="C221" s="10">
        <f t="shared" si="9"/>
        <v>7.6909007773205307E-2</v>
      </c>
      <c r="D221" s="10">
        <f t="shared" si="10"/>
        <v>0.14569246485382115</v>
      </c>
      <c r="E221" s="10">
        <f t="shared" si="11"/>
        <v>6.608727141046522E-2</v>
      </c>
    </row>
    <row r="222" spans="1:5" x14ac:dyDescent="0.45">
      <c r="A222" s="8">
        <v>40299</v>
      </c>
      <c r="B222" s="9">
        <v>21727</v>
      </c>
      <c r="C222" s="10">
        <f t="shared" si="9"/>
        <v>-7.7488111413043459E-2</v>
      </c>
      <c r="D222" s="10">
        <f t="shared" si="10"/>
        <v>6.2548904538341166E-2</v>
      </c>
      <c r="E222" s="10">
        <f t="shared" si="11"/>
        <v>-2.6131779471089245E-2</v>
      </c>
    </row>
    <row r="223" spans="1:5" x14ac:dyDescent="0.45">
      <c r="A223" s="8">
        <v>40330</v>
      </c>
      <c r="B223" s="9">
        <v>21518</v>
      </c>
      <c r="C223" s="10">
        <f t="shared" si="9"/>
        <v>-9.6193676071247847E-3</v>
      </c>
      <c r="D223" s="10">
        <f t="shared" si="10"/>
        <v>-1.609510745313214E-2</v>
      </c>
      <c r="E223" s="10">
        <f t="shared" si="11"/>
        <v>-3.644993730969015E-2</v>
      </c>
    </row>
    <row r="224" spans="1:5" x14ac:dyDescent="0.45">
      <c r="A224" s="8">
        <v>40360</v>
      </c>
      <c r="B224" s="9">
        <v>21481</v>
      </c>
      <c r="C224" s="10">
        <f t="shared" si="9"/>
        <v>-1.719490658983136E-3</v>
      </c>
      <c r="D224" s="10">
        <f t="shared" si="10"/>
        <v>-8.7933084239130488E-2</v>
      </c>
      <c r="E224" s="10">
        <f t="shared" si="11"/>
        <v>-1.8370424530457452E-2</v>
      </c>
    </row>
    <row r="225" spans="1:5" x14ac:dyDescent="0.45">
      <c r="A225" s="8">
        <v>40391</v>
      </c>
      <c r="B225" s="9">
        <v>21258</v>
      </c>
      <c r="C225" s="10">
        <f t="shared" si="9"/>
        <v>-1.038126716633303E-2</v>
      </c>
      <c r="D225" s="10">
        <f t="shared" si="10"/>
        <v>-2.1586045013117339E-2</v>
      </c>
      <c r="E225" s="10">
        <f t="shared" si="11"/>
        <v>-1.0058675607711676E-2</v>
      </c>
    </row>
    <row r="226" spans="1:5" x14ac:dyDescent="0.45">
      <c r="A226" s="8">
        <v>40422</v>
      </c>
      <c r="B226" s="9">
        <v>21358</v>
      </c>
      <c r="C226" s="10">
        <f t="shared" si="9"/>
        <v>4.7041113933576906E-3</v>
      </c>
      <c r="D226" s="10">
        <f t="shared" si="10"/>
        <v>-7.4356352820894589E-3</v>
      </c>
      <c r="E226" s="10">
        <f t="shared" si="11"/>
        <v>-2.3404952487948716E-4</v>
      </c>
    </row>
    <row r="227" spans="1:5" x14ac:dyDescent="0.45">
      <c r="A227" s="8">
        <v>40452</v>
      </c>
      <c r="B227" s="9">
        <v>22055</v>
      </c>
      <c r="C227" s="10">
        <f t="shared" si="9"/>
        <v>3.2634141773574266E-2</v>
      </c>
      <c r="D227" s="10">
        <f t="shared" si="10"/>
        <v>2.6721288580606073E-2</v>
      </c>
      <c r="E227" s="10">
        <f t="shared" si="11"/>
        <v>6.7470112772856972E-2</v>
      </c>
    </row>
    <row r="228" spans="1:5" x14ac:dyDescent="0.45">
      <c r="A228" s="8">
        <v>40483</v>
      </c>
      <c r="B228" s="9">
        <v>21934</v>
      </c>
      <c r="C228" s="10">
        <f t="shared" si="9"/>
        <v>-5.4862842892767771E-3</v>
      </c>
      <c r="D228" s="10">
        <f t="shared" si="10"/>
        <v>3.1799793019098743E-2</v>
      </c>
      <c r="E228" s="10">
        <f t="shared" si="11"/>
        <v>4.7919354068128639E-2</v>
      </c>
    </row>
    <row r="229" spans="1:5" x14ac:dyDescent="0.45">
      <c r="A229" s="8">
        <v>40513</v>
      </c>
      <c r="B229" s="9">
        <v>22171</v>
      </c>
      <c r="C229" s="10">
        <f t="shared" si="9"/>
        <v>1.0805142700829773E-2</v>
      </c>
      <c r="D229" s="10">
        <f t="shared" si="10"/>
        <v>3.8065361925273988E-2</v>
      </c>
      <c r="E229" s="10">
        <f t="shared" si="11"/>
        <v>6.3408316945656962E-2</v>
      </c>
    </row>
    <row r="230" spans="1:5" x14ac:dyDescent="0.45">
      <c r="A230" s="8">
        <v>40544</v>
      </c>
      <c r="B230" s="9">
        <v>21483</v>
      </c>
      <c r="C230" s="10">
        <f t="shared" si="9"/>
        <v>-3.1031527671282255E-2</v>
      </c>
      <c r="D230" s="10">
        <f t="shared" si="10"/>
        <v>-2.5935162094763098E-2</v>
      </c>
      <c r="E230" s="10">
        <f t="shared" si="11"/>
        <v>4.5045483290363286E-2</v>
      </c>
    </row>
    <row r="231" spans="1:5" x14ac:dyDescent="0.45">
      <c r="A231" s="8">
        <v>40575</v>
      </c>
      <c r="B231" s="9">
        <v>21202</v>
      </c>
      <c r="C231" s="10">
        <f t="shared" si="9"/>
        <v>-1.3080109854303412E-2</v>
      </c>
      <c r="D231" s="10">
        <f t="shared" si="10"/>
        <v>-3.3372845810157759E-2</v>
      </c>
      <c r="E231" s="10">
        <f t="shared" si="11"/>
        <v>3.6874021909233168E-2</v>
      </c>
    </row>
    <row r="232" spans="1:5" x14ac:dyDescent="0.45">
      <c r="A232" s="8">
        <v>40603</v>
      </c>
      <c r="B232" s="9">
        <v>21868</v>
      </c>
      <c r="C232" s="10">
        <f t="shared" si="9"/>
        <v>3.1412130931044224E-2</v>
      </c>
      <c r="D232" s="10">
        <f t="shared" si="10"/>
        <v>-1.3666501285462984E-2</v>
      </c>
      <c r="E232" s="10">
        <f t="shared" si="11"/>
        <v>-9.1449474165505862E-5</v>
      </c>
    </row>
    <row r="233" spans="1:5" x14ac:dyDescent="0.45">
      <c r="A233" s="8">
        <v>40634</v>
      </c>
      <c r="B233" s="9">
        <v>22053</v>
      </c>
      <c r="C233" s="10">
        <f t="shared" si="9"/>
        <v>8.4598500091457307E-3</v>
      </c>
      <c r="D233" s="10">
        <f t="shared" si="10"/>
        <v>2.6532607177768508E-2</v>
      </c>
      <c r="E233" s="10">
        <f t="shared" si="11"/>
        <v>-6.3646399456521729E-2</v>
      </c>
    </row>
    <row r="234" spans="1:5" x14ac:dyDescent="0.45">
      <c r="A234" s="8">
        <v>40664</v>
      </c>
      <c r="B234" s="9">
        <v>22306</v>
      </c>
      <c r="C234" s="10">
        <f t="shared" si="9"/>
        <v>1.1472362036911044E-2</v>
      </c>
      <c r="D234" s="10">
        <f t="shared" si="10"/>
        <v>5.207055938119054E-2</v>
      </c>
      <c r="E234" s="10">
        <f t="shared" si="11"/>
        <v>2.6648870069498676E-2</v>
      </c>
    </row>
    <row r="235" spans="1:5" x14ac:dyDescent="0.45">
      <c r="A235" s="8">
        <v>40695</v>
      </c>
      <c r="B235" s="9">
        <v>22731</v>
      </c>
      <c r="C235" s="10">
        <f t="shared" si="9"/>
        <v>1.9053169550793614E-2</v>
      </c>
      <c r="D235" s="10">
        <f t="shared" si="10"/>
        <v>3.9464057069690917E-2</v>
      </c>
      <c r="E235" s="10">
        <f t="shared" si="11"/>
        <v>5.637140998234047E-2</v>
      </c>
    </row>
    <row r="236" spans="1:5" x14ac:dyDescent="0.45">
      <c r="A236" s="8">
        <v>40725</v>
      </c>
      <c r="B236" s="9">
        <v>22763</v>
      </c>
      <c r="C236" s="10">
        <f t="shared" si="9"/>
        <v>1.4077691258633784E-3</v>
      </c>
      <c r="D236" s="10">
        <f t="shared" si="10"/>
        <v>3.219516619054108E-2</v>
      </c>
      <c r="E236" s="10">
        <f t="shared" si="11"/>
        <v>5.968064801452444E-2</v>
      </c>
    </row>
    <row r="237" spans="1:5" x14ac:dyDescent="0.45">
      <c r="A237" s="8">
        <v>40756</v>
      </c>
      <c r="B237" s="9">
        <v>22771</v>
      </c>
      <c r="C237" s="10">
        <f t="shared" si="9"/>
        <v>3.51447524491455E-4</v>
      </c>
      <c r="D237" s="10">
        <f t="shared" si="10"/>
        <v>2.0846409037927005E-2</v>
      </c>
      <c r="E237" s="10">
        <f t="shared" si="11"/>
        <v>7.1173205381503513E-2</v>
      </c>
    </row>
    <row r="238" spans="1:5" x14ac:dyDescent="0.45">
      <c r="A238" s="8">
        <v>40787</v>
      </c>
      <c r="B238" s="9">
        <v>22636</v>
      </c>
      <c r="C238" s="10">
        <f t="shared" si="9"/>
        <v>-5.9285933863246765E-3</v>
      </c>
      <c r="D238" s="10">
        <f t="shared" si="10"/>
        <v>-4.1793145924068353E-3</v>
      </c>
      <c r="E238" s="10">
        <f t="shared" si="11"/>
        <v>5.9837063395449031E-2</v>
      </c>
    </row>
    <row r="239" spans="1:5" x14ac:dyDescent="0.45">
      <c r="A239" s="8">
        <v>40817</v>
      </c>
      <c r="B239" s="9">
        <v>23240</v>
      </c>
      <c r="C239" s="10">
        <f t="shared" si="9"/>
        <v>2.6683159568828385E-2</v>
      </c>
      <c r="D239" s="10">
        <f t="shared" si="10"/>
        <v>2.0955058647805558E-2</v>
      </c>
      <c r="E239" s="10">
        <f t="shared" si="11"/>
        <v>5.3729313080933983E-2</v>
      </c>
    </row>
    <row r="240" spans="1:5" x14ac:dyDescent="0.45">
      <c r="A240" s="8">
        <v>40848</v>
      </c>
      <c r="B240" s="9">
        <v>22924</v>
      </c>
      <c r="C240" s="10">
        <f t="shared" si="9"/>
        <v>-1.3597246127366569E-2</v>
      </c>
      <c r="D240" s="10">
        <f t="shared" si="10"/>
        <v>6.7190725045014332E-3</v>
      </c>
      <c r="E240" s="10">
        <f t="shared" si="11"/>
        <v>4.5135406218655971E-2</v>
      </c>
    </row>
    <row r="241" spans="1:5" x14ac:dyDescent="0.45">
      <c r="A241" s="8">
        <v>40878</v>
      </c>
      <c r="B241" s="9">
        <v>23447</v>
      </c>
      <c r="C241" s="10">
        <f t="shared" si="9"/>
        <v>2.2814517536206669E-2</v>
      </c>
      <c r="D241" s="10">
        <f t="shared" si="10"/>
        <v>3.5827884785297748E-2</v>
      </c>
      <c r="E241" s="10">
        <f t="shared" si="11"/>
        <v>5.7552658878715413E-2</v>
      </c>
    </row>
    <row r="242" spans="1:5" x14ac:dyDescent="0.45">
      <c r="A242" s="8">
        <v>40909</v>
      </c>
      <c r="B242" s="9">
        <v>23625</v>
      </c>
      <c r="C242" s="10">
        <f t="shared" si="9"/>
        <v>7.5915895423721569E-3</v>
      </c>
      <c r="D242" s="10">
        <f t="shared" si="10"/>
        <v>1.6566265060240948E-2</v>
      </c>
      <c r="E242" s="10">
        <f t="shared" si="11"/>
        <v>9.9706744868035102E-2</v>
      </c>
    </row>
    <row r="243" spans="1:5" x14ac:dyDescent="0.45">
      <c r="A243" s="8">
        <v>40940</v>
      </c>
      <c r="B243" s="9">
        <v>23608</v>
      </c>
      <c r="C243" s="10">
        <f t="shared" si="9"/>
        <v>-7.1957671957667557E-4</v>
      </c>
      <c r="D243" s="10">
        <f t="shared" si="10"/>
        <v>2.9837724655382925E-2</v>
      </c>
      <c r="E243" s="10">
        <f t="shared" si="11"/>
        <v>0.11347986039052915</v>
      </c>
    </row>
    <row r="244" spans="1:5" x14ac:dyDescent="0.45">
      <c r="A244" s="8">
        <v>40969</v>
      </c>
      <c r="B244" s="9">
        <v>24591</v>
      </c>
      <c r="C244" s="10">
        <f t="shared" si="9"/>
        <v>4.1638427651643495E-2</v>
      </c>
      <c r="D244" s="10">
        <f t="shared" si="10"/>
        <v>4.8790890092549111E-2</v>
      </c>
      <c r="E244" s="10">
        <f t="shared" si="11"/>
        <v>0.12451984635083235</v>
      </c>
    </row>
    <row r="245" spans="1:5" x14ac:dyDescent="0.45">
      <c r="A245" s="8">
        <v>41000</v>
      </c>
      <c r="B245" s="9">
        <v>23430</v>
      </c>
      <c r="C245" s="10">
        <f t="shared" si="9"/>
        <v>-4.7212394778577527E-2</v>
      </c>
      <c r="D245" s="10">
        <f t="shared" si="10"/>
        <v>-8.2539682539682913E-3</v>
      </c>
      <c r="E245" s="10">
        <f t="shared" si="11"/>
        <v>6.2440484287852094E-2</v>
      </c>
    </row>
    <row r="246" spans="1:5" x14ac:dyDescent="0.45">
      <c r="A246" s="8">
        <v>41030</v>
      </c>
      <c r="B246" s="9">
        <v>22721</v>
      </c>
      <c r="C246" s="10">
        <f t="shared" si="9"/>
        <v>-3.0260349978659784E-2</v>
      </c>
      <c r="D246" s="10">
        <f t="shared" si="10"/>
        <v>-3.7572009488309077E-2</v>
      </c>
      <c r="E246" s="10">
        <f t="shared" si="11"/>
        <v>1.8604859679010044E-2</v>
      </c>
    </row>
    <row r="247" spans="1:5" x14ac:dyDescent="0.45">
      <c r="A247" s="8">
        <v>41061</v>
      </c>
      <c r="B247" s="9">
        <v>22532</v>
      </c>
      <c r="C247" s="10">
        <f t="shared" si="9"/>
        <v>-8.318295849654489E-3</v>
      </c>
      <c r="D247" s="10">
        <f t="shared" si="10"/>
        <v>-8.3729819852791709E-2</v>
      </c>
      <c r="E247" s="10">
        <f t="shared" si="11"/>
        <v>-8.7545642514628152E-3</v>
      </c>
    </row>
    <row r="248" spans="1:5" x14ac:dyDescent="0.45">
      <c r="A248" s="8">
        <v>41091</v>
      </c>
      <c r="B248" s="9">
        <v>22678</v>
      </c>
      <c r="C248" s="10">
        <f t="shared" si="9"/>
        <v>6.4796733534528972E-3</v>
      </c>
      <c r="D248" s="10">
        <f t="shared" si="10"/>
        <v>-3.2095603926589833E-2</v>
      </c>
      <c r="E248" s="10">
        <f t="shared" si="11"/>
        <v>-3.7341299477221535E-3</v>
      </c>
    </row>
    <row r="249" spans="1:5" x14ac:dyDescent="0.45">
      <c r="A249" s="8">
        <v>41122</v>
      </c>
      <c r="B249" s="9">
        <v>23123</v>
      </c>
      <c r="C249" s="10">
        <f t="shared" si="9"/>
        <v>1.9622541670341276E-2</v>
      </c>
      <c r="D249" s="10">
        <f t="shared" si="10"/>
        <v>1.7692883235773005E-2</v>
      </c>
      <c r="E249" s="10">
        <f t="shared" si="11"/>
        <v>1.5458258311009665E-2</v>
      </c>
    </row>
    <row r="250" spans="1:5" x14ac:dyDescent="0.45">
      <c r="A250" s="8">
        <v>41153</v>
      </c>
      <c r="B250" s="9">
        <v>23637</v>
      </c>
      <c r="C250" s="10">
        <f t="shared" si="9"/>
        <v>2.2228949530770148E-2</v>
      </c>
      <c r="D250" s="10">
        <f t="shared" si="10"/>
        <v>4.9041363394283666E-2</v>
      </c>
      <c r="E250" s="10">
        <f t="shared" si="11"/>
        <v>4.4221593921187408E-2</v>
      </c>
    </row>
    <row r="251" spans="1:5" x14ac:dyDescent="0.45">
      <c r="A251" s="8">
        <v>41183</v>
      </c>
      <c r="B251" s="9">
        <v>23804</v>
      </c>
      <c r="C251" s="10">
        <f t="shared" si="9"/>
        <v>7.0651943986124177E-3</v>
      </c>
      <c r="D251" s="10">
        <f t="shared" si="10"/>
        <v>4.9651644765852376E-2</v>
      </c>
      <c r="E251" s="10">
        <f t="shared" si="11"/>
        <v>2.4268502581755502E-2</v>
      </c>
    </row>
    <row r="252" spans="1:5" x14ac:dyDescent="0.45">
      <c r="A252" s="8">
        <v>41214</v>
      </c>
      <c r="B252" s="9">
        <v>24167</v>
      </c>
      <c r="C252" s="10">
        <f t="shared" si="9"/>
        <v>1.5249537892791043E-2</v>
      </c>
      <c r="D252" s="10">
        <f t="shared" si="10"/>
        <v>4.5149850797906899E-2</v>
      </c>
      <c r="E252" s="10">
        <f t="shared" si="11"/>
        <v>5.4222648752399127E-2</v>
      </c>
    </row>
    <row r="253" spans="1:5" x14ac:dyDescent="0.45">
      <c r="A253" s="8">
        <v>41244</v>
      </c>
      <c r="B253" s="9">
        <v>24110</v>
      </c>
      <c r="C253" s="10">
        <f t="shared" si="9"/>
        <v>-2.3585881574047507E-3</v>
      </c>
      <c r="D253" s="10">
        <f t="shared" si="10"/>
        <v>2.0010999703854226E-2</v>
      </c>
      <c r="E253" s="10">
        <f t="shared" si="11"/>
        <v>2.8276538576363697E-2</v>
      </c>
    </row>
    <row r="254" spans="1:5" x14ac:dyDescent="0.45">
      <c r="A254" s="8">
        <v>41275</v>
      </c>
      <c r="B254" s="9">
        <v>24384</v>
      </c>
      <c r="C254" s="10">
        <f t="shared" si="9"/>
        <v>1.1364579012857812E-2</v>
      </c>
      <c r="D254" s="10">
        <f t="shared" si="10"/>
        <v>2.4365652831456863E-2</v>
      </c>
      <c r="E254" s="10">
        <f t="shared" si="11"/>
        <v>3.2126984126984226E-2</v>
      </c>
    </row>
    <row r="255" spans="1:5" x14ac:dyDescent="0.45">
      <c r="A255" s="8">
        <v>41306</v>
      </c>
      <c r="B255" s="9">
        <v>24760</v>
      </c>
      <c r="C255" s="10">
        <f t="shared" si="9"/>
        <v>1.5419947506561726E-2</v>
      </c>
      <c r="D255" s="10">
        <f t="shared" si="10"/>
        <v>2.4537592584929824E-2</v>
      </c>
      <c r="E255" s="10">
        <f t="shared" si="11"/>
        <v>4.8797017960013456E-2</v>
      </c>
    </row>
    <row r="256" spans="1:5" x14ac:dyDescent="0.45">
      <c r="A256" s="8">
        <v>41334</v>
      </c>
      <c r="B256" s="9">
        <v>24698</v>
      </c>
      <c r="C256" s="10">
        <f t="shared" si="9"/>
        <v>-2.5040387722132795E-3</v>
      </c>
      <c r="D256" s="10">
        <f t="shared" si="10"/>
        <v>2.438822065532964E-2</v>
      </c>
      <c r="E256" s="10">
        <f t="shared" si="11"/>
        <v>4.3511853930300326E-3</v>
      </c>
    </row>
    <row r="257" spans="1:5" x14ac:dyDescent="0.45">
      <c r="A257" s="8">
        <v>41365</v>
      </c>
      <c r="B257" s="9">
        <v>24783</v>
      </c>
      <c r="C257" s="10">
        <f t="shared" si="9"/>
        <v>3.4415742165356811E-3</v>
      </c>
      <c r="D257" s="10">
        <f t="shared" si="10"/>
        <v>1.6363188976378007E-2</v>
      </c>
      <c r="E257" s="10">
        <f t="shared" si="11"/>
        <v>5.774647887323936E-2</v>
      </c>
    </row>
    <row r="258" spans="1:5" x14ac:dyDescent="0.45">
      <c r="A258" s="8">
        <v>41395</v>
      </c>
      <c r="B258" s="9">
        <v>25360</v>
      </c>
      <c r="C258" s="10">
        <f t="shared" si="9"/>
        <v>2.3282088528426836E-2</v>
      </c>
      <c r="D258" s="10">
        <f t="shared" si="10"/>
        <v>2.4232633279483107E-2</v>
      </c>
      <c r="E258" s="10">
        <f t="shared" si="11"/>
        <v>0.11614805686369434</v>
      </c>
    </row>
    <row r="259" spans="1:5" x14ac:dyDescent="0.45">
      <c r="A259" s="8">
        <v>41426</v>
      </c>
      <c r="B259" s="9">
        <v>24792</v>
      </c>
      <c r="C259" s="10">
        <f t="shared" si="9"/>
        <v>-2.2397476340694E-2</v>
      </c>
      <c r="D259" s="10">
        <f t="shared" si="10"/>
        <v>3.8059761924043034E-3</v>
      </c>
      <c r="E259" s="10">
        <f t="shared" si="11"/>
        <v>0.10030179300550324</v>
      </c>
    </row>
    <row r="260" spans="1:5" x14ac:dyDescent="0.45">
      <c r="A260" s="8">
        <v>41456</v>
      </c>
      <c r="B260" s="9">
        <v>25356</v>
      </c>
      <c r="C260" s="10">
        <f t="shared" ref="C260:C323" si="12">B260/B259-1</f>
        <v>2.2749273959341787E-2</v>
      </c>
      <c r="D260" s="10">
        <f t="shared" si="10"/>
        <v>2.3120687568090936E-2</v>
      </c>
      <c r="E260" s="10">
        <f t="shared" si="11"/>
        <v>0.11808801481612141</v>
      </c>
    </row>
    <row r="261" spans="1:5" x14ac:dyDescent="0.45">
      <c r="A261" s="8">
        <v>41487</v>
      </c>
      <c r="B261" s="9">
        <v>25295</v>
      </c>
      <c r="C261" s="10">
        <f t="shared" si="12"/>
        <v>-2.4057422306357212E-3</v>
      </c>
      <c r="D261" s="10">
        <f t="shared" si="10"/>
        <v>-2.5630914826498818E-3</v>
      </c>
      <c r="E261" s="10">
        <f t="shared" si="11"/>
        <v>9.3932448211737185E-2</v>
      </c>
    </row>
    <row r="262" spans="1:5" x14ac:dyDescent="0.45">
      <c r="A262" s="8">
        <v>41518</v>
      </c>
      <c r="B262" s="9">
        <v>25276</v>
      </c>
      <c r="C262" s="10">
        <f t="shared" si="12"/>
        <v>-7.5113658825853857E-4</v>
      </c>
      <c r="D262" s="10">
        <f t="shared" ref="D262:D325" si="13">B262/B259-1</f>
        <v>1.952242658922243E-2</v>
      </c>
      <c r="E262" s="10">
        <f t="shared" si="11"/>
        <v>6.9340440834285255E-2</v>
      </c>
    </row>
    <row r="263" spans="1:5" x14ac:dyDescent="0.45">
      <c r="A263" s="8">
        <v>41548</v>
      </c>
      <c r="B263" s="9">
        <v>24904</v>
      </c>
      <c r="C263" s="10">
        <f t="shared" si="12"/>
        <v>-1.4717518594714374E-2</v>
      </c>
      <c r="D263" s="10">
        <f t="shared" si="13"/>
        <v>-1.7826155545038636E-2</v>
      </c>
      <c r="E263" s="10">
        <f t="shared" si="11"/>
        <v>4.621072088724576E-2</v>
      </c>
    </row>
    <row r="264" spans="1:5" x14ac:dyDescent="0.45">
      <c r="A264" s="8">
        <v>41579</v>
      </c>
      <c r="B264" s="9">
        <v>24833</v>
      </c>
      <c r="C264" s="10">
        <f t="shared" si="12"/>
        <v>-2.8509476389334543E-3</v>
      </c>
      <c r="D264" s="10">
        <f t="shared" si="13"/>
        <v>-1.8264479146076318E-2</v>
      </c>
      <c r="E264" s="10">
        <f t="shared" si="11"/>
        <v>2.7558240575991988E-2</v>
      </c>
    </row>
    <row r="265" spans="1:5" x14ac:dyDescent="0.45">
      <c r="A265" s="8">
        <v>41609</v>
      </c>
      <c r="B265" s="9">
        <v>24955</v>
      </c>
      <c r="C265" s="10">
        <f t="shared" si="12"/>
        <v>4.9128176217130282E-3</v>
      </c>
      <c r="D265" s="10">
        <f t="shared" si="13"/>
        <v>-1.2699794271245457E-2</v>
      </c>
      <c r="E265" s="10">
        <f t="shared" si="11"/>
        <v>3.5047698050601372E-2</v>
      </c>
    </row>
    <row r="266" spans="1:5" x14ac:dyDescent="0.45">
      <c r="A266" s="8">
        <v>41640</v>
      </c>
      <c r="B266" s="9">
        <v>24927</v>
      </c>
      <c r="C266" s="10">
        <f t="shared" si="12"/>
        <v>-1.1220196353436407E-3</v>
      </c>
      <c r="D266" s="10">
        <f t="shared" si="13"/>
        <v>9.2354641824599071E-4</v>
      </c>
      <c r="E266" s="10">
        <f t="shared" si="11"/>
        <v>2.2268700787401619E-2</v>
      </c>
    </row>
    <row r="267" spans="1:5" x14ac:dyDescent="0.45">
      <c r="A267" s="8">
        <v>41671</v>
      </c>
      <c r="B267" s="9">
        <v>24832</v>
      </c>
      <c r="C267" s="10">
        <f t="shared" si="12"/>
        <v>-3.8111284952060398E-3</v>
      </c>
      <c r="D267" s="10">
        <f t="shared" si="13"/>
        <v>-4.0268996899239795E-5</v>
      </c>
      <c r="E267" s="10">
        <f t="shared" si="11"/>
        <v>2.9079159935379018E-3</v>
      </c>
    </row>
    <row r="268" spans="1:5" x14ac:dyDescent="0.45">
      <c r="A268" s="8">
        <v>41699</v>
      </c>
      <c r="B268" s="9">
        <v>25281</v>
      </c>
      <c r="C268" s="10">
        <f t="shared" si="12"/>
        <v>1.8081507731958713E-2</v>
      </c>
      <c r="D268" s="10">
        <f t="shared" si="13"/>
        <v>1.3063514325786452E-2</v>
      </c>
      <c r="E268" s="10">
        <f t="shared" si="11"/>
        <v>2.3605150214592197E-2</v>
      </c>
    </row>
    <row r="269" spans="1:5" x14ac:dyDescent="0.45">
      <c r="A269" s="8">
        <v>41730</v>
      </c>
      <c r="B269" s="9">
        <v>26134</v>
      </c>
      <c r="C269" s="10">
        <f t="shared" si="12"/>
        <v>3.3740753925873168E-2</v>
      </c>
      <c r="D269" s="10">
        <f t="shared" si="13"/>
        <v>4.8421390460143598E-2</v>
      </c>
      <c r="E269" s="10">
        <f t="shared" si="11"/>
        <v>5.4513174353387317E-2</v>
      </c>
    </row>
    <row r="270" spans="1:5" x14ac:dyDescent="0.45">
      <c r="A270" s="8">
        <v>41760</v>
      </c>
      <c r="B270" s="9">
        <v>26424</v>
      </c>
      <c r="C270" s="10">
        <f t="shared" si="12"/>
        <v>1.1096655697558688E-2</v>
      </c>
      <c r="D270" s="10">
        <f t="shared" si="13"/>
        <v>6.4110824742268147E-2</v>
      </c>
      <c r="E270" s="10">
        <f t="shared" si="11"/>
        <v>4.1955835962145027E-2</v>
      </c>
    </row>
    <row r="271" spans="1:5" x14ac:dyDescent="0.45">
      <c r="A271" s="8">
        <v>41791</v>
      </c>
      <c r="B271" s="9">
        <v>26635</v>
      </c>
      <c r="C271" s="10">
        <f t="shared" si="12"/>
        <v>7.9851650015136943E-3</v>
      </c>
      <c r="D271" s="10">
        <f t="shared" si="13"/>
        <v>5.3558007990190282E-2</v>
      </c>
      <c r="E271" s="10">
        <f t="shared" ref="E271:E334" si="14">B271/B259-1</f>
        <v>7.4338496289125588E-2</v>
      </c>
    </row>
    <row r="272" spans="1:5" x14ac:dyDescent="0.45">
      <c r="A272" s="8">
        <v>41821</v>
      </c>
      <c r="B272" s="9">
        <v>26107</v>
      </c>
      <c r="C272" s="10">
        <f t="shared" si="12"/>
        <v>-1.9823540454289468E-2</v>
      </c>
      <c r="D272" s="10">
        <f t="shared" si="13"/>
        <v>-1.0331369097726917E-3</v>
      </c>
      <c r="E272" s="10">
        <f t="shared" si="14"/>
        <v>2.9618236314876256E-2</v>
      </c>
    </row>
    <row r="273" spans="1:5" x14ac:dyDescent="0.45">
      <c r="A273" s="8">
        <v>41852</v>
      </c>
      <c r="B273" s="9">
        <v>26611</v>
      </c>
      <c r="C273" s="10">
        <f t="shared" si="12"/>
        <v>1.9305167196537409E-2</v>
      </c>
      <c r="D273" s="10">
        <f t="shared" si="13"/>
        <v>7.0768997880714668E-3</v>
      </c>
      <c r="E273" s="10">
        <f t="shared" si="14"/>
        <v>5.2026092113065747E-2</v>
      </c>
    </row>
    <row r="274" spans="1:5" x14ac:dyDescent="0.45">
      <c r="A274" s="8">
        <v>41883</v>
      </c>
      <c r="B274" s="9">
        <v>26511</v>
      </c>
      <c r="C274" s="10">
        <f t="shared" si="12"/>
        <v>-3.7578445003946248E-3</v>
      </c>
      <c r="D274" s="10">
        <f t="shared" si="13"/>
        <v>-4.6555284400224828E-3</v>
      </c>
      <c r="E274" s="10">
        <f t="shared" si="14"/>
        <v>4.886057920557052E-2</v>
      </c>
    </row>
    <row r="275" spans="1:5" x14ac:dyDescent="0.45">
      <c r="A275" s="8">
        <v>41913</v>
      </c>
      <c r="B275" s="9">
        <v>26528</v>
      </c>
      <c r="C275" s="10">
        <f t="shared" si="12"/>
        <v>6.4124325751580002E-4</v>
      </c>
      <c r="D275" s="10">
        <f t="shared" si="13"/>
        <v>1.6125943233615603E-2</v>
      </c>
      <c r="E275" s="10">
        <f t="shared" si="14"/>
        <v>6.521040796659161E-2</v>
      </c>
    </row>
    <row r="276" spans="1:5" x14ac:dyDescent="0.45">
      <c r="A276" s="8">
        <v>41944</v>
      </c>
      <c r="B276" s="9">
        <v>26630</v>
      </c>
      <c r="C276" s="10">
        <f t="shared" si="12"/>
        <v>3.8449939686369117E-3</v>
      </c>
      <c r="D276" s="10">
        <f t="shared" si="13"/>
        <v>7.1399045507503089E-4</v>
      </c>
      <c r="E276" s="10">
        <f t="shared" si="14"/>
        <v>7.2363387428019177E-2</v>
      </c>
    </row>
    <row r="277" spans="1:5" x14ac:dyDescent="0.45">
      <c r="A277" s="8">
        <v>41974</v>
      </c>
      <c r="B277" s="9">
        <v>26311</v>
      </c>
      <c r="C277" s="10">
        <f t="shared" si="12"/>
        <v>-1.1978971085242263E-2</v>
      </c>
      <c r="D277" s="10">
        <f t="shared" si="13"/>
        <v>-7.5440383237146413E-3</v>
      </c>
      <c r="E277" s="10">
        <f t="shared" si="14"/>
        <v>5.433780805449806E-2</v>
      </c>
    </row>
    <row r="278" spans="1:5" x14ac:dyDescent="0.45">
      <c r="A278" s="8">
        <v>42005</v>
      </c>
      <c r="B278" s="9">
        <v>26522</v>
      </c>
      <c r="C278" s="10">
        <f t="shared" si="12"/>
        <v>8.01945954163652E-3</v>
      </c>
      <c r="D278" s="10">
        <f t="shared" si="13"/>
        <v>-2.2617611580222352E-4</v>
      </c>
      <c r="E278" s="10">
        <f t="shared" si="14"/>
        <v>6.3986841577406084E-2</v>
      </c>
    </row>
    <row r="279" spans="1:5" x14ac:dyDescent="0.45">
      <c r="A279" s="8">
        <v>42036</v>
      </c>
      <c r="B279" s="9">
        <v>25579</v>
      </c>
      <c r="C279" s="10">
        <f t="shared" si="12"/>
        <v>-3.5555387979790409E-2</v>
      </c>
      <c r="D279" s="10">
        <f t="shared" si="13"/>
        <v>-3.9466766804356013E-2</v>
      </c>
      <c r="E279" s="10">
        <f t="shared" si="14"/>
        <v>3.0082152061855716E-2</v>
      </c>
    </row>
    <row r="280" spans="1:5" x14ac:dyDescent="0.45">
      <c r="A280" s="8">
        <v>42064</v>
      </c>
      <c r="B280" s="9">
        <v>26511</v>
      </c>
      <c r="C280" s="10">
        <f t="shared" si="12"/>
        <v>3.6436139020290081E-2</v>
      </c>
      <c r="D280" s="10">
        <f t="shared" si="13"/>
        <v>7.6013834517882906E-3</v>
      </c>
      <c r="E280" s="10">
        <f t="shared" si="14"/>
        <v>4.8653138720778477E-2</v>
      </c>
    </row>
    <row r="281" spans="1:5" x14ac:dyDescent="0.45">
      <c r="A281" s="8">
        <v>42095</v>
      </c>
      <c r="B281" s="9">
        <v>26765</v>
      </c>
      <c r="C281" s="10">
        <f t="shared" si="12"/>
        <v>9.5809286711177055E-3</v>
      </c>
      <c r="D281" s="10">
        <f t="shared" si="13"/>
        <v>9.1622049619184409E-3</v>
      </c>
      <c r="E281" s="10">
        <f t="shared" si="14"/>
        <v>2.4144792224688238E-2</v>
      </c>
    </row>
    <row r="282" spans="1:5" x14ac:dyDescent="0.45">
      <c r="A282" s="8">
        <v>42125</v>
      </c>
      <c r="B282" s="9">
        <v>26809</v>
      </c>
      <c r="C282" s="10">
        <f t="shared" si="12"/>
        <v>1.6439379787034358E-3</v>
      </c>
      <c r="D282" s="10">
        <f t="shared" si="13"/>
        <v>4.8086320810039496E-2</v>
      </c>
      <c r="E282" s="10">
        <f t="shared" si="14"/>
        <v>1.4570087798970732E-2</v>
      </c>
    </row>
    <row r="283" spans="1:5" x14ac:dyDescent="0.45">
      <c r="A283" s="8">
        <v>42156</v>
      </c>
      <c r="B283" s="9">
        <v>26552</v>
      </c>
      <c r="C283" s="10">
        <f t="shared" si="12"/>
        <v>-9.5863329478906856E-3</v>
      </c>
      <c r="D283" s="10">
        <f t="shared" si="13"/>
        <v>1.546527856361557E-3</v>
      </c>
      <c r="E283" s="10">
        <f t="shared" si="14"/>
        <v>-3.1162004880795902E-3</v>
      </c>
    </row>
    <row r="284" spans="1:5" x14ac:dyDescent="0.45">
      <c r="A284" s="8">
        <v>42186</v>
      </c>
      <c r="B284" s="9">
        <v>27416</v>
      </c>
      <c r="C284" s="10">
        <f t="shared" si="12"/>
        <v>3.253992166315145E-2</v>
      </c>
      <c r="D284" s="10">
        <f t="shared" si="13"/>
        <v>2.4322809639454546E-2</v>
      </c>
      <c r="E284" s="10">
        <f t="shared" si="14"/>
        <v>5.0139809246562139E-2</v>
      </c>
    </row>
    <row r="285" spans="1:5" x14ac:dyDescent="0.45">
      <c r="A285" s="8">
        <v>42217</v>
      </c>
      <c r="B285" s="9">
        <v>27425</v>
      </c>
      <c r="C285" s="10">
        <f t="shared" si="12"/>
        <v>3.2827545958569182E-4</v>
      </c>
      <c r="D285" s="10">
        <f t="shared" si="13"/>
        <v>2.2977358349807853E-2</v>
      </c>
      <c r="E285" s="10">
        <f t="shared" si="14"/>
        <v>3.0588854233211782E-2</v>
      </c>
    </row>
    <row r="286" spans="1:5" x14ac:dyDescent="0.45">
      <c r="A286" s="8">
        <v>42248</v>
      </c>
      <c r="B286" s="9">
        <v>27237</v>
      </c>
      <c r="C286" s="10">
        <f t="shared" si="12"/>
        <v>-6.8550592525068454E-3</v>
      </c>
      <c r="D286" s="10">
        <f t="shared" si="13"/>
        <v>2.5798433263030995E-2</v>
      </c>
      <c r="E286" s="10">
        <f t="shared" si="14"/>
        <v>2.7384859115084259E-2</v>
      </c>
    </row>
    <row r="287" spans="1:5" x14ac:dyDescent="0.45">
      <c r="A287" s="8">
        <v>42278</v>
      </c>
      <c r="B287" s="9">
        <v>27360</v>
      </c>
      <c r="C287" s="10">
        <f t="shared" si="12"/>
        <v>4.5159158497631857E-3</v>
      </c>
      <c r="D287" s="10">
        <f t="shared" si="13"/>
        <v>-2.0426028596439716E-3</v>
      </c>
      <c r="E287" s="10">
        <f t="shared" si="14"/>
        <v>3.1363088057901001E-2</v>
      </c>
    </row>
    <row r="288" spans="1:5" x14ac:dyDescent="0.45">
      <c r="A288" s="8">
        <v>42309</v>
      </c>
      <c r="B288" s="9">
        <v>27639</v>
      </c>
      <c r="C288" s="10">
        <f t="shared" si="12"/>
        <v>1.0197368421052566E-2</v>
      </c>
      <c r="D288" s="10">
        <f t="shared" si="13"/>
        <v>7.8030993618960487E-3</v>
      </c>
      <c r="E288" s="10">
        <f t="shared" si="14"/>
        <v>3.7889598197521579E-2</v>
      </c>
    </row>
    <row r="289" spans="1:5" x14ac:dyDescent="0.45">
      <c r="A289" s="8">
        <v>42339</v>
      </c>
      <c r="B289" s="9">
        <v>28190</v>
      </c>
      <c r="C289" s="10">
        <f t="shared" si="12"/>
        <v>1.9935598248851161E-2</v>
      </c>
      <c r="D289" s="10">
        <f t="shared" si="13"/>
        <v>3.4989169144913124E-2</v>
      </c>
      <c r="E289" s="10">
        <f t="shared" si="14"/>
        <v>7.1414997529550384E-2</v>
      </c>
    </row>
    <row r="290" spans="1:5" x14ac:dyDescent="0.45">
      <c r="A290" s="8">
        <v>42370</v>
      </c>
      <c r="B290" s="9">
        <v>28204</v>
      </c>
      <c r="C290" s="10">
        <f t="shared" si="12"/>
        <v>4.9663001064215173E-4</v>
      </c>
      <c r="D290" s="10">
        <f t="shared" si="13"/>
        <v>3.0847953216374346E-2</v>
      </c>
      <c r="E290" s="10">
        <f t="shared" si="14"/>
        <v>6.3419048337229444E-2</v>
      </c>
    </row>
    <row r="291" spans="1:5" x14ac:dyDescent="0.45">
      <c r="A291" s="8">
        <v>42401</v>
      </c>
      <c r="B291" s="9">
        <v>28216</v>
      </c>
      <c r="C291" s="10">
        <f t="shared" si="12"/>
        <v>4.2547156431704813E-4</v>
      </c>
      <c r="D291" s="10">
        <f t="shared" si="13"/>
        <v>2.0876297984731673E-2</v>
      </c>
      <c r="E291" s="10">
        <f t="shared" si="14"/>
        <v>0.10309238046835301</v>
      </c>
    </row>
    <row r="292" spans="1:5" x14ac:dyDescent="0.45">
      <c r="A292" s="8">
        <v>42430</v>
      </c>
      <c r="B292" s="9">
        <v>28923</v>
      </c>
      <c r="C292" s="10">
        <f t="shared" si="12"/>
        <v>2.5056705415367198E-2</v>
      </c>
      <c r="D292" s="10">
        <f t="shared" si="13"/>
        <v>2.6002128414331249E-2</v>
      </c>
      <c r="E292" s="10">
        <f t="shared" si="14"/>
        <v>9.0981102183999019E-2</v>
      </c>
    </row>
    <row r="293" spans="1:5" x14ac:dyDescent="0.45">
      <c r="A293" s="8">
        <v>42461</v>
      </c>
      <c r="B293" s="9">
        <v>27973</v>
      </c>
      <c r="C293" s="10">
        <f t="shared" si="12"/>
        <v>-3.284583203678737E-2</v>
      </c>
      <c r="D293" s="10">
        <f t="shared" si="13"/>
        <v>-8.1903276131045644E-3</v>
      </c>
      <c r="E293" s="10">
        <f t="shared" si="14"/>
        <v>4.513356996076956E-2</v>
      </c>
    </row>
    <row r="294" spans="1:5" x14ac:dyDescent="0.45">
      <c r="A294" s="8">
        <v>42491</v>
      </c>
      <c r="B294" s="9">
        <v>27545</v>
      </c>
      <c r="C294" s="10">
        <f t="shared" si="12"/>
        <v>-1.5300468308726223E-2</v>
      </c>
      <c r="D294" s="10">
        <f t="shared" si="13"/>
        <v>-2.3780833569605919E-2</v>
      </c>
      <c r="E294" s="10">
        <f t="shared" si="14"/>
        <v>2.7453467119251007E-2</v>
      </c>
    </row>
    <row r="295" spans="1:5" x14ac:dyDescent="0.45">
      <c r="A295" s="8">
        <v>42522</v>
      </c>
      <c r="B295" s="9">
        <v>28340</v>
      </c>
      <c r="C295" s="10">
        <f t="shared" si="12"/>
        <v>2.8861862406970307E-2</v>
      </c>
      <c r="D295" s="10">
        <f t="shared" si="13"/>
        <v>-2.0156968502575756E-2</v>
      </c>
      <c r="E295" s="10">
        <f t="shared" si="14"/>
        <v>6.7339560108466312E-2</v>
      </c>
    </row>
    <row r="296" spans="1:5" x14ac:dyDescent="0.45">
      <c r="A296" s="8">
        <v>42552</v>
      </c>
      <c r="B296" s="9">
        <v>28033</v>
      </c>
      <c r="C296" s="10">
        <f t="shared" si="12"/>
        <v>-1.0832745236414976E-2</v>
      </c>
      <c r="D296" s="10">
        <f t="shared" si="13"/>
        <v>2.1449254638401527E-3</v>
      </c>
      <c r="E296" s="10">
        <f t="shared" si="14"/>
        <v>2.2505106507149097E-2</v>
      </c>
    </row>
    <row r="297" spans="1:5" x14ac:dyDescent="0.45">
      <c r="A297" s="8">
        <v>42583</v>
      </c>
      <c r="B297" s="9">
        <v>27862</v>
      </c>
      <c r="C297" s="10">
        <f t="shared" si="12"/>
        <v>-6.0999536260835097E-3</v>
      </c>
      <c r="D297" s="10">
        <f t="shared" si="13"/>
        <v>1.1508440733345449E-2</v>
      </c>
      <c r="E297" s="10">
        <f t="shared" si="14"/>
        <v>1.5934366453965287E-2</v>
      </c>
    </row>
    <row r="298" spans="1:5" x14ac:dyDescent="0.45">
      <c r="A298" s="8">
        <v>42614</v>
      </c>
      <c r="B298" s="9">
        <v>28030</v>
      </c>
      <c r="C298" s="10">
        <f t="shared" si="12"/>
        <v>6.0297178953412356E-3</v>
      </c>
      <c r="D298" s="10">
        <f t="shared" si="13"/>
        <v>-1.0938602681721976E-2</v>
      </c>
      <c r="E298" s="10">
        <f t="shared" si="14"/>
        <v>2.9114807063920445E-2</v>
      </c>
    </row>
    <row r="299" spans="1:5" x14ac:dyDescent="0.45">
      <c r="A299" s="8">
        <v>42644</v>
      </c>
      <c r="B299" s="9">
        <v>28033</v>
      </c>
      <c r="C299" s="10">
        <f t="shared" si="12"/>
        <v>1.070281840884757E-4</v>
      </c>
      <c r="D299" s="10">
        <f t="shared" si="13"/>
        <v>0</v>
      </c>
      <c r="E299" s="10">
        <f t="shared" si="14"/>
        <v>2.4597953216374258E-2</v>
      </c>
    </row>
    <row r="300" spans="1:5" x14ac:dyDescent="0.45">
      <c r="A300" s="8">
        <v>42675</v>
      </c>
      <c r="B300" s="9">
        <v>28225</v>
      </c>
      <c r="C300" s="10">
        <f t="shared" si="12"/>
        <v>6.8490707380586269E-3</v>
      </c>
      <c r="D300" s="10">
        <f t="shared" si="13"/>
        <v>1.3028497595291011E-2</v>
      </c>
      <c r="E300" s="10">
        <f t="shared" si="14"/>
        <v>2.1201924816382611E-2</v>
      </c>
    </row>
    <row r="301" spans="1:5" x14ac:dyDescent="0.45">
      <c r="A301" s="8">
        <v>42705</v>
      </c>
      <c r="B301" s="9">
        <v>28146</v>
      </c>
      <c r="C301" s="10">
        <f t="shared" si="12"/>
        <v>-2.7989371124889084E-3</v>
      </c>
      <c r="D301" s="10">
        <f t="shared" si="13"/>
        <v>4.138423118087653E-3</v>
      </c>
      <c r="E301" s="10">
        <f t="shared" si="14"/>
        <v>-1.56083717630362E-3</v>
      </c>
    </row>
    <row r="302" spans="1:5" x14ac:dyDescent="0.45">
      <c r="A302" s="8">
        <v>42736</v>
      </c>
      <c r="B302" s="9">
        <v>28464</v>
      </c>
      <c r="C302" s="10">
        <f t="shared" si="12"/>
        <v>1.1298230654444685E-2</v>
      </c>
      <c r="D302" s="10">
        <f t="shared" si="13"/>
        <v>1.5374736917204812E-2</v>
      </c>
      <c r="E302" s="10">
        <f t="shared" si="14"/>
        <v>9.2185505602042639E-3</v>
      </c>
    </row>
    <row r="303" spans="1:5" x14ac:dyDescent="0.45">
      <c r="A303" s="8">
        <v>42767</v>
      </c>
      <c r="B303" s="9">
        <v>28853</v>
      </c>
      <c r="C303" s="10">
        <f t="shared" si="12"/>
        <v>1.3666385609893306E-2</v>
      </c>
      <c r="D303" s="10">
        <f t="shared" si="13"/>
        <v>2.2249778565101908E-2</v>
      </c>
      <c r="E303" s="10">
        <f t="shared" si="14"/>
        <v>2.2575843493053638E-2</v>
      </c>
    </row>
    <row r="304" spans="1:5" x14ac:dyDescent="0.45">
      <c r="A304" s="8">
        <v>42795</v>
      </c>
      <c r="B304" s="9">
        <v>28676</v>
      </c>
      <c r="C304" s="10">
        <f t="shared" si="12"/>
        <v>-6.1345440682077923E-3</v>
      </c>
      <c r="D304" s="10">
        <f t="shared" si="13"/>
        <v>1.8830384424074476E-2</v>
      </c>
      <c r="E304" s="10">
        <f t="shared" si="14"/>
        <v>-8.5399163295647451E-3</v>
      </c>
    </row>
    <row r="305" spans="1:5" x14ac:dyDescent="0.45">
      <c r="A305" s="8">
        <v>42826</v>
      </c>
      <c r="B305" s="9">
        <v>29033</v>
      </c>
      <c r="C305" s="10">
        <f t="shared" si="12"/>
        <v>1.2449435067652281E-2</v>
      </c>
      <c r="D305" s="10">
        <f t="shared" si="13"/>
        <v>1.9990163012928663E-2</v>
      </c>
      <c r="E305" s="10">
        <f t="shared" si="14"/>
        <v>3.789368319450892E-2</v>
      </c>
    </row>
    <row r="306" spans="1:5" x14ac:dyDescent="0.45">
      <c r="A306" s="8">
        <v>42856</v>
      </c>
      <c r="B306" s="9">
        <v>28736</v>
      </c>
      <c r="C306" s="10">
        <f t="shared" si="12"/>
        <v>-1.0229738573347524E-2</v>
      </c>
      <c r="D306" s="10">
        <f t="shared" si="13"/>
        <v>-4.0550376044085068E-3</v>
      </c>
      <c r="E306" s="10">
        <f t="shared" si="14"/>
        <v>4.3238337266291449E-2</v>
      </c>
    </row>
    <row r="307" spans="1:5" x14ac:dyDescent="0.45">
      <c r="A307" s="8">
        <v>42887</v>
      </c>
      <c r="B307" s="9">
        <v>28784</v>
      </c>
      <c r="C307" s="10">
        <f t="shared" si="12"/>
        <v>1.6703786191536452E-3</v>
      </c>
      <c r="D307" s="10">
        <f t="shared" si="13"/>
        <v>3.7662156507183298E-3</v>
      </c>
      <c r="E307" s="10">
        <f t="shared" si="14"/>
        <v>1.5666901905434072E-2</v>
      </c>
    </row>
    <row r="308" spans="1:5" x14ac:dyDescent="0.45">
      <c r="A308" s="8">
        <v>42917</v>
      </c>
      <c r="B308" s="9">
        <v>28933</v>
      </c>
      <c r="C308" s="10">
        <f t="shared" si="12"/>
        <v>5.1764869371873079E-3</v>
      </c>
      <c r="D308" s="10">
        <f t="shared" si="13"/>
        <v>-3.4443564220025813E-3</v>
      </c>
      <c r="E308" s="10">
        <f t="shared" si="14"/>
        <v>3.2105019084650133E-2</v>
      </c>
    </row>
    <row r="309" spans="1:5" x14ac:dyDescent="0.45">
      <c r="A309" s="8">
        <v>42948</v>
      </c>
      <c r="B309" s="9">
        <v>28906</v>
      </c>
      <c r="C309" s="10">
        <f t="shared" si="12"/>
        <v>-9.3319047454465398E-4</v>
      </c>
      <c r="D309" s="10">
        <f t="shared" si="13"/>
        <v>5.915924276169271E-3</v>
      </c>
      <c r="E309" s="10">
        <f t="shared" si="14"/>
        <v>3.7470389778192503E-2</v>
      </c>
    </row>
    <row r="310" spans="1:5" x14ac:dyDescent="0.45">
      <c r="A310" s="8">
        <v>42979</v>
      </c>
      <c r="B310" s="9">
        <v>29997</v>
      </c>
      <c r="C310" s="10">
        <f t="shared" si="12"/>
        <v>3.7743029128900485E-2</v>
      </c>
      <c r="D310" s="10">
        <f t="shared" si="13"/>
        <v>4.214146748193448E-2</v>
      </c>
      <c r="E310" s="10">
        <f t="shared" si="14"/>
        <v>7.0174812700677824E-2</v>
      </c>
    </row>
    <row r="311" spans="1:5" x14ac:dyDescent="0.45">
      <c r="A311" s="8">
        <v>43009</v>
      </c>
      <c r="B311" s="9">
        <v>29544</v>
      </c>
      <c r="C311" s="10">
        <f t="shared" si="12"/>
        <v>-1.510151015101513E-2</v>
      </c>
      <c r="D311" s="10">
        <f t="shared" si="13"/>
        <v>2.1117754812843392E-2</v>
      </c>
      <c r="E311" s="10">
        <f t="shared" si="14"/>
        <v>5.390075981878506E-2</v>
      </c>
    </row>
    <row r="312" spans="1:5" x14ac:dyDescent="0.45">
      <c r="A312" s="8">
        <v>43040</v>
      </c>
      <c r="B312" s="9">
        <v>30002</v>
      </c>
      <c r="C312" s="10">
        <f t="shared" si="12"/>
        <v>1.5502301651773687E-2</v>
      </c>
      <c r="D312" s="10">
        <f t="shared" si="13"/>
        <v>3.7916003597868952E-2</v>
      </c>
      <c r="E312" s="10">
        <f t="shared" si="14"/>
        <v>6.295837023914963E-2</v>
      </c>
    </row>
    <row r="313" spans="1:5" x14ac:dyDescent="0.45">
      <c r="A313" s="8">
        <v>43070</v>
      </c>
      <c r="B313" s="9">
        <v>30059</v>
      </c>
      <c r="C313" s="10">
        <f t="shared" si="12"/>
        <v>1.899873341777214E-3</v>
      </c>
      <c r="D313" s="10">
        <f t="shared" si="13"/>
        <v>2.06687335400213E-3</v>
      </c>
      <c r="E313" s="10">
        <f t="shared" si="14"/>
        <v>6.7967029062744322E-2</v>
      </c>
    </row>
    <row r="314" spans="1:5" x14ac:dyDescent="0.45">
      <c r="A314" s="8">
        <v>43101</v>
      </c>
      <c r="B314" s="9">
        <v>28991</v>
      </c>
      <c r="C314" s="10">
        <f t="shared" si="12"/>
        <v>-3.5530124089291015E-2</v>
      </c>
      <c r="D314" s="10">
        <f t="shared" si="13"/>
        <v>-1.8717844570809605E-2</v>
      </c>
      <c r="E314" s="10">
        <f t="shared" si="14"/>
        <v>1.8514614952220398E-2</v>
      </c>
    </row>
    <row r="315" spans="1:5" x14ac:dyDescent="0.45">
      <c r="A315" s="8">
        <v>43132</v>
      </c>
      <c r="B315" s="9">
        <v>29981</v>
      </c>
      <c r="C315" s="10">
        <f t="shared" si="12"/>
        <v>3.4148528853782167E-2</v>
      </c>
      <c r="D315" s="10">
        <f t="shared" si="13"/>
        <v>-6.9995333644423674E-4</v>
      </c>
      <c r="E315" s="10">
        <f t="shared" si="14"/>
        <v>3.9094721519425946E-2</v>
      </c>
    </row>
    <row r="316" spans="1:5" x14ac:dyDescent="0.45">
      <c r="A316" s="8">
        <v>43160</v>
      </c>
      <c r="B316" s="9">
        <v>29626</v>
      </c>
      <c r="C316" s="10">
        <f t="shared" si="12"/>
        <v>-1.1840832527267309E-2</v>
      </c>
      <c r="D316" s="10">
        <f t="shared" si="13"/>
        <v>-1.4405003493130231E-2</v>
      </c>
      <c r="E316" s="10">
        <f t="shared" si="14"/>
        <v>3.3128748779467143E-2</v>
      </c>
    </row>
    <row r="317" spans="1:5" x14ac:dyDescent="0.45">
      <c r="A317" s="8">
        <v>43191</v>
      </c>
      <c r="B317" s="9">
        <v>29813</v>
      </c>
      <c r="C317" s="10">
        <f t="shared" si="12"/>
        <v>6.3120232228448536E-3</v>
      </c>
      <c r="D317" s="10">
        <f t="shared" si="13"/>
        <v>2.8353626987685843E-2</v>
      </c>
      <c r="E317" s="10">
        <f t="shared" si="14"/>
        <v>2.6865980091619779E-2</v>
      </c>
    </row>
    <row r="318" spans="1:5" x14ac:dyDescent="0.45">
      <c r="A318" s="8">
        <v>43221</v>
      </c>
      <c r="B318" s="9">
        <v>30643</v>
      </c>
      <c r="C318" s="10">
        <f t="shared" si="12"/>
        <v>2.7840203937879338E-2</v>
      </c>
      <c r="D318" s="10">
        <f t="shared" si="13"/>
        <v>2.20806510790168E-2</v>
      </c>
      <c r="E318" s="10">
        <f t="shared" si="14"/>
        <v>6.6362750556792971E-2</v>
      </c>
    </row>
    <row r="319" spans="1:5" x14ac:dyDescent="0.45">
      <c r="A319" s="8">
        <v>43252</v>
      </c>
      <c r="B319" s="9">
        <v>31162</v>
      </c>
      <c r="C319" s="10">
        <f t="shared" si="12"/>
        <v>1.6936983976764575E-2</v>
      </c>
      <c r="D319" s="10">
        <f t="shared" si="13"/>
        <v>5.184635117801939E-2</v>
      </c>
      <c r="E319" s="10">
        <f t="shared" si="14"/>
        <v>8.2615341856586921E-2</v>
      </c>
    </row>
    <row r="320" spans="1:5" x14ac:dyDescent="0.45">
      <c r="A320" s="8">
        <v>43282</v>
      </c>
      <c r="B320" s="9">
        <v>31279</v>
      </c>
      <c r="C320" s="10">
        <f t="shared" si="12"/>
        <v>3.7545728772223619E-3</v>
      </c>
      <c r="D320" s="10">
        <f t="shared" si="13"/>
        <v>4.9173179485459295E-2</v>
      </c>
      <c r="E320" s="10">
        <f t="shared" si="14"/>
        <v>8.1083883454878602E-2</v>
      </c>
    </row>
    <row r="321" spans="1:5" x14ac:dyDescent="0.45">
      <c r="A321" s="8">
        <v>43313</v>
      </c>
      <c r="B321" s="9">
        <v>30910</v>
      </c>
      <c r="C321" s="10">
        <f t="shared" si="12"/>
        <v>-1.1797052335432712E-2</v>
      </c>
      <c r="D321" s="10">
        <f t="shared" si="13"/>
        <v>8.7132460920928967E-3</v>
      </c>
      <c r="E321" s="10">
        <f t="shared" si="14"/>
        <v>6.9328167162526766E-2</v>
      </c>
    </row>
    <row r="322" spans="1:5" x14ac:dyDescent="0.45">
      <c r="A322" s="8">
        <v>43344</v>
      </c>
      <c r="B322" s="9">
        <v>31106</v>
      </c>
      <c r="C322" s="10">
        <f t="shared" si="12"/>
        <v>6.3409899708832818E-3</v>
      </c>
      <c r="D322" s="10">
        <f t="shared" si="13"/>
        <v>-1.7970605224311154E-3</v>
      </c>
      <c r="E322" s="10">
        <f t="shared" si="14"/>
        <v>3.6970363703036968E-2</v>
      </c>
    </row>
    <row r="323" spans="1:5" x14ac:dyDescent="0.45">
      <c r="A323" s="8">
        <v>43374</v>
      </c>
      <c r="B323" s="9">
        <v>31608</v>
      </c>
      <c r="C323" s="10">
        <f t="shared" si="12"/>
        <v>1.6138365588632464E-2</v>
      </c>
      <c r="D323" s="10">
        <f t="shared" si="13"/>
        <v>1.051823907413918E-2</v>
      </c>
      <c r="E323" s="10">
        <f t="shared" si="14"/>
        <v>6.9861900893582352E-2</v>
      </c>
    </row>
    <row r="324" spans="1:5" x14ac:dyDescent="0.45">
      <c r="A324" s="8">
        <v>43405</v>
      </c>
      <c r="B324" s="9">
        <v>30952</v>
      </c>
      <c r="C324" s="10">
        <f t="shared" ref="C324:C387" si="15">B324/B323-1</f>
        <v>-2.0754239433054877E-2</v>
      </c>
      <c r="D324" s="10">
        <f t="shared" si="13"/>
        <v>1.3587835651893698E-3</v>
      </c>
      <c r="E324" s="10">
        <f t="shared" si="14"/>
        <v>3.16645556962869E-2</v>
      </c>
    </row>
    <row r="325" spans="1:5" x14ac:dyDescent="0.45">
      <c r="A325" s="8">
        <v>43435</v>
      </c>
      <c r="B325" s="9">
        <v>30922</v>
      </c>
      <c r="C325" s="10">
        <f t="shared" si="15"/>
        <v>-9.6924269837161958E-4</v>
      </c>
      <c r="D325" s="10">
        <f t="shared" si="13"/>
        <v>-5.9152575065903878E-3</v>
      </c>
      <c r="E325" s="10">
        <f t="shared" si="14"/>
        <v>2.8710203266908429E-2</v>
      </c>
    </row>
    <row r="326" spans="1:5" x14ac:dyDescent="0.45">
      <c r="A326" s="8">
        <v>43466</v>
      </c>
      <c r="B326" s="9">
        <v>32019</v>
      </c>
      <c r="C326" s="10">
        <f t="shared" si="15"/>
        <v>3.5476359873229502E-2</v>
      </c>
      <c r="D326" s="10">
        <f t="shared" ref="D326:D389" si="16">B326/B323-1</f>
        <v>1.3003037205770784E-2</v>
      </c>
      <c r="E326" s="10">
        <f t="shared" si="14"/>
        <v>0.10444620744368938</v>
      </c>
    </row>
    <row r="327" spans="1:5" x14ac:dyDescent="0.45">
      <c r="A327" s="8">
        <v>43497</v>
      </c>
      <c r="B327" s="9">
        <v>30501</v>
      </c>
      <c r="C327" s="10">
        <f t="shared" si="15"/>
        <v>-4.7409350698023101E-2</v>
      </c>
      <c r="D327" s="10">
        <f t="shared" si="16"/>
        <v>-1.4570948565520769E-2</v>
      </c>
      <c r="E327" s="10">
        <f t="shared" si="14"/>
        <v>1.7344318068109876E-2</v>
      </c>
    </row>
    <row r="328" spans="1:5" x14ac:dyDescent="0.45">
      <c r="A328" s="8">
        <v>43525</v>
      </c>
      <c r="B328" s="9">
        <v>30834</v>
      </c>
      <c r="C328" s="10">
        <f t="shared" si="15"/>
        <v>1.0917674830333457E-2</v>
      </c>
      <c r="D328" s="10">
        <f t="shared" si="16"/>
        <v>-2.8458702541879211E-3</v>
      </c>
      <c r="E328" s="10">
        <f t="shared" si="14"/>
        <v>4.077499493687986E-2</v>
      </c>
    </row>
    <row r="329" spans="1:5" x14ac:dyDescent="0.45">
      <c r="A329" s="8">
        <v>43556</v>
      </c>
      <c r="B329" s="9">
        <v>30855</v>
      </c>
      <c r="C329" s="10">
        <f t="shared" si="15"/>
        <v>6.810663553220575E-4</v>
      </c>
      <c r="D329" s="10">
        <f t="shared" si="16"/>
        <v>-3.6353415159748881E-2</v>
      </c>
      <c r="E329" s="10">
        <f t="shared" si="14"/>
        <v>3.4951195787072731E-2</v>
      </c>
    </row>
    <row r="330" spans="1:5" x14ac:dyDescent="0.45">
      <c r="A330" s="8">
        <v>43586</v>
      </c>
      <c r="B330" s="9">
        <v>30572</v>
      </c>
      <c r="C330" s="10">
        <f t="shared" si="15"/>
        <v>-9.1719332361043238E-3</v>
      </c>
      <c r="D330" s="10">
        <f t="shared" si="16"/>
        <v>2.3277925313924808E-3</v>
      </c>
      <c r="E330" s="10">
        <f t="shared" si="14"/>
        <v>-2.317005515125814E-3</v>
      </c>
    </row>
    <row r="331" spans="1:5" x14ac:dyDescent="0.45">
      <c r="A331" s="8">
        <v>43617</v>
      </c>
      <c r="B331" s="9">
        <v>30622</v>
      </c>
      <c r="C331" s="10">
        <f t="shared" si="15"/>
        <v>1.6354834489074044E-3</v>
      </c>
      <c r="D331" s="10">
        <f t="shared" si="16"/>
        <v>-6.8755270156320991E-3</v>
      </c>
      <c r="E331" s="10">
        <f t="shared" si="14"/>
        <v>-1.7328797894871961E-2</v>
      </c>
    </row>
    <row r="332" spans="1:5" x14ac:dyDescent="0.45">
      <c r="A332" s="8">
        <v>43647</v>
      </c>
      <c r="B332" s="9">
        <v>31137</v>
      </c>
      <c r="C332" s="10">
        <f t="shared" si="15"/>
        <v>1.6817974005616909E-2</v>
      </c>
      <c r="D332" s="10">
        <f t="shared" si="16"/>
        <v>9.1395235780262762E-3</v>
      </c>
      <c r="E332" s="10">
        <f t="shared" si="14"/>
        <v>-4.5397870775919502E-3</v>
      </c>
    </row>
    <row r="333" spans="1:5" x14ac:dyDescent="0.45">
      <c r="A333" s="8">
        <v>43678</v>
      </c>
      <c r="B333" s="9">
        <v>31469</v>
      </c>
      <c r="C333" s="10">
        <f t="shared" si="15"/>
        <v>1.0662555801779217E-2</v>
      </c>
      <c r="D333" s="10">
        <f t="shared" si="16"/>
        <v>2.9340573073400433E-2</v>
      </c>
      <c r="E333" s="10">
        <f t="shared" si="14"/>
        <v>1.8084762212876138E-2</v>
      </c>
    </row>
    <row r="334" spans="1:5" x14ac:dyDescent="0.45">
      <c r="A334" s="8">
        <v>43709</v>
      </c>
      <c r="B334" s="9">
        <v>31151</v>
      </c>
      <c r="C334" s="10">
        <f t="shared" si="15"/>
        <v>-1.0105182878388241E-2</v>
      </c>
      <c r="D334" s="10">
        <f t="shared" si="16"/>
        <v>1.727516164848808E-2</v>
      </c>
      <c r="E334" s="10">
        <f t="shared" si="14"/>
        <v>1.4466662380248074E-3</v>
      </c>
    </row>
    <row r="335" spans="1:5" x14ac:dyDescent="0.45">
      <c r="A335" s="8">
        <v>43739</v>
      </c>
      <c r="B335" s="9">
        <v>31076</v>
      </c>
      <c r="C335" s="10">
        <f t="shared" si="15"/>
        <v>-2.4076273634875411E-3</v>
      </c>
      <c r="D335" s="10">
        <f t="shared" si="16"/>
        <v>-1.9590840479172256E-3</v>
      </c>
      <c r="E335" s="10">
        <f t="shared" ref="E335:E390" si="17">B335/B323-1</f>
        <v>-1.6831181979245713E-2</v>
      </c>
    </row>
    <row r="336" spans="1:5" x14ac:dyDescent="0.45">
      <c r="A336" s="8">
        <v>43770</v>
      </c>
      <c r="B336" s="9">
        <v>31164</v>
      </c>
      <c r="C336" s="10">
        <f t="shared" si="15"/>
        <v>2.8317672802162797E-3</v>
      </c>
      <c r="D336" s="10">
        <f t="shared" si="16"/>
        <v>-9.6920779179510141E-3</v>
      </c>
      <c r="E336" s="10">
        <f t="shared" si="17"/>
        <v>6.8493150684931781E-3</v>
      </c>
    </row>
    <row r="337" spans="1:5" x14ac:dyDescent="0.45">
      <c r="A337" s="8">
        <v>43800</v>
      </c>
      <c r="B337" s="9">
        <v>31527</v>
      </c>
      <c r="C337" s="10">
        <f t="shared" si="15"/>
        <v>1.1648055448594485E-2</v>
      </c>
      <c r="D337" s="10">
        <f t="shared" si="16"/>
        <v>1.2070238515617504E-2</v>
      </c>
      <c r="E337" s="10">
        <f t="shared" si="17"/>
        <v>1.956535799754211E-2</v>
      </c>
    </row>
    <row r="338" spans="1:5" x14ac:dyDescent="0.45">
      <c r="A338" s="8">
        <v>43831</v>
      </c>
      <c r="B338" s="9">
        <v>32015</v>
      </c>
      <c r="C338" s="10">
        <f t="shared" si="15"/>
        <v>1.5478795952675428E-2</v>
      </c>
      <c r="D338" s="10">
        <f t="shared" si="16"/>
        <v>3.0216244046852969E-2</v>
      </c>
      <c r="E338" s="10">
        <f t="shared" si="17"/>
        <v>-1.249258252912222E-4</v>
      </c>
    </row>
    <row r="339" spans="1:5" x14ac:dyDescent="0.45">
      <c r="A339" s="8">
        <v>43862</v>
      </c>
      <c r="B339" s="9">
        <v>32081</v>
      </c>
      <c r="C339" s="10">
        <f t="shared" si="15"/>
        <v>2.0615336560987352E-3</v>
      </c>
      <c r="D339" s="10">
        <f t="shared" si="16"/>
        <v>2.9424977538185182E-2</v>
      </c>
      <c r="E339" s="10">
        <f t="shared" si="17"/>
        <v>5.1801580276056525E-2</v>
      </c>
    </row>
    <row r="340" spans="1:5" x14ac:dyDescent="0.45">
      <c r="A340" s="8">
        <v>43891</v>
      </c>
      <c r="B340" s="9">
        <v>31953</v>
      </c>
      <c r="C340" s="10">
        <f t="shared" si="15"/>
        <v>-3.9899005641969021E-3</v>
      </c>
      <c r="D340" s="10">
        <f t="shared" si="16"/>
        <v>1.351222761442572E-2</v>
      </c>
      <c r="E340" s="10">
        <f t="shared" si="17"/>
        <v>3.6291107219303287E-2</v>
      </c>
    </row>
    <row r="341" spans="1:5" x14ac:dyDescent="0.45">
      <c r="A341" s="8">
        <v>43922</v>
      </c>
      <c r="B341" s="9">
        <v>31734</v>
      </c>
      <c r="C341" s="10">
        <f t="shared" si="15"/>
        <v>-6.8538165430476194E-3</v>
      </c>
      <c r="D341" s="10">
        <f t="shared" si="16"/>
        <v>-8.7771357176323894E-3</v>
      </c>
      <c r="E341" s="10">
        <f t="shared" si="17"/>
        <v>2.8488089450656284E-2</v>
      </c>
    </row>
    <row r="342" spans="1:5" x14ac:dyDescent="0.45">
      <c r="A342" s="8">
        <v>43952</v>
      </c>
      <c r="B342" s="9">
        <v>36132</v>
      </c>
      <c r="C342" s="10">
        <f t="shared" si="15"/>
        <v>0.13858952543013792</v>
      </c>
      <c r="D342" s="10">
        <f t="shared" si="16"/>
        <v>0.12627411863719962</v>
      </c>
      <c r="E342" s="10">
        <f t="shared" si="17"/>
        <v>0.18186575951851358</v>
      </c>
    </row>
    <row r="343" spans="1:5" x14ac:dyDescent="0.45">
      <c r="A343" s="8">
        <v>43983</v>
      </c>
      <c r="B343" s="9">
        <v>36468</v>
      </c>
      <c r="C343" s="10">
        <f t="shared" si="15"/>
        <v>9.2992361341746044E-3</v>
      </c>
      <c r="D343" s="10">
        <f t="shared" si="16"/>
        <v>0.14130128626420047</v>
      </c>
      <c r="E343" s="10">
        <f t="shared" si="17"/>
        <v>0.19090849715890545</v>
      </c>
    </row>
    <row r="344" spans="1:5" x14ac:dyDescent="0.45">
      <c r="A344" s="8">
        <v>44013</v>
      </c>
      <c r="B344" s="9">
        <v>35941</v>
      </c>
      <c r="C344" s="10">
        <f t="shared" si="15"/>
        <v>-1.4451025556652453E-2</v>
      </c>
      <c r="D344" s="10">
        <f t="shared" si="16"/>
        <v>0.13257074431209426</v>
      </c>
      <c r="E344" s="10">
        <f t="shared" si="17"/>
        <v>0.15428589780646829</v>
      </c>
    </row>
    <row r="345" spans="1:5" x14ac:dyDescent="0.45">
      <c r="A345" s="8">
        <v>44044</v>
      </c>
      <c r="B345" s="9">
        <v>36389</v>
      </c>
      <c r="C345" s="10">
        <f t="shared" si="15"/>
        <v>1.2464872986283071E-2</v>
      </c>
      <c r="D345" s="10">
        <f t="shared" si="16"/>
        <v>7.11280859072283E-3</v>
      </c>
      <c r="E345" s="10">
        <f t="shared" si="17"/>
        <v>0.15634433887317667</v>
      </c>
    </row>
    <row r="346" spans="1:5" x14ac:dyDescent="0.45">
      <c r="A346" s="8">
        <v>44075</v>
      </c>
      <c r="B346" s="9">
        <v>36819</v>
      </c>
      <c r="C346" s="10">
        <f t="shared" si="15"/>
        <v>1.1816757811426548E-2</v>
      </c>
      <c r="D346" s="10">
        <f t="shared" si="16"/>
        <v>9.6248766041460154E-3</v>
      </c>
      <c r="E346" s="10">
        <f t="shared" si="17"/>
        <v>0.18195242528329758</v>
      </c>
    </row>
    <row r="347" spans="1:5" x14ac:dyDescent="0.45">
      <c r="A347" s="8">
        <v>44105</v>
      </c>
      <c r="B347" s="9">
        <v>36278</v>
      </c>
      <c r="C347" s="10">
        <f t="shared" si="15"/>
        <v>-1.4693500638257473E-2</v>
      </c>
      <c r="D347" s="10">
        <f t="shared" si="16"/>
        <v>9.3764781169138889E-3</v>
      </c>
      <c r="E347" s="10">
        <f t="shared" si="17"/>
        <v>0.16739606126914652</v>
      </c>
    </row>
    <row r="348" spans="1:5" x14ac:dyDescent="0.45">
      <c r="A348" s="8">
        <v>44136</v>
      </c>
      <c r="B348" s="9">
        <v>36532</v>
      </c>
      <c r="C348" s="10">
        <f t="shared" si="15"/>
        <v>7.0014885054303644E-3</v>
      </c>
      <c r="D348" s="10">
        <f t="shared" si="16"/>
        <v>3.929758993102217E-3</v>
      </c>
      <c r="E348" s="10">
        <f t="shared" si="17"/>
        <v>0.17225003208830691</v>
      </c>
    </row>
    <row r="349" spans="1:5" x14ac:dyDescent="0.45">
      <c r="A349" s="8">
        <v>44166</v>
      </c>
      <c r="B349" s="9">
        <v>36471</v>
      </c>
      <c r="C349" s="10">
        <f t="shared" si="15"/>
        <v>-1.6697689696704154E-3</v>
      </c>
      <c r="D349" s="10">
        <f t="shared" si="16"/>
        <v>-9.4516418153670623E-3</v>
      </c>
      <c r="E349" s="10">
        <f t="shared" si="17"/>
        <v>0.15681796555333527</v>
      </c>
    </row>
    <row r="350" spans="1:5" x14ac:dyDescent="0.45">
      <c r="A350" s="8">
        <v>44197</v>
      </c>
      <c r="B350" s="9">
        <v>38691</v>
      </c>
      <c r="C350" s="10">
        <f t="shared" si="15"/>
        <v>6.0870280496833074E-2</v>
      </c>
      <c r="D350" s="10">
        <f t="shared" si="16"/>
        <v>6.6514140801587684E-2</v>
      </c>
      <c r="E350" s="10">
        <f t="shared" si="17"/>
        <v>0.20852725285022644</v>
      </c>
    </row>
    <row r="351" spans="1:5" x14ac:dyDescent="0.45">
      <c r="A351" s="8">
        <v>44228</v>
      </c>
      <c r="B351" s="9">
        <v>36956</v>
      </c>
      <c r="C351" s="10">
        <f t="shared" si="15"/>
        <v>-4.4842469825023934E-2</v>
      </c>
      <c r="D351" s="10">
        <f t="shared" si="16"/>
        <v>1.1606263002299277E-2</v>
      </c>
      <c r="E351" s="10">
        <f t="shared" si="17"/>
        <v>0.15195910351921693</v>
      </c>
    </row>
    <row r="352" spans="1:5" x14ac:dyDescent="0.45">
      <c r="A352" s="8">
        <v>44256</v>
      </c>
      <c r="B352" s="9">
        <v>42276</v>
      </c>
      <c r="C352" s="10">
        <f t="shared" si="15"/>
        <v>0.1439549734819785</v>
      </c>
      <c r="D352" s="10">
        <f t="shared" si="16"/>
        <v>0.15916755778563796</v>
      </c>
      <c r="E352" s="10">
        <f t="shared" si="17"/>
        <v>0.32306825650173687</v>
      </c>
    </row>
    <row r="353" spans="1:5" x14ac:dyDescent="0.45">
      <c r="A353" s="8">
        <v>44287</v>
      </c>
      <c r="B353" s="9">
        <v>42189</v>
      </c>
      <c r="C353" s="10">
        <f t="shared" si="15"/>
        <v>-2.0579051944366045E-3</v>
      </c>
      <c r="D353" s="10">
        <f t="shared" si="16"/>
        <v>9.0408622160192298E-2</v>
      </c>
      <c r="E353" s="10">
        <f t="shared" si="17"/>
        <v>0.32945736434108519</v>
      </c>
    </row>
    <row r="354" spans="1:5" x14ac:dyDescent="0.45">
      <c r="A354" s="8">
        <v>44317</v>
      </c>
      <c r="B354" s="9">
        <v>40385</v>
      </c>
      <c r="C354" s="10">
        <f t="shared" si="15"/>
        <v>-4.2759961127308066E-2</v>
      </c>
      <c r="D354" s="10">
        <f t="shared" si="16"/>
        <v>9.278601580257595E-2</v>
      </c>
      <c r="E354" s="10">
        <f t="shared" si="17"/>
        <v>0.11770729547215764</v>
      </c>
    </row>
    <row r="355" spans="1:5" x14ac:dyDescent="0.45">
      <c r="A355" s="8">
        <v>44348</v>
      </c>
      <c r="B355" s="9">
        <v>39911</v>
      </c>
      <c r="C355" s="10">
        <f t="shared" si="15"/>
        <v>-1.1737031075894522E-2</v>
      </c>
      <c r="D355" s="10">
        <f t="shared" si="16"/>
        <v>-5.5941905572901907E-2</v>
      </c>
      <c r="E355" s="10">
        <f t="shared" si="17"/>
        <v>9.4411538883404589E-2</v>
      </c>
    </row>
    <row r="356" spans="1:5" x14ac:dyDescent="0.45">
      <c r="A356" s="8">
        <v>44378</v>
      </c>
      <c r="B356" s="9">
        <v>39109</v>
      </c>
      <c r="C356" s="10">
        <f t="shared" si="15"/>
        <v>-2.0094710731377363E-2</v>
      </c>
      <c r="D356" s="10">
        <f t="shared" si="16"/>
        <v>-7.3004811680769888E-2</v>
      </c>
      <c r="E356" s="10">
        <f t="shared" si="17"/>
        <v>8.814445897443024E-2</v>
      </c>
    </row>
    <row r="357" spans="1:5" x14ac:dyDescent="0.45">
      <c r="A357" s="8">
        <v>44409</v>
      </c>
      <c r="B357" s="9">
        <v>39041</v>
      </c>
      <c r="C357" s="10">
        <f t="shared" si="15"/>
        <v>-1.7387302155513762E-3</v>
      </c>
      <c r="D357" s="10">
        <f t="shared" si="16"/>
        <v>-3.3279683050637665E-2</v>
      </c>
      <c r="E357" s="10">
        <f t="shared" si="17"/>
        <v>7.2879166781170124E-2</v>
      </c>
    </row>
    <row r="358" spans="1:5" x14ac:dyDescent="0.45">
      <c r="A358" s="8">
        <v>44440</v>
      </c>
      <c r="B358" s="9">
        <v>39307</v>
      </c>
      <c r="C358" s="10">
        <f t="shared" si="15"/>
        <v>6.8133500678773107E-3</v>
      </c>
      <c r="D358" s="10">
        <f t="shared" si="16"/>
        <v>-1.5133672421137057E-2</v>
      </c>
      <c r="E358" s="10">
        <f t="shared" si="17"/>
        <v>6.7573807001819697E-2</v>
      </c>
    </row>
    <row r="359" spans="1:5" x14ac:dyDescent="0.45">
      <c r="A359" s="8">
        <v>44470</v>
      </c>
      <c r="B359" s="9">
        <v>40011</v>
      </c>
      <c r="C359" s="10">
        <f t="shared" si="15"/>
        <v>1.791029587605264E-2</v>
      </c>
      <c r="D359" s="10">
        <f t="shared" si="16"/>
        <v>2.3063744918049522E-2</v>
      </c>
      <c r="E359" s="10">
        <f t="shared" si="17"/>
        <v>0.10289982909752471</v>
      </c>
    </row>
    <row r="360" spans="1:5" x14ac:dyDescent="0.45">
      <c r="A360" s="8">
        <v>44501</v>
      </c>
      <c r="B360" s="9">
        <v>41147</v>
      </c>
      <c r="C360" s="10">
        <f t="shared" si="15"/>
        <v>2.839219214715949E-2</v>
      </c>
      <c r="D360" s="10">
        <f t="shared" si="16"/>
        <v>5.3943290387028942E-2</v>
      </c>
      <c r="E360" s="10">
        <f t="shared" si="17"/>
        <v>0.12632760319719694</v>
      </c>
    </row>
    <row r="361" spans="1:5" x14ac:dyDescent="0.45">
      <c r="A361" s="8">
        <v>44531</v>
      </c>
      <c r="B361" s="9">
        <v>41298</v>
      </c>
      <c r="C361" s="10">
        <f t="shared" si="15"/>
        <v>3.6697693635014961E-3</v>
      </c>
      <c r="D361" s="10">
        <f t="shared" si="16"/>
        <v>5.065255552446124E-2</v>
      </c>
      <c r="E361" s="10">
        <f t="shared" si="17"/>
        <v>0.13235173151270874</v>
      </c>
    </row>
    <row r="362" spans="1:5" x14ac:dyDescent="0.45">
      <c r="A362" s="8">
        <v>44562</v>
      </c>
      <c r="B362" s="9">
        <v>42376</v>
      </c>
      <c r="C362" s="10">
        <f t="shared" si="15"/>
        <v>2.6102958981064406E-2</v>
      </c>
      <c r="D362" s="10">
        <f t="shared" si="16"/>
        <v>5.9108745095098891E-2</v>
      </c>
      <c r="E362" s="10">
        <f t="shared" si="17"/>
        <v>9.5241787495800034E-2</v>
      </c>
    </row>
    <row r="363" spans="1:5" x14ac:dyDescent="0.45">
      <c r="A363" s="8">
        <v>44593</v>
      </c>
      <c r="B363" s="9">
        <v>42196</v>
      </c>
      <c r="C363" s="10">
        <f t="shared" si="15"/>
        <v>-4.2476873702095297E-3</v>
      </c>
      <c r="D363" s="10">
        <f t="shared" si="16"/>
        <v>2.5493960677570593E-2</v>
      </c>
      <c r="E363" s="10">
        <f t="shared" si="17"/>
        <v>0.14179023703864058</v>
      </c>
    </row>
    <row r="364" spans="1:5" x14ac:dyDescent="0.45">
      <c r="A364" s="8">
        <v>44621</v>
      </c>
      <c r="B364" s="9">
        <v>43113</v>
      </c>
      <c r="C364" s="10">
        <f t="shared" si="15"/>
        <v>2.1731917717319194E-2</v>
      </c>
      <c r="D364" s="10">
        <f t="shared" si="16"/>
        <v>4.3948859508935012E-2</v>
      </c>
      <c r="E364" s="10">
        <f t="shared" si="17"/>
        <v>1.9798467215441429E-2</v>
      </c>
    </row>
    <row r="365" spans="1:5" x14ac:dyDescent="0.45">
      <c r="A365" s="8">
        <v>44652</v>
      </c>
      <c r="B365" s="9">
        <v>42996</v>
      </c>
      <c r="C365" s="10">
        <f t="shared" si="15"/>
        <v>-2.7137986222253163E-3</v>
      </c>
      <c r="D365" s="10">
        <f t="shared" si="16"/>
        <v>1.4630923164055121E-2</v>
      </c>
      <c r="E365" s="10">
        <f t="shared" si="17"/>
        <v>1.9128208774799038E-2</v>
      </c>
    </row>
    <row r="366" spans="1:5" x14ac:dyDescent="0.45">
      <c r="A366" s="8">
        <v>44682</v>
      </c>
      <c r="B366" s="9">
        <v>42543</v>
      </c>
      <c r="C366" s="10">
        <f t="shared" si="15"/>
        <v>-1.0535863801283796E-2</v>
      </c>
      <c r="D366" s="10">
        <f t="shared" si="16"/>
        <v>8.2235282965210654E-3</v>
      </c>
      <c r="E366" s="10">
        <f t="shared" si="17"/>
        <v>5.3435681564937498E-2</v>
      </c>
    </row>
    <row r="367" spans="1:5" x14ac:dyDescent="0.45">
      <c r="A367" s="8">
        <v>44713</v>
      </c>
      <c r="B367" s="9">
        <v>42581</v>
      </c>
      <c r="C367" s="10">
        <f t="shared" si="15"/>
        <v>8.9321392473507011E-4</v>
      </c>
      <c r="D367" s="10">
        <f t="shared" si="16"/>
        <v>-1.233966553011856E-2</v>
      </c>
      <c r="E367" s="10">
        <f t="shared" si="17"/>
        <v>6.6898849941118943E-2</v>
      </c>
    </row>
    <row r="368" spans="1:5" x14ac:dyDescent="0.45">
      <c r="A368" s="8">
        <v>44743</v>
      </c>
      <c r="B368" s="9">
        <v>42692</v>
      </c>
      <c r="C368" s="10">
        <f t="shared" si="15"/>
        <v>2.6067964585143599E-3</v>
      </c>
      <c r="D368" s="10">
        <f t="shared" si="16"/>
        <v>-7.0704251558284525E-3</v>
      </c>
      <c r="E368" s="10">
        <f t="shared" si="17"/>
        <v>9.1615740622363218E-2</v>
      </c>
    </row>
    <row r="369" spans="1:5" x14ac:dyDescent="0.45">
      <c r="A369" s="8">
        <v>44774</v>
      </c>
      <c r="B369" s="9">
        <v>43154</v>
      </c>
      <c r="C369" s="10">
        <f t="shared" si="15"/>
        <v>1.0821699615852998E-2</v>
      </c>
      <c r="D369" s="10">
        <f t="shared" si="16"/>
        <v>1.4361939684554459E-2</v>
      </c>
      <c r="E369" s="10">
        <f t="shared" si="17"/>
        <v>0.1053507850721036</v>
      </c>
    </row>
    <row r="370" spans="1:5" x14ac:dyDescent="0.45">
      <c r="A370" s="8">
        <v>44805</v>
      </c>
      <c r="B370" s="9">
        <v>42924</v>
      </c>
      <c r="C370" s="10">
        <f t="shared" si="15"/>
        <v>-5.3297492700560278E-3</v>
      </c>
      <c r="D370" s="10">
        <f t="shared" si="16"/>
        <v>8.0552359033372323E-3</v>
      </c>
      <c r="E370" s="10">
        <f t="shared" si="17"/>
        <v>9.2019233215457907E-2</v>
      </c>
    </row>
    <row r="371" spans="1:5" x14ac:dyDescent="0.45">
      <c r="A371" s="8">
        <v>44835</v>
      </c>
      <c r="B371" s="9">
        <v>43297</v>
      </c>
      <c r="C371" s="10">
        <f t="shared" si="15"/>
        <v>8.689777280775246E-3</v>
      </c>
      <c r="D371" s="10">
        <f t="shared" si="16"/>
        <v>1.4171273306474275E-2</v>
      </c>
      <c r="E371" s="10">
        <f t="shared" si="17"/>
        <v>8.2127414960885714E-2</v>
      </c>
    </row>
    <row r="372" spans="1:5" x14ac:dyDescent="0.45">
      <c r="A372" s="8">
        <v>44866</v>
      </c>
      <c r="B372" s="9">
        <v>41994</v>
      </c>
      <c r="C372" s="10">
        <f t="shared" si="15"/>
        <v>-3.0094463819664186E-2</v>
      </c>
      <c r="D372" s="10">
        <f t="shared" si="16"/>
        <v>-2.6880474579413227E-2</v>
      </c>
      <c r="E372" s="10">
        <f t="shared" si="17"/>
        <v>2.0584732787323423E-2</v>
      </c>
    </row>
    <row r="373" spans="1:5" x14ac:dyDescent="0.45">
      <c r="A373" s="8">
        <v>44896</v>
      </c>
      <c r="B373" s="9">
        <v>42275</v>
      </c>
      <c r="C373" s="10">
        <f t="shared" si="15"/>
        <v>6.6914321093489715E-3</v>
      </c>
      <c r="D373" s="10">
        <f t="shared" si="16"/>
        <v>-1.5119746528748479E-2</v>
      </c>
      <c r="E373" s="10">
        <f t="shared" si="17"/>
        <v>2.3657319967068657E-2</v>
      </c>
    </row>
    <row r="374" spans="1:5" x14ac:dyDescent="0.45">
      <c r="A374" s="8">
        <v>44927</v>
      </c>
      <c r="B374" s="9">
        <v>43082</v>
      </c>
      <c r="C374" s="10">
        <f t="shared" si="15"/>
        <v>1.9089296274393819E-2</v>
      </c>
      <c r="D374" s="10">
        <f t="shared" si="16"/>
        <v>-4.9657020116866679E-3</v>
      </c>
      <c r="E374" s="10">
        <f t="shared" si="17"/>
        <v>1.6660373796488548E-2</v>
      </c>
    </row>
    <row r="375" spans="1:5" x14ac:dyDescent="0.45">
      <c r="A375" s="8">
        <v>44958</v>
      </c>
      <c r="B375" s="9">
        <v>42685</v>
      </c>
      <c r="C375" s="10">
        <f t="shared" si="15"/>
        <v>-9.2149853767234946E-3</v>
      </c>
      <c r="D375" s="10">
        <f t="shared" si="16"/>
        <v>1.645473162832789E-2</v>
      </c>
      <c r="E375" s="10">
        <f t="shared" si="17"/>
        <v>1.1588776187316352E-2</v>
      </c>
    </row>
    <row r="376" spans="1:5" x14ac:dyDescent="0.45">
      <c r="A376" s="8">
        <v>44986</v>
      </c>
      <c r="B376" s="9">
        <v>40867</v>
      </c>
      <c r="C376" s="10">
        <f t="shared" si="15"/>
        <v>-4.2591074147827146E-2</v>
      </c>
      <c r="D376" s="10">
        <f t="shared" si="16"/>
        <v>-3.3305736250739182E-2</v>
      </c>
      <c r="E376" s="10">
        <f t="shared" si="17"/>
        <v>-5.2095655602718449E-2</v>
      </c>
    </row>
    <row r="377" spans="1:5" x14ac:dyDescent="0.45">
      <c r="A377" s="8">
        <v>45017</v>
      </c>
      <c r="B377" s="9">
        <v>41077</v>
      </c>
      <c r="C377" s="10">
        <f t="shared" si="15"/>
        <v>5.1386204027699112E-3</v>
      </c>
      <c r="D377" s="10">
        <f t="shared" si="16"/>
        <v>-4.6539157884963545E-2</v>
      </c>
      <c r="E377" s="10">
        <f t="shared" si="17"/>
        <v>-4.4632058796167051E-2</v>
      </c>
    </row>
    <row r="378" spans="1:5" x14ac:dyDescent="0.45">
      <c r="A378" s="8">
        <v>45047</v>
      </c>
      <c r="B378" s="9">
        <v>41818</v>
      </c>
      <c r="C378" s="10">
        <f t="shared" si="15"/>
        <v>1.8039292061250878E-2</v>
      </c>
      <c r="D378" s="10">
        <f t="shared" si="16"/>
        <v>-2.0311584865877919E-2</v>
      </c>
      <c r="E378" s="10">
        <f t="shared" si="17"/>
        <v>-1.7041581458759336E-2</v>
      </c>
    </row>
    <row r="379" spans="1:5" x14ac:dyDescent="0.45">
      <c r="A379" s="8">
        <v>45078</v>
      </c>
      <c r="B379" s="9">
        <v>40980</v>
      </c>
      <c r="C379" s="10">
        <f t="shared" si="15"/>
        <v>-2.0039217561815481E-2</v>
      </c>
      <c r="D379" s="10">
        <f t="shared" si="16"/>
        <v>2.7650671691095141E-3</v>
      </c>
      <c r="E379" s="10">
        <f t="shared" si="17"/>
        <v>-3.7598929099833311E-2</v>
      </c>
    </row>
    <row r="380" spans="1:5" x14ac:dyDescent="0.45">
      <c r="A380" s="8">
        <v>45108</v>
      </c>
      <c r="B380" s="9">
        <v>41051</v>
      </c>
      <c r="C380" s="10">
        <f t="shared" si="15"/>
        <v>1.7325524646167878E-3</v>
      </c>
      <c r="D380" s="10">
        <f t="shared" si="16"/>
        <v>-6.3295761618420432E-4</v>
      </c>
      <c r="E380" s="10">
        <f t="shared" si="17"/>
        <v>-3.843811486929638E-2</v>
      </c>
    </row>
    <row r="381" spans="1:5" x14ac:dyDescent="0.45">
      <c r="A381" s="8">
        <v>45139</v>
      </c>
      <c r="B381" s="9">
        <v>41208</v>
      </c>
      <c r="C381" s="10">
        <f t="shared" si="15"/>
        <v>3.8245109741541494E-3</v>
      </c>
      <c r="D381" s="10">
        <f t="shared" si="16"/>
        <v>-1.4587019943564927E-2</v>
      </c>
      <c r="E381" s="10">
        <f t="shared" si="17"/>
        <v>-4.5094313389257068E-2</v>
      </c>
    </row>
    <row r="382" spans="1:5" x14ac:dyDescent="0.45">
      <c r="A382" s="8">
        <v>45170</v>
      </c>
      <c r="B382" s="9">
        <v>41045</v>
      </c>
      <c r="C382" s="10">
        <f t="shared" si="15"/>
        <v>-3.9555426130848392E-3</v>
      </c>
      <c r="D382" s="10">
        <f t="shared" si="16"/>
        <v>1.5861395802829747E-3</v>
      </c>
      <c r="E382" s="10">
        <f t="shared" si="17"/>
        <v>-4.3775044264281027E-2</v>
      </c>
    </row>
    <row r="383" spans="1:5" x14ac:dyDescent="0.45">
      <c r="A383" s="8">
        <v>45200</v>
      </c>
      <c r="B383" s="9">
        <v>40940</v>
      </c>
      <c r="C383" s="10">
        <f t="shared" si="15"/>
        <v>-2.558167864538885E-3</v>
      </c>
      <c r="D383" s="10">
        <f t="shared" si="16"/>
        <v>-2.7039536186694857E-3</v>
      </c>
      <c r="E383" s="10">
        <f t="shared" si="17"/>
        <v>-5.4437951821142305E-2</v>
      </c>
    </row>
    <row r="384" spans="1:5" x14ac:dyDescent="0.45">
      <c r="A384" s="8">
        <v>45231</v>
      </c>
      <c r="B384" s="9">
        <v>40841</v>
      </c>
      <c r="C384" s="10">
        <f t="shared" si="15"/>
        <v>-2.4181729360038817E-3</v>
      </c>
      <c r="D384" s="10">
        <f t="shared" si="16"/>
        <v>-8.9060376625897941E-3</v>
      </c>
      <c r="E384" s="10">
        <f t="shared" si="17"/>
        <v>-2.7456303281421124E-2</v>
      </c>
    </row>
    <row r="385" spans="1:5" x14ac:dyDescent="0.45">
      <c r="A385" s="8">
        <v>45261</v>
      </c>
      <c r="B385" s="9">
        <v>40963</v>
      </c>
      <c r="C385" s="10">
        <f t="shared" si="15"/>
        <v>2.9871942410812924E-3</v>
      </c>
      <c r="D385" s="10">
        <f t="shared" si="16"/>
        <v>-1.9978072846875694E-3</v>
      </c>
      <c r="E385" s="10">
        <f t="shared" si="17"/>
        <v>-3.1034890597279707E-2</v>
      </c>
    </row>
    <row r="386" spans="1:5" x14ac:dyDescent="0.45">
      <c r="A386" s="8">
        <v>45292</v>
      </c>
      <c r="B386" s="9">
        <v>39375</v>
      </c>
      <c r="C386" s="10">
        <f t="shared" si="15"/>
        <v>-3.8766691892683669E-2</v>
      </c>
      <c r="D386" s="10">
        <f t="shared" si="16"/>
        <v>-3.8226673180263848E-2</v>
      </c>
      <c r="E386" s="10">
        <f t="shared" si="17"/>
        <v>-8.6045216099531086E-2</v>
      </c>
    </row>
    <row r="387" spans="1:5" x14ac:dyDescent="0.45">
      <c r="A387" s="8">
        <v>45323</v>
      </c>
      <c r="B387" s="9">
        <v>40301</v>
      </c>
      <c r="C387" s="10">
        <f t="shared" si="15"/>
        <v>2.3517460317460381E-2</v>
      </c>
      <c r="D387" s="10">
        <f t="shared" si="16"/>
        <v>-1.3222007296589178E-2</v>
      </c>
      <c r="E387" s="10">
        <f t="shared" si="17"/>
        <v>-5.5851001522783217E-2</v>
      </c>
    </row>
    <row r="388" spans="1:5" x14ac:dyDescent="0.45">
      <c r="A388" s="8">
        <v>45352</v>
      </c>
      <c r="B388" s="9">
        <v>40222</v>
      </c>
      <c r="C388" s="10">
        <f t="shared" ref="C388:C390" si="18">B388/B387-1</f>
        <v>-1.960249125331881E-3</v>
      </c>
      <c r="D388" s="10">
        <f t="shared" si="16"/>
        <v>-1.8089495398286304E-2</v>
      </c>
      <c r="E388" s="10">
        <f t="shared" si="17"/>
        <v>-1.5782905522793489E-2</v>
      </c>
    </row>
    <row r="389" spans="1:5" x14ac:dyDescent="0.45">
      <c r="A389" s="8">
        <v>45383</v>
      </c>
      <c r="B389" s="9">
        <v>40345</v>
      </c>
      <c r="C389" s="10">
        <f t="shared" si="18"/>
        <v>3.0580279449057279E-3</v>
      </c>
      <c r="D389" s="10">
        <f t="shared" si="16"/>
        <v>2.4634920634920565E-2</v>
      </c>
      <c r="E389" s="10">
        <f t="shared" si="17"/>
        <v>-1.7820191347956316E-2</v>
      </c>
    </row>
    <row r="390" spans="1:5" x14ac:dyDescent="0.45">
      <c r="A390" s="8">
        <v>45413</v>
      </c>
      <c r="B390" s="9">
        <v>40028</v>
      </c>
      <c r="C390" s="10">
        <f t="shared" si="18"/>
        <v>-7.8572313793531245E-3</v>
      </c>
      <c r="D390" s="10">
        <f t="shared" ref="D390" si="19">B390/B387-1</f>
        <v>-6.7740254584253146E-3</v>
      </c>
      <c r="E390" s="10">
        <f t="shared" si="17"/>
        <v>-4.2804533932756184E-2</v>
      </c>
    </row>
  </sheetData>
  <conditionalFormatting sqref="C3:C337 C361:C3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D3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337 D361:D3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90">
    <cfRule type="colorScale" priority="1">
      <colorScale>
        <cfvo type="num" val="-0.12"/>
        <cfvo type="percentile" val="50"/>
        <cfvo type="num" val="0.12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3484-3D41-4433-8803-C158984F35B0}">
  <dimension ref="A1:E390"/>
  <sheetViews>
    <sheetView topLeftCell="A367" workbookViewId="0">
      <selection sqref="A1:XFD1048576"/>
    </sheetView>
  </sheetViews>
  <sheetFormatPr baseColWidth="10" defaultRowHeight="14.25" x14ac:dyDescent="0.45"/>
  <cols>
    <col min="2" max="2" width="14.3984375" bestFit="1" customWidth="1"/>
  </cols>
  <sheetData>
    <row r="1" spans="1:5" x14ac:dyDescent="0.45">
      <c r="A1" s="6" t="s">
        <v>32</v>
      </c>
      <c r="B1" s="7" t="s">
        <v>42</v>
      </c>
      <c r="C1" s="7" t="s">
        <v>29</v>
      </c>
      <c r="D1" s="7" t="s">
        <v>33</v>
      </c>
      <c r="E1" s="7" t="s">
        <v>30</v>
      </c>
    </row>
    <row r="2" spans="1:5" x14ac:dyDescent="0.45">
      <c r="A2" s="8">
        <v>33604</v>
      </c>
      <c r="B2" s="9">
        <v>4254</v>
      </c>
      <c r="C2" s="9"/>
      <c r="D2" s="9"/>
      <c r="E2" s="9"/>
    </row>
    <row r="3" spans="1:5" x14ac:dyDescent="0.45">
      <c r="A3" s="8">
        <v>33635</v>
      </c>
      <c r="B3" s="9">
        <v>4342</v>
      </c>
      <c r="C3" s="10">
        <f>B3/B2-1</f>
        <v>2.0686412787964237E-2</v>
      </c>
      <c r="D3" s="9"/>
      <c r="E3" s="9"/>
    </row>
    <row r="4" spans="1:5" x14ac:dyDescent="0.45">
      <c r="A4" s="8">
        <v>33664</v>
      </c>
      <c r="B4" s="9">
        <v>4330</v>
      </c>
      <c r="C4" s="10">
        <f t="shared" ref="C4:C67" si="0">B4/B3-1</f>
        <v>-2.7637033625057539E-3</v>
      </c>
      <c r="D4" s="9"/>
      <c r="E4" s="9"/>
    </row>
    <row r="5" spans="1:5" x14ac:dyDescent="0.45">
      <c r="A5" s="8">
        <v>33695</v>
      </c>
      <c r="B5" s="9">
        <v>4359</v>
      </c>
      <c r="C5" s="10">
        <f t="shared" si="0"/>
        <v>6.6974595842956841E-3</v>
      </c>
      <c r="D5" s="10">
        <f>B5/B2-1</f>
        <v>2.4682651622002894E-2</v>
      </c>
      <c r="E5" s="9"/>
    </row>
    <row r="6" spans="1:5" x14ac:dyDescent="0.45">
      <c r="A6" s="8">
        <v>33725</v>
      </c>
      <c r="B6" s="9">
        <v>4331</v>
      </c>
      <c r="C6" s="10">
        <f t="shared" si="0"/>
        <v>-6.4234916265198949E-3</v>
      </c>
      <c r="D6" s="10">
        <f t="shared" ref="D6:D69" si="1">B6/B3-1</f>
        <v>-2.5333947489636355E-3</v>
      </c>
      <c r="E6" s="9"/>
    </row>
    <row r="7" spans="1:5" x14ac:dyDescent="0.45">
      <c r="A7" s="8">
        <v>33756</v>
      </c>
      <c r="B7" s="9">
        <v>4401</v>
      </c>
      <c r="C7" s="10">
        <f t="shared" si="0"/>
        <v>1.6162549064881127E-2</v>
      </c>
      <c r="D7" s="10">
        <f t="shared" si="1"/>
        <v>1.6397228637413441E-2</v>
      </c>
      <c r="E7" s="9"/>
    </row>
    <row r="8" spans="1:5" x14ac:dyDescent="0.45">
      <c r="A8" s="8">
        <v>33786</v>
      </c>
      <c r="B8" s="9">
        <v>4368</v>
      </c>
      <c r="C8" s="10">
        <f t="shared" si="0"/>
        <v>-7.4982958418541301E-3</v>
      </c>
      <c r="D8" s="10">
        <f t="shared" si="1"/>
        <v>2.0646937370956131E-3</v>
      </c>
      <c r="E8" s="9"/>
    </row>
    <row r="9" spans="1:5" x14ac:dyDescent="0.45">
      <c r="A9" s="8">
        <v>33817</v>
      </c>
      <c r="B9" s="9">
        <v>4372</v>
      </c>
      <c r="C9" s="10">
        <f t="shared" si="0"/>
        <v>9.157509157509125E-4</v>
      </c>
      <c r="D9" s="10">
        <f t="shared" si="1"/>
        <v>9.4666358808588313E-3</v>
      </c>
      <c r="E9" s="9"/>
    </row>
    <row r="10" spans="1:5" x14ac:dyDescent="0.45">
      <c r="A10" s="8">
        <v>33848</v>
      </c>
      <c r="B10" s="9">
        <v>4345</v>
      </c>
      <c r="C10" s="10">
        <f t="shared" si="0"/>
        <v>-6.1756633119853799E-3</v>
      </c>
      <c r="D10" s="10">
        <f t="shared" si="1"/>
        <v>-1.2724380822540349E-2</v>
      </c>
      <c r="E10" s="9"/>
    </row>
    <row r="11" spans="1:5" x14ac:dyDescent="0.45">
      <c r="A11" s="8">
        <v>33878</v>
      </c>
      <c r="B11" s="9">
        <v>4299</v>
      </c>
      <c r="C11" s="10">
        <f t="shared" si="0"/>
        <v>-1.0586881472957388E-2</v>
      </c>
      <c r="D11" s="10">
        <f t="shared" si="1"/>
        <v>-1.5796703296703352E-2</v>
      </c>
      <c r="E11" s="9"/>
    </row>
    <row r="12" spans="1:5" x14ac:dyDescent="0.45">
      <c r="A12" s="8">
        <v>33909</v>
      </c>
      <c r="B12" s="9">
        <v>4368</v>
      </c>
      <c r="C12" s="10">
        <f t="shared" si="0"/>
        <v>1.6050244242847178E-2</v>
      </c>
      <c r="D12" s="10">
        <f t="shared" si="1"/>
        <v>-9.1491308325708509E-4</v>
      </c>
      <c r="E12" s="9"/>
    </row>
    <row r="13" spans="1:5" x14ac:dyDescent="0.45">
      <c r="A13" s="8">
        <v>33939</v>
      </c>
      <c r="B13" s="9">
        <v>4428</v>
      </c>
      <c r="C13" s="10">
        <f t="shared" si="0"/>
        <v>1.3736263736263687E-2</v>
      </c>
      <c r="D13" s="10">
        <f t="shared" si="1"/>
        <v>1.9102416570770941E-2</v>
      </c>
      <c r="E13" s="9"/>
    </row>
    <row r="14" spans="1:5" x14ac:dyDescent="0.45">
      <c r="A14" s="8">
        <v>33970</v>
      </c>
      <c r="B14" s="9">
        <v>4637</v>
      </c>
      <c r="C14" s="10">
        <f t="shared" si="0"/>
        <v>4.7199638663053323E-2</v>
      </c>
      <c r="D14" s="10">
        <f t="shared" si="1"/>
        <v>7.8622935566410757E-2</v>
      </c>
      <c r="E14" s="10">
        <f>B14/B2-1</f>
        <v>9.0032910202162642E-2</v>
      </c>
    </row>
    <row r="15" spans="1:5" x14ac:dyDescent="0.45">
      <c r="A15" s="8">
        <v>34001</v>
      </c>
      <c r="B15" s="9">
        <v>4507</v>
      </c>
      <c r="C15" s="10">
        <f t="shared" si="0"/>
        <v>-2.8035367694630109E-2</v>
      </c>
      <c r="D15" s="10">
        <f t="shared" si="1"/>
        <v>3.1822344322344431E-2</v>
      </c>
      <c r="E15" s="10">
        <f t="shared" ref="E15:E78" si="2">B15/B3-1</f>
        <v>3.8000921234454088E-2</v>
      </c>
    </row>
    <row r="16" spans="1:5" x14ac:dyDescent="0.45">
      <c r="A16" s="8">
        <v>34029</v>
      </c>
      <c r="B16" s="9">
        <v>4463</v>
      </c>
      <c r="C16" s="10">
        <f t="shared" si="0"/>
        <v>-9.7625915242955941E-3</v>
      </c>
      <c r="D16" s="10">
        <f t="shared" si="1"/>
        <v>7.9042457091238472E-3</v>
      </c>
      <c r="E16" s="10">
        <f t="shared" si="2"/>
        <v>3.0715935334872935E-2</v>
      </c>
    </row>
    <row r="17" spans="1:5" x14ac:dyDescent="0.45">
      <c r="A17" s="8">
        <v>34060</v>
      </c>
      <c r="B17" s="9">
        <v>4564</v>
      </c>
      <c r="C17" s="10">
        <f t="shared" si="0"/>
        <v>2.2630517589065757E-2</v>
      </c>
      <c r="D17" s="10">
        <f t="shared" si="1"/>
        <v>-1.574293724390774E-2</v>
      </c>
      <c r="E17" s="10">
        <f t="shared" si="2"/>
        <v>4.7029135122734544E-2</v>
      </c>
    </row>
    <row r="18" spans="1:5" x14ac:dyDescent="0.45">
      <c r="A18" s="8">
        <v>34090</v>
      </c>
      <c r="B18" s="9">
        <v>4642</v>
      </c>
      <c r="C18" s="10">
        <f t="shared" si="0"/>
        <v>1.7090271691498682E-2</v>
      </c>
      <c r="D18" s="10">
        <f t="shared" si="1"/>
        <v>2.9953405813179401E-2</v>
      </c>
      <c r="E18" s="10">
        <f t="shared" si="2"/>
        <v>7.1807896559686002E-2</v>
      </c>
    </row>
    <row r="19" spans="1:5" x14ac:dyDescent="0.45">
      <c r="A19" s="8">
        <v>34121</v>
      </c>
      <c r="B19" s="9">
        <v>4609</v>
      </c>
      <c r="C19" s="10">
        <f t="shared" si="0"/>
        <v>-7.1090047393365108E-3</v>
      </c>
      <c r="D19" s="10">
        <f t="shared" si="1"/>
        <v>3.271342146538192E-2</v>
      </c>
      <c r="E19" s="10">
        <f t="shared" si="2"/>
        <v>4.7261985912292692E-2</v>
      </c>
    </row>
    <row r="20" spans="1:5" x14ac:dyDescent="0.45">
      <c r="A20" s="8">
        <v>34151</v>
      </c>
      <c r="B20" s="9">
        <v>4640</v>
      </c>
      <c r="C20" s="10">
        <f t="shared" si="0"/>
        <v>6.7259709264482215E-3</v>
      </c>
      <c r="D20" s="10">
        <f t="shared" si="1"/>
        <v>1.6652059596844904E-2</v>
      </c>
      <c r="E20" s="10">
        <f t="shared" si="2"/>
        <v>6.2271062271062272E-2</v>
      </c>
    </row>
    <row r="21" spans="1:5" x14ac:dyDescent="0.45">
      <c r="A21" s="8">
        <v>34182</v>
      </c>
      <c r="B21" s="9">
        <v>4645</v>
      </c>
      <c r="C21" s="10">
        <f t="shared" si="0"/>
        <v>1.0775862068965747E-3</v>
      </c>
      <c r="D21" s="10">
        <f t="shared" si="1"/>
        <v>6.4627315812160191E-4</v>
      </c>
      <c r="E21" s="10">
        <f t="shared" si="2"/>
        <v>6.2442817932296446E-2</v>
      </c>
    </row>
    <row r="22" spans="1:5" x14ac:dyDescent="0.45">
      <c r="A22" s="8">
        <v>34213</v>
      </c>
      <c r="B22" s="9">
        <v>4640</v>
      </c>
      <c r="C22" s="10">
        <f t="shared" si="0"/>
        <v>-1.0764262648008671E-3</v>
      </c>
      <c r="D22" s="10">
        <f t="shared" si="1"/>
        <v>6.7259709264482215E-3</v>
      </c>
      <c r="E22" s="10">
        <f t="shared" si="2"/>
        <v>6.7894131185270323E-2</v>
      </c>
    </row>
    <row r="23" spans="1:5" x14ac:dyDescent="0.45">
      <c r="A23" s="8">
        <v>34243</v>
      </c>
      <c r="B23" s="9">
        <v>4663</v>
      </c>
      <c r="C23" s="10">
        <f t="shared" si="0"/>
        <v>4.9568965517241548E-3</v>
      </c>
      <c r="D23" s="10">
        <f t="shared" si="1"/>
        <v>4.9568965517241548E-3</v>
      </c>
      <c r="E23" s="10">
        <f t="shared" si="2"/>
        <v>8.4670853686903857E-2</v>
      </c>
    </row>
    <row r="24" spans="1:5" x14ac:dyDescent="0.45">
      <c r="A24" s="8">
        <v>34274</v>
      </c>
      <c r="B24" s="9">
        <v>4693</v>
      </c>
      <c r="C24" s="10">
        <f t="shared" si="0"/>
        <v>6.4336264207591753E-3</v>
      </c>
      <c r="D24" s="10">
        <f t="shared" si="1"/>
        <v>1.0333692142088235E-2</v>
      </c>
      <c r="E24" s="10">
        <f t="shared" si="2"/>
        <v>7.4404761904761862E-2</v>
      </c>
    </row>
    <row r="25" spans="1:5" x14ac:dyDescent="0.45">
      <c r="A25" s="8">
        <v>34304</v>
      </c>
      <c r="B25" s="9">
        <v>4693</v>
      </c>
      <c r="C25" s="10">
        <f t="shared" si="0"/>
        <v>0</v>
      </c>
      <c r="D25" s="10">
        <f t="shared" si="1"/>
        <v>1.1422413793103381E-2</v>
      </c>
      <c r="E25" s="10">
        <f t="shared" si="2"/>
        <v>5.9846431797651256E-2</v>
      </c>
    </row>
    <row r="26" spans="1:5" x14ac:dyDescent="0.45">
      <c r="A26" s="8">
        <v>34335</v>
      </c>
      <c r="B26" s="9">
        <v>4571</v>
      </c>
      <c r="C26" s="10">
        <f t="shared" si="0"/>
        <v>-2.5996164500319607E-2</v>
      </c>
      <c r="D26" s="10">
        <f t="shared" si="1"/>
        <v>-1.9729787690328071E-2</v>
      </c>
      <c r="E26" s="10">
        <f t="shared" si="2"/>
        <v>-1.4233340521889182E-2</v>
      </c>
    </row>
    <row r="27" spans="1:5" x14ac:dyDescent="0.45">
      <c r="A27" s="8">
        <v>34366</v>
      </c>
      <c r="B27" s="9">
        <v>4775</v>
      </c>
      <c r="C27" s="10">
        <f t="shared" si="0"/>
        <v>4.4629183985998688E-2</v>
      </c>
      <c r="D27" s="10">
        <f t="shared" si="1"/>
        <v>1.7472831877264117E-2</v>
      </c>
      <c r="E27" s="10">
        <f t="shared" si="2"/>
        <v>5.9463057466163649E-2</v>
      </c>
    </row>
    <row r="28" spans="1:5" x14ac:dyDescent="0.45">
      <c r="A28" s="8">
        <v>34394</v>
      </c>
      <c r="B28" s="9">
        <v>4910</v>
      </c>
      <c r="C28" s="10">
        <f t="shared" si="0"/>
        <v>2.8272251308900431E-2</v>
      </c>
      <c r="D28" s="10">
        <f t="shared" si="1"/>
        <v>4.6239079480076661E-2</v>
      </c>
      <c r="E28" s="10">
        <f t="shared" si="2"/>
        <v>0.10015684517140944</v>
      </c>
    </row>
    <row r="29" spans="1:5" x14ac:dyDescent="0.45">
      <c r="A29" s="8">
        <v>34425</v>
      </c>
      <c r="B29" s="9">
        <v>4916</v>
      </c>
      <c r="C29" s="10">
        <f t="shared" si="0"/>
        <v>1.2219959266801528E-3</v>
      </c>
      <c r="D29" s="10">
        <f t="shared" si="1"/>
        <v>7.5475825858674295E-2</v>
      </c>
      <c r="E29" s="10">
        <f t="shared" si="2"/>
        <v>7.7125328659070957E-2</v>
      </c>
    </row>
    <row r="30" spans="1:5" x14ac:dyDescent="0.45">
      <c r="A30" s="8">
        <v>34455</v>
      </c>
      <c r="B30" s="9">
        <v>4971</v>
      </c>
      <c r="C30" s="10">
        <f t="shared" si="0"/>
        <v>1.1187957689178241E-2</v>
      </c>
      <c r="D30" s="10">
        <f t="shared" si="1"/>
        <v>4.104712041884806E-2</v>
      </c>
      <c r="E30" s="10">
        <f t="shared" si="2"/>
        <v>7.08746230073245E-2</v>
      </c>
    </row>
    <row r="31" spans="1:5" x14ac:dyDescent="0.45">
      <c r="A31" s="8">
        <v>34486</v>
      </c>
      <c r="B31" s="9">
        <v>5018</v>
      </c>
      <c r="C31" s="10">
        <f t="shared" si="0"/>
        <v>9.4548380607524241E-3</v>
      </c>
      <c r="D31" s="10">
        <f t="shared" si="1"/>
        <v>2.1995926680244304E-2</v>
      </c>
      <c r="E31" s="10">
        <f t="shared" si="2"/>
        <v>8.8739422868301165E-2</v>
      </c>
    </row>
    <row r="32" spans="1:5" x14ac:dyDescent="0.45">
      <c r="A32" s="8">
        <v>34516</v>
      </c>
      <c r="B32" s="9">
        <v>5046</v>
      </c>
      <c r="C32" s="10">
        <f t="shared" si="0"/>
        <v>5.5799123156636821E-3</v>
      </c>
      <c r="D32" s="10">
        <f t="shared" si="1"/>
        <v>2.6444263628966569E-2</v>
      </c>
      <c r="E32" s="10">
        <f t="shared" si="2"/>
        <v>8.7499999999999911E-2</v>
      </c>
    </row>
    <row r="33" spans="1:5" x14ac:dyDescent="0.45">
      <c r="A33" s="8">
        <v>34547</v>
      </c>
      <c r="B33" s="9">
        <v>5165</v>
      </c>
      <c r="C33" s="10">
        <f t="shared" si="0"/>
        <v>2.3583036068172802E-2</v>
      </c>
      <c r="D33" s="10">
        <f t="shared" si="1"/>
        <v>3.9026352846509793E-2</v>
      </c>
      <c r="E33" s="10">
        <f t="shared" si="2"/>
        <v>0.11194833153928951</v>
      </c>
    </row>
    <row r="34" spans="1:5" x14ac:dyDescent="0.45">
      <c r="A34" s="8">
        <v>34578</v>
      </c>
      <c r="B34" s="9">
        <v>5177</v>
      </c>
      <c r="C34" s="10">
        <f t="shared" si="0"/>
        <v>2.323330106485999E-3</v>
      </c>
      <c r="D34" s="10">
        <f t="shared" si="1"/>
        <v>3.1685930649661298E-2</v>
      </c>
      <c r="E34" s="10">
        <f t="shared" si="2"/>
        <v>0.11573275862068955</v>
      </c>
    </row>
    <row r="35" spans="1:5" x14ac:dyDescent="0.45">
      <c r="A35" s="8">
        <v>34608</v>
      </c>
      <c r="B35" s="9">
        <v>5260</v>
      </c>
      <c r="C35" s="10">
        <f t="shared" si="0"/>
        <v>1.6032451226579036E-2</v>
      </c>
      <c r="D35" s="10">
        <f t="shared" si="1"/>
        <v>4.2409829567974677E-2</v>
      </c>
      <c r="E35" s="10">
        <f t="shared" si="2"/>
        <v>0.12802916577310741</v>
      </c>
    </row>
    <row r="36" spans="1:5" x14ac:dyDescent="0.45">
      <c r="A36" s="8">
        <v>34639</v>
      </c>
      <c r="B36" s="9">
        <v>5199</v>
      </c>
      <c r="C36" s="10">
        <f t="shared" si="0"/>
        <v>-1.1596958174904914E-2</v>
      </c>
      <c r="D36" s="10">
        <f t="shared" si="1"/>
        <v>6.5827686350434789E-3</v>
      </c>
      <c r="E36" s="10">
        <f t="shared" si="2"/>
        <v>0.10782015768165354</v>
      </c>
    </row>
    <row r="37" spans="1:5" x14ac:dyDescent="0.45">
      <c r="A37" s="8">
        <v>34669</v>
      </c>
      <c r="B37" s="9">
        <v>5254</v>
      </c>
      <c r="C37" s="10">
        <f t="shared" si="0"/>
        <v>1.0578957491825358E-2</v>
      </c>
      <c r="D37" s="10">
        <f t="shared" si="1"/>
        <v>1.4873478848754118E-2</v>
      </c>
      <c r="E37" s="10">
        <f t="shared" si="2"/>
        <v>0.1195397400383551</v>
      </c>
    </row>
    <row r="38" spans="1:5" x14ac:dyDescent="0.45">
      <c r="A38" s="8">
        <v>34700</v>
      </c>
      <c r="B38" s="9">
        <v>5265</v>
      </c>
      <c r="C38" s="10">
        <f t="shared" si="0"/>
        <v>2.0936429387132804E-3</v>
      </c>
      <c r="D38" s="10">
        <f t="shared" si="1"/>
        <v>9.5057034220524805E-4</v>
      </c>
      <c r="E38" s="10">
        <f t="shared" si="2"/>
        <v>0.15182673375628974</v>
      </c>
    </row>
    <row r="39" spans="1:5" x14ac:dyDescent="0.45">
      <c r="A39" s="8">
        <v>34731</v>
      </c>
      <c r="B39" s="9">
        <v>5081</v>
      </c>
      <c r="C39" s="10">
        <f t="shared" si="0"/>
        <v>-3.4947768281101577E-2</v>
      </c>
      <c r="D39" s="10">
        <f t="shared" si="1"/>
        <v>-2.2696672437007126E-2</v>
      </c>
      <c r="E39" s="10">
        <f t="shared" si="2"/>
        <v>6.4083769633507925E-2</v>
      </c>
    </row>
    <row r="40" spans="1:5" x14ac:dyDescent="0.45">
      <c r="A40" s="8">
        <v>34759</v>
      </c>
      <c r="B40" s="9">
        <v>5130</v>
      </c>
      <c r="C40" s="10">
        <f t="shared" si="0"/>
        <v>9.6437709112380254E-3</v>
      </c>
      <c r="D40" s="10">
        <f t="shared" si="1"/>
        <v>-2.3601065854586989E-2</v>
      </c>
      <c r="E40" s="10">
        <f t="shared" si="2"/>
        <v>4.4806517311609007E-2</v>
      </c>
    </row>
    <row r="41" spans="1:5" x14ac:dyDescent="0.45">
      <c r="A41" s="8">
        <v>34790</v>
      </c>
      <c r="B41" s="9">
        <v>5181</v>
      </c>
      <c r="C41" s="10">
        <f t="shared" si="0"/>
        <v>9.9415204678363622E-3</v>
      </c>
      <c r="D41" s="10">
        <f t="shared" si="1"/>
        <v>-1.5954415954415935E-2</v>
      </c>
      <c r="E41" s="10">
        <f t="shared" si="2"/>
        <v>5.3905614320585826E-2</v>
      </c>
    </row>
    <row r="42" spans="1:5" x14ac:dyDescent="0.45">
      <c r="A42" s="8">
        <v>34820</v>
      </c>
      <c r="B42" s="9">
        <v>5216</v>
      </c>
      <c r="C42" s="10">
        <f t="shared" si="0"/>
        <v>6.7554526153252858E-3</v>
      </c>
      <c r="D42" s="10">
        <f t="shared" si="1"/>
        <v>2.6569572918716755E-2</v>
      </c>
      <c r="E42" s="10">
        <f t="shared" si="2"/>
        <v>4.9285857976262282E-2</v>
      </c>
    </row>
    <row r="43" spans="1:5" x14ac:dyDescent="0.45">
      <c r="A43" s="8">
        <v>34851</v>
      </c>
      <c r="B43" s="9">
        <v>5217</v>
      </c>
      <c r="C43" s="10">
        <f t="shared" si="0"/>
        <v>1.9171779141102796E-4</v>
      </c>
      <c r="D43" s="10">
        <f t="shared" si="1"/>
        <v>1.6959064327485285E-2</v>
      </c>
      <c r="E43" s="10">
        <f t="shared" si="2"/>
        <v>3.9657233957752114E-2</v>
      </c>
    </row>
    <row r="44" spans="1:5" x14ac:dyDescent="0.45">
      <c r="A44" s="8">
        <v>34881</v>
      </c>
      <c r="B44" s="9">
        <v>5318</v>
      </c>
      <c r="C44" s="10">
        <f t="shared" si="0"/>
        <v>1.9359785317232037E-2</v>
      </c>
      <c r="D44" s="10">
        <f t="shared" si="1"/>
        <v>2.6442771665701637E-2</v>
      </c>
      <c r="E44" s="10">
        <f t="shared" si="2"/>
        <v>5.3904082441537771E-2</v>
      </c>
    </row>
    <row r="45" spans="1:5" x14ac:dyDescent="0.45">
      <c r="A45" s="8">
        <v>34912</v>
      </c>
      <c r="B45" s="9">
        <v>5304</v>
      </c>
      <c r="C45" s="10">
        <f t="shared" si="0"/>
        <v>-2.6325686348250832E-3</v>
      </c>
      <c r="D45" s="10">
        <f t="shared" si="1"/>
        <v>1.6871165644171793E-2</v>
      </c>
      <c r="E45" s="10">
        <f t="shared" si="2"/>
        <v>2.6911907066795804E-2</v>
      </c>
    </row>
    <row r="46" spans="1:5" x14ac:dyDescent="0.45">
      <c r="A46" s="8">
        <v>34943</v>
      </c>
      <c r="B46" s="9">
        <v>5407</v>
      </c>
      <c r="C46" s="10">
        <f t="shared" si="0"/>
        <v>1.9419306184011997E-2</v>
      </c>
      <c r="D46" s="10">
        <f t="shared" si="1"/>
        <v>3.6419398121525726E-2</v>
      </c>
      <c r="E46" s="10">
        <f t="shared" si="2"/>
        <v>4.4427274483291423E-2</v>
      </c>
    </row>
    <row r="47" spans="1:5" x14ac:dyDescent="0.45">
      <c r="A47" s="8">
        <v>34973</v>
      </c>
      <c r="B47" s="9">
        <v>5429</v>
      </c>
      <c r="C47" s="10">
        <f t="shared" si="0"/>
        <v>4.0687997040873558E-3</v>
      </c>
      <c r="D47" s="10">
        <f t="shared" si="1"/>
        <v>2.0872508461827755E-2</v>
      </c>
      <c r="E47" s="10">
        <f t="shared" si="2"/>
        <v>3.2129277566539827E-2</v>
      </c>
    </row>
    <row r="48" spans="1:5" x14ac:dyDescent="0.45">
      <c r="A48" s="8">
        <v>35004</v>
      </c>
      <c r="B48" s="9">
        <v>5516</v>
      </c>
      <c r="C48" s="10">
        <f t="shared" si="0"/>
        <v>1.60250506538957E-2</v>
      </c>
      <c r="D48" s="10">
        <f t="shared" si="1"/>
        <v>3.9969834087481226E-2</v>
      </c>
      <c r="E48" s="10">
        <f t="shared" si="2"/>
        <v>6.0973264089247969E-2</v>
      </c>
    </row>
    <row r="49" spans="1:5" x14ac:dyDescent="0.45">
      <c r="A49" s="8">
        <v>35034</v>
      </c>
      <c r="B49" s="9">
        <v>5445</v>
      </c>
      <c r="C49" s="10">
        <f t="shared" si="0"/>
        <v>-1.2871646120377056E-2</v>
      </c>
      <c r="D49" s="10">
        <f t="shared" si="1"/>
        <v>7.027926761605352E-3</v>
      </c>
      <c r="E49" s="10">
        <f t="shared" si="2"/>
        <v>3.6353254663113788E-2</v>
      </c>
    </row>
    <row r="50" spans="1:5" x14ac:dyDescent="0.45">
      <c r="A50" s="8">
        <v>35065</v>
      </c>
      <c r="B50" s="9">
        <v>5302</v>
      </c>
      <c r="C50" s="10">
        <f t="shared" si="0"/>
        <v>-2.626262626262621E-2</v>
      </c>
      <c r="D50" s="10">
        <f t="shared" si="1"/>
        <v>-2.3392890034997227E-2</v>
      </c>
      <c r="E50" s="10">
        <f t="shared" si="2"/>
        <v>7.0275403608737186E-3</v>
      </c>
    </row>
    <row r="51" spans="1:5" x14ac:dyDescent="0.45">
      <c r="A51" s="8">
        <v>35096</v>
      </c>
      <c r="B51" s="9">
        <v>5346</v>
      </c>
      <c r="C51" s="10">
        <f t="shared" si="0"/>
        <v>8.2987551867219622E-3</v>
      </c>
      <c r="D51" s="10">
        <f t="shared" si="1"/>
        <v>-3.0819434372733823E-2</v>
      </c>
      <c r="E51" s="10">
        <f t="shared" si="2"/>
        <v>5.21550875811847E-2</v>
      </c>
    </row>
    <row r="52" spans="1:5" x14ac:dyDescent="0.45">
      <c r="A52" s="8">
        <v>35125</v>
      </c>
      <c r="B52" s="9">
        <v>5566</v>
      </c>
      <c r="C52" s="10">
        <f t="shared" si="0"/>
        <v>4.1152263374485631E-2</v>
      </c>
      <c r="D52" s="10">
        <f t="shared" si="1"/>
        <v>2.2222222222222143E-2</v>
      </c>
      <c r="E52" s="10">
        <f t="shared" si="2"/>
        <v>8.499025341130606E-2</v>
      </c>
    </row>
    <row r="53" spans="1:5" x14ac:dyDescent="0.45">
      <c r="A53" s="8">
        <v>35156</v>
      </c>
      <c r="B53" s="9">
        <v>5595</v>
      </c>
      <c r="C53" s="10">
        <f t="shared" si="0"/>
        <v>5.2102048149478275E-3</v>
      </c>
      <c r="D53" s="10">
        <f t="shared" si="1"/>
        <v>5.5262165220671511E-2</v>
      </c>
      <c r="E53" s="10">
        <f t="shared" si="2"/>
        <v>7.9907353792704194E-2</v>
      </c>
    </row>
    <row r="54" spans="1:5" x14ac:dyDescent="0.45">
      <c r="A54" s="8">
        <v>35186</v>
      </c>
      <c r="B54" s="9">
        <v>5586</v>
      </c>
      <c r="C54" s="10">
        <f t="shared" si="0"/>
        <v>-1.6085790884718953E-3</v>
      </c>
      <c r="D54" s="10">
        <f t="shared" si="1"/>
        <v>4.4893378226711578E-2</v>
      </c>
      <c r="E54" s="10">
        <f t="shared" si="2"/>
        <v>7.0935582822085896E-2</v>
      </c>
    </row>
    <row r="55" spans="1:5" x14ac:dyDescent="0.45">
      <c r="A55" s="8">
        <v>35217</v>
      </c>
      <c r="B55" s="9">
        <v>5678</v>
      </c>
      <c r="C55" s="10">
        <f t="shared" si="0"/>
        <v>1.6469745793054047E-2</v>
      </c>
      <c r="D55" s="10">
        <f t="shared" si="1"/>
        <v>2.0122170319798682E-2</v>
      </c>
      <c r="E55" s="10">
        <f t="shared" si="2"/>
        <v>8.8364960705386242E-2</v>
      </c>
    </row>
    <row r="56" spans="1:5" x14ac:dyDescent="0.45">
      <c r="A56" s="8">
        <v>35247</v>
      </c>
      <c r="B56" s="9">
        <v>5696</v>
      </c>
      <c r="C56" s="10">
        <f t="shared" si="0"/>
        <v>3.1701303275801784E-3</v>
      </c>
      <c r="D56" s="10">
        <f t="shared" si="1"/>
        <v>1.8051831992850653E-2</v>
      </c>
      <c r="E56" s="10">
        <f t="shared" si="2"/>
        <v>7.1079353140278245E-2</v>
      </c>
    </row>
    <row r="57" spans="1:5" x14ac:dyDescent="0.45">
      <c r="A57" s="8">
        <v>35278</v>
      </c>
      <c r="B57" s="9">
        <v>5655</v>
      </c>
      <c r="C57" s="10">
        <f t="shared" si="0"/>
        <v>-7.1980337078652035E-3</v>
      </c>
      <c r="D57" s="10">
        <f t="shared" si="1"/>
        <v>1.2352309344790591E-2</v>
      </c>
      <c r="E57" s="10">
        <f t="shared" si="2"/>
        <v>6.6176470588235281E-2</v>
      </c>
    </row>
    <row r="58" spans="1:5" x14ac:dyDescent="0.45">
      <c r="A58" s="8">
        <v>35309</v>
      </c>
      <c r="B58" s="9">
        <v>5762</v>
      </c>
      <c r="C58" s="10">
        <f t="shared" si="0"/>
        <v>1.8921308576481E-2</v>
      </c>
      <c r="D58" s="10">
        <f t="shared" si="1"/>
        <v>1.4793941528707277E-2</v>
      </c>
      <c r="E58" s="10">
        <f t="shared" si="2"/>
        <v>6.5655631588681374E-2</v>
      </c>
    </row>
    <row r="59" spans="1:5" x14ac:dyDescent="0.45">
      <c r="A59" s="8">
        <v>35339</v>
      </c>
      <c r="B59" s="9">
        <v>5779</v>
      </c>
      <c r="C59" s="10">
        <f t="shared" si="0"/>
        <v>2.95036445678587E-3</v>
      </c>
      <c r="D59" s="10">
        <f t="shared" si="1"/>
        <v>1.4571629213483206E-2</v>
      </c>
      <c r="E59" s="10">
        <f t="shared" si="2"/>
        <v>6.4468594584638161E-2</v>
      </c>
    </row>
    <row r="60" spans="1:5" x14ac:dyDescent="0.45">
      <c r="A60" s="8">
        <v>35370</v>
      </c>
      <c r="B60" s="9">
        <v>5768</v>
      </c>
      <c r="C60" s="10">
        <f t="shared" si="0"/>
        <v>-1.9034435023360663E-3</v>
      </c>
      <c r="D60" s="10">
        <f t="shared" si="1"/>
        <v>1.9982316534040701E-2</v>
      </c>
      <c r="E60" s="10">
        <f t="shared" si="2"/>
        <v>4.5685279187817285E-2</v>
      </c>
    </row>
    <row r="61" spans="1:5" x14ac:dyDescent="0.45">
      <c r="A61" s="8">
        <v>35400</v>
      </c>
      <c r="B61" s="9">
        <v>5746</v>
      </c>
      <c r="C61" s="10">
        <f t="shared" si="0"/>
        <v>-3.8141470180305115E-3</v>
      </c>
      <c r="D61" s="10">
        <f t="shared" si="1"/>
        <v>-2.7768136063867077E-3</v>
      </c>
      <c r="E61" s="10">
        <f t="shared" si="2"/>
        <v>5.5280073461891677E-2</v>
      </c>
    </row>
    <row r="62" spans="1:5" x14ac:dyDescent="0.45">
      <c r="A62" s="8">
        <v>35431</v>
      </c>
      <c r="B62" s="9">
        <v>5823</v>
      </c>
      <c r="C62" s="10">
        <f t="shared" si="0"/>
        <v>1.3400626522798387E-2</v>
      </c>
      <c r="D62" s="10">
        <f t="shared" si="1"/>
        <v>7.6137740093442652E-3</v>
      </c>
      <c r="E62" s="10">
        <f t="shared" si="2"/>
        <v>9.8264805733685456E-2</v>
      </c>
    </row>
    <row r="63" spans="1:5" x14ac:dyDescent="0.45">
      <c r="A63" s="8">
        <v>35462</v>
      </c>
      <c r="B63" s="9">
        <v>5847</v>
      </c>
      <c r="C63" s="10">
        <f t="shared" si="0"/>
        <v>4.1215868109221176E-3</v>
      </c>
      <c r="D63" s="10">
        <f t="shared" si="1"/>
        <v>1.3696255201109508E-2</v>
      </c>
      <c r="E63" s="10">
        <f t="shared" si="2"/>
        <v>9.3714927048260455E-2</v>
      </c>
    </row>
    <row r="64" spans="1:5" x14ac:dyDescent="0.45">
      <c r="A64" s="8">
        <v>35490</v>
      </c>
      <c r="B64" s="9">
        <v>5916</v>
      </c>
      <c r="C64" s="10">
        <f t="shared" si="0"/>
        <v>1.1800923550538744E-2</v>
      </c>
      <c r="D64" s="10">
        <f t="shared" si="1"/>
        <v>2.9585798816567976E-2</v>
      </c>
      <c r="E64" s="10">
        <f t="shared" si="2"/>
        <v>6.2881782249371243E-2</v>
      </c>
    </row>
    <row r="65" spans="1:5" x14ac:dyDescent="0.45">
      <c r="A65" s="8">
        <v>35521</v>
      </c>
      <c r="B65" s="9">
        <v>5968</v>
      </c>
      <c r="C65" s="10">
        <f t="shared" si="0"/>
        <v>8.789722785665921E-3</v>
      </c>
      <c r="D65" s="10">
        <f t="shared" si="1"/>
        <v>2.4901253649321609E-2</v>
      </c>
      <c r="E65" s="10">
        <f t="shared" si="2"/>
        <v>6.6666666666666652E-2</v>
      </c>
    </row>
    <row r="66" spans="1:5" x14ac:dyDescent="0.45">
      <c r="A66" s="8">
        <v>35551</v>
      </c>
      <c r="B66" s="9">
        <v>6004</v>
      </c>
      <c r="C66" s="10">
        <f t="shared" si="0"/>
        <v>6.0321715817694965E-3</v>
      </c>
      <c r="D66" s="10">
        <f t="shared" si="1"/>
        <v>2.6851376774414293E-2</v>
      </c>
      <c r="E66" s="10">
        <f t="shared" si="2"/>
        <v>7.4829931972789199E-2</v>
      </c>
    </row>
    <row r="67" spans="1:5" x14ac:dyDescent="0.45">
      <c r="A67" s="8">
        <v>35582</v>
      </c>
      <c r="B67" s="9">
        <v>6034</v>
      </c>
      <c r="C67" s="10">
        <f t="shared" si="0"/>
        <v>4.9966688874083509E-3</v>
      </c>
      <c r="D67" s="10">
        <f t="shared" si="1"/>
        <v>1.9945909398242145E-2</v>
      </c>
      <c r="E67" s="10">
        <f t="shared" si="2"/>
        <v>6.2698133145473678E-2</v>
      </c>
    </row>
    <row r="68" spans="1:5" x14ac:dyDescent="0.45">
      <c r="A68" s="8">
        <v>35612</v>
      </c>
      <c r="B68" s="9">
        <v>6039</v>
      </c>
      <c r="C68" s="10">
        <f t="shared" ref="C68:C131" si="3">B68/B67-1</f>
        <v>8.2863771958896493E-4</v>
      </c>
      <c r="D68" s="10">
        <f t="shared" si="1"/>
        <v>1.189678284182305E-2</v>
      </c>
      <c r="E68" s="10">
        <f t="shared" si="2"/>
        <v>6.0217696629213391E-2</v>
      </c>
    </row>
    <row r="69" spans="1:5" x14ac:dyDescent="0.45">
      <c r="A69" s="8">
        <v>35643</v>
      </c>
      <c r="B69" s="9">
        <v>6146</v>
      </c>
      <c r="C69" s="10">
        <f t="shared" si="3"/>
        <v>1.7718165259148932E-2</v>
      </c>
      <c r="D69" s="10">
        <f t="shared" si="1"/>
        <v>2.3650899400399661E-2</v>
      </c>
      <c r="E69" s="10">
        <f t="shared" si="2"/>
        <v>8.6825817860300525E-2</v>
      </c>
    </row>
    <row r="70" spans="1:5" x14ac:dyDescent="0.45">
      <c r="A70" s="8">
        <v>35674</v>
      </c>
      <c r="B70" s="9">
        <v>6162</v>
      </c>
      <c r="C70" s="10">
        <f t="shared" si="3"/>
        <v>2.6033192320207288E-3</v>
      </c>
      <c r="D70" s="10">
        <f t="shared" ref="D70:D133" si="4">B70/B67-1</f>
        <v>2.1213125621478257E-2</v>
      </c>
      <c r="E70" s="10">
        <f t="shared" si="2"/>
        <v>6.9420340159666694E-2</v>
      </c>
    </row>
    <row r="71" spans="1:5" x14ac:dyDescent="0.45">
      <c r="A71" s="8">
        <v>35704</v>
      </c>
      <c r="B71" s="9">
        <v>6154</v>
      </c>
      <c r="C71" s="10">
        <f t="shared" si="3"/>
        <v>-1.2982797792924217E-3</v>
      </c>
      <c r="D71" s="10">
        <f t="shared" si="4"/>
        <v>1.9042887895346805E-2</v>
      </c>
      <c r="E71" s="10">
        <f t="shared" si="2"/>
        <v>6.4890119397819745E-2</v>
      </c>
    </row>
    <row r="72" spans="1:5" x14ac:dyDescent="0.45">
      <c r="A72" s="8">
        <v>35735</v>
      </c>
      <c r="B72" s="9">
        <v>6267</v>
      </c>
      <c r="C72" s="10">
        <f t="shared" si="3"/>
        <v>1.8362040948976199E-2</v>
      </c>
      <c r="D72" s="10">
        <f t="shared" si="4"/>
        <v>1.9687601692157441E-2</v>
      </c>
      <c r="E72" s="10">
        <f t="shared" si="2"/>
        <v>8.6511789181692E-2</v>
      </c>
    </row>
    <row r="73" spans="1:5" x14ac:dyDescent="0.45">
      <c r="A73" s="8">
        <v>35765</v>
      </c>
      <c r="B73" s="9">
        <v>6290</v>
      </c>
      <c r="C73" s="10">
        <f t="shared" si="3"/>
        <v>3.6700175522579315E-3</v>
      </c>
      <c r="D73" s="10">
        <f t="shared" si="4"/>
        <v>2.0772476468678969E-2</v>
      </c>
      <c r="E73" s="10">
        <f t="shared" si="2"/>
        <v>9.4674556213017791E-2</v>
      </c>
    </row>
    <row r="74" spans="1:5" x14ac:dyDescent="0.45">
      <c r="A74" s="8">
        <v>35796</v>
      </c>
      <c r="B74" s="9">
        <v>6377</v>
      </c>
      <c r="C74" s="10">
        <f t="shared" si="3"/>
        <v>1.3831478537360997E-2</v>
      </c>
      <c r="D74" s="10">
        <f t="shared" si="4"/>
        <v>3.62365940851479E-2</v>
      </c>
      <c r="E74" s="10">
        <f t="shared" si="2"/>
        <v>9.5139962218787621E-2</v>
      </c>
    </row>
    <row r="75" spans="1:5" x14ac:dyDescent="0.45">
      <c r="A75" s="8">
        <v>35827</v>
      </c>
      <c r="B75" s="9">
        <v>6342</v>
      </c>
      <c r="C75" s="10">
        <f t="shared" si="3"/>
        <v>-5.4884742041712009E-3</v>
      </c>
      <c r="D75" s="10">
        <f t="shared" si="4"/>
        <v>1.1967448539971226E-2</v>
      </c>
      <c r="E75" s="10">
        <f t="shared" si="2"/>
        <v>8.4658799384299543E-2</v>
      </c>
    </row>
    <row r="76" spans="1:5" x14ac:dyDescent="0.45">
      <c r="A76" s="8">
        <v>35855</v>
      </c>
      <c r="B76" s="9">
        <v>6340</v>
      </c>
      <c r="C76" s="10">
        <f t="shared" si="3"/>
        <v>-3.1535793125192502E-4</v>
      </c>
      <c r="D76" s="10">
        <f t="shared" si="4"/>
        <v>7.9491255961843255E-3</v>
      </c>
      <c r="E76" s="10">
        <f t="shared" si="2"/>
        <v>7.167004732927662E-2</v>
      </c>
    </row>
    <row r="77" spans="1:5" x14ac:dyDescent="0.45">
      <c r="A77" s="8">
        <v>35886</v>
      </c>
      <c r="B77" s="9">
        <v>6369</v>
      </c>
      <c r="C77" s="10">
        <f t="shared" si="3"/>
        <v>4.5741324921135806E-3</v>
      </c>
      <c r="D77" s="10">
        <f t="shared" si="4"/>
        <v>-1.2545083895248998E-3</v>
      </c>
      <c r="E77" s="10">
        <f t="shared" si="2"/>
        <v>6.7191689008042843E-2</v>
      </c>
    </row>
    <row r="78" spans="1:5" x14ac:dyDescent="0.45">
      <c r="A78" s="8">
        <v>35916</v>
      </c>
      <c r="B78" s="9">
        <v>6359</v>
      </c>
      <c r="C78" s="10">
        <f t="shared" si="3"/>
        <v>-1.5701051970482549E-3</v>
      </c>
      <c r="D78" s="10">
        <f t="shared" si="4"/>
        <v>2.6805424156417512E-3</v>
      </c>
      <c r="E78" s="10">
        <f t="shared" si="2"/>
        <v>5.9127248500999263E-2</v>
      </c>
    </row>
    <row r="79" spans="1:5" x14ac:dyDescent="0.45">
      <c r="A79" s="8">
        <v>35947</v>
      </c>
      <c r="B79" s="9">
        <v>6426</v>
      </c>
      <c r="C79" s="10">
        <f t="shared" si="3"/>
        <v>1.0536247837710233E-2</v>
      </c>
      <c r="D79" s="10">
        <f t="shared" si="4"/>
        <v>1.3564668769716182E-2</v>
      </c>
      <c r="E79" s="10">
        <f t="shared" ref="E79:E142" si="5">B79/B67-1</f>
        <v>6.4965197215777204E-2</v>
      </c>
    </row>
    <row r="80" spans="1:5" x14ac:dyDescent="0.45">
      <c r="A80" s="8">
        <v>35977</v>
      </c>
      <c r="B80" s="9">
        <v>6447</v>
      </c>
      <c r="C80" s="10">
        <f t="shared" si="3"/>
        <v>3.2679738562091387E-3</v>
      </c>
      <c r="D80" s="10">
        <f t="shared" si="4"/>
        <v>1.22468205369759E-2</v>
      </c>
      <c r="E80" s="10">
        <f t="shared" si="5"/>
        <v>6.7560854446100382E-2</v>
      </c>
    </row>
    <row r="81" spans="1:5" x14ac:dyDescent="0.45">
      <c r="A81" s="8">
        <v>36008</v>
      </c>
      <c r="B81" s="9">
        <v>6444</v>
      </c>
      <c r="C81" s="10">
        <f t="shared" si="3"/>
        <v>-4.6533271288973221E-4</v>
      </c>
      <c r="D81" s="10">
        <f t="shared" si="4"/>
        <v>1.3366881585154866E-2</v>
      </c>
      <c r="E81" s="10">
        <f t="shared" si="5"/>
        <v>4.8486820696387989E-2</v>
      </c>
    </row>
    <row r="82" spans="1:5" x14ac:dyDescent="0.45">
      <c r="A82" s="8">
        <v>36039</v>
      </c>
      <c r="B82" s="9">
        <v>6419</v>
      </c>
      <c r="C82" s="10">
        <f t="shared" si="3"/>
        <v>-3.8795779019242804E-3</v>
      </c>
      <c r="D82" s="10">
        <f t="shared" si="4"/>
        <v>-1.0893246187363426E-3</v>
      </c>
      <c r="E82" s="10">
        <f t="shared" si="5"/>
        <v>4.1707237909769601E-2</v>
      </c>
    </row>
    <row r="83" spans="1:5" x14ac:dyDescent="0.45">
      <c r="A83" s="8">
        <v>36069</v>
      </c>
      <c r="B83" s="9">
        <v>6504</v>
      </c>
      <c r="C83" s="10">
        <f t="shared" si="3"/>
        <v>1.3241937996572695E-2</v>
      </c>
      <c r="D83" s="10">
        <f t="shared" si="4"/>
        <v>8.841321544904579E-3</v>
      </c>
      <c r="E83" s="10">
        <f t="shared" si="5"/>
        <v>5.6873578160546057E-2</v>
      </c>
    </row>
    <row r="84" spans="1:5" x14ac:dyDescent="0.45">
      <c r="A84" s="8">
        <v>36100</v>
      </c>
      <c r="B84" s="9">
        <v>6666</v>
      </c>
      <c r="C84" s="10">
        <f t="shared" si="3"/>
        <v>2.4907749077490715E-2</v>
      </c>
      <c r="D84" s="10">
        <f t="shared" si="4"/>
        <v>3.4450651769087459E-2</v>
      </c>
      <c r="E84" s="10">
        <f t="shared" si="5"/>
        <v>6.3666826232647189E-2</v>
      </c>
    </row>
    <row r="85" spans="1:5" x14ac:dyDescent="0.45">
      <c r="A85" s="8">
        <v>36130</v>
      </c>
      <c r="B85" s="9">
        <v>6687</v>
      </c>
      <c r="C85" s="10">
        <f t="shared" si="3"/>
        <v>3.1503150315030926E-3</v>
      </c>
      <c r="D85" s="10">
        <f t="shared" si="4"/>
        <v>4.1751051565664499E-2</v>
      </c>
      <c r="E85" s="10">
        <f t="shared" si="5"/>
        <v>6.3116057233704392E-2</v>
      </c>
    </row>
    <row r="86" spans="1:5" x14ac:dyDescent="0.45">
      <c r="A86" s="8">
        <v>36161</v>
      </c>
      <c r="B86" s="9">
        <v>6617</v>
      </c>
      <c r="C86" s="10">
        <f t="shared" si="3"/>
        <v>-1.0468072379243298E-2</v>
      </c>
      <c r="D86" s="10">
        <f t="shared" si="4"/>
        <v>1.7373923739237407E-2</v>
      </c>
      <c r="E86" s="10">
        <f t="shared" si="5"/>
        <v>3.7635251685745663E-2</v>
      </c>
    </row>
    <row r="87" spans="1:5" x14ac:dyDescent="0.45">
      <c r="A87" s="8">
        <v>36192</v>
      </c>
      <c r="B87" s="9">
        <v>6767</v>
      </c>
      <c r="C87" s="10">
        <f t="shared" si="3"/>
        <v>2.2668883179688626E-2</v>
      </c>
      <c r="D87" s="10">
        <f t="shared" si="4"/>
        <v>1.5151515151515138E-2</v>
      </c>
      <c r="E87" s="10">
        <f t="shared" si="5"/>
        <v>6.701356039104378E-2</v>
      </c>
    </row>
    <row r="88" spans="1:5" x14ac:dyDescent="0.45">
      <c r="A88" s="8">
        <v>36220</v>
      </c>
      <c r="B88" s="9">
        <v>6831</v>
      </c>
      <c r="C88" s="10">
        <f t="shared" si="3"/>
        <v>9.4576621841289121E-3</v>
      </c>
      <c r="D88" s="10">
        <f t="shared" si="4"/>
        <v>2.1534320323014722E-2</v>
      </c>
      <c r="E88" s="10">
        <f t="shared" si="5"/>
        <v>7.7444794952681306E-2</v>
      </c>
    </row>
    <row r="89" spans="1:5" x14ac:dyDescent="0.45">
      <c r="A89" s="8">
        <v>36251</v>
      </c>
      <c r="B89" s="9">
        <v>6794</v>
      </c>
      <c r="C89" s="10">
        <f t="shared" si="3"/>
        <v>-5.4164836773532565E-3</v>
      </c>
      <c r="D89" s="10">
        <f t="shared" si="4"/>
        <v>2.6749282152032539E-2</v>
      </c>
      <c r="E89" s="10">
        <f t="shared" si="5"/>
        <v>6.6729470874548502E-2</v>
      </c>
    </row>
    <row r="90" spans="1:5" x14ac:dyDescent="0.45">
      <c r="A90" s="8">
        <v>36281</v>
      </c>
      <c r="B90" s="9">
        <v>6884</v>
      </c>
      <c r="C90" s="10">
        <f t="shared" si="3"/>
        <v>1.324698263173385E-2</v>
      </c>
      <c r="D90" s="10">
        <f t="shared" si="4"/>
        <v>1.7289788680360463E-2</v>
      </c>
      <c r="E90" s="10">
        <f t="shared" si="5"/>
        <v>8.2560150967133206E-2</v>
      </c>
    </row>
    <row r="91" spans="1:5" x14ac:dyDescent="0.45">
      <c r="A91" s="8">
        <v>36312</v>
      </c>
      <c r="B91" s="9">
        <v>6986</v>
      </c>
      <c r="C91" s="10">
        <f t="shared" si="3"/>
        <v>1.4816966879721116E-2</v>
      </c>
      <c r="D91" s="10">
        <f t="shared" si="4"/>
        <v>2.2690674864587868E-2</v>
      </c>
      <c r="E91" s="10">
        <f t="shared" si="5"/>
        <v>8.7145969498910736E-2</v>
      </c>
    </row>
    <row r="92" spans="1:5" x14ac:dyDescent="0.45">
      <c r="A92" s="8">
        <v>36342</v>
      </c>
      <c r="B92" s="9">
        <v>6954</v>
      </c>
      <c r="C92" s="10">
        <f t="shared" si="3"/>
        <v>-4.5805897509304527E-3</v>
      </c>
      <c r="D92" s="10">
        <f t="shared" si="4"/>
        <v>2.3550191345304672E-2</v>
      </c>
      <c r="E92" s="10">
        <f t="shared" si="5"/>
        <v>7.8641228478361969E-2</v>
      </c>
    </row>
    <row r="93" spans="1:5" x14ac:dyDescent="0.45">
      <c r="A93" s="8">
        <v>36373</v>
      </c>
      <c r="B93" s="9">
        <v>7147</v>
      </c>
      <c r="C93" s="10">
        <f t="shared" si="3"/>
        <v>2.7753810756399266E-2</v>
      </c>
      <c r="D93" s="10">
        <f t="shared" si="4"/>
        <v>3.820453224869258E-2</v>
      </c>
      <c r="E93" s="10">
        <f t="shared" si="5"/>
        <v>0.10909373060211047</v>
      </c>
    </row>
    <row r="94" spans="1:5" x14ac:dyDescent="0.45">
      <c r="A94" s="8">
        <v>36404</v>
      </c>
      <c r="B94" s="9">
        <v>7292</v>
      </c>
      <c r="C94" s="10">
        <f t="shared" si="3"/>
        <v>2.0288232824961616E-2</v>
      </c>
      <c r="D94" s="10">
        <f t="shared" si="4"/>
        <v>4.380188949327235E-2</v>
      </c>
      <c r="E94" s="10">
        <f t="shared" si="5"/>
        <v>0.13600249260009356</v>
      </c>
    </row>
    <row r="95" spans="1:5" x14ac:dyDescent="0.45">
      <c r="A95" s="8">
        <v>36434</v>
      </c>
      <c r="B95" s="9">
        <v>7324</v>
      </c>
      <c r="C95" s="10">
        <f t="shared" si="3"/>
        <v>4.3883708173340086E-3</v>
      </c>
      <c r="D95" s="10">
        <f t="shared" si="4"/>
        <v>5.3206787460454485E-2</v>
      </c>
      <c r="E95" s="10">
        <f t="shared" si="5"/>
        <v>0.12607626076260758</v>
      </c>
    </row>
    <row r="96" spans="1:5" x14ac:dyDescent="0.45">
      <c r="A96" s="8">
        <v>36465</v>
      </c>
      <c r="B96" s="9">
        <v>7272</v>
      </c>
      <c r="C96" s="10">
        <f t="shared" si="3"/>
        <v>-7.0999453850354444E-3</v>
      </c>
      <c r="D96" s="10">
        <f t="shared" si="4"/>
        <v>1.7489855883587424E-2</v>
      </c>
      <c r="E96" s="10">
        <f t="shared" si="5"/>
        <v>9.0909090909090828E-2</v>
      </c>
    </row>
    <row r="97" spans="1:5" x14ac:dyDescent="0.45">
      <c r="A97" s="8">
        <v>36495</v>
      </c>
      <c r="B97" s="9">
        <v>7246</v>
      </c>
      <c r="C97" s="10">
        <f t="shared" si="3"/>
        <v>-3.5753575357535539E-3</v>
      </c>
      <c r="D97" s="10">
        <f t="shared" si="4"/>
        <v>-6.3082830499177067E-3</v>
      </c>
      <c r="E97" s="10">
        <f t="shared" si="5"/>
        <v>8.3595035142814522E-2</v>
      </c>
    </row>
    <row r="98" spans="1:5" x14ac:dyDescent="0.45">
      <c r="A98" s="8">
        <v>36526</v>
      </c>
      <c r="B98" s="9">
        <v>7484</v>
      </c>
      <c r="C98" s="10">
        <f t="shared" si="3"/>
        <v>3.2845707976814742E-2</v>
      </c>
      <c r="D98" s="10">
        <f t="shared" si="4"/>
        <v>2.1845985800109213E-2</v>
      </c>
      <c r="E98" s="10">
        <f t="shared" si="5"/>
        <v>0.13102614477860053</v>
      </c>
    </row>
    <row r="99" spans="1:5" x14ac:dyDescent="0.45">
      <c r="A99" s="8">
        <v>36557</v>
      </c>
      <c r="B99" s="9">
        <v>7548</v>
      </c>
      <c r="C99" s="10">
        <f t="shared" si="3"/>
        <v>8.5515766969535001E-3</v>
      </c>
      <c r="D99" s="10">
        <f t="shared" si="4"/>
        <v>3.7953795379537913E-2</v>
      </c>
      <c r="E99" s="10">
        <f t="shared" si="5"/>
        <v>0.11541303384069757</v>
      </c>
    </row>
    <row r="100" spans="1:5" x14ac:dyDescent="0.45">
      <c r="A100" s="8">
        <v>36586</v>
      </c>
      <c r="B100" s="9">
        <v>7599</v>
      </c>
      <c r="C100" s="10">
        <f t="shared" si="3"/>
        <v>6.7567567567567988E-3</v>
      </c>
      <c r="D100" s="10">
        <f t="shared" si="4"/>
        <v>4.8716533259729466E-2</v>
      </c>
      <c r="E100" s="10">
        <f t="shared" si="5"/>
        <v>0.1124286341677645</v>
      </c>
    </row>
    <row r="101" spans="1:5" x14ac:dyDescent="0.45">
      <c r="A101" s="8">
        <v>36617</v>
      </c>
      <c r="B101" s="9">
        <v>7729</v>
      </c>
      <c r="C101" s="10">
        <f t="shared" si="3"/>
        <v>1.7107514146598168E-2</v>
      </c>
      <c r="D101" s="10">
        <f t="shared" si="4"/>
        <v>3.2736504543025013E-2</v>
      </c>
      <c r="E101" s="10">
        <f t="shared" si="5"/>
        <v>0.13762143067412413</v>
      </c>
    </row>
    <row r="102" spans="1:5" x14ac:dyDescent="0.45">
      <c r="A102" s="8">
        <v>36647</v>
      </c>
      <c r="B102" s="9">
        <v>7673</v>
      </c>
      <c r="C102" s="10">
        <f t="shared" si="3"/>
        <v>-7.2454392547548485E-3</v>
      </c>
      <c r="D102" s="10">
        <f t="shared" si="4"/>
        <v>1.6560678325384215E-2</v>
      </c>
      <c r="E102" s="10">
        <f t="shared" si="5"/>
        <v>0.11461359674607796</v>
      </c>
    </row>
    <row r="103" spans="1:5" x14ac:dyDescent="0.45">
      <c r="A103" s="8">
        <v>36678</v>
      </c>
      <c r="B103" s="9">
        <v>7593</v>
      </c>
      <c r="C103" s="10">
        <f t="shared" si="3"/>
        <v>-1.042616968591159E-2</v>
      </c>
      <c r="D103" s="10">
        <f t="shared" si="4"/>
        <v>-7.8957757599684708E-4</v>
      </c>
      <c r="E103" s="10">
        <f t="shared" si="5"/>
        <v>8.6888061837961716E-2</v>
      </c>
    </row>
    <row r="104" spans="1:5" x14ac:dyDescent="0.45">
      <c r="A104" s="8">
        <v>36708</v>
      </c>
      <c r="B104" s="9">
        <v>7748</v>
      </c>
      <c r="C104" s="10">
        <f t="shared" si="3"/>
        <v>2.0413538785723606E-2</v>
      </c>
      <c r="D104" s="10">
        <f t="shared" si="4"/>
        <v>2.4582740328631392E-3</v>
      </c>
      <c r="E104" s="10">
        <f t="shared" si="5"/>
        <v>0.11417888984756974</v>
      </c>
    </row>
    <row r="105" spans="1:5" x14ac:dyDescent="0.45">
      <c r="A105" s="8">
        <v>36739</v>
      </c>
      <c r="B105" s="9">
        <v>7682</v>
      </c>
      <c r="C105" s="10">
        <f t="shared" si="3"/>
        <v>-8.5183273102735768E-3</v>
      </c>
      <c r="D105" s="10">
        <f t="shared" si="4"/>
        <v>1.1729440896650623E-3</v>
      </c>
      <c r="E105" s="10">
        <f t="shared" si="5"/>
        <v>7.4856583181754477E-2</v>
      </c>
    </row>
    <row r="106" spans="1:5" x14ac:dyDescent="0.45">
      <c r="A106" s="8">
        <v>36770</v>
      </c>
      <c r="B106" s="9">
        <v>7665</v>
      </c>
      <c r="C106" s="10">
        <f t="shared" si="3"/>
        <v>-2.2129653736006061E-3</v>
      </c>
      <c r="D106" s="10">
        <f t="shared" si="4"/>
        <v>9.4824180165942185E-3</v>
      </c>
      <c r="E106" s="10">
        <f t="shared" si="5"/>
        <v>5.1151947339550086E-2</v>
      </c>
    </row>
    <row r="107" spans="1:5" x14ac:dyDescent="0.45">
      <c r="A107" s="8">
        <v>36800</v>
      </c>
      <c r="B107" s="9">
        <v>7737</v>
      </c>
      <c r="C107" s="10">
        <f t="shared" si="3"/>
        <v>9.3933463796478378E-3</v>
      </c>
      <c r="D107" s="10">
        <f t="shared" si="4"/>
        <v>-1.4197212183789665E-3</v>
      </c>
      <c r="E107" s="10">
        <f t="shared" si="5"/>
        <v>5.6389950846531978E-2</v>
      </c>
    </row>
    <row r="108" spans="1:5" x14ac:dyDescent="0.45">
      <c r="A108" s="8">
        <v>36831</v>
      </c>
      <c r="B108" s="9">
        <v>7580</v>
      </c>
      <c r="C108" s="10">
        <f t="shared" si="3"/>
        <v>-2.0292102882254137E-2</v>
      </c>
      <c r="D108" s="10">
        <f t="shared" si="4"/>
        <v>-1.3277792241603747E-2</v>
      </c>
      <c r="E108" s="10">
        <f t="shared" si="5"/>
        <v>4.2354235423542441E-2</v>
      </c>
    </row>
    <row r="109" spans="1:5" x14ac:dyDescent="0.45">
      <c r="A109" s="8">
        <v>36861</v>
      </c>
      <c r="B109" s="9">
        <v>7160</v>
      </c>
      <c r="C109" s="10">
        <f t="shared" si="3"/>
        <v>-5.5408970976253302E-2</v>
      </c>
      <c r="D109" s="10">
        <f t="shared" si="4"/>
        <v>-6.5883887801696073E-2</v>
      </c>
      <c r="E109" s="10">
        <f t="shared" si="5"/>
        <v>-1.1868617168092732E-2</v>
      </c>
    </row>
    <row r="110" spans="1:5" x14ac:dyDescent="0.45">
      <c r="A110" s="8">
        <v>36892</v>
      </c>
      <c r="B110" s="9">
        <v>7764</v>
      </c>
      <c r="C110" s="10">
        <f t="shared" si="3"/>
        <v>8.4357541899441335E-2</v>
      </c>
      <c r="D110" s="10">
        <f t="shared" si="4"/>
        <v>3.489724699495822E-3</v>
      </c>
      <c r="E110" s="10">
        <f t="shared" si="5"/>
        <v>3.7413148049171507E-2</v>
      </c>
    </row>
    <row r="111" spans="1:5" x14ac:dyDescent="0.45">
      <c r="A111" s="8">
        <v>36923</v>
      </c>
      <c r="B111" s="9">
        <v>7611</v>
      </c>
      <c r="C111" s="10">
        <f t="shared" si="3"/>
        <v>-1.9706336939721791E-2</v>
      </c>
      <c r="D111" s="10">
        <f t="shared" si="4"/>
        <v>4.0897097625329781E-3</v>
      </c>
      <c r="E111" s="10">
        <f t="shared" si="5"/>
        <v>8.346581875993575E-3</v>
      </c>
    </row>
    <row r="112" spans="1:5" x14ac:dyDescent="0.45">
      <c r="A112" s="8">
        <v>36951</v>
      </c>
      <c r="B112" s="9">
        <v>7549</v>
      </c>
      <c r="C112" s="10">
        <f t="shared" si="3"/>
        <v>-8.1461043226908059E-3</v>
      </c>
      <c r="D112" s="10">
        <f t="shared" si="4"/>
        <v>5.4329608938547436E-2</v>
      </c>
      <c r="E112" s="10">
        <f t="shared" si="5"/>
        <v>-6.579813133307022E-3</v>
      </c>
    </row>
    <row r="113" spans="1:5" x14ac:dyDescent="0.45">
      <c r="A113" s="8">
        <v>36982</v>
      </c>
      <c r="B113" s="9">
        <v>7560</v>
      </c>
      <c r="C113" s="10">
        <f t="shared" si="3"/>
        <v>1.4571466419392998E-3</v>
      </c>
      <c r="D113" s="10">
        <f t="shared" si="4"/>
        <v>-2.6275115919629055E-2</v>
      </c>
      <c r="E113" s="10">
        <f t="shared" si="5"/>
        <v>-2.1865700608099337E-2</v>
      </c>
    </row>
    <row r="114" spans="1:5" x14ac:dyDescent="0.45">
      <c r="A114" s="8">
        <v>37012</v>
      </c>
      <c r="B114" s="9">
        <v>7559</v>
      </c>
      <c r="C114" s="10">
        <f t="shared" si="3"/>
        <v>-1.322751322750948E-4</v>
      </c>
      <c r="D114" s="10">
        <f t="shared" si="4"/>
        <v>-6.832216528708468E-3</v>
      </c>
      <c r="E114" s="10">
        <f t="shared" si="5"/>
        <v>-1.4857291802424122E-2</v>
      </c>
    </row>
    <row r="115" spans="1:5" x14ac:dyDescent="0.45">
      <c r="A115" s="8">
        <v>37043</v>
      </c>
      <c r="B115" s="9">
        <v>7613</v>
      </c>
      <c r="C115" s="10">
        <f t="shared" si="3"/>
        <v>7.1438020902234722E-3</v>
      </c>
      <c r="D115" s="10">
        <f t="shared" si="4"/>
        <v>8.4779440985560672E-3</v>
      </c>
      <c r="E115" s="10">
        <f t="shared" si="5"/>
        <v>2.6340050046094188E-3</v>
      </c>
    </row>
    <row r="116" spans="1:5" x14ac:dyDescent="0.45">
      <c r="A116" s="8">
        <v>37073</v>
      </c>
      <c r="B116" s="9">
        <v>7671</v>
      </c>
      <c r="C116" s="10">
        <f t="shared" si="3"/>
        <v>7.6185472218572858E-3</v>
      </c>
      <c r="D116" s="10">
        <f t="shared" si="4"/>
        <v>1.468253968253963E-2</v>
      </c>
      <c r="E116" s="10">
        <f t="shared" si="5"/>
        <v>-9.9380485286525433E-3</v>
      </c>
    </row>
    <row r="117" spans="1:5" x14ac:dyDescent="0.45">
      <c r="A117" s="8">
        <v>37104</v>
      </c>
      <c r="B117" s="9">
        <v>7628</v>
      </c>
      <c r="C117" s="10">
        <f t="shared" si="3"/>
        <v>-5.6055273106504488E-3</v>
      </c>
      <c r="D117" s="10">
        <f t="shared" si="4"/>
        <v>9.1281915597301033E-3</v>
      </c>
      <c r="E117" s="10">
        <f t="shared" si="5"/>
        <v>-7.0294194220255068E-3</v>
      </c>
    </row>
    <row r="118" spans="1:5" x14ac:dyDescent="0.45">
      <c r="A118" s="8">
        <v>37135</v>
      </c>
      <c r="B118" s="9">
        <v>7419</v>
      </c>
      <c r="C118" s="10">
        <f t="shared" si="3"/>
        <v>-2.7399056109071895E-2</v>
      </c>
      <c r="D118" s="10">
        <f t="shared" si="4"/>
        <v>-2.5482726914488385E-2</v>
      </c>
      <c r="E118" s="10">
        <f t="shared" si="5"/>
        <v>-3.209393346379652E-2</v>
      </c>
    </row>
    <row r="119" spans="1:5" x14ac:dyDescent="0.45">
      <c r="A119" s="8">
        <v>37165</v>
      </c>
      <c r="B119" s="9">
        <v>7543</v>
      </c>
      <c r="C119" s="10">
        <f t="shared" si="3"/>
        <v>1.6713842835961668E-2</v>
      </c>
      <c r="D119" s="10">
        <f t="shared" si="4"/>
        <v>-1.6686220831703791E-2</v>
      </c>
      <c r="E119" s="10">
        <f t="shared" si="5"/>
        <v>-2.5074318211192992E-2</v>
      </c>
    </row>
    <row r="120" spans="1:5" x14ac:dyDescent="0.45">
      <c r="A120" s="8">
        <v>37196</v>
      </c>
      <c r="B120" s="9">
        <v>7694</v>
      </c>
      <c r="C120" s="10">
        <f t="shared" si="3"/>
        <v>2.0018560254540629E-2</v>
      </c>
      <c r="D120" s="10">
        <f t="shared" si="4"/>
        <v>8.6523335081278852E-3</v>
      </c>
      <c r="E120" s="10">
        <f t="shared" si="5"/>
        <v>1.5039577836411633E-2</v>
      </c>
    </row>
    <row r="121" spans="1:5" x14ac:dyDescent="0.45">
      <c r="A121" s="8">
        <v>37226</v>
      </c>
      <c r="B121" s="9">
        <v>7869</v>
      </c>
      <c r="C121" s="10">
        <f t="shared" si="3"/>
        <v>2.2744996100857895E-2</v>
      </c>
      <c r="D121" s="10">
        <f t="shared" si="4"/>
        <v>6.0655074807925535E-2</v>
      </c>
      <c r="E121" s="10">
        <f t="shared" si="5"/>
        <v>9.9022346368714986E-2</v>
      </c>
    </row>
    <row r="122" spans="1:5" x14ac:dyDescent="0.45">
      <c r="A122" s="8">
        <v>37257</v>
      </c>
      <c r="B122" s="9">
        <v>7847</v>
      </c>
      <c r="C122" s="10">
        <f t="shared" si="3"/>
        <v>-2.7957809124412591E-3</v>
      </c>
      <c r="D122" s="10">
        <f t="shared" si="4"/>
        <v>4.0302267002518821E-2</v>
      </c>
      <c r="E122" s="10">
        <f t="shared" si="5"/>
        <v>1.0690365790829492E-2</v>
      </c>
    </row>
    <row r="123" spans="1:5" x14ac:dyDescent="0.45">
      <c r="A123" s="8">
        <v>37288</v>
      </c>
      <c r="B123" s="9">
        <v>7932</v>
      </c>
      <c r="C123" s="10">
        <f t="shared" si="3"/>
        <v>1.0832165158659368E-2</v>
      </c>
      <c r="D123" s="10">
        <f t="shared" si="4"/>
        <v>3.093319469716671E-2</v>
      </c>
      <c r="E123" s="10">
        <f t="shared" si="5"/>
        <v>4.2175798186834923E-2</v>
      </c>
    </row>
    <row r="124" spans="1:5" x14ac:dyDescent="0.45">
      <c r="A124" s="8">
        <v>37316</v>
      </c>
      <c r="B124" s="9">
        <v>7936</v>
      </c>
      <c r="C124" s="10">
        <f t="shared" si="3"/>
        <v>5.0428643469491163E-4</v>
      </c>
      <c r="D124" s="10">
        <f t="shared" si="4"/>
        <v>8.5144236878891277E-3</v>
      </c>
      <c r="E124" s="10">
        <f t="shared" si="5"/>
        <v>5.1265068220956334E-2</v>
      </c>
    </row>
    <row r="125" spans="1:5" x14ac:dyDescent="0.45">
      <c r="A125" s="8">
        <v>37347</v>
      </c>
      <c r="B125" s="9">
        <v>7874</v>
      </c>
      <c r="C125" s="10">
        <f t="shared" si="3"/>
        <v>-7.8125E-3</v>
      </c>
      <c r="D125" s="10">
        <f t="shared" si="4"/>
        <v>3.440805403338798E-3</v>
      </c>
      <c r="E125" s="10">
        <f t="shared" si="5"/>
        <v>4.1534391534391535E-2</v>
      </c>
    </row>
    <row r="126" spans="1:5" x14ac:dyDescent="0.45">
      <c r="A126" s="8">
        <v>37377</v>
      </c>
      <c r="B126" s="9">
        <v>7959</v>
      </c>
      <c r="C126" s="10">
        <f t="shared" si="3"/>
        <v>1.0795021590043197E-2</v>
      </c>
      <c r="D126" s="10">
        <f t="shared" si="4"/>
        <v>3.4039334341906535E-3</v>
      </c>
      <c r="E126" s="10">
        <f t="shared" si="5"/>
        <v>5.2917052520174535E-2</v>
      </c>
    </row>
    <row r="127" spans="1:5" x14ac:dyDescent="0.45">
      <c r="A127" s="8">
        <v>37408</v>
      </c>
      <c r="B127" s="9">
        <v>7831</v>
      </c>
      <c r="C127" s="10">
        <f t="shared" si="3"/>
        <v>-1.608242241487623E-2</v>
      </c>
      <c r="D127" s="10">
        <f t="shared" si="4"/>
        <v>-1.3230846774193505E-2</v>
      </c>
      <c r="E127" s="10">
        <f t="shared" si="5"/>
        <v>2.8635229213187952E-2</v>
      </c>
    </row>
    <row r="128" spans="1:5" x14ac:dyDescent="0.45">
      <c r="A128" s="8">
        <v>37438</v>
      </c>
      <c r="B128" s="9">
        <v>7741</v>
      </c>
      <c r="C128" s="10">
        <f t="shared" si="3"/>
        <v>-1.1492785084918911E-2</v>
      </c>
      <c r="D128" s="10">
        <f t="shared" si="4"/>
        <v>-1.6891033782067577E-2</v>
      </c>
      <c r="E128" s="10">
        <f t="shared" si="5"/>
        <v>9.1252770173380071E-3</v>
      </c>
    </row>
    <row r="129" spans="1:5" x14ac:dyDescent="0.45">
      <c r="A129" s="8">
        <v>37469</v>
      </c>
      <c r="B129" s="9">
        <v>7837</v>
      </c>
      <c r="C129" s="10">
        <f t="shared" si="3"/>
        <v>1.2401498514403864E-2</v>
      </c>
      <c r="D129" s="10">
        <f t="shared" si="4"/>
        <v>-1.5328558864178943E-2</v>
      </c>
      <c r="E129" s="10">
        <f t="shared" si="5"/>
        <v>2.7399056109071784E-2</v>
      </c>
    </row>
    <row r="130" spans="1:5" x14ac:dyDescent="0.45">
      <c r="A130" s="8">
        <v>37500</v>
      </c>
      <c r="B130" s="9">
        <v>7832</v>
      </c>
      <c r="C130" s="10">
        <f t="shared" si="3"/>
        <v>-6.3799923440088779E-4</v>
      </c>
      <c r="D130" s="10">
        <f t="shared" si="4"/>
        <v>1.2769761205455588E-4</v>
      </c>
      <c r="E130" s="10">
        <f t="shared" si="5"/>
        <v>5.5667879768162898E-2</v>
      </c>
    </row>
    <row r="131" spans="1:5" x14ac:dyDescent="0.45">
      <c r="A131" s="8">
        <v>37530</v>
      </c>
      <c r="B131" s="9">
        <v>7789</v>
      </c>
      <c r="C131" s="10">
        <f t="shared" si="3"/>
        <v>-5.4902962206333505E-3</v>
      </c>
      <c r="D131" s="10">
        <f t="shared" si="4"/>
        <v>6.2007492572018208E-3</v>
      </c>
      <c r="E131" s="10">
        <f t="shared" si="5"/>
        <v>3.2613018692827733E-2</v>
      </c>
    </row>
    <row r="132" spans="1:5" x14ac:dyDescent="0.45">
      <c r="A132" s="8">
        <v>37561</v>
      </c>
      <c r="B132" s="9">
        <v>7963</v>
      </c>
      <c r="C132" s="10">
        <f t="shared" ref="C132:C195" si="6">B132/B131-1</f>
        <v>2.2339196302477937E-2</v>
      </c>
      <c r="D132" s="10">
        <f t="shared" si="4"/>
        <v>1.6077580706903127E-2</v>
      </c>
      <c r="E132" s="10">
        <f t="shared" si="5"/>
        <v>3.4962308292175726E-2</v>
      </c>
    </row>
    <row r="133" spans="1:5" x14ac:dyDescent="0.45">
      <c r="A133" s="8">
        <v>37591</v>
      </c>
      <c r="B133" s="9">
        <v>7927</v>
      </c>
      <c r="C133" s="10">
        <f t="shared" si="6"/>
        <v>-4.5209092050734201E-3</v>
      </c>
      <c r="D133" s="10">
        <f t="shared" si="4"/>
        <v>1.2129724208375992E-2</v>
      </c>
      <c r="E133" s="10">
        <f t="shared" si="5"/>
        <v>7.3706951327996428E-3</v>
      </c>
    </row>
    <row r="134" spans="1:5" x14ac:dyDescent="0.45">
      <c r="A134" s="8">
        <v>37622</v>
      </c>
      <c r="B134" s="9">
        <v>7824</v>
      </c>
      <c r="C134" s="10">
        <f t="shared" si="6"/>
        <v>-1.2993566292418324E-2</v>
      </c>
      <c r="D134" s="10">
        <f t="shared" ref="D134:D197" si="7">B134/B131-1</f>
        <v>4.4935164976247499E-3</v>
      </c>
      <c r="E134" s="10">
        <f t="shared" si="5"/>
        <v>-2.931056454696046E-3</v>
      </c>
    </row>
    <row r="135" spans="1:5" x14ac:dyDescent="0.45">
      <c r="A135" s="8">
        <v>37653</v>
      </c>
      <c r="B135" s="9">
        <v>7501</v>
      </c>
      <c r="C135" s="10">
        <f t="shared" si="6"/>
        <v>-4.1283231083844574E-2</v>
      </c>
      <c r="D135" s="10">
        <f t="shared" si="7"/>
        <v>-5.8018334798442761E-2</v>
      </c>
      <c r="E135" s="10">
        <f t="shared" si="5"/>
        <v>-5.4336863338376173E-2</v>
      </c>
    </row>
    <row r="136" spans="1:5" x14ac:dyDescent="0.45">
      <c r="A136" s="8">
        <v>37681</v>
      </c>
      <c r="B136" s="9">
        <v>7854</v>
      </c>
      <c r="C136" s="10">
        <f t="shared" si="6"/>
        <v>4.7060391947740365E-2</v>
      </c>
      <c r="D136" s="10">
        <f t="shared" si="7"/>
        <v>-9.2090324208401464E-3</v>
      </c>
      <c r="E136" s="10">
        <f t="shared" si="5"/>
        <v>-1.033266129032262E-2</v>
      </c>
    </row>
    <row r="137" spans="1:5" x14ac:dyDescent="0.45">
      <c r="A137" s="8">
        <v>37712</v>
      </c>
      <c r="B137" s="9">
        <v>7895</v>
      </c>
      <c r="C137" s="10">
        <f t="shared" si="6"/>
        <v>5.2202699261523211E-3</v>
      </c>
      <c r="D137" s="10">
        <f t="shared" si="7"/>
        <v>9.0746421267893229E-3</v>
      </c>
      <c r="E137" s="10">
        <f t="shared" si="5"/>
        <v>2.6670053340107636E-3</v>
      </c>
    </row>
    <row r="138" spans="1:5" x14ac:dyDescent="0.45">
      <c r="A138" s="8">
        <v>37742</v>
      </c>
      <c r="B138" s="9">
        <v>8062</v>
      </c>
      <c r="C138" s="10">
        <f t="shared" si="6"/>
        <v>2.1152628245725058E-2</v>
      </c>
      <c r="D138" s="10">
        <f t="shared" si="7"/>
        <v>7.4790027996267217E-2</v>
      </c>
      <c r="E138" s="10">
        <f t="shared" si="5"/>
        <v>1.2941324286970701E-2</v>
      </c>
    </row>
    <row r="139" spans="1:5" x14ac:dyDescent="0.45">
      <c r="A139" s="8">
        <v>37773</v>
      </c>
      <c r="B139" s="9">
        <v>8084</v>
      </c>
      <c r="C139" s="10">
        <f t="shared" si="6"/>
        <v>2.7288514016372556E-3</v>
      </c>
      <c r="D139" s="10">
        <f t="shared" si="7"/>
        <v>2.9284441049146848E-2</v>
      </c>
      <c r="E139" s="10">
        <f t="shared" si="5"/>
        <v>3.2307495849827506E-2</v>
      </c>
    </row>
    <row r="140" spans="1:5" x14ac:dyDescent="0.45">
      <c r="A140" s="8">
        <v>37803</v>
      </c>
      <c r="B140" s="9">
        <v>8115</v>
      </c>
      <c r="C140" s="10">
        <f t="shared" si="6"/>
        <v>3.8347352795646827E-3</v>
      </c>
      <c r="D140" s="10">
        <f t="shared" si="7"/>
        <v>2.7865737808739688E-2</v>
      </c>
      <c r="E140" s="10">
        <f t="shared" si="5"/>
        <v>4.8314171295698261E-2</v>
      </c>
    </row>
    <row r="141" spans="1:5" x14ac:dyDescent="0.45">
      <c r="A141" s="8">
        <v>37834</v>
      </c>
      <c r="B141" s="9">
        <v>8156</v>
      </c>
      <c r="C141" s="10">
        <f t="shared" si="6"/>
        <v>5.0523721503388241E-3</v>
      </c>
      <c r="D141" s="10">
        <f t="shared" si="7"/>
        <v>1.1659637806995748E-2</v>
      </c>
      <c r="E141" s="10">
        <f t="shared" si="5"/>
        <v>4.0704351154778662E-2</v>
      </c>
    </row>
    <row r="142" spans="1:5" x14ac:dyDescent="0.45">
      <c r="A142" s="8">
        <v>37865</v>
      </c>
      <c r="B142" s="9">
        <v>8214</v>
      </c>
      <c r="C142" s="10">
        <f t="shared" si="6"/>
        <v>7.1113290828836995E-3</v>
      </c>
      <c r="D142" s="10">
        <f t="shared" si="7"/>
        <v>1.6081147946561014E-2</v>
      </c>
      <c r="E142" s="10">
        <f t="shared" si="5"/>
        <v>4.8774259448416846E-2</v>
      </c>
    </row>
    <row r="143" spans="1:5" x14ac:dyDescent="0.45">
      <c r="A143" s="8">
        <v>37895</v>
      </c>
      <c r="B143" s="9">
        <v>8244</v>
      </c>
      <c r="C143" s="10">
        <f t="shared" si="6"/>
        <v>3.6523009495983416E-3</v>
      </c>
      <c r="D143" s="10">
        <f t="shared" si="7"/>
        <v>1.5896487985212593E-2</v>
      </c>
      <c r="E143" s="10">
        <f t="shared" ref="E143:E206" si="8">B143/B131-1</f>
        <v>5.8415714469123081E-2</v>
      </c>
    </row>
    <row r="144" spans="1:5" x14ac:dyDescent="0.45">
      <c r="A144" s="8">
        <v>37926</v>
      </c>
      <c r="B144" s="9">
        <v>8358</v>
      </c>
      <c r="C144" s="10">
        <f t="shared" si="6"/>
        <v>1.3828238719068464E-2</v>
      </c>
      <c r="D144" s="10">
        <f t="shared" si="7"/>
        <v>2.476704266797447E-2</v>
      </c>
      <c r="E144" s="10">
        <f t="shared" si="8"/>
        <v>4.9604420444556041E-2</v>
      </c>
    </row>
    <row r="145" spans="1:5" x14ac:dyDescent="0.45">
      <c r="A145" s="8">
        <v>37956</v>
      </c>
      <c r="B145" s="9">
        <v>8312</v>
      </c>
      <c r="C145" s="10">
        <f t="shared" si="6"/>
        <v>-5.503709021296932E-3</v>
      </c>
      <c r="D145" s="10">
        <f t="shared" si="7"/>
        <v>1.1930849768687635E-2</v>
      </c>
      <c r="E145" s="10">
        <f t="shared" si="8"/>
        <v>4.8568184685253035E-2</v>
      </c>
    </row>
    <row r="146" spans="1:5" x14ac:dyDescent="0.45">
      <c r="A146" s="8">
        <v>37987</v>
      </c>
      <c r="B146" s="9">
        <v>8307</v>
      </c>
      <c r="C146" s="10">
        <f t="shared" si="6"/>
        <v>-6.0153994225220497E-4</v>
      </c>
      <c r="D146" s="10">
        <f t="shared" si="7"/>
        <v>7.6419213973799582E-3</v>
      </c>
      <c r="E146" s="10">
        <f t="shared" si="8"/>
        <v>6.1733128834355888E-2</v>
      </c>
    </row>
    <row r="147" spans="1:5" x14ac:dyDescent="0.45">
      <c r="A147" s="8">
        <v>38018</v>
      </c>
      <c r="B147" s="9">
        <v>8375</v>
      </c>
      <c r="C147" s="10">
        <f t="shared" si="6"/>
        <v>8.1858673407968485E-3</v>
      </c>
      <c r="D147" s="10">
        <f t="shared" si="7"/>
        <v>2.0339794209141004E-3</v>
      </c>
      <c r="E147" s="10">
        <f t="shared" si="8"/>
        <v>0.11651779762698311</v>
      </c>
    </row>
    <row r="148" spans="1:5" x14ac:dyDescent="0.45">
      <c r="A148" s="8">
        <v>38047</v>
      </c>
      <c r="B148" s="9">
        <v>8585</v>
      </c>
      <c r="C148" s="10">
        <f t="shared" si="6"/>
        <v>2.5074626865671634E-2</v>
      </c>
      <c r="D148" s="10">
        <f t="shared" si="7"/>
        <v>3.2844080846968327E-2</v>
      </c>
      <c r="E148" s="10">
        <f t="shared" si="8"/>
        <v>9.3073593073593086E-2</v>
      </c>
    </row>
    <row r="149" spans="1:5" x14ac:dyDescent="0.45">
      <c r="A149" s="8">
        <v>38078</v>
      </c>
      <c r="B149" s="9">
        <v>8519</v>
      </c>
      <c r="C149" s="10">
        <f t="shared" si="6"/>
        <v>-7.6878276062900541E-3</v>
      </c>
      <c r="D149" s="10">
        <f t="shared" si="7"/>
        <v>2.5520645238955142E-2</v>
      </c>
      <c r="E149" s="10">
        <f t="shared" si="8"/>
        <v>7.9037365421152694E-2</v>
      </c>
    </row>
    <row r="150" spans="1:5" x14ac:dyDescent="0.45">
      <c r="A150" s="8">
        <v>38108</v>
      </c>
      <c r="B150" s="9">
        <v>8389</v>
      </c>
      <c r="C150" s="10">
        <f t="shared" si="6"/>
        <v>-1.526000704308017E-2</v>
      </c>
      <c r="D150" s="10">
        <f t="shared" si="7"/>
        <v>1.6716417910447312E-3</v>
      </c>
      <c r="E150" s="10">
        <f t="shared" si="8"/>
        <v>4.056065492433647E-2</v>
      </c>
    </row>
    <row r="151" spans="1:5" x14ac:dyDescent="0.45">
      <c r="A151" s="8">
        <v>38139</v>
      </c>
      <c r="B151" s="9">
        <v>8572</v>
      </c>
      <c r="C151" s="10">
        <f t="shared" si="6"/>
        <v>2.1814280605554792E-2</v>
      </c>
      <c r="D151" s="10">
        <f t="shared" si="7"/>
        <v>-1.5142690739662346E-3</v>
      </c>
      <c r="E151" s="10">
        <f t="shared" si="8"/>
        <v>6.0366155368629437E-2</v>
      </c>
    </row>
    <row r="152" spans="1:5" x14ac:dyDescent="0.45">
      <c r="A152" s="8">
        <v>38169</v>
      </c>
      <c r="B152" s="9">
        <v>8868</v>
      </c>
      <c r="C152" s="10">
        <f t="shared" si="6"/>
        <v>3.4531031264582346E-2</v>
      </c>
      <c r="D152" s="10">
        <f t="shared" si="7"/>
        <v>4.096724967719223E-2</v>
      </c>
      <c r="E152" s="10">
        <f t="shared" si="8"/>
        <v>9.279112754158958E-2</v>
      </c>
    </row>
    <row r="153" spans="1:5" x14ac:dyDescent="0.45">
      <c r="A153" s="8">
        <v>38200</v>
      </c>
      <c r="B153" s="9">
        <v>8675</v>
      </c>
      <c r="C153" s="10">
        <f t="shared" si="6"/>
        <v>-2.1763644564727125E-2</v>
      </c>
      <c r="D153" s="10">
        <f t="shared" si="7"/>
        <v>3.4092263678626722E-2</v>
      </c>
      <c r="E153" s="10">
        <f t="shared" si="8"/>
        <v>6.3634134379597862E-2</v>
      </c>
    </row>
    <row r="154" spans="1:5" x14ac:dyDescent="0.45">
      <c r="A154" s="8">
        <v>38231</v>
      </c>
      <c r="B154" s="9">
        <v>8604</v>
      </c>
      <c r="C154" s="10">
        <f t="shared" si="6"/>
        <v>-8.1844380403458539E-3</v>
      </c>
      <c r="D154" s="10">
        <f t="shared" si="7"/>
        <v>3.7330844610359293E-3</v>
      </c>
      <c r="E154" s="10">
        <f t="shared" si="8"/>
        <v>4.7479912344777109E-2</v>
      </c>
    </row>
    <row r="155" spans="1:5" x14ac:dyDescent="0.45">
      <c r="A155" s="8">
        <v>38261</v>
      </c>
      <c r="B155" s="9">
        <v>8806</v>
      </c>
      <c r="C155" s="10">
        <f t="shared" si="6"/>
        <v>2.3477452347745231E-2</v>
      </c>
      <c r="D155" s="10">
        <f t="shared" si="7"/>
        <v>-6.9914298601714275E-3</v>
      </c>
      <c r="E155" s="10">
        <f t="shared" si="8"/>
        <v>6.8170790878214538E-2</v>
      </c>
    </row>
    <row r="156" spans="1:5" x14ac:dyDescent="0.45">
      <c r="A156" s="8">
        <v>38292</v>
      </c>
      <c r="B156" s="9">
        <v>8722</v>
      </c>
      <c r="C156" s="10">
        <f t="shared" si="6"/>
        <v>-9.5389507154213238E-3</v>
      </c>
      <c r="D156" s="10">
        <f t="shared" si="7"/>
        <v>5.4178674351585965E-3</v>
      </c>
      <c r="E156" s="10">
        <f t="shared" si="8"/>
        <v>4.3551088777219471E-2</v>
      </c>
    </row>
    <row r="157" spans="1:5" x14ac:dyDescent="0.45">
      <c r="A157" s="8">
        <v>38322</v>
      </c>
      <c r="B157" s="9">
        <v>8905</v>
      </c>
      <c r="C157" s="10">
        <f t="shared" si="6"/>
        <v>2.0981426278376514E-2</v>
      </c>
      <c r="D157" s="10">
        <f t="shared" si="7"/>
        <v>3.4983728498372946E-2</v>
      </c>
      <c r="E157" s="10">
        <f t="shared" si="8"/>
        <v>7.134263715110678E-2</v>
      </c>
    </row>
    <row r="158" spans="1:5" x14ac:dyDescent="0.45">
      <c r="A158" s="8">
        <v>38353</v>
      </c>
      <c r="B158" s="9">
        <v>8856</v>
      </c>
      <c r="C158" s="10">
        <f t="shared" si="6"/>
        <v>-5.5025266704098463E-3</v>
      </c>
      <c r="D158" s="10">
        <f t="shared" si="7"/>
        <v>5.6779468544174705E-3</v>
      </c>
      <c r="E158" s="10">
        <f t="shared" si="8"/>
        <v>6.6088840736728161E-2</v>
      </c>
    </row>
    <row r="159" spans="1:5" x14ac:dyDescent="0.45">
      <c r="A159" s="8">
        <v>38384</v>
      </c>
      <c r="B159" s="9">
        <v>8908</v>
      </c>
      <c r="C159" s="10">
        <f t="shared" si="6"/>
        <v>5.8717253839204453E-3</v>
      </c>
      <c r="D159" s="10">
        <f t="shared" si="7"/>
        <v>2.1325384086218868E-2</v>
      </c>
      <c r="E159" s="10">
        <f t="shared" si="8"/>
        <v>6.3641791044776186E-2</v>
      </c>
    </row>
    <row r="160" spans="1:5" x14ac:dyDescent="0.45">
      <c r="A160" s="8">
        <v>38412</v>
      </c>
      <c r="B160" s="9">
        <v>8840</v>
      </c>
      <c r="C160" s="10">
        <f t="shared" si="6"/>
        <v>-7.6335877862595547E-3</v>
      </c>
      <c r="D160" s="10">
        <f t="shared" si="7"/>
        <v>-7.2992700729926918E-3</v>
      </c>
      <c r="E160" s="10">
        <f t="shared" si="8"/>
        <v>2.9702970297029729E-2</v>
      </c>
    </row>
    <row r="161" spans="1:5" x14ac:dyDescent="0.45">
      <c r="A161" s="8">
        <v>38443</v>
      </c>
      <c r="B161" s="9">
        <v>8994</v>
      </c>
      <c r="C161" s="10">
        <f t="shared" si="6"/>
        <v>1.7420814479637947E-2</v>
      </c>
      <c r="D161" s="10">
        <f t="shared" si="7"/>
        <v>1.5582655826558156E-2</v>
      </c>
      <c r="E161" s="10">
        <f t="shared" si="8"/>
        <v>5.5757718042023674E-2</v>
      </c>
    </row>
    <row r="162" spans="1:5" x14ac:dyDescent="0.45">
      <c r="A162" s="8">
        <v>38473</v>
      </c>
      <c r="B162" s="9">
        <v>8963</v>
      </c>
      <c r="C162" s="10">
        <f t="shared" si="6"/>
        <v>-3.446742272626202E-3</v>
      </c>
      <c r="D162" s="10">
        <f t="shared" si="7"/>
        <v>6.1742254153569487E-3</v>
      </c>
      <c r="E162" s="10">
        <f t="shared" si="8"/>
        <v>6.8422934795565604E-2</v>
      </c>
    </row>
    <row r="163" spans="1:5" x14ac:dyDescent="0.45">
      <c r="A163" s="8">
        <v>38504</v>
      </c>
      <c r="B163" s="9">
        <v>9093</v>
      </c>
      <c r="C163" s="10">
        <f t="shared" si="6"/>
        <v>1.4504072297221837E-2</v>
      </c>
      <c r="D163" s="10">
        <f t="shared" si="7"/>
        <v>2.8619909502262342E-2</v>
      </c>
      <c r="E163" s="10">
        <f t="shared" si="8"/>
        <v>6.0779281381241335E-2</v>
      </c>
    </row>
    <row r="164" spans="1:5" x14ac:dyDescent="0.45">
      <c r="A164" s="8">
        <v>38534</v>
      </c>
      <c r="B164" s="9">
        <v>9084</v>
      </c>
      <c r="C164" s="10">
        <f t="shared" si="6"/>
        <v>-9.897723523589752E-4</v>
      </c>
      <c r="D164" s="10">
        <f t="shared" si="7"/>
        <v>1.0006671114076049E-2</v>
      </c>
      <c r="E164" s="10">
        <f t="shared" si="8"/>
        <v>2.4357239512855289E-2</v>
      </c>
    </row>
    <row r="165" spans="1:5" x14ac:dyDescent="0.45">
      <c r="A165" s="8">
        <v>38565</v>
      </c>
      <c r="B165" s="9">
        <v>9193</v>
      </c>
      <c r="C165" s="10">
        <f t="shared" si="6"/>
        <v>1.1999119330691421E-2</v>
      </c>
      <c r="D165" s="10">
        <f t="shared" si="7"/>
        <v>2.5661050987392686E-2</v>
      </c>
      <c r="E165" s="10">
        <f t="shared" si="8"/>
        <v>5.9711815561959591E-2</v>
      </c>
    </row>
    <row r="166" spans="1:5" x14ac:dyDescent="0.45">
      <c r="A166" s="8">
        <v>38596</v>
      </c>
      <c r="B166" s="9">
        <v>9244</v>
      </c>
      <c r="C166" s="10">
        <f t="shared" si="6"/>
        <v>5.5476993364516058E-3</v>
      </c>
      <c r="D166" s="10">
        <f t="shared" si="7"/>
        <v>1.6606180578466967E-2</v>
      </c>
      <c r="E166" s="10">
        <f t="shared" si="8"/>
        <v>7.438400743840079E-2</v>
      </c>
    </row>
    <row r="167" spans="1:5" x14ac:dyDescent="0.45">
      <c r="A167" s="8">
        <v>38626</v>
      </c>
      <c r="B167" s="9">
        <v>9315</v>
      </c>
      <c r="C167" s="10">
        <f t="shared" si="6"/>
        <v>7.6806577239290075E-3</v>
      </c>
      <c r="D167" s="10">
        <f t="shared" si="7"/>
        <v>2.5429326287978782E-2</v>
      </c>
      <c r="E167" s="10">
        <f t="shared" si="8"/>
        <v>5.7801498977969601E-2</v>
      </c>
    </row>
    <row r="168" spans="1:5" x14ac:dyDescent="0.45">
      <c r="A168" s="8">
        <v>38657</v>
      </c>
      <c r="B168" s="9">
        <v>9319</v>
      </c>
      <c r="C168" s="10">
        <f t="shared" si="6"/>
        <v>4.2941492216863608E-4</v>
      </c>
      <c r="D168" s="10">
        <f t="shared" si="7"/>
        <v>1.3706080713586477E-2</v>
      </c>
      <c r="E168" s="10">
        <f t="shared" si="8"/>
        <v>6.8447603760605435E-2</v>
      </c>
    </row>
    <row r="169" spans="1:5" x14ac:dyDescent="0.45">
      <c r="A169" s="8">
        <v>38687</v>
      </c>
      <c r="B169" s="9">
        <v>9260</v>
      </c>
      <c r="C169" s="10">
        <f t="shared" si="6"/>
        <v>-6.3311514110956368E-3</v>
      </c>
      <c r="D169" s="10">
        <f t="shared" si="7"/>
        <v>1.7308524448291784E-3</v>
      </c>
      <c r="E169" s="10">
        <f t="shared" si="8"/>
        <v>3.9865244244806197E-2</v>
      </c>
    </row>
    <row r="170" spans="1:5" x14ac:dyDescent="0.45">
      <c r="A170" s="8">
        <v>38718</v>
      </c>
      <c r="B170" s="9">
        <v>9561</v>
      </c>
      <c r="C170" s="10">
        <f t="shared" si="6"/>
        <v>3.2505399568034665E-2</v>
      </c>
      <c r="D170" s="10">
        <f t="shared" si="7"/>
        <v>2.6409017713365568E-2</v>
      </c>
      <c r="E170" s="10">
        <f t="shared" si="8"/>
        <v>7.9607046070460763E-2</v>
      </c>
    </row>
    <row r="171" spans="1:5" x14ac:dyDescent="0.45">
      <c r="A171" s="8">
        <v>38749</v>
      </c>
      <c r="B171" s="9">
        <v>9439</v>
      </c>
      <c r="C171" s="10">
        <f t="shared" si="6"/>
        <v>-1.2760171530174613E-2</v>
      </c>
      <c r="D171" s="10">
        <f t="shared" si="7"/>
        <v>1.2876918124262282E-2</v>
      </c>
      <c r="E171" s="10">
        <f t="shared" si="8"/>
        <v>5.9609339919173721E-2</v>
      </c>
    </row>
    <row r="172" spans="1:5" x14ac:dyDescent="0.45">
      <c r="A172" s="8">
        <v>38777</v>
      </c>
      <c r="B172" s="9">
        <v>9431</v>
      </c>
      <c r="C172" s="10">
        <f t="shared" si="6"/>
        <v>-8.4754740968318032E-4</v>
      </c>
      <c r="D172" s="10">
        <f t="shared" si="7"/>
        <v>1.8466522678185715E-2</v>
      </c>
      <c r="E172" s="10">
        <f t="shared" si="8"/>
        <v>6.6855203619909487E-2</v>
      </c>
    </row>
    <row r="173" spans="1:5" x14ac:dyDescent="0.45">
      <c r="A173" s="8">
        <v>38808</v>
      </c>
      <c r="B173" s="9">
        <v>9402</v>
      </c>
      <c r="C173" s="10">
        <f t="shared" si="6"/>
        <v>-3.0749655391792974E-3</v>
      </c>
      <c r="D173" s="10">
        <f t="shared" si="7"/>
        <v>-1.6630059617194881E-2</v>
      </c>
      <c r="E173" s="10">
        <f t="shared" si="8"/>
        <v>4.5363575717144666E-2</v>
      </c>
    </row>
    <row r="174" spans="1:5" x14ac:dyDescent="0.45">
      <c r="A174" s="8">
        <v>38838</v>
      </c>
      <c r="B174" s="9">
        <v>9368</v>
      </c>
      <c r="C174" s="10">
        <f t="shared" si="6"/>
        <v>-3.6162518613060968E-3</v>
      </c>
      <c r="D174" s="10">
        <f t="shared" si="7"/>
        <v>-7.5219832609386694E-3</v>
      </c>
      <c r="E174" s="10">
        <f t="shared" si="8"/>
        <v>4.5185763695191339E-2</v>
      </c>
    </row>
    <row r="175" spans="1:5" x14ac:dyDescent="0.45">
      <c r="A175" s="8">
        <v>38869</v>
      </c>
      <c r="B175" s="9">
        <v>9485</v>
      </c>
      <c r="C175" s="10">
        <f t="shared" si="6"/>
        <v>1.2489325362937675E-2</v>
      </c>
      <c r="D175" s="10">
        <f t="shared" si="7"/>
        <v>5.72579790054073E-3</v>
      </c>
      <c r="E175" s="10">
        <f t="shared" si="8"/>
        <v>4.3110084680523464E-2</v>
      </c>
    </row>
    <row r="176" spans="1:5" x14ac:dyDescent="0.45">
      <c r="A176" s="8">
        <v>38899</v>
      </c>
      <c r="B176" s="9">
        <v>9442</v>
      </c>
      <c r="C176" s="10">
        <f t="shared" si="6"/>
        <v>-4.533473906167651E-3</v>
      </c>
      <c r="D176" s="10">
        <f t="shared" si="7"/>
        <v>4.254413954477787E-3</v>
      </c>
      <c r="E176" s="10">
        <f t="shared" si="8"/>
        <v>3.940995156318805E-2</v>
      </c>
    </row>
    <row r="177" spans="1:5" x14ac:dyDescent="0.45">
      <c r="A177" s="8">
        <v>38930</v>
      </c>
      <c r="B177" s="9">
        <v>9422</v>
      </c>
      <c r="C177" s="10">
        <f t="shared" si="6"/>
        <v>-2.1181952976064844E-3</v>
      </c>
      <c r="D177" s="10">
        <f t="shared" si="7"/>
        <v>5.7643040136634571E-3</v>
      </c>
      <c r="E177" s="10">
        <f t="shared" si="8"/>
        <v>2.4910257804851454E-2</v>
      </c>
    </row>
    <row r="178" spans="1:5" x14ac:dyDescent="0.45">
      <c r="A178" s="8">
        <v>38961</v>
      </c>
      <c r="B178" s="9">
        <v>9549</v>
      </c>
      <c r="C178" s="10">
        <f t="shared" si="6"/>
        <v>1.3479091488006745E-2</v>
      </c>
      <c r="D178" s="10">
        <f t="shared" si="7"/>
        <v>6.7474960463891342E-3</v>
      </c>
      <c r="E178" s="10">
        <f t="shared" si="8"/>
        <v>3.2994374729554243E-2</v>
      </c>
    </row>
    <row r="179" spans="1:5" x14ac:dyDescent="0.45">
      <c r="A179" s="8">
        <v>38991</v>
      </c>
      <c r="B179" s="9">
        <v>9375</v>
      </c>
      <c r="C179" s="10">
        <f t="shared" si="6"/>
        <v>-1.8221803330191633E-2</v>
      </c>
      <c r="D179" s="10">
        <f t="shared" si="7"/>
        <v>-7.0959542469816173E-3</v>
      </c>
      <c r="E179" s="10">
        <f t="shared" si="8"/>
        <v>6.441223832528209E-3</v>
      </c>
    </row>
    <row r="180" spans="1:5" x14ac:dyDescent="0.45">
      <c r="A180" s="8">
        <v>39022</v>
      </c>
      <c r="B180" s="9">
        <v>9311</v>
      </c>
      <c r="C180" s="10">
        <f t="shared" si="6"/>
        <v>-6.8266666666666476E-3</v>
      </c>
      <c r="D180" s="10">
        <f t="shared" si="7"/>
        <v>-1.1780938229675186E-2</v>
      </c>
      <c r="E180" s="10">
        <f t="shared" si="8"/>
        <v>-8.5846120828414474E-4</v>
      </c>
    </row>
    <row r="181" spans="1:5" x14ac:dyDescent="0.45">
      <c r="A181" s="8">
        <v>39052</v>
      </c>
      <c r="B181" s="9">
        <v>9334</v>
      </c>
      <c r="C181" s="10">
        <f t="shared" si="6"/>
        <v>2.4701965417248672E-3</v>
      </c>
      <c r="D181" s="10">
        <f t="shared" si="7"/>
        <v>-2.251544664362759E-2</v>
      </c>
      <c r="E181" s="10">
        <f t="shared" si="8"/>
        <v>7.991360691144811E-3</v>
      </c>
    </row>
    <row r="182" spans="1:5" x14ac:dyDescent="0.45">
      <c r="A182" s="8">
        <v>39083</v>
      </c>
      <c r="B182" s="9">
        <v>9609</v>
      </c>
      <c r="C182" s="10">
        <f t="shared" si="6"/>
        <v>2.946218127276623E-2</v>
      </c>
      <c r="D182" s="10">
        <f t="shared" si="7"/>
        <v>2.4960000000000093E-2</v>
      </c>
      <c r="E182" s="10">
        <f t="shared" si="8"/>
        <v>5.0203953561342995E-3</v>
      </c>
    </row>
    <row r="183" spans="1:5" x14ac:dyDescent="0.45">
      <c r="A183" s="8">
        <v>39114</v>
      </c>
      <c r="B183" s="9">
        <v>9369</v>
      </c>
      <c r="C183" s="10">
        <f t="shared" si="6"/>
        <v>-2.4976584452076178E-2</v>
      </c>
      <c r="D183" s="10">
        <f t="shared" si="7"/>
        <v>6.2291912791321291E-3</v>
      </c>
      <c r="E183" s="10">
        <f t="shared" si="8"/>
        <v>-7.4160398347282719E-3</v>
      </c>
    </row>
    <row r="184" spans="1:5" x14ac:dyDescent="0.45">
      <c r="A184" s="8">
        <v>39142</v>
      </c>
      <c r="B184" s="9">
        <v>9406</v>
      </c>
      <c r="C184" s="10">
        <f t="shared" si="6"/>
        <v>3.9491941509233186E-3</v>
      </c>
      <c r="D184" s="10">
        <f t="shared" si="7"/>
        <v>7.7137347332334461E-3</v>
      </c>
      <c r="E184" s="10">
        <f t="shared" si="8"/>
        <v>-2.6508323613614326E-3</v>
      </c>
    </row>
    <row r="185" spans="1:5" x14ac:dyDescent="0.45">
      <c r="A185" s="8">
        <v>39173</v>
      </c>
      <c r="B185" s="9">
        <v>9430</v>
      </c>
      <c r="C185" s="10">
        <f t="shared" si="6"/>
        <v>2.5515628322347883E-3</v>
      </c>
      <c r="D185" s="10">
        <f t="shared" si="7"/>
        <v>-1.8628369237173481E-2</v>
      </c>
      <c r="E185" s="10">
        <f t="shared" si="8"/>
        <v>2.9780897681344065E-3</v>
      </c>
    </row>
    <row r="186" spans="1:5" x14ac:dyDescent="0.45">
      <c r="A186" s="8">
        <v>39203</v>
      </c>
      <c r="B186" s="9">
        <v>9331</v>
      </c>
      <c r="C186" s="10">
        <f t="shared" si="6"/>
        <v>-1.0498409331919367E-2</v>
      </c>
      <c r="D186" s="10">
        <f t="shared" si="7"/>
        <v>-4.0559291279752552E-3</v>
      </c>
      <c r="E186" s="10">
        <f t="shared" si="8"/>
        <v>-3.949615713065735E-3</v>
      </c>
    </row>
    <row r="187" spans="1:5" x14ac:dyDescent="0.45">
      <c r="A187" s="8">
        <v>39234</v>
      </c>
      <c r="B187" s="9">
        <v>9264</v>
      </c>
      <c r="C187" s="10">
        <f t="shared" si="6"/>
        <v>-7.1803665202014866E-3</v>
      </c>
      <c r="D187" s="10">
        <f t="shared" si="7"/>
        <v>-1.5096746757388924E-2</v>
      </c>
      <c r="E187" s="10">
        <f t="shared" si="8"/>
        <v>-2.3299947285187139E-2</v>
      </c>
    </row>
    <row r="188" spans="1:5" x14ac:dyDescent="0.45">
      <c r="A188" s="8">
        <v>39264</v>
      </c>
      <c r="B188" s="9">
        <v>9315</v>
      </c>
      <c r="C188" s="10">
        <f t="shared" si="6"/>
        <v>5.5051813471502786E-3</v>
      </c>
      <c r="D188" s="10">
        <f t="shared" si="7"/>
        <v>-1.2195121951219523E-2</v>
      </c>
      <c r="E188" s="10">
        <f t="shared" si="8"/>
        <v>-1.3450540139800848E-2</v>
      </c>
    </row>
    <row r="189" spans="1:5" x14ac:dyDescent="0.45">
      <c r="A189" s="8">
        <v>39295</v>
      </c>
      <c r="B189" s="9">
        <v>9300</v>
      </c>
      <c r="C189" s="10">
        <f t="shared" si="6"/>
        <v>-1.6103059581320522E-3</v>
      </c>
      <c r="D189" s="10">
        <f t="shared" si="7"/>
        <v>-3.3222591362126463E-3</v>
      </c>
      <c r="E189" s="10">
        <f t="shared" si="8"/>
        <v>-1.2948418594778133E-2</v>
      </c>
    </row>
    <row r="190" spans="1:5" x14ac:dyDescent="0.45">
      <c r="A190" s="8">
        <v>39326</v>
      </c>
      <c r="B190" s="9">
        <v>9141</v>
      </c>
      <c r="C190" s="10">
        <f t="shared" si="6"/>
        <v>-1.7096774193548381E-2</v>
      </c>
      <c r="D190" s="10">
        <f t="shared" si="7"/>
        <v>-1.3277202072538907E-2</v>
      </c>
      <c r="E190" s="10">
        <f t="shared" si="8"/>
        <v>-4.2726987119070081E-2</v>
      </c>
    </row>
    <row r="191" spans="1:5" x14ac:dyDescent="0.45">
      <c r="A191" s="8">
        <v>39356</v>
      </c>
      <c r="B191" s="9">
        <v>9142</v>
      </c>
      <c r="C191" s="10">
        <f t="shared" si="6"/>
        <v>1.0939722131064755E-4</v>
      </c>
      <c r="D191" s="10">
        <f t="shared" si="7"/>
        <v>-1.8572195383789625E-2</v>
      </c>
      <c r="E191" s="10">
        <f t="shared" si="8"/>
        <v>-2.4853333333333283E-2</v>
      </c>
    </row>
    <row r="192" spans="1:5" x14ac:dyDescent="0.45">
      <c r="A192" s="8">
        <v>39387</v>
      </c>
      <c r="B192" s="9">
        <v>9094</v>
      </c>
      <c r="C192" s="10">
        <f t="shared" si="6"/>
        <v>-5.2504922336469306E-3</v>
      </c>
      <c r="D192" s="10">
        <f t="shared" si="7"/>
        <v>-2.2150537634408551E-2</v>
      </c>
      <c r="E192" s="10">
        <f t="shared" si="8"/>
        <v>-2.330576737192569E-2</v>
      </c>
    </row>
    <row r="193" spans="1:5" x14ac:dyDescent="0.45">
      <c r="A193" s="8">
        <v>39417</v>
      </c>
      <c r="B193" s="9">
        <v>9009</v>
      </c>
      <c r="C193" s="10">
        <f t="shared" si="6"/>
        <v>-9.346822080492645E-3</v>
      </c>
      <c r="D193" s="10">
        <f t="shared" si="7"/>
        <v>-1.4440433212996373E-2</v>
      </c>
      <c r="E193" s="10">
        <f t="shared" si="8"/>
        <v>-3.4818941504178302E-2</v>
      </c>
    </row>
    <row r="194" spans="1:5" x14ac:dyDescent="0.45">
      <c r="A194" s="8">
        <v>39448</v>
      </c>
      <c r="B194" s="9">
        <v>8873</v>
      </c>
      <c r="C194" s="10">
        <f t="shared" si="6"/>
        <v>-1.5096015096015103E-2</v>
      </c>
      <c r="D194" s="10">
        <f t="shared" si="7"/>
        <v>-2.9424633559396174E-2</v>
      </c>
      <c r="E194" s="10">
        <f t="shared" si="8"/>
        <v>-7.6594858986366976E-2</v>
      </c>
    </row>
    <row r="195" spans="1:5" x14ac:dyDescent="0.45">
      <c r="A195" s="8">
        <v>39479</v>
      </c>
      <c r="B195" s="9">
        <v>8594</v>
      </c>
      <c r="C195" s="10">
        <f t="shared" si="6"/>
        <v>-3.1443705623802498E-2</v>
      </c>
      <c r="D195" s="10">
        <f t="shared" si="7"/>
        <v>-5.4981306355838977E-2</v>
      </c>
      <c r="E195" s="10">
        <f t="shared" si="8"/>
        <v>-8.2719607215284485E-2</v>
      </c>
    </row>
    <row r="196" spans="1:5" x14ac:dyDescent="0.45">
      <c r="A196" s="8">
        <v>39508</v>
      </c>
      <c r="B196" s="9">
        <v>8631</v>
      </c>
      <c r="C196" s="10">
        <f t="shared" ref="C196:C259" si="9">B196/B195-1</f>
        <v>4.305329299511218E-3</v>
      </c>
      <c r="D196" s="10">
        <f t="shared" si="7"/>
        <v>-4.1958041958041981E-2</v>
      </c>
      <c r="E196" s="10">
        <f t="shared" si="8"/>
        <v>-8.2394216457580272E-2</v>
      </c>
    </row>
    <row r="197" spans="1:5" x14ac:dyDescent="0.45">
      <c r="A197" s="8">
        <v>39539</v>
      </c>
      <c r="B197" s="9">
        <v>8606</v>
      </c>
      <c r="C197" s="10">
        <f t="shared" si="9"/>
        <v>-2.8965357432511052E-3</v>
      </c>
      <c r="D197" s="10">
        <f t="shared" si="7"/>
        <v>-3.0091288177617526E-2</v>
      </c>
      <c r="E197" s="10">
        <f t="shared" si="8"/>
        <v>-8.7380699893955471E-2</v>
      </c>
    </row>
    <row r="198" spans="1:5" x14ac:dyDescent="0.45">
      <c r="A198" s="8">
        <v>39569</v>
      </c>
      <c r="B198" s="9">
        <v>8587</v>
      </c>
      <c r="C198" s="10">
        <f t="shared" si="9"/>
        <v>-2.2077620264931985E-3</v>
      </c>
      <c r="D198" s="10">
        <f t="shared" ref="D198:D261" si="10">B198/B195-1</f>
        <v>-8.145217593670262E-4</v>
      </c>
      <c r="E198" s="10">
        <f t="shared" si="8"/>
        <v>-7.9734219269102957E-2</v>
      </c>
    </row>
    <row r="199" spans="1:5" x14ac:dyDescent="0.45">
      <c r="A199" s="8">
        <v>39600</v>
      </c>
      <c r="B199" s="9">
        <v>8473</v>
      </c>
      <c r="C199" s="10">
        <f t="shared" si="9"/>
        <v>-1.3275882147432139E-2</v>
      </c>
      <c r="D199" s="10">
        <f t="shared" si="10"/>
        <v>-1.8306105897346825E-2</v>
      </c>
      <c r="E199" s="10">
        <f t="shared" si="8"/>
        <v>-8.5384283246977555E-2</v>
      </c>
    </row>
    <row r="200" spans="1:5" x14ac:dyDescent="0.45">
      <c r="A200" s="8">
        <v>39630</v>
      </c>
      <c r="B200" s="9">
        <v>8369</v>
      </c>
      <c r="C200" s="10">
        <f t="shared" si="9"/>
        <v>-1.227428301664113E-2</v>
      </c>
      <c r="D200" s="10">
        <f t="shared" si="10"/>
        <v>-2.7538926330467062E-2</v>
      </c>
      <c r="E200" s="10">
        <f t="shared" si="8"/>
        <v>-0.10155662909286101</v>
      </c>
    </row>
    <row r="201" spans="1:5" x14ac:dyDescent="0.45">
      <c r="A201" s="8">
        <v>39661</v>
      </c>
      <c r="B201" s="9">
        <v>8154</v>
      </c>
      <c r="C201" s="10">
        <f t="shared" si="9"/>
        <v>-2.5690046600549632E-2</v>
      </c>
      <c r="D201" s="10">
        <f t="shared" si="10"/>
        <v>-5.0425061138930971E-2</v>
      </c>
      <c r="E201" s="10">
        <f t="shared" si="8"/>
        <v>-0.12322580645161285</v>
      </c>
    </row>
    <row r="202" spans="1:5" x14ac:dyDescent="0.45">
      <c r="A202" s="8">
        <v>39692</v>
      </c>
      <c r="B202" s="9">
        <v>7722</v>
      </c>
      <c r="C202" s="10">
        <f t="shared" si="9"/>
        <v>-5.2980132450331174E-2</v>
      </c>
      <c r="D202" s="10">
        <f t="shared" si="10"/>
        <v>-8.8634486014398717E-2</v>
      </c>
      <c r="E202" s="10">
        <f t="shared" si="8"/>
        <v>-0.15523465703971118</v>
      </c>
    </row>
    <row r="203" spans="1:5" x14ac:dyDescent="0.45">
      <c r="A203" s="8">
        <v>39722</v>
      </c>
      <c r="B203" s="9">
        <v>7735</v>
      </c>
      <c r="C203" s="10">
        <f t="shared" si="9"/>
        <v>1.6835016835017313E-3</v>
      </c>
      <c r="D203" s="10">
        <f t="shared" si="10"/>
        <v>-7.5755765324411528E-2</v>
      </c>
      <c r="E203" s="10">
        <f t="shared" si="8"/>
        <v>-0.15390505359877493</v>
      </c>
    </row>
    <row r="204" spans="1:5" x14ac:dyDescent="0.45">
      <c r="A204" s="8">
        <v>39753</v>
      </c>
      <c r="B204" s="9">
        <v>7640</v>
      </c>
      <c r="C204" s="10">
        <f t="shared" si="9"/>
        <v>-1.2281835811247532E-2</v>
      </c>
      <c r="D204" s="10">
        <f t="shared" si="10"/>
        <v>-6.303654648025514E-2</v>
      </c>
      <c r="E204" s="10">
        <f t="shared" si="8"/>
        <v>-0.15988563888277985</v>
      </c>
    </row>
    <row r="205" spans="1:5" x14ac:dyDescent="0.45">
      <c r="A205" s="8">
        <v>39783</v>
      </c>
      <c r="B205" s="9">
        <v>7460</v>
      </c>
      <c r="C205" s="10">
        <f t="shared" si="9"/>
        <v>-2.3560209424083767E-2</v>
      </c>
      <c r="D205" s="10">
        <f t="shared" si="10"/>
        <v>-3.3929033929033903E-2</v>
      </c>
      <c r="E205" s="10">
        <f t="shared" si="8"/>
        <v>-0.17193917193917196</v>
      </c>
    </row>
    <row r="206" spans="1:5" x14ac:dyDescent="0.45">
      <c r="A206" s="8">
        <v>39814</v>
      </c>
      <c r="B206" s="9">
        <v>7363</v>
      </c>
      <c r="C206" s="10">
        <f t="shared" si="9"/>
        <v>-1.3002680965147451E-2</v>
      </c>
      <c r="D206" s="10">
        <f t="shared" si="10"/>
        <v>-4.8093083387201085E-2</v>
      </c>
      <c r="E206" s="10">
        <f t="shared" si="8"/>
        <v>-0.17017919531161951</v>
      </c>
    </row>
    <row r="207" spans="1:5" x14ac:dyDescent="0.45">
      <c r="A207" s="8">
        <v>39845</v>
      </c>
      <c r="B207" s="9">
        <v>7285</v>
      </c>
      <c r="C207" s="10">
        <f t="shared" si="9"/>
        <v>-1.059350808094528E-2</v>
      </c>
      <c r="D207" s="10">
        <f t="shared" si="10"/>
        <v>-4.6465968586387407E-2</v>
      </c>
      <c r="E207" s="10">
        <f t="shared" ref="E207:E270" si="11">B207/B195-1</f>
        <v>-0.15231556900162901</v>
      </c>
    </row>
    <row r="208" spans="1:5" x14ac:dyDescent="0.45">
      <c r="A208" s="8">
        <v>39873</v>
      </c>
      <c r="B208" s="9">
        <v>7041</v>
      </c>
      <c r="C208" s="10">
        <f t="shared" si="9"/>
        <v>-3.3493479752916944E-2</v>
      </c>
      <c r="D208" s="10">
        <f t="shared" si="10"/>
        <v>-5.6166219839142051E-2</v>
      </c>
      <c r="E208" s="10">
        <f t="shared" si="11"/>
        <v>-0.18421967327076816</v>
      </c>
    </row>
    <row r="209" spans="1:5" x14ac:dyDescent="0.45">
      <c r="A209" s="8">
        <v>39904</v>
      </c>
      <c r="B209" s="9">
        <v>7067</v>
      </c>
      <c r="C209" s="10">
        <f t="shared" si="9"/>
        <v>3.6926572929980583E-3</v>
      </c>
      <c r="D209" s="10">
        <f t="shared" si="10"/>
        <v>-4.020100502512558E-2</v>
      </c>
      <c r="E209" s="10">
        <f t="shared" si="11"/>
        <v>-0.17882872414594464</v>
      </c>
    </row>
    <row r="210" spans="1:5" x14ac:dyDescent="0.45">
      <c r="A210" s="8">
        <v>39934</v>
      </c>
      <c r="B210" s="9">
        <v>7087</v>
      </c>
      <c r="C210" s="10">
        <f t="shared" si="9"/>
        <v>2.8300551860760415E-3</v>
      </c>
      <c r="D210" s="10">
        <f t="shared" si="10"/>
        <v>-2.7179135209334238E-2</v>
      </c>
      <c r="E210" s="10">
        <f t="shared" si="11"/>
        <v>-0.17468265983463371</v>
      </c>
    </row>
    <row r="211" spans="1:5" x14ac:dyDescent="0.45">
      <c r="A211" s="8">
        <v>39965</v>
      </c>
      <c r="B211" s="9">
        <v>7092</v>
      </c>
      <c r="C211" s="10">
        <f t="shared" si="9"/>
        <v>7.0551714406663635E-4</v>
      </c>
      <c r="D211" s="10">
        <f t="shared" si="10"/>
        <v>7.2432893054963365E-3</v>
      </c>
      <c r="E211" s="10">
        <f t="shared" si="11"/>
        <v>-0.16298831582674378</v>
      </c>
    </row>
    <row r="212" spans="1:5" x14ac:dyDescent="0.45">
      <c r="A212" s="8">
        <v>39995</v>
      </c>
      <c r="B212" s="9">
        <v>7039</v>
      </c>
      <c r="C212" s="10">
        <f t="shared" si="9"/>
        <v>-7.4732092498589475E-3</v>
      </c>
      <c r="D212" s="10">
        <f t="shared" si="10"/>
        <v>-3.9620772605065691E-3</v>
      </c>
      <c r="E212" s="10">
        <f t="shared" si="11"/>
        <v>-0.15891982315688846</v>
      </c>
    </row>
    <row r="213" spans="1:5" x14ac:dyDescent="0.45">
      <c r="A213" s="8">
        <v>40026</v>
      </c>
      <c r="B213" s="9">
        <v>6991</v>
      </c>
      <c r="C213" s="10">
        <f t="shared" si="9"/>
        <v>-6.8191504475066944E-3</v>
      </c>
      <c r="D213" s="10">
        <f t="shared" si="10"/>
        <v>-1.3545929166078774E-2</v>
      </c>
      <c r="E213" s="10">
        <f t="shared" si="11"/>
        <v>-0.14262938435123862</v>
      </c>
    </row>
    <row r="214" spans="1:5" x14ac:dyDescent="0.45">
      <c r="A214" s="8">
        <v>40057</v>
      </c>
      <c r="B214" s="9">
        <v>6981</v>
      </c>
      <c r="C214" s="10">
        <f t="shared" si="9"/>
        <v>-1.4304105278214463E-3</v>
      </c>
      <c r="D214" s="10">
        <f t="shared" si="10"/>
        <v>-1.565143824027071E-2</v>
      </c>
      <c r="E214" s="10">
        <f t="shared" si="11"/>
        <v>-9.5959595959595911E-2</v>
      </c>
    </row>
    <row r="215" spans="1:5" x14ac:dyDescent="0.45">
      <c r="A215" s="8">
        <v>40087</v>
      </c>
      <c r="B215" s="9">
        <v>6915</v>
      </c>
      <c r="C215" s="10">
        <f t="shared" si="9"/>
        <v>-9.4542329179200246E-3</v>
      </c>
      <c r="D215" s="10">
        <f t="shared" si="10"/>
        <v>-1.7616138656059044E-2</v>
      </c>
      <c r="E215" s="10">
        <f t="shared" si="11"/>
        <v>-0.10601163542340009</v>
      </c>
    </row>
    <row r="216" spans="1:5" x14ac:dyDescent="0.45">
      <c r="A216" s="8">
        <v>40118</v>
      </c>
      <c r="B216" s="9">
        <v>6991</v>
      </c>
      <c r="C216" s="10">
        <f t="shared" si="9"/>
        <v>1.0990600144613172E-2</v>
      </c>
      <c r="D216" s="10">
        <f t="shared" si="10"/>
        <v>0</v>
      </c>
      <c r="E216" s="10">
        <f t="shared" si="11"/>
        <v>-8.494764397905763E-2</v>
      </c>
    </row>
    <row r="217" spans="1:5" x14ac:dyDescent="0.45">
      <c r="A217" s="8">
        <v>40148</v>
      </c>
      <c r="B217" s="9">
        <v>7024</v>
      </c>
      <c r="C217" s="10">
        <f t="shared" si="9"/>
        <v>4.7203547418108727E-3</v>
      </c>
      <c r="D217" s="10">
        <f t="shared" si="10"/>
        <v>6.159575991978139E-3</v>
      </c>
      <c r="E217" s="10">
        <f t="shared" si="11"/>
        <v>-5.8445040214477162E-2</v>
      </c>
    </row>
    <row r="218" spans="1:5" x14ac:dyDescent="0.45">
      <c r="A218" s="8">
        <v>40179</v>
      </c>
      <c r="B218" s="9">
        <v>7003</v>
      </c>
      <c r="C218" s="10">
        <f t="shared" si="9"/>
        <v>-2.9897494305238803E-3</v>
      </c>
      <c r="D218" s="10">
        <f t="shared" si="10"/>
        <v>1.2725958062183684E-2</v>
      </c>
      <c r="E218" s="10">
        <f t="shared" si="11"/>
        <v>-4.8893114219747402E-2</v>
      </c>
    </row>
    <row r="219" spans="1:5" x14ac:dyDescent="0.45">
      <c r="A219" s="8">
        <v>40210</v>
      </c>
      <c r="B219" s="9">
        <v>7131</v>
      </c>
      <c r="C219" s="10">
        <f t="shared" si="9"/>
        <v>1.8277880908182276E-2</v>
      </c>
      <c r="D219" s="10">
        <f t="shared" si="10"/>
        <v>2.0025747389500692E-2</v>
      </c>
      <c r="E219" s="10">
        <f t="shared" si="11"/>
        <v>-2.1139327385037765E-2</v>
      </c>
    </row>
    <row r="220" spans="1:5" x14ac:dyDescent="0.45">
      <c r="A220" s="8">
        <v>40238</v>
      </c>
      <c r="B220" s="9">
        <v>7242</v>
      </c>
      <c r="C220" s="10">
        <f t="shared" si="9"/>
        <v>1.5565839293226746E-2</v>
      </c>
      <c r="D220" s="10">
        <f t="shared" si="10"/>
        <v>3.1036446469248302E-2</v>
      </c>
      <c r="E220" s="10">
        <f t="shared" si="11"/>
        <v>2.8547081380485784E-2</v>
      </c>
    </row>
    <row r="221" spans="1:5" x14ac:dyDescent="0.45">
      <c r="A221" s="8">
        <v>40269</v>
      </c>
      <c r="B221" s="9">
        <v>7128</v>
      </c>
      <c r="C221" s="10">
        <f t="shared" si="9"/>
        <v>-1.5741507870753901E-2</v>
      </c>
      <c r="D221" s="10">
        <f t="shared" si="10"/>
        <v>1.784949307439665E-2</v>
      </c>
      <c r="E221" s="10">
        <f t="shared" si="11"/>
        <v>8.6316683175322595E-3</v>
      </c>
    </row>
    <row r="222" spans="1:5" x14ac:dyDescent="0.45">
      <c r="A222" s="8">
        <v>40299</v>
      </c>
      <c r="B222" s="9">
        <v>7110</v>
      </c>
      <c r="C222" s="10">
        <f t="shared" si="9"/>
        <v>-2.525252525252486E-3</v>
      </c>
      <c r="D222" s="10">
        <f t="shared" si="10"/>
        <v>-2.9448885149347959E-3</v>
      </c>
      <c r="E222" s="10">
        <f t="shared" si="11"/>
        <v>3.2453788627062607E-3</v>
      </c>
    </row>
    <row r="223" spans="1:5" x14ac:dyDescent="0.45">
      <c r="A223" s="8">
        <v>40330</v>
      </c>
      <c r="B223" s="9">
        <v>7079</v>
      </c>
      <c r="C223" s="10">
        <f t="shared" si="9"/>
        <v>-4.3600562587904346E-3</v>
      </c>
      <c r="D223" s="10">
        <f t="shared" si="10"/>
        <v>-2.2507594587130586E-2</v>
      </c>
      <c r="E223" s="10">
        <f t="shared" si="11"/>
        <v>-1.8330513254370961E-3</v>
      </c>
    </row>
    <row r="224" spans="1:5" x14ac:dyDescent="0.45">
      <c r="A224" s="8">
        <v>40360</v>
      </c>
      <c r="B224" s="9">
        <v>7094</v>
      </c>
      <c r="C224" s="10">
        <f t="shared" si="9"/>
        <v>2.1189433535810931E-3</v>
      </c>
      <c r="D224" s="10">
        <f t="shared" si="10"/>
        <v>-4.7699214365880538E-3</v>
      </c>
      <c r="E224" s="10">
        <f t="shared" si="11"/>
        <v>7.8136098877681359E-3</v>
      </c>
    </row>
    <row r="225" spans="1:5" x14ac:dyDescent="0.45">
      <c r="A225" s="8">
        <v>40391</v>
      </c>
      <c r="B225" s="9">
        <v>7123</v>
      </c>
      <c r="C225" s="10">
        <f t="shared" si="9"/>
        <v>4.0879616577389477E-3</v>
      </c>
      <c r="D225" s="10">
        <f t="shared" si="10"/>
        <v>1.8284106891701679E-3</v>
      </c>
      <c r="E225" s="10">
        <f t="shared" si="11"/>
        <v>1.8881418967243491E-2</v>
      </c>
    </row>
    <row r="226" spans="1:5" x14ac:dyDescent="0.45">
      <c r="A226" s="8">
        <v>40422</v>
      </c>
      <c r="B226" s="9">
        <v>7108</v>
      </c>
      <c r="C226" s="10">
        <f t="shared" si="9"/>
        <v>-2.1058542748841891E-3</v>
      </c>
      <c r="D226" s="10">
        <f t="shared" si="10"/>
        <v>4.0966238169233282E-3</v>
      </c>
      <c r="E226" s="10">
        <f t="shared" si="11"/>
        <v>1.8192236069330958E-2</v>
      </c>
    </row>
    <row r="227" spans="1:5" x14ac:dyDescent="0.45">
      <c r="A227" s="8">
        <v>40452</v>
      </c>
      <c r="B227" s="9">
        <v>7032</v>
      </c>
      <c r="C227" s="10">
        <f t="shared" si="9"/>
        <v>-1.0692177827799632E-2</v>
      </c>
      <c r="D227" s="10">
        <f t="shared" si="10"/>
        <v>-8.7397800958556315E-3</v>
      </c>
      <c r="E227" s="10">
        <f t="shared" si="11"/>
        <v>1.691973969631233E-2</v>
      </c>
    </row>
    <row r="228" spans="1:5" x14ac:dyDescent="0.45">
      <c r="A228" s="8">
        <v>40483</v>
      </c>
      <c r="B228" s="9">
        <v>7098</v>
      </c>
      <c r="C228" s="10">
        <f t="shared" si="9"/>
        <v>9.385665529010323E-3</v>
      </c>
      <c r="D228" s="10">
        <f t="shared" si="10"/>
        <v>-3.5097571248069448E-3</v>
      </c>
      <c r="E228" s="10">
        <f t="shared" si="11"/>
        <v>1.5305392647689819E-2</v>
      </c>
    </row>
    <row r="229" spans="1:5" x14ac:dyDescent="0.45">
      <c r="A229" s="8">
        <v>40513</v>
      </c>
      <c r="B229" s="9">
        <v>7057</v>
      </c>
      <c r="C229" s="10">
        <f t="shared" si="9"/>
        <v>-5.7762750070442515E-3</v>
      </c>
      <c r="D229" s="10">
        <f t="shared" si="10"/>
        <v>-7.1750140686550612E-3</v>
      </c>
      <c r="E229" s="10">
        <f t="shared" si="11"/>
        <v>4.6981776765375738E-3</v>
      </c>
    </row>
    <row r="230" spans="1:5" x14ac:dyDescent="0.45">
      <c r="A230" s="8">
        <v>40544</v>
      </c>
      <c r="B230" s="9">
        <v>6984</v>
      </c>
      <c r="C230" s="10">
        <f t="shared" si="9"/>
        <v>-1.0344338954229815E-2</v>
      </c>
      <c r="D230" s="10">
        <f t="shared" si="10"/>
        <v>-6.8259385665528916E-3</v>
      </c>
      <c r="E230" s="10">
        <f t="shared" si="11"/>
        <v>-2.7131229473082996E-3</v>
      </c>
    </row>
    <row r="231" spans="1:5" x14ac:dyDescent="0.45">
      <c r="A231" s="8">
        <v>40575</v>
      </c>
      <c r="B231" s="9">
        <v>7145</v>
      </c>
      <c r="C231" s="10">
        <f t="shared" si="9"/>
        <v>2.3052691867124775E-2</v>
      </c>
      <c r="D231" s="10">
        <f t="shared" si="10"/>
        <v>6.6215835446603588E-3</v>
      </c>
      <c r="E231" s="10">
        <f t="shared" si="11"/>
        <v>1.9632590099565306E-3</v>
      </c>
    </row>
    <row r="232" spans="1:5" x14ac:dyDescent="0.45">
      <c r="A232" s="8">
        <v>40603</v>
      </c>
      <c r="B232" s="9">
        <v>7426</v>
      </c>
      <c r="C232" s="10">
        <f t="shared" si="9"/>
        <v>3.9328201539538199E-2</v>
      </c>
      <c r="D232" s="10">
        <f t="shared" si="10"/>
        <v>5.2288507864531653E-2</v>
      </c>
      <c r="E232" s="10">
        <f t="shared" si="11"/>
        <v>2.540734603700634E-2</v>
      </c>
    </row>
    <row r="233" spans="1:5" x14ac:dyDescent="0.45">
      <c r="A233" s="8">
        <v>40634</v>
      </c>
      <c r="B233" s="9">
        <v>7313</v>
      </c>
      <c r="C233" s="10">
        <f t="shared" si="9"/>
        <v>-1.5216805817398371E-2</v>
      </c>
      <c r="D233" s="10">
        <f t="shared" si="10"/>
        <v>4.7107674684994327E-2</v>
      </c>
      <c r="E233" s="10">
        <f t="shared" si="11"/>
        <v>2.5953984287317544E-2</v>
      </c>
    </row>
    <row r="234" spans="1:5" x14ac:dyDescent="0.45">
      <c r="A234" s="8">
        <v>40664</v>
      </c>
      <c r="B234" s="9">
        <v>7245</v>
      </c>
      <c r="C234" s="10">
        <f t="shared" si="9"/>
        <v>-9.2985095036236531E-3</v>
      </c>
      <c r="D234" s="10">
        <f t="shared" si="10"/>
        <v>1.3995801259622187E-2</v>
      </c>
      <c r="E234" s="10">
        <f t="shared" si="11"/>
        <v>1.8987341772152E-2</v>
      </c>
    </row>
    <row r="235" spans="1:5" x14ac:dyDescent="0.45">
      <c r="A235" s="8">
        <v>40695</v>
      </c>
      <c r="B235" s="9">
        <v>7234</v>
      </c>
      <c r="C235" s="10">
        <f t="shared" si="9"/>
        <v>-1.5182884748101699E-3</v>
      </c>
      <c r="D235" s="10">
        <f t="shared" si="10"/>
        <v>-2.5855103689738757E-2</v>
      </c>
      <c r="E235" s="10">
        <f t="shared" si="11"/>
        <v>2.1895747987003888E-2</v>
      </c>
    </row>
    <row r="236" spans="1:5" x14ac:dyDescent="0.45">
      <c r="A236" s="8">
        <v>40725</v>
      </c>
      <c r="B236" s="9">
        <v>7263</v>
      </c>
      <c r="C236" s="10">
        <f t="shared" si="9"/>
        <v>4.0088471108654655E-3</v>
      </c>
      <c r="D236" s="10">
        <f t="shared" si="10"/>
        <v>-6.8371393408998005E-3</v>
      </c>
      <c r="E236" s="10">
        <f t="shared" si="11"/>
        <v>2.3822948970961377E-2</v>
      </c>
    </row>
    <row r="237" spans="1:5" x14ac:dyDescent="0.45">
      <c r="A237" s="8">
        <v>40756</v>
      </c>
      <c r="B237" s="9">
        <v>7326</v>
      </c>
      <c r="C237" s="10">
        <f t="shared" si="9"/>
        <v>8.6741016109046498E-3</v>
      </c>
      <c r="D237" s="10">
        <f t="shared" si="10"/>
        <v>1.1180124223602483E-2</v>
      </c>
      <c r="E237" s="10">
        <f t="shared" si="11"/>
        <v>2.8499227853432618E-2</v>
      </c>
    </row>
    <row r="238" spans="1:5" x14ac:dyDescent="0.45">
      <c r="A238" s="8">
        <v>40787</v>
      </c>
      <c r="B238" s="9">
        <v>7391</v>
      </c>
      <c r="C238" s="10">
        <f t="shared" si="9"/>
        <v>8.8725088725087886E-3</v>
      </c>
      <c r="D238" s="10">
        <f t="shared" si="10"/>
        <v>2.1703068841581352E-2</v>
      </c>
      <c r="E238" s="10">
        <f t="shared" si="11"/>
        <v>3.9814293753517083E-2</v>
      </c>
    </row>
    <row r="239" spans="1:5" x14ac:dyDescent="0.45">
      <c r="A239" s="8">
        <v>40817</v>
      </c>
      <c r="B239" s="9">
        <v>7295</v>
      </c>
      <c r="C239" s="10">
        <f t="shared" si="9"/>
        <v>-1.2988770125828664E-2</v>
      </c>
      <c r="D239" s="10">
        <f t="shared" si="10"/>
        <v>4.405892881729212E-3</v>
      </c>
      <c r="E239" s="10">
        <f t="shared" si="11"/>
        <v>3.7400455062571059E-2</v>
      </c>
    </row>
    <row r="240" spans="1:5" x14ac:dyDescent="0.45">
      <c r="A240" s="8">
        <v>40848</v>
      </c>
      <c r="B240" s="9">
        <v>7385</v>
      </c>
      <c r="C240" s="10">
        <f t="shared" si="9"/>
        <v>1.2337217272104128E-2</v>
      </c>
      <c r="D240" s="10">
        <f t="shared" si="10"/>
        <v>8.0535080535080183E-3</v>
      </c>
      <c r="E240" s="10">
        <f t="shared" si="11"/>
        <v>4.043392504930976E-2</v>
      </c>
    </row>
    <row r="241" spans="1:5" x14ac:dyDescent="0.45">
      <c r="A241" s="8">
        <v>40878</v>
      </c>
      <c r="B241" s="9">
        <v>7512</v>
      </c>
      <c r="C241" s="10">
        <f t="shared" si="9"/>
        <v>1.7197020988490186E-2</v>
      </c>
      <c r="D241" s="10">
        <f t="shared" si="10"/>
        <v>1.6371262346096538E-2</v>
      </c>
      <c r="E241" s="10">
        <f t="shared" si="11"/>
        <v>6.4474989372254488E-2</v>
      </c>
    </row>
    <row r="242" spans="1:5" x14ac:dyDescent="0.45">
      <c r="A242" s="8">
        <v>40909</v>
      </c>
      <c r="B242" s="9">
        <v>7646</v>
      </c>
      <c r="C242" s="10">
        <f t="shared" si="9"/>
        <v>1.7838125665601723E-2</v>
      </c>
      <c r="D242" s="10">
        <f t="shared" si="10"/>
        <v>4.8115147361206256E-2</v>
      </c>
      <c r="E242" s="10">
        <f t="shared" si="11"/>
        <v>9.4788087056128401E-2</v>
      </c>
    </row>
    <row r="243" spans="1:5" x14ac:dyDescent="0.45">
      <c r="A243" s="8">
        <v>40940</v>
      </c>
      <c r="B243" s="9">
        <v>7627</v>
      </c>
      <c r="C243" s="10">
        <f t="shared" si="9"/>
        <v>-2.4849594559246402E-3</v>
      </c>
      <c r="D243" s="10">
        <f t="shared" si="10"/>
        <v>3.2769126607989252E-2</v>
      </c>
      <c r="E243" s="10">
        <f t="shared" si="11"/>
        <v>6.7459762071378604E-2</v>
      </c>
    </row>
    <row r="244" spans="1:5" x14ac:dyDescent="0.45">
      <c r="A244" s="8">
        <v>40969</v>
      </c>
      <c r="B244" s="9">
        <v>7602</v>
      </c>
      <c r="C244" s="10">
        <f t="shared" si="9"/>
        <v>-3.2778287662252881E-3</v>
      </c>
      <c r="D244" s="10">
        <f t="shared" si="10"/>
        <v>1.198083067092659E-2</v>
      </c>
      <c r="E244" s="10">
        <f t="shared" si="11"/>
        <v>2.3700511715593953E-2</v>
      </c>
    </row>
    <row r="245" spans="1:5" x14ac:dyDescent="0.45">
      <c r="A245" s="8">
        <v>41000</v>
      </c>
      <c r="B245" s="9">
        <v>7502</v>
      </c>
      <c r="C245" s="10">
        <f t="shared" si="9"/>
        <v>-1.315443304393582E-2</v>
      </c>
      <c r="D245" s="10">
        <f t="shared" si="10"/>
        <v>-1.8833376929113244E-2</v>
      </c>
      <c r="E245" s="10">
        <f t="shared" si="11"/>
        <v>2.5844386708601119E-2</v>
      </c>
    </row>
    <row r="246" spans="1:5" x14ac:dyDescent="0.45">
      <c r="A246" s="8">
        <v>41030</v>
      </c>
      <c r="B246" s="9">
        <v>7660</v>
      </c>
      <c r="C246" s="10">
        <f t="shared" si="9"/>
        <v>2.1061050386563585E-2</v>
      </c>
      <c r="D246" s="10">
        <f t="shared" si="10"/>
        <v>4.3267339714172515E-3</v>
      </c>
      <c r="E246" s="10">
        <f t="shared" si="11"/>
        <v>5.7280883367839985E-2</v>
      </c>
    </row>
    <row r="247" spans="1:5" x14ac:dyDescent="0.45">
      <c r="A247" s="8">
        <v>41061</v>
      </c>
      <c r="B247" s="9">
        <v>7544</v>
      </c>
      <c r="C247" s="10">
        <f t="shared" si="9"/>
        <v>-1.5143603133159322E-2</v>
      </c>
      <c r="D247" s="10">
        <f t="shared" si="10"/>
        <v>-7.6295711654827958E-3</v>
      </c>
      <c r="E247" s="10">
        <f t="shared" si="11"/>
        <v>4.2853193254077881E-2</v>
      </c>
    </row>
    <row r="248" spans="1:5" x14ac:dyDescent="0.45">
      <c r="A248" s="8">
        <v>41091</v>
      </c>
      <c r="B248" s="9">
        <v>7658</v>
      </c>
      <c r="C248" s="10">
        <f t="shared" si="9"/>
        <v>1.5111346765641631E-2</v>
      </c>
      <c r="D248" s="10">
        <f t="shared" si="10"/>
        <v>2.0794454812050223E-2</v>
      </c>
      <c r="E248" s="10">
        <f t="shared" si="11"/>
        <v>5.4385240258846279E-2</v>
      </c>
    </row>
    <row r="249" spans="1:5" x14ac:dyDescent="0.45">
      <c r="A249" s="8">
        <v>41122</v>
      </c>
      <c r="B249" s="9">
        <v>7600</v>
      </c>
      <c r="C249" s="10">
        <f t="shared" si="9"/>
        <v>-7.5737790545834516E-3</v>
      </c>
      <c r="D249" s="10">
        <f t="shared" si="10"/>
        <v>-7.8328981723237989E-3</v>
      </c>
      <c r="E249" s="10">
        <f t="shared" si="11"/>
        <v>3.7401037401037396E-2</v>
      </c>
    </row>
    <row r="250" spans="1:5" x14ac:dyDescent="0.45">
      <c r="A250" s="8">
        <v>41153</v>
      </c>
      <c r="B250" s="9">
        <v>7606</v>
      </c>
      <c r="C250" s="10">
        <f t="shared" si="9"/>
        <v>7.8947368421045105E-4</v>
      </c>
      <c r="D250" s="10">
        <f t="shared" si="10"/>
        <v>8.2184517497347898E-3</v>
      </c>
      <c r="E250" s="10">
        <f t="shared" si="11"/>
        <v>2.9089433094303896E-2</v>
      </c>
    </row>
    <row r="251" spans="1:5" x14ac:dyDescent="0.45">
      <c r="A251" s="8">
        <v>41183</v>
      </c>
      <c r="B251" s="9">
        <v>7416</v>
      </c>
      <c r="C251" s="10">
        <f t="shared" si="9"/>
        <v>-2.498027872732056E-2</v>
      </c>
      <c r="D251" s="10">
        <f t="shared" si="10"/>
        <v>-3.1600940193261984E-2</v>
      </c>
      <c r="E251" s="10">
        <f t="shared" si="11"/>
        <v>1.6586703221384447E-2</v>
      </c>
    </row>
    <row r="252" spans="1:5" x14ac:dyDescent="0.45">
      <c r="A252" s="8">
        <v>41214</v>
      </c>
      <c r="B252" s="9">
        <v>7634</v>
      </c>
      <c r="C252" s="10">
        <f t="shared" si="9"/>
        <v>2.9395900755124105E-2</v>
      </c>
      <c r="D252" s="10">
        <f t="shared" si="10"/>
        <v>4.4736842105264074E-3</v>
      </c>
      <c r="E252" s="10">
        <f t="shared" si="11"/>
        <v>3.371699390656735E-2</v>
      </c>
    </row>
    <row r="253" spans="1:5" x14ac:dyDescent="0.45">
      <c r="A253" s="8">
        <v>41244</v>
      </c>
      <c r="B253" s="9">
        <v>7931</v>
      </c>
      <c r="C253" s="10">
        <f t="shared" si="9"/>
        <v>3.8904899135446591E-2</v>
      </c>
      <c r="D253" s="10">
        <f t="shared" si="10"/>
        <v>4.2729424138837846E-2</v>
      </c>
      <c r="E253" s="10">
        <f t="shared" si="11"/>
        <v>5.5777422790202369E-2</v>
      </c>
    </row>
    <row r="254" spans="1:5" x14ac:dyDescent="0.45">
      <c r="A254" s="8">
        <v>41275</v>
      </c>
      <c r="B254" s="9">
        <v>7932</v>
      </c>
      <c r="C254" s="10">
        <f t="shared" si="9"/>
        <v>1.2608750472820063E-4</v>
      </c>
      <c r="D254" s="10">
        <f t="shared" si="10"/>
        <v>6.9579288025889863E-2</v>
      </c>
      <c r="E254" s="10">
        <f t="shared" si="11"/>
        <v>3.7405179178655601E-2</v>
      </c>
    </row>
    <row r="255" spans="1:5" x14ac:dyDescent="0.45">
      <c r="A255" s="8">
        <v>41306</v>
      </c>
      <c r="B255" s="9">
        <v>7871</v>
      </c>
      <c r="C255" s="10">
        <f t="shared" si="9"/>
        <v>-7.6903681290972914E-3</v>
      </c>
      <c r="D255" s="10">
        <f t="shared" si="10"/>
        <v>3.1045323552528092E-2</v>
      </c>
      <c r="E255" s="10">
        <f t="shared" si="11"/>
        <v>3.1991608758358492E-2</v>
      </c>
    </row>
    <row r="256" spans="1:5" x14ac:dyDescent="0.45">
      <c r="A256" s="8">
        <v>41334</v>
      </c>
      <c r="B256" s="9">
        <v>7869</v>
      </c>
      <c r="C256" s="10">
        <f t="shared" si="9"/>
        <v>-2.5409731927328316E-4</v>
      </c>
      <c r="D256" s="10">
        <f t="shared" si="10"/>
        <v>-7.8174252931534349E-3</v>
      </c>
      <c r="E256" s="10">
        <f t="shared" si="11"/>
        <v>3.5122336227308537E-2</v>
      </c>
    </row>
    <row r="257" spans="1:5" x14ac:dyDescent="0.45">
      <c r="A257" s="8">
        <v>41365</v>
      </c>
      <c r="B257" s="9">
        <v>7837</v>
      </c>
      <c r="C257" s="10">
        <f t="shared" si="9"/>
        <v>-4.0665904180963164E-3</v>
      </c>
      <c r="D257" s="10">
        <f t="shared" si="10"/>
        <v>-1.197680282400404E-2</v>
      </c>
      <c r="E257" s="10">
        <f t="shared" si="11"/>
        <v>4.4654758731005106E-2</v>
      </c>
    </row>
    <row r="258" spans="1:5" x14ac:dyDescent="0.45">
      <c r="A258" s="8">
        <v>41395</v>
      </c>
      <c r="B258" s="9">
        <v>7768</v>
      </c>
      <c r="C258" s="10">
        <f t="shared" si="9"/>
        <v>-8.8043894347327178E-3</v>
      </c>
      <c r="D258" s="10">
        <f t="shared" si="10"/>
        <v>-1.3086011942573972E-2</v>
      </c>
      <c r="E258" s="10">
        <f t="shared" si="11"/>
        <v>1.4099216710182771E-2</v>
      </c>
    </row>
    <row r="259" spans="1:5" x14ac:dyDescent="0.45">
      <c r="A259" s="8">
        <v>41426</v>
      </c>
      <c r="B259" s="9">
        <v>7989</v>
      </c>
      <c r="C259" s="10">
        <f t="shared" si="9"/>
        <v>2.8450051493305928E-2</v>
      </c>
      <c r="D259" s="10">
        <f t="shared" si="10"/>
        <v>1.5249714067861131E-2</v>
      </c>
      <c r="E259" s="10">
        <f t="shared" si="11"/>
        <v>5.8987274655355248E-2</v>
      </c>
    </row>
    <row r="260" spans="1:5" x14ac:dyDescent="0.45">
      <c r="A260" s="8">
        <v>41456</v>
      </c>
      <c r="B260" s="9">
        <v>7966</v>
      </c>
      <c r="C260" s="10">
        <f t="shared" ref="C260:C323" si="12">B260/B259-1</f>
        <v>-2.8789585680309981E-3</v>
      </c>
      <c r="D260" s="10">
        <f t="shared" si="10"/>
        <v>1.6460380247543593E-2</v>
      </c>
      <c r="E260" s="10">
        <f t="shared" si="11"/>
        <v>4.0219378427788E-2</v>
      </c>
    </row>
    <row r="261" spans="1:5" x14ac:dyDescent="0.45">
      <c r="A261" s="8">
        <v>41487</v>
      </c>
      <c r="B261" s="9">
        <v>8030</v>
      </c>
      <c r="C261" s="10">
        <f t="shared" si="12"/>
        <v>8.0341451167462719E-3</v>
      </c>
      <c r="D261" s="10">
        <f t="shared" si="10"/>
        <v>3.3728115345005083E-2</v>
      </c>
      <c r="E261" s="10">
        <f t="shared" si="11"/>
        <v>5.6578947368421062E-2</v>
      </c>
    </row>
    <row r="262" spans="1:5" x14ac:dyDescent="0.45">
      <c r="A262" s="8">
        <v>41518</v>
      </c>
      <c r="B262" s="9">
        <v>8087</v>
      </c>
      <c r="C262" s="10">
        <f t="shared" si="12"/>
        <v>7.0983810709837059E-3</v>
      </c>
      <c r="D262" s="10">
        <f t="shared" ref="D262:D325" si="13">B262/B259-1</f>
        <v>1.2266866942045374E-2</v>
      </c>
      <c r="E262" s="10">
        <f t="shared" si="11"/>
        <v>6.3239547725479905E-2</v>
      </c>
    </row>
    <row r="263" spans="1:5" x14ac:dyDescent="0.45">
      <c r="A263" s="8">
        <v>41548</v>
      </c>
      <c r="B263" s="9">
        <v>8199</v>
      </c>
      <c r="C263" s="10">
        <f t="shared" si="12"/>
        <v>1.3849387906516686E-2</v>
      </c>
      <c r="D263" s="10">
        <f t="shared" si="13"/>
        <v>2.924930956565408E-2</v>
      </c>
      <c r="E263" s="10">
        <f t="shared" si="11"/>
        <v>0.10558252427184467</v>
      </c>
    </row>
    <row r="264" spans="1:5" x14ac:dyDescent="0.45">
      <c r="A264" s="8">
        <v>41579</v>
      </c>
      <c r="B264" s="9">
        <v>8234</v>
      </c>
      <c r="C264" s="10">
        <f t="shared" si="12"/>
        <v>4.2688132699109094E-3</v>
      </c>
      <c r="D264" s="10">
        <f t="shared" si="13"/>
        <v>2.540473225404738E-2</v>
      </c>
      <c r="E264" s="10">
        <f t="shared" si="11"/>
        <v>7.859575582918521E-2</v>
      </c>
    </row>
    <row r="265" spans="1:5" x14ac:dyDescent="0.45">
      <c r="A265" s="8">
        <v>41609</v>
      </c>
      <c r="B265" s="9">
        <v>7957</v>
      </c>
      <c r="C265" s="10">
        <f t="shared" si="12"/>
        <v>-3.3641000728685921E-2</v>
      </c>
      <c r="D265" s="10">
        <f t="shared" si="13"/>
        <v>-1.6075182391492526E-2</v>
      </c>
      <c r="E265" s="10">
        <f t="shared" si="11"/>
        <v>3.2782751229352147E-3</v>
      </c>
    </row>
    <row r="266" spans="1:5" x14ac:dyDescent="0.45">
      <c r="A266" s="8">
        <v>41640</v>
      </c>
      <c r="B266" s="9">
        <v>7826</v>
      </c>
      <c r="C266" s="10">
        <f t="shared" si="12"/>
        <v>-1.6463491265552355E-2</v>
      </c>
      <c r="D266" s="10">
        <f t="shared" si="13"/>
        <v>-4.5493352847908231E-2</v>
      </c>
      <c r="E266" s="10">
        <f t="shared" si="11"/>
        <v>-1.3363590519415047E-2</v>
      </c>
    </row>
    <row r="267" spans="1:5" x14ac:dyDescent="0.45">
      <c r="A267" s="8">
        <v>41671</v>
      </c>
      <c r="B267" s="9">
        <v>8120</v>
      </c>
      <c r="C267" s="10">
        <f t="shared" si="12"/>
        <v>3.7567084078711899E-2</v>
      </c>
      <c r="D267" s="10">
        <f t="shared" si="13"/>
        <v>-1.3845032790867129E-2</v>
      </c>
      <c r="E267" s="10">
        <f t="shared" si="11"/>
        <v>3.1635116249523643E-2</v>
      </c>
    </row>
    <row r="268" spans="1:5" x14ac:dyDescent="0.45">
      <c r="A268" s="8">
        <v>41699</v>
      </c>
      <c r="B268" s="9">
        <v>8245</v>
      </c>
      <c r="C268" s="10">
        <f t="shared" si="12"/>
        <v>1.5394088669950845E-2</v>
      </c>
      <c r="D268" s="10">
        <f t="shared" si="13"/>
        <v>3.6194545683046364E-2</v>
      </c>
      <c r="E268" s="10">
        <f t="shared" si="11"/>
        <v>4.7782437412631884E-2</v>
      </c>
    </row>
    <row r="269" spans="1:5" x14ac:dyDescent="0.45">
      <c r="A269" s="8">
        <v>41730</v>
      </c>
      <c r="B269" s="9">
        <v>8375</v>
      </c>
      <c r="C269" s="10">
        <f t="shared" si="12"/>
        <v>1.5767131594905948E-2</v>
      </c>
      <c r="D269" s="10">
        <f t="shared" si="13"/>
        <v>7.0150779453105105E-2</v>
      </c>
      <c r="E269" s="10">
        <f t="shared" si="11"/>
        <v>6.8648717621538902E-2</v>
      </c>
    </row>
    <row r="270" spans="1:5" x14ac:dyDescent="0.45">
      <c r="A270" s="8">
        <v>41760</v>
      </c>
      <c r="B270" s="9">
        <v>8348</v>
      </c>
      <c r="C270" s="10">
        <f t="shared" si="12"/>
        <v>-3.2238805970149498E-3</v>
      </c>
      <c r="D270" s="10">
        <f t="shared" si="13"/>
        <v>2.8078817733990125E-2</v>
      </c>
      <c r="E270" s="10">
        <f t="shared" si="11"/>
        <v>7.4665293511843478E-2</v>
      </c>
    </row>
    <row r="271" spans="1:5" x14ac:dyDescent="0.45">
      <c r="A271" s="8">
        <v>41791</v>
      </c>
      <c r="B271" s="9">
        <v>8362</v>
      </c>
      <c r="C271" s="10">
        <f t="shared" si="12"/>
        <v>1.6770483948251869E-3</v>
      </c>
      <c r="D271" s="10">
        <f t="shared" si="13"/>
        <v>1.4190418435415353E-2</v>
      </c>
      <c r="E271" s="10">
        <f t="shared" ref="E271:E334" si="14">B271/B259-1</f>
        <v>4.6689197646764269E-2</v>
      </c>
    </row>
    <row r="272" spans="1:5" x14ac:dyDescent="0.45">
      <c r="A272" s="8">
        <v>41821</v>
      </c>
      <c r="B272" s="9">
        <v>8391</v>
      </c>
      <c r="C272" s="10">
        <f t="shared" si="12"/>
        <v>3.4680698397513421E-3</v>
      </c>
      <c r="D272" s="10">
        <f t="shared" si="13"/>
        <v>1.9104477611939785E-3</v>
      </c>
      <c r="E272" s="10">
        <f t="shared" si="14"/>
        <v>5.3351744915892452E-2</v>
      </c>
    </row>
    <row r="273" spans="1:5" x14ac:dyDescent="0.45">
      <c r="A273" s="8">
        <v>41852</v>
      </c>
      <c r="B273" s="9">
        <v>8520</v>
      </c>
      <c r="C273" s="10">
        <f t="shared" si="12"/>
        <v>1.5373614587057549E-2</v>
      </c>
      <c r="D273" s="10">
        <f t="shared" si="13"/>
        <v>2.0603737422137058E-2</v>
      </c>
      <c r="E273" s="10">
        <f t="shared" si="14"/>
        <v>6.1021170610211728E-2</v>
      </c>
    </row>
    <row r="274" spans="1:5" x14ac:dyDescent="0.45">
      <c r="A274" s="8">
        <v>41883</v>
      </c>
      <c r="B274" s="9">
        <v>8462</v>
      </c>
      <c r="C274" s="10">
        <f t="shared" si="12"/>
        <v>-6.8075117370891558E-3</v>
      </c>
      <c r="D274" s="10">
        <f t="shared" si="13"/>
        <v>1.1958861516383701E-2</v>
      </c>
      <c r="E274" s="10">
        <f t="shared" si="14"/>
        <v>4.6370718436997693E-2</v>
      </c>
    </row>
    <row r="275" spans="1:5" x14ac:dyDescent="0.45">
      <c r="A275" s="8">
        <v>41913</v>
      </c>
      <c r="B275" s="9">
        <v>8485</v>
      </c>
      <c r="C275" s="10">
        <f t="shared" si="12"/>
        <v>2.7180335618057772E-3</v>
      </c>
      <c r="D275" s="10">
        <f t="shared" si="13"/>
        <v>1.1202478846382924E-2</v>
      </c>
      <c r="E275" s="10">
        <f t="shared" si="14"/>
        <v>3.4882302719843938E-2</v>
      </c>
    </row>
    <row r="276" spans="1:5" x14ac:dyDescent="0.45">
      <c r="A276" s="8">
        <v>41944</v>
      </c>
      <c r="B276" s="9">
        <v>8580</v>
      </c>
      <c r="C276" s="10">
        <f t="shared" si="12"/>
        <v>1.1196228638774341E-2</v>
      </c>
      <c r="D276" s="10">
        <f t="shared" si="13"/>
        <v>7.0422535211267512E-3</v>
      </c>
      <c r="E276" s="10">
        <f t="shared" si="14"/>
        <v>4.2020888996842309E-2</v>
      </c>
    </row>
    <row r="277" spans="1:5" x14ac:dyDescent="0.45">
      <c r="A277" s="8">
        <v>41974</v>
      </c>
      <c r="B277" s="9">
        <v>8721</v>
      </c>
      <c r="C277" s="10">
        <f t="shared" si="12"/>
        <v>1.6433566433566416E-2</v>
      </c>
      <c r="D277" s="10">
        <f t="shared" si="13"/>
        <v>3.0607421413377356E-2</v>
      </c>
      <c r="E277" s="10">
        <f t="shared" si="14"/>
        <v>9.6016086464748129E-2</v>
      </c>
    </row>
    <row r="278" spans="1:5" x14ac:dyDescent="0.45">
      <c r="A278" s="8">
        <v>42005</v>
      </c>
      <c r="B278" s="9">
        <v>8692</v>
      </c>
      <c r="C278" s="10">
        <f t="shared" si="12"/>
        <v>-3.3253067308794959E-3</v>
      </c>
      <c r="D278" s="10">
        <f t="shared" si="13"/>
        <v>2.4395992928697652E-2</v>
      </c>
      <c r="E278" s="10">
        <f t="shared" si="14"/>
        <v>0.11065678507538967</v>
      </c>
    </row>
    <row r="279" spans="1:5" x14ac:dyDescent="0.45">
      <c r="A279" s="8">
        <v>42036</v>
      </c>
      <c r="B279" s="9">
        <v>8506</v>
      </c>
      <c r="C279" s="10">
        <f t="shared" si="12"/>
        <v>-2.1398987574781425E-2</v>
      </c>
      <c r="D279" s="10">
        <f t="shared" si="13"/>
        <v>-8.6247086247086546E-3</v>
      </c>
      <c r="E279" s="10">
        <f t="shared" si="14"/>
        <v>4.7536945812807874E-2</v>
      </c>
    </row>
    <row r="280" spans="1:5" x14ac:dyDescent="0.45">
      <c r="A280" s="8">
        <v>42064</v>
      </c>
      <c r="B280" s="9">
        <v>8774</v>
      </c>
      <c r="C280" s="10">
        <f t="shared" si="12"/>
        <v>3.1507171408417634E-2</v>
      </c>
      <c r="D280" s="10">
        <f t="shared" si="13"/>
        <v>6.0772847150556419E-3</v>
      </c>
      <c r="E280" s="10">
        <f t="shared" si="14"/>
        <v>6.4160097028502117E-2</v>
      </c>
    </row>
    <row r="281" spans="1:5" x14ac:dyDescent="0.45">
      <c r="A281" s="8">
        <v>42095</v>
      </c>
      <c r="B281" s="9">
        <v>8885</v>
      </c>
      <c r="C281" s="10">
        <f t="shared" si="12"/>
        <v>1.265101436061089E-2</v>
      </c>
      <c r="D281" s="10">
        <f t="shared" si="13"/>
        <v>2.2204325816843173E-2</v>
      </c>
      <c r="E281" s="10">
        <f t="shared" si="14"/>
        <v>6.089552238805962E-2</v>
      </c>
    </row>
    <row r="282" spans="1:5" x14ac:dyDescent="0.45">
      <c r="A282" s="8">
        <v>42125</v>
      </c>
      <c r="B282" s="9">
        <v>9060</v>
      </c>
      <c r="C282" s="10">
        <f t="shared" si="12"/>
        <v>1.9696117051209994E-2</v>
      </c>
      <c r="D282" s="10">
        <f t="shared" si="13"/>
        <v>6.5130496120385573E-2</v>
      </c>
      <c r="E282" s="10">
        <f t="shared" si="14"/>
        <v>8.5289889793962681E-2</v>
      </c>
    </row>
    <row r="283" spans="1:5" x14ac:dyDescent="0.45">
      <c r="A283" s="8">
        <v>42156</v>
      </c>
      <c r="B283" s="9">
        <v>8895</v>
      </c>
      <c r="C283" s="10">
        <f t="shared" si="12"/>
        <v>-1.8211920529801362E-2</v>
      </c>
      <c r="D283" s="10">
        <f t="shared" si="13"/>
        <v>1.3790745384089309E-2</v>
      </c>
      <c r="E283" s="10">
        <f t="shared" si="14"/>
        <v>6.3740731882324875E-2</v>
      </c>
    </row>
    <row r="284" spans="1:5" x14ac:dyDescent="0.45">
      <c r="A284" s="8">
        <v>42186</v>
      </c>
      <c r="B284" s="9">
        <v>9065</v>
      </c>
      <c r="C284" s="10">
        <f t="shared" si="12"/>
        <v>1.9111860595840469E-2</v>
      </c>
      <c r="D284" s="10">
        <f t="shared" si="13"/>
        <v>2.0258863252673009E-2</v>
      </c>
      <c r="E284" s="10">
        <f t="shared" si="14"/>
        <v>8.0324156834703953E-2</v>
      </c>
    </row>
    <row r="285" spans="1:5" x14ac:dyDescent="0.45">
      <c r="A285" s="8">
        <v>42217</v>
      </c>
      <c r="B285" s="9">
        <v>9079</v>
      </c>
      <c r="C285" s="10">
        <f t="shared" si="12"/>
        <v>1.5444015444014969E-3</v>
      </c>
      <c r="D285" s="10">
        <f t="shared" si="13"/>
        <v>2.0971302428256511E-3</v>
      </c>
      <c r="E285" s="10">
        <f t="shared" si="14"/>
        <v>6.5610328638497695E-2</v>
      </c>
    </row>
    <row r="286" spans="1:5" x14ac:dyDescent="0.45">
      <c r="A286" s="8">
        <v>42248</v>
      </c>
      <c r="B286" s="9">
        <v>9066</v>
      </c>
      <c r="C286" s="10">
        <f t="shared" si="12"/>
        <v>-1.4318757572420182E-3</v>
      </c>
      <c r="D286" s="10">
        <f t="shared" si="13"/>
        <v>1.922428330522763E-2</v>
      </c>
      <c r="E286" s="10">
        <f t="shared" si="14"/>
        <v>7.1377924840463347E-2</v>
      </c>
    </row>
    <row r="287" spans="1:5" x14ac:dyDescent="0.45">
      <c r="A287" s="8">
        <v>42278</v>
      </c>
      <c r="B287" s="9">
        <v>9165</v>
      </c>
      <c r="C287" s="10">
        <f t="shared" si="12"/>
        <v>1.091992058239577E-2</v>
      </c>
      <c r="D287" s="10">
        <f t="shared" si="13"/>
        <v>1.1031439602868121E-2</v>
      </c>
      <c r="E287" s="10">
        <f t="shared" si="14"/>
        <v>8.0141426045963415E-2</v>
      </c>
    </row>
    <row r="288" spans="1:5" x14ac:dyDescent="0.45">
      <c r="A288" s="8">
        <v>42309</v>
      </c>
      <c r="B288" s="9">
        <v>9155</v>
      </c>
      <c r="C288" s="10">
        <f t="shared" si="12"/>
        <v>-1.0911074740862503E-3</v>
      </c>
      <c r="D288" s="10">
        <f t="shared" si="13"/>
        <v>8.3709659654147561E-3</v>
      </c>
      <c r="E288" s="10">
        <f t="shared" si="14"/>
        <v>6.701631701631694E-2</v>
      </c>
    </row>
    <row r="289" spans="1:5" x14ac:dyDescent="0.45">
      <c r="A289" s="8">
        <v>42339</v>
      </c>
      <c r="B289" s="9">
        <v>9368</v>
      </c>
      <c r="C289" s="10">
        <f t="shared" si="12"/>
        <v>2.3265974877116236E-2</v>
      </c>
      <c r="D289" s="10">
        <f t="shared" si="13"/>
        <v>3.3311272887712295E-2</v>
      </c>
      <c r="E289" s="10">
        <f t="shared" si="14"/>
        <v>7.4188739823414673E-2</v>
      </c>
    </row>
    <row r="290" spans="1:5" x14ac:dyDescent="0.45">
      <c r="A290" s="8">
        <v>42370</v>
      </c>
      <c r="B290" s="9">
        <v>9242</v>
      </c>
      <c r="C290" s="10">
        <f t="shared" si="12"/>
        <v>-1.3450042698548215E-2</v>
      </c>
      <c r="D290" s="10">
        <f t="shared" si="13"/>
        <v>8.4015275504636389E-3</v>
      </c>
      <c r="E290" s="10">
        <f t="shared" si="14"/>
        <v>6.3276576161988007E-2</v>
      </c>
    </row>
    <row r="291" spans="1:5" x14ac:dyDescent="0.45">
      <c r="A291" s="8">
        <v>42401</v>
      </c>
      <c r="B291" s="9">
        <v>9277</v>
      </c>
      <c r="C291" s="10">
        <f t="shared" si="12"/>
        <v>3.7870590781217128E-3</v>
      </c>
      <c r="D291" s="10">
        <f t="shared" si="13"/>
        <v>1.3326051338066636E-2</v>
      </c>
      <c r="E291" s="10">
        <f t="shared" si="14"/>
        <v>9.0641899835410378E-2</v>
      </c>
    </row>
    <row r="292" spans="1:5" x14ac:dyDescent="0.45">
      <c r="A292" s="8">
        <v>42430</v>
      </c>
      <c r="B292" s="9">
        <v>9238</v>
      </c>
      <c r="C292" s="10">
        <f t="shared" si="12"/>
        <v>-4.2039452409183831E-3</v>
      </c>
      <c r="D292" s="10">
        <f t="shared" si="13"/>
        <v>-1.3877028181041862E-2</v>
      </c>
      <c r="E292" s="10">
        <f t="shared" si="14"/>
        <v>5.2883519489400399E-2</v>
      </c>
    </row>
    <row r="293" spans="1:5" x14ac:dyDescent="0.45">
      <c r="A293" s="8">
        <v>42461</v>
      </c>
      <c r="B293" s="9">
        <v>9197</v>
      </c>
      <c r="C293" s="10">
        <f t="shared" si="12"/>
        <v>-4.4381900844339128E-3</v>
      </c>
      <c r="D293" s="10">
        <f t="shared" si="13"/>
        <v>-4.8690759575849007E-3</v>
      </c>
      <c r="E293" s="10">
        <f t="shared" si="14"/>
        <v>3.5115362971299913E-2</v>
      </c>
    </row>
    <row r="294" spans="1:5" x14ac:dyDescent="0.45">
      <c r="A294" s="8">
        <v>42491</v>
      </c>
      <c r="B294" s="9">
        <v>9272</v>
      </c>
      <c r="C294" s="10">
        <f t="shared" si="12"/>
        <v>8.1548330977492256E-3</v>
      </c>
      <c r="D294" s="10">
        <f t="shared" si="13"/>
        <v>-5.3896733857927703E-4</v>
      </c>
      <c r="E294" s="10">
        <f t="shared" si="14"/>
        <v>2.3399558498896189E-2</v>
      </c>
    </row>
    <row r="295" spans="1:5" x14ac:dyDescent="0.45">
      <c r="A295" s="8">
        <v>42522</v>
      </c>
      <c r="B295" s="9">
        <v>9426</v>
      </c>
      <c r="C295" s="10">
        <f t="shared" si="12"/>
        <v>1.6609145815358106E-2</v>
      </c>
      <c r="D295" s="10">
        <f t="shared" si="13"/>
        <v>2.0350725265208869E-2</v>
      </c>
      <c r="E295" s="10">
        <f t="shared" si="14"/>
        <v>5.969645868465423E-2</v>
      </c>
    </row>
    <row r="296" spans="1:5" x14ac:dyDescent="0.45">
      <c r="A296" s="8">
        <v>42552</v>
      </c>
      <c r="B296" s="9">
        <v>9342</v>
      </c>
      <c r="C296" s="10">
        <f t="shared" si="12"/>
        <v>-8.9115213239974178E-3</v>
      </c>
      <c r="D296" s="10">
        <f t="shared" si="13"/>
        <v>1.5766010655648532E-2</v>
      </c>
      <c r="E296" s="10">
        <f t="shared" si="14"/>
        <v>3.0557087699944807E-2</v>
      </c>
    </row>
    <row r="297" spans="1:5" x14ac:dyDescent="0.45">
      <c r="A297" s="8">
        <v>42583</v>
      </c>
      <c r="B297" s="9">
        <v>9326</v>
      </c>
      <c r="C297" s="10">
        <f t="shared" si="12"/>
        <v>-1.7126953543138423E-3</v>
      </c>
      <c r="D297" s="10">
        <f t="shared" si="13"/>
        <v>5.8239861949955785E-3</v>
      </c>
      <c r="E297" s="10">
        <f t="shared" si="14"/>
        <v>2.720563938759768E-2</v>
      </c>
    </row>
    <row r="298" spans="1:5" x14ac:dyDescent="0.45">
      <c r="A298" s="8">
        <v>42614</v>
      </c>
      <c r="B298" s="9">
        <v>9533</v>
      </c>
      <c r="C298" s="10">
        <f t="shared" si="12"/>
        <v>2.2196011151619066E-2</v>
      </c>
      <c r="D298" s="10">
        <f t="shared" si="13"/>
        <v>1.1351580734139555E-2</v>
      </c>
      <c r="E298" s="10">
        <f t="shared" si="14"/>
        <v>5.1511140525038579E-2</v>
      </c>
    </row>
    <row r="299" spans="1:5" x14ac:dyDescent="0.45">
      <c r="A299" s="8">
        <v>42644</v>
      </c>
      <c r="B299" s="9">
        <v>9380</v>
      </c>
      <c r="C299" s="10">
        <f t="shared" si="12"/>
        <v>-1.6049512220707052E-2</v>
      </c>
      <c r="D299" s="10">
        <f t="shared" si="13"/>
        <v>4.0676514664954588E-3</v>
      </c>
      <c r="E299" s="10">
        <f t="shared" si="14"/>
        <v>2.3458810692853271E-2</v>
      </c>
    </row>
    <row r="300" spans="1:5" x14ac:dyDescent="0.45">
      <c r="A300" s="8">
        <v>42675</v>
      </c>
      <c r="B300" s="9">
        <v>9348</v>
      </c>
      <c r="C300" s="10">
        <f t="shared" si="12"/>
        <v>-3.4115138592750727E-3</v>
      </c>
      <c r="D300" s="10">
        <f t="shared" si="13"/>
        <v>2.3589963542782755E-3</v>
      </c>
      <c r="E300" s="10">
        <f t="shared" si="14"/>
        <v>2.1081376297105381E-2</v>
      </c>
    </row>
    <row r="301" spans="1:5" x14ac:dyDescent="0.45">
      <c r="A301" s="8">
        <v>42705</v>
      </c>
      <c r="B301" s="9">
        <v>9328</v>
      </c>
      <c r="C301" s="10">
        <f t="shared" si="12"/>
        <v>-2.1394950791613354E-3</v>
      </c>
      <c r="D301" s="10">
        <f t="shared" si="13"/>
        <v>-2.1504248400293746E-2</v>
      </c>
      <c r="E301" s="10">
        <f t="shared" si="14"/>
        <v>-4.2698548249359147E-3</v>
      </c>
    </row>
    <row r="302" spans="1:5" x14ac:dyDescent="0.45">
      <c r="A302" s="8">
        <v>42736</v>
      </c>
      <c r="B302" s="9">
        <v>9501</v>
      </c>
      <c r="C302" s="10">
        <f t="shared" si="12"/>
        <v>1.8546312178387758E-2</v>
      </c>
      <c r="D302" s="10">
        <f t="shared" si="13"/>
        <v>1.2899786780383726E-2</v>
      </c>
      <c r="E302" s="10">
        <f t="shared" si="14"/>
        <v>2.8024237178099876E-2</v>
      </c>
    </row>
    <row r="303" spans="1:5" x14ac:dyDescent="0.45">
      <c r="A303" s="8">
        <v>42767</v>
      </c>
      <c r="B303" s="9">
        <v>9497</v>
      </c>
      <c r="C303" s="10">
        <f t="shared" si="12"/>
        <v>-4.2100831491420632E-4</v>
      </c>
      <c r="D303" s="10">
        <f t="shared" si="13"/>
        <v>1.593923833975186E-2</v>
      </c>
      <c r="E303" s="10">
        <f t="shared" si="14"/>
        <v>2.3714562897488412E-2</v>
      </c>
    </row>
    <row r="304" spans="1:5" x14ac:dyDescent="0.45">
      <c r="A304" s="8">
        <v>42795</v>
      </c>
      <c r="B304" s="9">
        <v>9557</v>
      </c>
      <c r="C304" s="10">
        <f t="shared" si="12"/>
        <v>6.3177845635464802E-3</v>
      </c>
      <c r="D304" s="10">
        <f t="shared" si="13"/>
        <v>2.4549742710120004E-2</v>
      </c>
      <c r="E304" s="10">
        <f t="shared" si="14"/>
        <v>3.4531283827668346E-2</v>
      </c>
    </row>
    <row r="305" spans="1:5" x14ac:dyDescent="0.45">
      <c r="A305" s="8">
        <v>42826</v>
      </c>
      <c r="B305" s="9">
        <v>9395</v>
      </c>
      <c r="C305" s="10">
        <f t="shared" si="12"/>
        <v>-1.6950926022810453E-2</v>
      </c>
      <c r="D305" s="10">
        <f t="shared" si="13"/>
        <v>-1.1156720345226856E-2</v>
      </c>
      <c r="E305" s="10">
        <f t="shared" si="14"/>
        <v>2.1528759378057982E-2</v>
      </c>
    </row>
    <row r="306" spans="1:5" x14ac:dyDescent="0.45">
      <c r="A306" s="8">
        <v>42856</v>
      </c>
      <c r="B306" s="9">
        <v>9490</v>
      </c>
      <c r="C306" s="10">
        <f t="shared" si="12"/>
        <v>1.0111761575305911E-2</v>
      </c>
      <c r="D306" s="10">
        <f t="shared" si="13"/>
        <v>-7.3707486574703385E-4</v>
      </c>
      <c r="E306" s="10">
        <f t="shared" si="14"/>
        <v>2.3511647972390026E-2</v>
      </c>
    </row>
    <row r="307" spans="1:5" x14ac:dyDescent="0.45">
      <c r="A307" s="8">
        <v>42887</v>
      </c>
      <c r="B307" s="9">
        <v>9580</v>
      </c>
      <c r="C307" s="10">
        <f t="shared" si="12"/>
        <v>9.4836670179136995E-3</v>
      </c>
      <c r="D307" s="10">
        <f t="shared" si="13"/>
        <v>2.4066129538558023E-3</v>
      </c>
      <c r="E307" s="10">
        <f t="shared" si="14"/>
        <v>1.6337789093995303E-2</v>
      </c>
    </row>
    <row r="308" spans="1:5" x14ac:dyDescent="0.45">
      <c r="A308" s="8">
        <v>42917</v>
      </c>
      <c r="B308" s="9">
        <v>9520</v>
      </c>
      <c r="C308" s="10">
        <f t="shared" si="12"/>
        <v>-6.2630480167014113E-3</v>
      </c>
      <c r="D308" s="10">
        <f t="shared" si="13"/>
        <v>1.3304949441192093E-2</v>
      </c>
      <c r="E308" s="10">
        <f t="shared" si="14"/>
        <v>1.9053735816741524E-2</v>
      </c>
    </row>
    <row r="309" spans="1:5" x14ac:dyDescent="0.45">
      <c r="A309" s="8">
        <v>42948</v>
      </c>
      <c r="B309" s="9">
        <v>9599</v>
      </c>
      <c r="C309" s="10">
        <f t="shared" si="12"/>
        <v>8.298319327731063E-3</v>
      </c>
      <c r="D309" s="10">
        <f t="shared" si="13"/>
        <v>1.1485774499473189E-2</v>
      </c>
      <c r="E309" s="10">
        <f t="shared" si="14"/>
        <v>2.9273000214454115E-2</v>
      </c>
    </row>
    <row r="310" spans="1:5" x14ac:dyDescent="0.45">
      <c r="A310" s="8">
        <v>42979</v>
      </c>
      <c r="B310" s="9">
        <v>9534</v>
      </c>
      <c r="C310" s="10">
        <f t="shared" si="12"/>
        <v>-6.7715387019481321E-3</v>
      </c>
      <c r="D310" s="10">
        <f t="shared" si="13"/>
        <v>-4.8016701461377487E-3</v>
      </c>
      <c r="E310" s="10">
        <f t="shared" si="14"/>
        <v>1.0489877268438086E-4</v>
      </c>
    </row>
    <row r="311" spans="1:5" x14ac:dyDescent="0.45">
      <c r="A311" s="8">
        <v>43009</v>
      </c>
      <c r="B311" s="9">
        <v>9824</v>
      </c>
      <c r="C311" s="10">
        <f t="shared" si="12"/>
        <v>3.041745332494239E-2</v>
      </c>
      <c r="D311" s="10">
        <f t="shared" si="13"/>
        <v>3.1932773109243806E-2</v>
      </c>
      <c r="E311" s="10">
        <f t="shared" si="14"/>
        <v>4.7334754797441425E-2</v>
      </c>
    </row>
    <row r="312" spans="1:5" x14ac:dyDescent="0.45">
      <c r="A312" s="8">
        <v>43040</v>
      </c>
      <c r="B312" s="9">
        <v>9937</v>
      </c>
      <c r="C312" s="10">
        <f t="shared" si="12"/>
        <v>1.1502442996742746E-2</v>
      </c>
      <c r="D312" s="10">
        <f t="shared" si="13"/>
        <v>3.5212001250130243E-2</v>
      </c>
      <c r="E312" s="10">
        <f t="shared" si="14"/>
        <v>6.3008130081300795E-2</v>
      </c>
    </row>
    <row r="313" spans="1:5" x14ac:dyDescent="0.45">
      <c r="A313" s="8">
        <v>43070</v>
      </c>
      <c r="B313" s="9">
        <v>10054</v>
      </c>
      <c r="C313" s="10">
        <f t="shared" si="12"/>
        <v>1.1774177317097623E-2</v>
      </c>
      <c r="D313" s="10">
        <f t="shared" si="13"/>
        <v>5.4541640444724093E-2</v>
      </c>
      <c r="E313" s="10">
        <f t="shared" si="14"/>
        <v>7.7830188679245182E-2</v>
      </c>
    </row>
    <row r="314" spans="1:5" x14ac:dyDescent="0.45">
      <c r="A314" s="8">
        <v>43101</v>
      </c>
      <c r="B314" s="9">
        <v>9860</v>
      </c>
      <c r="C314" s="10">
        <f t="shared" si="12"/>
        <v>-1.929580266560571E-2</v>
      </c>
      <c r="D314" s="10">
        <f t="shared" si="13"/>
        <v>3.6644951140065718E-3</v>
      </c>
      <c r="E314" s="10">
        <f t="shared" si="14"/>
        <v>3.7785496263551099E-2</v>
      </c>
    </row>
    <row r="315" spans="1:5" x14ac:dyDescent="0.45">
      <c r="A315" s="8">
        <v>43132</v>
      </c>
      <c r="B315" s="9">
        <v>9872</v>
      </c>
      <c r="C315" s="10">
        <f t="shared" si="12"/>
        <v>1.2170385395537942E-3</v>
      </c>
      <c r="D315" s="10">
        <f t="shared" si="13"/>
        <v>-6.5412096206098891E-3</v>
      </c>
      <c r="E315" s="10">
        <f t="shared" si="14"/>
        <v>3.9486153522164891E-2</v>
      </c>
    </row>
    <row r="316" spans="1:5" x14ac:dyDescent="0.45">
      <c r="A316" s="8">
        <v>43160</v>
      </c>
      <c r="B316" s="9">
        <v>9875</v>
      </c>
      <c r="C316" s="10">
        <f t="shared" si="12"/>
        <v>3.0388978930306898E-4</v>
      </c>
      <c r="D316" s="10">
        <f t="shared" si="13"/>
        <v>-1.7803859160533175E-2</v>
      </c>
      <c r="E316" s="10">
        <f t="shared" si="14"/>
        <v>3.3274039970702107E-2</v>
      </c>
    </row>
    <row r="317" spans="1:5" x14ac:dyDescent="0.45">
      <c r="A317" s="8">
        <v>43191</v>
      </c>
      <c r="B317" s="9">
        <v>10031</v>
      </c>
      <c r="C317" s="10">
        <f t="shared" si="12"/>
        <v>1.5797468354430411E-2</v>
      </c>
      <c r="D317" s="10">
        <f t="shared" si="13"/>
        <v>1.7342799188641012E-2</v>
      </c>
      <c r="E317" s="10">
        <f t="shared" si="14"/>
        <v>6.7695582756785555E-2</v>
      </c>
    </row>
    <row r="318" spans="1:5" x14ac:dyDescent="0.45">
      <c r="A318" s="8">
        <v>43221</v>
      </c>
      <c r="B318" s="9">
        <v>9925</v>
      </c>
      <c r="C318" s="10">
        <f t="shared" si="12"/>
        <v>-1.0567241551191264E-2</v>
      </c>
      <c r="D318" s="10">
        <f t="shared" si="13"/>
        <v>5.3687196110210333E-3</v>
      </c>
      <c r="E318" s="10">
        <f t="shared" si="14"/>
        <v>4.5837723919915696E-2</v>
      </c>
    </row>
    <row r="319" spans="1:5" x14ac:dyDescent="0.45">
      <c r="A319" s="8">
        <v>43252</v>
      </c>
      <c r="B319" s="9">
        <v>9948</v>
      </c>
      <c r="C319" s="10">
        <f t="shared" si="12"/>
        <v>2.3173803526448378E-3</v>
      </c>
      <c r="D319" s="10">
        <f t="shared" si="13"/>
        <v>7.3924050632911964E-3</v>
      </c>
      <c r="E319" s="10">
        <f t="shared" si="14"/>
        <v>3.8413361169102211E-2</v>
      </c>
    </row>
    <row r="320" spans="1:5" x14ac:dyDescent="0.45">
      <c r="A320" s="8">
        <v>43282</v>
      </c>
      <c r="B320" s="9">
        <v>10020</v>
      </c>
      <c r="C320" s="10">
        <f t="shared" si="12"/>
        <v>7.2376357056693763E-3</v>
      </c>
      <c r="D320" s="10">
        <f t="shared" si="13"/>
        <v>-1.0966005383311606E-3</v>
      </c>
      <c r="E320" s="10">
        <f t="shared" si="14"/>
        <v>5.252100840336138E-2</v>
      </c>
    </row>
    <row r="321" spans="1:5" x14ac:dyDescent="0.45">
      <c r="A321" s="8">
        <v>43313</v>
      </c>
      <c r="B321" s="9">
        <v>9878</v>
      </c>
      <c r="C321" s="10">
        <f t="shared" si="12"/>
        <v>-1.4171656686626788E-2</v>
      </c>
      <c r="D321" s="10">
        <f t="shared" si="13"/>
        <v>-4.7355163727960115E-3</v>
      </c>
      <c r="E321" s="10">
        <f t="shared" si="14"/>
        <v>2.9065527659131174E-2</v>
      </c>
    </row>
    <row r="322" spans="1:5" x14ac:dyDescent="0.45">
      <c r="A322" s="8">
        <v>43344</v>
      </c>
      <c r="B322" s="9">
        <v>9868</v>
      </c>
      <c r="C322" s="10">
        <f t="shared" si="12"/>
        <v>-1.0123506782749869E-3</v>
      </c>
      <c r="D322" s="10">
        <f t="shared" si="13"/>
        <v>-8.0418174507438378E-3</v>
      </c>
      <c r="E322" s="10">
        <f t="shared" si="14"/>
        <v>3.5032515208726744E-2</v>
      </c>
    </row>
    <row r="323" spans="1:5" x14ac:dyDescent="0.45">
      <c r="A323" s="8">
        <v>43374</v>
      </c>
      <c r="B323" s="9">
        <v>9915</v>
      </c>
      <c r="C323" s="10">
        <f t="shared" si="12"/>
        <v>4.7628698824482285E-3</v>
      </c>
      <c r="D323" s="10">
        <f t="shared" si="13"/>
        <v>-1.0479041916167664E-2</v>
      </c>
      <c r="E323" s="10">
        <f t="shared" si="14"/>
        <v>9.2630293159610133E-3</v>
      </c>
    </row>
    <row r="324" spans="1:5" x14ac:dyDescent="0.45">
      <c r="A324" s="8">
        <v>43405</v>
      </c>
      <c r="B324" s="9">
        <v>9928</v>
      </c>
      <c r="C324" s="10">
        <f t="shared" ref="C324:C387" si="15">B324/B323-1</f>
        <v>1.3111447302067702E-3</v>
      </c>
      <c r="D324" s="10">
        <f t="shared" si="13"/>
        <v>5.0617533913748236E-3</v>
      </c>
      <c r="E324" s="10">
        <f t="shared" si="14"/>
        <v>-9.0570594746908206E-4</v>
      </c>
    </row>
    <row r="325" spans="1:5" x14ac:dyDescent="0.45">
      <c r="A325" s="8">
        <v>43435</v>
      </c>
      <c r="B325" s="9">
        <v>10067</v>
      </c>
      <c r="C325" s="10">
        <f t="shared" si="15"/>
        <v>1.4000805801772653E-2</v>
      </c>
      <c r="D325" s="10">
        <f t="shared" si="13"/>
        <v>2.0166193757600315E-2</v>
      </c>
      <c r="E325" s="10">
        <f t="shared" si="14"/>
        <v>1.2930177043961599E-3</v>
      </c>
    </row>
    <row r="326" spans="1:5" x14ac:dyDescent="0.45">
      <c r="A326" s="8">
        <v>43466</v>
      </c>
      <c r="B326" s="9">
        <v>9778</v>
      </c>
      <c r="C326" s="10">
        <f t="shared" si="15"/>
        <v>-2.8707658686798476E-2</v>
      </c>
      <c r="D326" s="10">
        <f t="shared" ref="D326:D389" si="16">B326/B323-1</f>
        <v>-1.3817448310640468E-2</v>
      </c>
      <c r="E326" s="10">
        <f t="shared" si="14"/>
        <v>-8.316430020283927E-3</v>
      </c>
    </row>
    <row r="327" spans="1:5" x14ac:dyDescent="0.45">
      <c r="A327" s="8">
        <v>43497</v>
      </c>
      <c r="B327" s="9">
        <v>9804</v>
      </c>
      <c r="C327" s="10">
        <f t="shared" si="15"/>
        <v>2.6590304765801154E-3</v>
      </c>
      <c r="D327" s="10">
        <f t="shared" si="16"/>
        <v>-1.2489927477840501E-2</v>
      </c>
      <c r="E327" s="10">
        <f t="shared" si="14"/>
        <v>-6.8881685575364893E-3</v>
      </c>
    </row>
    <row r="328" spans="1:5" x14ac:dyDescent="0.45">
      <c r="A328" s="8">
        <v>43525</v>
      </c>
      <c r="B328" s="9">
        <v>9889</v>
      </c>
      <c r="C328" s="10">
        <f t="shared" si="15"/>
        <v>8.6699306405548793E-3</v>
      </c>
      <c r="D328" s="10">
        <f t="shared" si="16"/>
        <v>-1.7681533724048903E-2</v>
      </c>
      <c r="E328" s="10">
        <f t="shared" si="14"/>
        <v>1.417721518987447E-3</v>
      </c>
    </row>
    <row r="329" spans="1:5" x14ac:dyDescent="0.45">
      <c r="A329" s="8">
        <v>43556</v>
      </c>
      <c r="B329" s="9">
        <v>9958</v>
      </c>
      <c r="C329" s="10">
        <f t="shared" si="15"/>
        <v>6.9774496915764317E-3</v>
      </c>
      <c r="D329" s="10">
        <f t="shared" si="16"/>
        <v>1.8408672530169756E-2</v>
      </c>
      <c r="E329" s="10">
        <f t="shared" si="14"/>
        <v>-7.2774399361977826E-3</v>
      </c>
    </row>
    <row r="330" spans="1:5" x14ac:dyDescent="0.45">
      <c r="A330" s="8">
        <v>43586</v>
      </c>
      <c r="B330" s="9">
        <v>10032</v>
      </c>
      <c r="C330" s="10">
        <f t="shared" si="15"/>
        <v>7.4312110865635272E-3</v>
      </c>
      <c r="D330" s="10">
        <f t="shared" si="16"/>
        <v>2.3255813953488413E-2</v>
      </c>
      <c r="E330" s="10">
        <f t="shared" si="14"/>
        <v>1.0780856423173724E-2</v>
      </c>
    </row>
    <row r="331" spans="1:5" x14ac:dyDescent="0.45">
      <c r="A331" s="8">
        <v>43617</v>
      </c>
      <c r="B331" s="9">
        <v>10098</v>
      </c>
      <c r="C331" s="10">
        <f t="shared" si="15"/>
        <v>6.5789473684210176E-3</v>
      </c>
      <c r="D331" s="10">
        <f t="shared" si="16"/>
        <v>2.1134593993325845E-2</v>
      </c>
      <c r="E331" s="10">
        <f t="shared" si="14"/>
        <v>1.5078407720144682E-2</v>
      </c>
    </row>
    <row r="332" spans="1:5" x14ac:dyDescent="0.45">
      <c r="A332" s="8">
        <v>43647</v>
      </c>
      <c r="B332" s="9">
        <v>10125</v>
      </c>
      <c r="C332" s="10">
        <f t="shared" si="15"/>
        <v>2.673796791443861E-3</v>
      </c>
      <c r="D332" s="10">
        <f t="shared" si="16"/>
        <v>1.6770435830488095E-2</v>
      </c>
      <c r="E332" s="10">
        <f t="shared" si="14"/>
        <v>1.0479041916167775E-2</v>
      </c>
    </row>
    <row r="333" spans="1:5" x14ac:dyDescent="0.45">
      <c r="A333" s="8">
        <v>43678</v>
      </c>
      <c r="B333" s="9">
        <v>10093</v>
      </c>
      <c r="C333" s="10">
        <f t="shared" si="15"/>
        <v>-3.1604938271605487E-3</v>
      </c>
      <c r="D333" s="10">
        <f t="shared" si="16"/>
        <v>6.0805422647527418E-3</v>
      </c>
      <c r="E333" s="10">
        <f t="shared" si="14"/>
        <v>2.1765539582911497E-2</v>
      </c>
    </row>
    <row r="334" spans="1:5" x14ac:dyDescent="0.45">
      <c r="A334" s="8">
        <v>43709</v>
      </c>
      <c r="B334" s="9">
        <v>10252</v>
      </c>
      <c r="C334" s="10">
        <f t="shared" si="15"/>
        <v>1.5753492519567924E-2</v>
      </c>
      <c r="D334" s="10">
        <f t="shared" si="16"/>
        <v>1.5250544662309462E-2</v>
      </c>
      <c r="E334" s="10">
        <f t="shared" si="14"/>
        <v>3.8913660316173493E-2</v>
      </c>
    </row>
    <row r="335" spans="1:5" x14ac:dyDescent="0.45">
      <c r="A335" s="8">
        <v>43739</v>
      </c>
      <c r="B335" s="9">
        <v>10132</v>
      </c>
      <c r="C335" s="10">
        <f t="shared" si="15"/>
        <v>-1.1705033164260636E-2</v>
      </c>
      <c r="D335" s="10">
        <f t="shared" si="16"/>
        <v>6.9135802469144636E-4</v>
      </c>
      <c r="E335" s="10">
        <f t="shared" ref="E335:E390" si="17">B335/B323-1</f>
        <v>2.1886031265758943E-2</v>
      </c>
    </row>
    <row r="336" spans="1:5" x14ac:dyDescent="0.45">
      <c r="A336" s="8">
        <v>43770</v>
      </c>
      <c r="B336" s="9">
        <v>10185</v>
      </c>
      <c r="C336" s="10">
        <f t="shared" si="15"/>
        <v>5.2309514409791813E-3</v>
      </c>
      <c r="D336" s="10">
        <f t="shared" si="16"/>
        <v>9.1152283761022357E-3</v>
      </c>
      <c r="E336" s="10">
        <f t="shared" si="17"/>
        <v>2.5886381950040338E-2</v>
      </c>
    </row>
    <row r="337" spans="1:5" x14ac:dyDescent="0.45">
      <c r="A337" s="8">
        <v>43800</v>
      </c>
      <c r="B337" s="9">
        <v>10239</v>
      </c>
      <c r="C337" s="10">
        <f t="shared" si="15"/>
        <v>5.3019145802650769E-3</v>
      </c>
      <c r="D337" s="10">
        <f t="shared" si="16"/>
        <v>-1.2680452594615588E-3</v>
      </c>
      <c r="E337" s="10">
        <f t="shared" si="17"/>
        <v>1.7085526969305542E-2</v>
      </c>
    </row>
    <row r="338" spans="1:5" x14ac:dyDescent="0.45">
      <c r="A338" s="8">
        <v>43831</v>
      </c>
      <c r="B338" s="9">
        <v>10405</v>
      </c>
      <c r="C338" s="10">
        <f t="shared" si="15"/>
        <v>1.6212520753979831E-2</v>
      </c>
      <c r="D338" s="10">
        <f t="shared" si="16"/>
        <v>2.6944334780892198E-2</v>
      </c>
      <c r="E338" s="10">
        <f t="shared" si="17"/>
        <v>6.4123542646758125E-2</v>
      </c>
    </row>
    <row r="339" spans="1:5" x14ac:dyDescent="0.45">
      <c r="A339" s="8">
        <v>43862</v>
      </c>
      <c r="B339" s="9">
        <v>10239</v>
      </c>
      <c r="C339" s="10">
        <f t="shared" si="15"/>
        <v>-1.5953868332532428E-2</v>
      </c>
      <c r="D339" s="10">
        <f t="shared" si="16"/>
        <v>5.3019145802650769E-3</v>
      </c>
      <c r="E339" s="10">
        <f t="shared" si="17"/>
        <v>4.4369645042839689E-2</v>
      </c>
    </row>
    <row r="340" spans="1:5" x14ac:dyDescent="0.45">
      <c r="A340" s="8">
        <v>43891</v>
      </c>
      <c r="B340" s="9">
        <v>7977</v>
      </c>
      <c r="C340" s="10">
        <f t="shared" si="15"/>
        <v>-0.2209200117198945</v>
      </c>
      <c r="D340" s="10">
        <f t="shared" si="16"/>
        <v>-0.2209200117198945</v>
      </c>
      <c r="E340" s="10">
        <f t="shared" si="17"/>
        <v>-0.1933461421781778</v>
      </c>
    </row>
    <row r="341" spans="1:5" x14ac:dyDescent="0.45">
      <c r="A341" s="8">
        <v>43922</v>
      </c>
      <c r="B341" s="9">
        <v>3971</v>
      </c>
      <c r="C341" s="10">
        <f t="shared" si="15"/>
        <v>-0.50219380719568762</v>
      </c>
      <c r="D341" s="10">
        <f t="shared" si="16"/>
        <v>-0.61835655934646805</v>
      </c>
      <c r="E341" s="10">
        <f t="shared" si="17"/>
        <v>-0.60122514561156859</v>
      </c>
    </row>
    <row r="342" spans="1:5" x14ac:dyDescent="0.45">
      <c r="A342" s="8">
        <v>43952</v>
      </c>
      <c r="B342" s="9">
        <v>7159</v>
      </c>
      <c r="C342" s="10">
        <f t="shared" si="15"/>
        <v>0.80282044824981114</v>
      </c>
      <c r="D342" s="10">
        <f t="shared" si="16"/>
        <v>-0.30081062603769904</v>
      </c>
      <c r="E342" s="10">
        <f t="shared" si="17"/>
        <v>-0.28638357256778313</v>
      </c>
    </row>
    <row r="343" spans="1:5" x14ac:dyDescent="0.45">
      <c r="A343" s="8">
        <v>43983</v>
      </c>
      <c r="B343" s="9">
        <v>9917</v>
      </c>
      <c r="C343" s="10">
        <f t="shared" si="15"/>
        <v>0.3852493364995111</v>
      </c>
      <c r="D343" s="10">
        <f t="shared" si="16"/>
        <v>0.24319919769336851</v>
      </c>
      <c r="E343" s="10">
        <f t="shared" si="17"/>
        <v>-1.7924341453753212E-2</v>
      </c>
    </row>
    <row r="344" spans="1:5" x14ac:dyDescent="0.45">
      <c r="A344" s="8">
        <v>44013</v>
      </c>
      <c r="B344" s="9">
        <v>10230</v>
      </c>
      <c r="C344" s="10">
        <f t="shared" si="15"/>
        <v>3.1561964303720824E-2</v>
      </c>
      <c r="D344" s="10">
        <f t="shared" si="16"/>
        <v>1.5761772853185594</v>
      </c>
      <c r="E344" s="10">
        <f t="shared" si="17"/>
        <v>1.0370370370370363E-2</v>
      </c>
    </row>
    <row r="345" spans="1:5" x14ac:dyDescent="0.45">
      <c r="A345" s="8">
        <v>44044</v>
      </c>
      <c r="B345" s="9">
        <v>10736</v>
      </c>
      <c r="C345" s="10">
        <f t="shared" si="15"/>
        <v>4.9462365591397939E-2</v>
      </c>
      <c r="D345" s="10">
        <f t="shared" si="16"/>
        <v>0.49965078921637107</v>
      </c>
      <c r="E345" s="10">
        <f t="shared" si="17"/>
        <v>6.3707520063410294E-2</v>
      </c>
    </row>
    <row r="346" spans="1:5" x14ac:dyDescent="0.45">
      <c r="A346" s="8">
        <v>44075</v>
      </c>
      <c r="B346" s="9">
        <v>10798</v>
      </c>
      <c r="C346" s="10">
        <f t="shared" si="15"/>
        <v>5.7749627421759264E-3</v>
      </c>
      <c r="D346" s="10">
        <f t="shared" si="16"/>
        <v>8.8837350005041893E-2</v>
      </c>
      <c r="E346" s="10">
        <f t="shared" si="17"/>
        <v>5.3257900897385912E-2</v>
      </c>
    </row>
    <row r="347" spans="1:5" x14ac:dyDescent="0.45">
      <c r="A347" s="8">
        <v>44105</v>
      </c>
      <c r="B347" s="9">
        <v>10666</v>
      </c>
      <c r="C347" s="10">
        <f t="shared" si="15"/>
        <v>-1.2224486015928848E-2</v>
      </c>
      <c r="D347" s="10">
        <f t="shared" si="16"/>
        <v>4.2619745845552393E-2</v>
      </c>
      <c r="E347" s="10">
        <f t="shared" si="17"/>
        <v>5.2704303197789182E-2</v>
      </c>
    </row>
    <row r="348" spans="1:5" x14ac:dyDescent="0.45">
      <c r="A348" s="8">
        <v>44136</v>
      </c>
      <c r="B348" s="9">
        <v>10452</v>
      </c>
      <c r="C348" s="10">
        <f t="shared" si="15"/>
        <v>-2.0063753984624011E-2</v>
      </c>
      <c r="D348" s="10">
        <f t="shared" si="16"/>
        <v>-2.6453055141579696E-2</v>
      </c>
      <c r="E348" s="10">
        <f t="shared" si="17"/>
        <v>2.6215022091310658E-2</v>
      </c>
    </row>
    <row r="349" spans="1:5" x14ac:dyDescent="0.45">
      <c r="A349" s="8">
        <v>44166</v>
      </c>
      <c r="B349" s="9">
        <v>10657</v>
      </c>
      <c r="C349" s="10">
        <f t="shared" si="15"/>
        <v>1.9613471106008529E-2</v>
      </c>
      <c r="D349" s="10">
        <f t="shared" si="16"/>
        <v>-1.3057973698833103E-2</v>
      </c>
      <c r="E349" s="10">
        <f t="shared" si="17"/>
        <v>4.0824299247973483E-2</v>
      </c>
    </row>
    <row r="350" spans="1:5" x14ac:dyDescent="0.45">
      <c r="A350" s="8">
        <v>44197</v>
      </c>
      <c r="B350" s="9">
        <v>11790</v>
      </c>
      <c r="C350" s="10">
        <f t="shared" si="15"/>
        <v>0.10631509805761463</v>
      </c>
      <c r="D350" s="10">
        <f t="shared" si="16"/>
        <v>0.10538158634914674</v>
      </c>
      <c r="E350" s="10">
        <f t="shared" si="17"/>
        <v>0.13310908217203266</v>
      </c>
    </row>
    <row r="351" spans="1:5" x14ac:dyDescent="0.45">
      <c r="A351" s="8">
        <v>44228</v>
      </c>
      <c r="B351" s="9">
        <v>11152</v>
      </c>
      <c r="C351" s="10">
        <f t="shared" si="15"/>
        <v>-5.4113655640373182E-2</v>
      </c>
      <c r="D351" s="10">
        <f t="shared" si="16"/>
        <v>6.6972828166858012E-2</v>
      </c>
      <c r="E351" s="10">
        <f t="shared" si="17"/>
        <v>8.9168864146889293E-2</v>
      </c>
    </row>
    <row r="352" spans="1:5" x14ac:dyDescent="0.45">
      <c r="A352" s="8">
        <v>44256</v>
      </c>
      <c r="B352" s="9">
        <v>11949</v>
      </c>
      <c r="C352" s="10">
        <f t="shared" si="15"/>
        <v>7.146700143472029E-2</v>
      </c>
      <c r="D352" s="10">
        <f t="shared" si="16"/>
        <v>0.12123486910012193</v>
      </c>
      <c r="E352" s="10">
        <f t="shared" si="17"/>
        <v>0.49793155321549465</v>
      </c>
    </row>
    <row r="353" spans="1:5" x14ac:dyDescent="0.45">
      <c r="A353" s="8">
        <v>44287</v>
      </c>
      <c r="B353" s="9">
        <v>12005</v>
      </c>
      <c r="C353" s="10">
        <f t="shared" si="15"/>
        <v>4.6865846514352327E-3</v>
      </c>
      <c r="D353" s="10">
        <f t="shared" si="16"/>
        <v>1.8235793044953263E-2</v>
      </c>
      <c r="E353" s="10">
        <f t="shared" si="17"/>
        <v>2.0231679677663057</v>
      </c>
    </row>
    <row r="354" spans="1:5" x14ac:dyDescent="0.45">
      <c r="A354" s="8">
        <v>44317</v>
      </c>
      <c r="B354" s="9">
        <v>11822</v>
      </c>
      <c r="C354" s="10">
        <f t="shared" si="15"/>
        <v>-1.5243648479800087E-2</v>
      </c>
      <c r="D354" s="10">
        <f t="shared" si="16"/>
        <v>6.007890961262552E-2</v>
      </c>
      <c r="E354" s="10">
        <f t="shared" si="17"/>
        <v>0.65134795362480791</v>
      </c>
    </row>
    <row r="355" spans="1:5" x14ac:dyDescent="0.45">
      <c r="A355" s="8">
        <v>44348</v>
      </c>
      <c r="B355" s="9">
        <v>11706</v>
      </c>
      <c r="C355" s="10">
        <f t="shared" si="15"/>
        <v>-9.8122145153104467E-3</v>
      </c>
      <c r="D355" s="10">
        <f t="shared" si="16"/>
        <v>-2.0336429826763758E-2</v>
      </c>
      <c r="E355" s="10">
        <f t="shared" si="17"/>
        <v>0.18039729756982958</v>
      </c>
    </row>
    <row r="356" spans="1:5" x14ac:dyDescent="0.45">
      <c r="A356" s="8">
        <v>44378</v>
      </c>
      <c r="B356" s="9">
        <v>11775</v>
      </c>
      <c r="C356" s="10">
        <f t="shared" si="15"/>
        <v>5.8944131214762052E-3</v>
      </c>
      <c r="D356" s="10">
        <f t="shared" si="16"/>
        <v>-1.9158683881715932E-2</v>
      </c>
      <c r="E356" s="10">
        <f t="shared" si="17"/>
        <v>0.15102639296187692</v>
      </c>
    </row>
    <row r="357" spans="1:5" x14ac:dyDescent="0.45">
      <c r="A357" s="8">
        <v>44409</v>
      </c>
      <c r="B357" s="9">
        <v>11738</v>
      </c>
      <c r="C357" s="10">
        <f t="shared" si="15"/>
        <v>-3.1422505307855397E-3</v>
      </c>
      <c r="D357" s="10">
        <f t="shared" si="16"/>
        <v>-7.105396717983381E-3</v>
      </c>
      <c r="E357" s="10">
        <f t="shared" si="17"/>
        <v>9.3330849478390432E-2</v>
      </c>
    </row>
    <row r="358" spans="1:5" x14ac:dyDescent="0.45">
      <c r="A358" s="8">
        <v>44440</v>
      </c>
      <c r="B358" s="9">
        <v>11763</v>
      </c>
      <c r="C358" s="10">
        <f t="shared" si="15"/>
        <v>2.129834724825308E-3</v>
      </c>
      <c r="D358" s="10">
        <f t="shared" si="16"/>
        <v>4.8692977960020922E-3</v>
      </c>
      <c r="E358" s="10">
        <f t="shared" si="17"/>
        <v>8.936840155584358E-2</v>
      </c>
    </row>
    <row r="359" spans="1:5" x14ac:dyDescent="0.45">
      <c r="A359" s="8">
        <v>44470</v>
      </c>
      <c r="B359" s="9">
        <v>11996</v>
      </c>
      <c r="C359" s="10">
        <f t="shared" si="15"/>
        <v>1.9807872141460514E-2</v>
      </c>
      <c r="D359" s="10">
        <f t="shared" si="16"/>
        <v>1.8768577494692185E-2</v>
      </c>
      <c r="E359" s="10">
        <f t="shared" si="17"/>
        <v>0.12469529345584096</v>
      </c>
    </row>
    <row r="360" spans="1:5" x14ac:dyDescent="0.45">
      <c r="A360" s="8">
        <v>44501</v>
      </c>
      <c r="B360" s="9">
        <v>11920</v>
      </c>
      <c r="C360" s="10">
        <f t="shared" si="15"/>
        <v>-6.3354451483828012E-3</v>
      </c>
      <c r="D360" s="10">
        <f t="shared" si="16"/>
        <v>1.5505196796728571E-2</v>
      </c>
      <c r="E360" s="10">
        <f t="shared" si="17"/>
        <v>0.14045158821278214</v>
      </c>
    </row>
    <row r="361" spans="1:5" x14ac:dyDescent="0.45">
      <c r="A361" s="8">
        <v>44531</v>
      </c>
      <c r="B361" s="9">
        <v>11509</v>
      </c>
      <c r="C361" s="10">
        <f t="shared" si="15"/>
        <v>-3.4479865771812057E-2</v>
      </c>
      <c r="D361" s="10">
        <f t="shared" si="16"/>
        <v>-2.1593131003995625E-2</v>
      </c>
      <c r="E361" s="10">
        <f t="shared" si="17"/>
        <v>7.9947452378718253E-2</v>
      </c>
    </row>
    <row r="362" spans="1:5" x14ac:dyDescent="0.45">
      <c r="A362" s="8">
        <v>44562</v>
      </c>
      <c r="B362" s="9">
        <v>11808</v>
      </c>
      <c r="C362" s="10">
        <f t="shared" si="15"/>
        <v>2.5979668085845953E-2</v>
      </c>
      <c r="D362" s="10">
        <f t="shared" si="16"/>
        <v>-1.5671890630210017E-2</v>
      </c>
      <c r="E362" s="10">
        <f t="shared" si="17"/>
        <v>1.5267175572519776E-3</v>
      </c>
    </row>
    <row r="363" spans="1:5" x14ac:dyDescent="0.45">
      <c r="A363" s="8">
        <v>44593</v>
      </c>
      <c r="B363" s="9">
        <v>11926</v>
      </c>
      <c r="C363" s="10">
        <f t="shared" si="15"/>
        <v>9.9932249322494116E-3</v>
      </c>
      <c r="D363" s="10">
        <f t="shared" si="16"/>
        <v>5.0335570469806079E-4</v>
      </c>
      <c r="E363" s="10">
        <f t="shared" si="17"/>
        <v>6.9404591104734514E-2</v>
      </c>
    </row>
    <row r="364" spans="1:5" x14ac:dyDescent="0.45">
      <c r="A364" s="8">
        <v>44621</v>
      </c>
      <c r="B364" s="9">
        <v>12056</v>
      </c>
      <c r="C364" s="10">
        <f t="shared" si="15"/>
        <v>1.0900553412711789E-2</v>
      </c>
      <c r="D364" s="10">
        <f t="shared" si="16"/>
        <v>4.7528021548353561E-2</v>
      </c>
      <c r="E364" s="10">
        <f t="shared" si="17"/>
        <v>8.9547242447067799E-3</v>
      </c>
    </row>
    <row r="365" spans="1:5" x14ac:dyDescent="0.45">
      <c r="A365" s="8">
        <v>44652</v>
      </c>
      <c r="B365" s="9">
        <v>12383</v>
      </c>
      <c r="C365" s="10">
        <f t="shared" si="15"/>
        <v>2.7123424021234133E-2</v>
      </c>
      <c r="D365" s="10">
        <f t="shared" si="16"/>
        <v>4.8695799457994626E-2</v>
      </c>
      <c r="E365" s="10">
        <f t="shared" si="17"/>
        <v>3.14868804664723E-2</v>
      </c>
    </row>
    <row r="366" spans="1:5" x14ac:dyDescent="0.45">
      <c r="A366" s="8">
        <v>44682</v>
      </c>
      <c r="B366" s="9">
        <v>12206</v>
      </c>
      <c r="C366" s="10">
        <f t="shared" si="15"/>
        <v>-1.4293789873213281E-2</v>
      </c>
      <c r="D366" s="10">
        <f t="shared" si="16"/>
        <v>2.3478115042763648E-2</v>
      </c>
      <c r="E366" s="10">
        <f t="shared" si="17"/>
        <v>3.2481813567924123E-2</v>
      </c>
    </row>
    <row r="367" spans="1:5" x14ac:dyDescent="0.45">
      <c r="A367" s="8">
        <v>44713</v>
      </c>
      <c r="B367" s="9">
        <v>11989</v>
      </c>
      <c r="C367" s="10">
        <f t="shared" si="15"/>
        <v>-1.7778141897427546E-2</v>
      </c>
      <c r="D367" s="10">
        <f t="shared" si="16"/>
        <v>-5.5573988055740431E-3</v>
      </c>
      <c r="E367" s="10">
        <f t="shared" si="17"/>
        <v>2.4175636425764591E-2</v>
      </c>
    </row>
    <row r="368" spans="1:5" x14ac:dyDescent="0.45">
      <c r="A368" s="8">
        <v>44743</v>
      </c>
      <c r="B368" s="9">
        <v>11914</v>
      </c>
      <c r="C368" s="10">
        <f t="shared" si="15"/>
        <v>-6.2557344232212486E-3</v>
      </c>
      <c r="D368" s="10">
        <f t="shared" si="16"/>
        <v>-3.787450537026571E-2</v>
      </c>
      <c r="E368" s="10">
        <f t="shared" si="17"/>
        <v>1.1804670912951121E-2</v>
      </c>
    </row>
    <row r="369" spans="1:5" x14ac:dyDescent="0.45">
      <c r="A369" s="8">
        <v>44774</v>
      </c>
      <c r="B369" s="9">
        <v>12066</v>
      </c>
      <c r="C369" s="10">
        <f t="shared" si="15"/>
        <v>1.2758099714621496E-2</v>
      </c>
      <c r="D369" s="10">
        <f t="shared" si="16"/>
        <v>-1.1469768966082206E-2</v>
      </c>
      <c r="E369" s="10">
        <f t="shared" si="17"/>
        <v>2.7943431589708689E-2</v>
      </c>
    </row>
    <row r="370" spans="1:5" x14ac:dyDescent="0.45">
      <c r="A370" s="8">
        <v>44805</v>
      </c>
      <c r="B370" s="9">
        <v>11927</v>
      </c>
      <c r="C370" s="10">
        <f t="shared" si="15"/>
        <v>-1.1519973479197754E-2</v>
      </c>
      <c r="D370" s="10">
        <f t="shared" si="16"/>
        <v>-5.1714071231963032E-3</v>
      </c>
      <c r="E370" s="10">
        <f t="shared" si="17"/>
        <v>1.394202159313096E-2</v>
      </c>
    </row>
    <row r="371" spans="1:5" x14ac:dyDescent="0.45">
      <c r="A371" s="8">
        <v>44835</v>
      </c>
      <c r="B371" s="9">
        <v>12218</v>
      </c>
      <c r="C371" s="10">
        <f t="shared" si="15"/>
        <v>2.4398423744445452E-2</v>
      </c>
      <c r="D371" s="10">
        <f t="shared" si="16"/>
        <v>2.5516199429242992E-2</v>
      </c>
      <c r="E371" s="10">
        <f t="shared" si="17"/>
        <v>1.8506168722907557E-2</v>
      </c>
    </row>
    <row r="372" spans="1:5" x14ac:dyDescent="0.45">
      <c r="A372" s="8">
        <v>44866</v>
      </c>
      <c r="B372" s="9">
        <v>11808</v>
      </c>
      <c r="C372" s="10">
        <f t="shared" si="15"/>
        <v>-3.3557046979865723E-2</v>
      </c>
      <c r="D372" s="10">
        <f t="shared" si="16"/>
        <v>-2.1382396817503757E-2</v>
      </c>
      <c r="E372" s="10">
        <f t="shared" si="17"/>
        <v>-9.3959731543624692E-3</v>
      </c>
    </row>
    <row r="373" spans="1:5" x14ac:dyDescent="0.45">
      <c r="A373" s="8">
        <v>44896</v>
      </c>
      <c r="B373" s="9">
        <v>11503</v>
      </c>
      <c r="C373" s="10">
        <f t="shared" si="15"/>
        <v>-2.5829945799457965E-2</v>
      </c>
      <c r="D373" s="10">
        <f t="shared" si="16"/>
        <v>-3.5549593359604281E-2</v>
      </c>
      <c r="E373" s="10">
        <f t="shared" si="17"/>
        <v>-5.213311321574654E-4</v>
      </c>
    </row>
    <row r="374" spans="1:5" x14ac:dyDescent="0.45">
      <c r="A374" s="8">
        <v>44927</v>
      </c>
      <c r="B374" s="9">
        <v>12964</v>
      </c>
      <c r="C374" s="10">
        <f t="shared" si="15"/>
        <v>0.12701034512735809</v>
      </c>
      <c r="D374" s="10">
        <f t="shared" si="16"/>
        <v>6.1057456212145977E-2</v>
      </c>
      <c r="E374" s="10">
        <f t="shared" si="17"/>
        <v>9.7899728997290048E-2</v>
      </c>
    </row>
    <row r="375" spans="1:5" x14ac:dyDescent="0.45">
      <c r="A375" s="8">
        <v>44958</v>
      </c>
      <c r="B375" s="9">
        <v>12159</v>
      </c>
      <c r="C375" s="10">
        <f t="shared" si="15"/>
        <v>-6.2095032397408212E-2</v>
      </c>
      <c r="D375" s="10">
        <f t="shared" si="16"/>
        <v>2.9725609756097615E-2</v>
      </c>
      <c r="E375" s="10">
        <f t="shared" si="17"/>
        <v>1.953714573201415E-2</v>
      </c>
    </row>
    <row r="376" spans="1:5" x14ac:dyDescent="0.45">
      <c r="A376" s="8">
        <v>44986</v>
      </c>
      <c r="B376" s="9">
        <v>11835</v>
      </c>
      <c r="C376" s="10">
        <f t="shared" si="15"/>
        <v>-2.6646928201332298E-2</v>
      </c>
      <c r="D376" s="10">
        <f t="shared" si="16"/>
        <v>2.8862035990611101E-2</v>
      </c>
      <c r="E376" s="10">
        <f t="shared" si="17"/>
        <v>-1.833112143331117E-2</v>
      </c>
    </row>
    <row r="377" spans="1:5" x14ac:dyDescent="0.45">
      <c r="A377" s="8">
        <v>45017</v>
      </c>
      <c r="B377" s="9">
        <v>11553</v>
      </c>
      <c r="C377" s="10">
        <f t="shared" si="15"/>
        <v>-2.3827629911280068E-2</v>
      </c>
      <c r="D377" s="10">
        <f t="shared" si="16"/>
        <v>-0.10883986423943226</v>
      </c>
      <c r="E377" s="10">
        <f t="shared" si="17"/>
        <v>-6.7027376241621583E-2</v>
      </c>
    </row>
    <row r="378" spans="1:5" x14ac:dyDescent="0.45">
      <c r="A378" s="8">
        <v>45047</v>
      </c>
      <c r="B378" s="9">
        <v>11502</v>
      </c>
      <c r="C378" s="10">
        <f t="shared" si="15"/>
        <v>-4.4144378083614821E-3</v>
      </c>
      <c r="D378" s="10">
        <f t="shared" si="16"/>
        <v>-5.4034048852701688E-2</v>
      </c>
      <c r="E378" s="10">
        <f t="shared" si="17"/>
        <v>-5.7676552515156465E-2</v>
      </c>
    </row>
    <row r="379" spans="1:5" x14ac:dyDescent="0.45">
      <c r="A379" s="8">
        <v>45078</v>
      </c>
      <c r="B379" s="9">
        <v>11631</v>
      </c>
      <c r="C379" s="10">
        <f t="shared" si="15"/>
        <v>1.1215440792905484E-2</v>
      </c>
      <c r="D379" s="10">
        <f t="shared" si="16"/>
        <v>-1.7237008871989867E-2</v>
      </c>
      <c r="E379" s="10">
        <f t="shared" si="17"/>
        <v>-2.9860705646842955E-2</v>
      </c>
    </row>
    <row r="380" spans="1:5" x14ac:dyDescent="0.45">
      <c r="A380" s="8">
        <v>45108</v>
      </c>
      <c r="B380" s="9">
        <v>11467</v>
      </c>
      <c r="C380" s="10">
        <f t="shared" si="15"/>
        <v>-1.4100249333677262E-2</v>
      </c>
      <c r="D380" s="10">
        <f t="shared" si="16"/>
        <v>-7.4439539513546649E-3</v>
      </c>
      <c r="E380" s="10">
        <f t="shared" si="17"/>
        <v>-3.7518885344972275E-2</v>
      </c>
    </row>
    <row r="381" spans="1:5" x14ac:dyDescent="0.45">
      <c r="A381" s="8">
        <v>45139</v>
      </c>
      <c r="B381" s="9">
        <v>11372</v>
      </c>
      <c r="C381" s="10">
        <f t="shared" si="15"/>
        <v>-8.2846428882881185E-3</v>
      </c>
      <c r="D381" s="10">
        <f t="shared" si="16"/>
        <v>-1.1302382194400939E-2</v>
      </c>
      <c r="E381" s="10">
        <f t="shared" si="17"/>
        <v>-5.7516989888944159E-2</v>
      </c>
    </row>
    <row r="382" spans="1:5" x14ac:dyDescent="0.45">
      <c r="A382" s="8">
        <v>45170</v>
      </c>
      <c r="B382" s="9">
        <v>11326</v>
      </c>
      <c r="C382" s="10">
        <f t="shared" si="15"/>
        <v>-4.0450228631726537E-3</v>
      </c>
      <c r="D382" s="10">
        <f t="shared" si="16"/>
        <v>-2.6223024675436357E-2</v>
      </c>
      <c r="E382" s="10">
        <f t="shared" si="17"/>
        <v>-5.0389871719627721E-2</v>
      </c>
    </row>
    <row r="383" spans="1:5" x14ac:dyDescent="0.45">
      <c r="A383" s="8">
        <v>45200</v>
      </c>
      <c r="B383" s="9">
        <v>11049</v>
      </c>
      <c r="C383" s="10">
        <f t="shared" si="15"/>
        <v>-2.4457001589263672E-2</v>
      </c>
      <c r="D383" s="10">
        <f t="shared" si="16"/>
        <v>-3.6452428708467766E-2</v>
      </c>
      <c r="E383" s="10">
        <f t="shared" si="17"/>
        <v>-9.5678507120641632E-2</v>
      </c>
    </row>
    <row r="384" spans="1:5" x14ac:dyDescent="0.45">
      <c r="A384" s="8">
        <v>45231</v>
      </c>
      <c r="B384" s="9">
        <v>11319</v>
      </c>
      <c r="C384" s="10">
        <f t="shared" si="15"/>
        <v>2.4436600597339098E-2</v>
      </c>
      <c r="D384" s="10">
        <f t="shared" si="16"/>
        <v>-4.6605698206120261E-3</v>
      </c>
      <c r="E384" s="10">
        <f t="shared" si="17"/>
        <v>-4.1412601626016232E-2</v>
      </c>
    </row>
    <row r="385" spans="1:5" x14ac:dyDescent="0.45">
      <c r="A385" s="8">
        <v>45261</v>
      </c>
      <c r="B385" s="9">
        <v>11198</v>
      </c>
      <c r="C385" s="10">
        <f t="shared" si="15"/>
        <v>-1.0689990281827044E-2</v>
      </c>
      <c r="D385" s="10">
        <f t="shared" si="16"/>
        <v>-1.1301430337277041E-2</v>
      </c>
      <c r="E385" s="10">
        <f t="shared" si="17"/>
        <v>-2.6514822220290335E-2</v>
      </c>
    </row>
    <row r="386" spans="1:5" x14ac:dyDescent="0.45">
      <c r="A386" s="8">
        <v>45292</v>
      </c>
      <c r="B386" s="9">
        <v>11209</v>
      </c>
      <c r="C386" s="10">
        <f t="shared" si="15"/>
        <v>9.8231827111994185E-4</v>
      </c>
      <c r="D386" s="10">
        <f t="shared" si="16"/>
        <v>1.4480948502126889E-2</v>
      </c>
      <c r="E386" s="10">
        <f t="shared" si="17"/>
        <v>-0.13537488429497069</v>
      </c>
    </row>
    <row r="387" spans="1:5" x14ac:dyDescent="0.45">
      <c r="A387" s="8">
        <v>45323</v>
      </c>
      <c r="B387" s="9">
        <v>10968</v>
      </c>
      <c r="C387" s="10">
        <f t="shared" si="15"/>
        <v>-2.1500579891158944E-2</v>
      </c>
      <c r="D387" s="10">
        <f t="shared" si="16"/>
        <v>-3.1009806520010619E-2</v>
      </c>
      <c r="E387" s="10">
        <f t="shared" si="17"/>
        <v>-9.7952134221564235E-2</v>
      </c>
    </row>
    <row r="388" spans="1:5" x14ac:dyDescent="0.45">
      <c r="A388" s="8">
        <v>45352</v>
      </c>
      <c r="B388" s="9">
        <v>10743</v>
      </c>
      <c r="C388" s="10">
        <f t="shared" ref="C388:C390" si="18">B388/B387-1</f>
        <v>-2.0514223194748382E-2</v>
      </c>
      <c r="D388" s="10">
        <f t="shared" si="16"/>
        <v>-4.0632255759957103E-2</v>
      </c>
      <c r="E388" s="10">
        <f t="shared" si="17"/>
        <v>-9.2268694550063368E-2</v>
      </c>
    </row>
    <row r="389" spans="1:5" x14ac:dyDescent="0.45">
      <c r="A389" s="8">
        <v>45383</v>
      </c>
      <c r="B389" s="9">
        <v>10837</v>
      </c>
      <c r="C389" s="10">
        <f t="shared" si="18"/>
        <v>8.7498836451642692E-3</v>
      </c>
      <c r="D389" s="10">
        <f t="shared" si="16"/>
        <v>-3.3187617093407118E-2</v>
      </c>
      <c r="E389" s="10">
        <f t="shared" si="17"/>
        <v>-6.197524452523151E-2</v>
      </c>
    </row>
    <row r="390" spans="1:5" x14ac:dyDescent="0.45">
      <c r="A390" s="8">
        <v>45413</v>
      </c>
      <c r="B390" s="9">
        <v>10722</v>
      </c>
      <c r="C390" s="10">
        <f t="shared" si="18"/>
        <v>-1.0611792931623176E-2</v>
      </c>
      <c r="D390" s="10">
        <f t="shared" ref="D390" si="19">B390/B387-1</f>
        <v>-2.24288840262582E-2</v>
      </c>
      <c r="E390" s="10">
        <f t="shared" si="17"/>
        <v>-6.7814293166405859E-2</v>
      </c>
    </row>
  </sheetData>
  <conditionalFormatting sqref="C3:C337 C361:C3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D3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337 D361:D3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90">
    <cfRule type="colorScale" priority="1">
      <colorScale>
        <cfvo type="num" val="-0.12"/>
        <cfvo type="percentile" val="50"/>
        <cfvo type="num" val="0.12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8BB71-7822-4C9B-8A2C-579FC75461B2}">
  <dimension ref="A1:E390"/>
  <sheetViews>
    <sheetView topLeftCell="A367" workbookViewId="0">
      <selection activeCell="B2" sqref="A1:E390"/>
    </sheetView>
  </sheetViews>
  <sheetFormatPr baseColWidth="10" defaultRowHeight="14.25" x14ac:dyDescent="0.45"/>
  <cols>
    <col min="2" max="2" width="19.06640625" customWidth="1"/>
  </cols>
  <sheetData>
    <row r="1" spans="1:5" x14ac:dyDescent="0.45">
      <c r="A1" s="6" t="s">
        <v>32</v>
      </c>
      <c r="B1" s="7" t="s">
        <v>43</v>
      </c>
      <c r="C1" s="7" t="s">
        <v>29</v>
      </c>
      <c r="D1" s="7" t="s">
        <v>33</v>
      </c>
      <c r="E1" s="7" t="s">
        <v>30</v>
      </c>
    </row>
    <row r="2" spans="1:5" x14ac:dyDescent="0.45">
      <c r="A2" s="8">
        <v>33604</v>
      </c>
      <c r="B2" s="9">
        <v>9716</v>
      </c>
      <c r="C2" s="9"/>
      <c r="D2" s="9"/>
      <c r="E2" s="9"/>
    </row>
    <row r="3" spans="1:5" x14ac:dyDescent="0.45">
      <c r="A3" s="8">
        <v>33635</v>
      </c>
      <c r="B3" s="9">
        <v>9712</v>
      </c>
      <c r="C3" s="10">
        <f>B3/B2-1</f>
        <v>-4.1169205434332667E-4</v>
      </c>
      <c r="D3" s="9"/>
      <c r="E3" s="9"/>
    </row>
    <row r="4" spans="1:5" x14ac:dyDescent="0.45">
      <c r="A4" s="8">
        <v>33664</v>
      </c>
      <c r="B4" s="9">
        <v>9669</v>
      </c>
      <c r="C4" s="10">
        <f t="shared" ref="C4:C67" si="0">B4/B3-1</f>
        <v>-4.4275123558484841E-3</v>
      </c>
      <c r="D4" s="9"/>
      <c r="E4" s="9"/>
    </row>
    <row r="5" spans="1:5" x14ac:dyDescent="0.45">
      <c r="A5" s="8">
        <v>33695</v>
      </c>
      <c r="B5" s="9">
        <v>9862</v>
      </c>
      <c r="C5" s="10">
        <f t="shared" si="0"/>
        <v>1.9960699141586602E-2</v>
      </c>
      <c r="D5" s="10">
        <f>B5/B2-1</f>
        <v>1.5026759983532312E-2</v>
      </c>
      <c r="E5" s="9"/>
    </row>
    <row r="6" spans="1:5" x14ac:dyDescent="0.45">
      <c r="A6" s="8">
        <v>33725</v>
      </c>
      <c r="B6" s="9">
        <v>9755</v>
      </c>
      <c r="C6" s="10">
        <f t="shared" si="0"/>
        <v>-1.0849726221861644E-2</v>
      </c>
      <c r="D6" s="10">
        <f t="shared" ref="D6:D69" si="1">B6/B3-1</f>
        <v>4.4275123558483731E-3</v>
      </c>
      <c r="E6" s="9"/>
    </row>
    <row r="7" spans="1:5" x14ac:dyDescent="0.45">
      <c r="A7" s="8">
        <v>33756</v>
      </c>
      <c r="B7" s="9">
        <v>9915</v>
      </c>
      <c r="C7" s="10">
        <f t="shared" si="0"/>
        <v>1.6401845207585808E-2</v>
      </c>
      <c r="D7" s="10">
        <f t="shared" si="1"/>
        <v>2.5442134657151616E-2</v>
      </c>
      <c r="E7" s="9"/>
    </row>
    <row r="8" spans="1:5" x14ac:dyDescent="0.45">
      <c r="A8" s="8">
        <v>33786</v>
      </c>
      <c r="B8" s="9">
        <v>9957</v>
      </c>
      <c r="C8" s="10">
        <f t="shared" si="0"/>
        <v>4.2360060514372577E-3</v>
      </c>
      <c r="D8" s="10">
        <f t="shared" si="1"/>
        <v>9.6329344960455199E-3</v>
      </c>
      <c r="E8" s="9"/>
    </row>
    <row r="9" spans="1:5" x14ac:dyDescent="0.45">
      <c r="A9" s="8">
        <v>33817</v>
      </c>
      <c r="B9" s="9">
        <v>10141</v>
      </c>
      <c r="C9" s="10">
        <f t="shared" si="0"/>
        <v>1.8479461685246612E-2</v>
      </c>
      <c r="D9" s="10">
        <f t="shared" si="1"/>
        <v>3.9569451563300939E-2</v>
      </c>
      <c r="E9" s="9"/>
    </row>
    <row r="10" spans="1:5" x14ac:dyDescent="0.45">
      <c r="A10" s="8">
        <v>33848</v>
      </c>
      <c r="B10" s="9">
        <v>10154</v>
      </c>
      <c r="C10" s="10">
        <f t="shared" si="0"/>
        <v>1.2819248594813093E-3</v>
      </c>
      <c r="D10" s="10">
        <f t="shared" si="1"/>
        <v>2.4104891578416554E-2</v>
      </c>
      <c r="E10" s="9"/>
    </row>
    <row r="11" spans="1:5" x14ac:dyDescent="0.45">
      <c r="A11" s="8">
        <v>33878</v>
      </c>
      <c r="B11" s="9">
        <v>10174</v>
      </c>
      <c r="C11" s="10">
        <f t="shared" si="0"/>
        <v>1.9696671262556809E-3</v>
      </c>
      <c r="D11" s="10">
        <f t="shared" si="1"/>
        <v>2.1793712965752832E-2</v>
      </c>
      <c r="E11" s="9"/>
    </row>
    <row r="12" spans="1:5" x14ac:dyDescent="0.45">
      <c r="A12" s="8">
        <v>33909</v>
      </c>
      <c r="B12" s="9">
        <v>10076</v>
      </c>
      <c r="C12" s="10">
        <f t="shared" si="0"/>
        <v>-9.6323963043051242E-3</v>
      </c>
      <c r="D12" s="10">
        <f t="shared" si="1"/>
        <v>-6.4096242974065465E-3</v>
      </c>
      <c r="E12" s="9"/>
    </row>
    <row r="13" spans="1:5" x14ac:dyDescent="0.45">
      <c r="A13" s="8">
        <v>33939</v>
      </c>
      <c r="B13" s="9">
        <v>10318</v>
      </c>
      <c r="C13" s="10">
        <f t="shared" si="0"/>
        <v>2.4017467248908186E-2</v>
      </c>
      <c r="D13" s="10">
        <f t="shared" si="1"/>
        <v>1.6151270435296405E-2</v>
      </c>
      <c r="E13" s="9"/>
    </row>
    <row r="14" spans="1:5" x14ac:dyDescent="0.45">
      <c r="A14" s="8">
        <v>33970</v>
      </c>
      <c r="B14" s="9">
        <v>10581</v>
      </c>
      <c r="C14" s="10">
        <f t="shared" si="0"/>
        <v>2.5489435937197102E-2</v>
      </c>
      <c r="D14" s="10">
        <f t="shared" si="1"/>
        <v>4.0003931590328223E-2</v>
      </c>
      <c r="E14" s="10">
        <f>B14/B2-1</f>
        <v>8.9028406751749722E-2</v>
      </c>
    </row>
    <row r="15" spans="1:5" x14ac:dyDescent="0.45">
      <c r="A15" s="8">
        <v>34001</v>
      </c>
      <c r="B15" s="9">
        <v>10150</v>
      </c>
      <c r="C15" s="10">
        <f t="shared" si="0"/>
        <v>-4.0733390038748651E-2</v>
      </c>
      <c r="D15" s="10">
        <f t="shared" si="1"/>
        <v>7.3441842000794288E-3</v>
      </c>
      <c r="E15" s="10">
        <f t="shared" ref="E15:E78" si="2">B15/B3-1</f>
        <v>4.509884678747933E-2</v>
      </c>
    </row>
    <row r="16" spans="1:5" x14ac:dyDescent="0.45">
      <c r="A16" s="8">
        <v>34029</v>
      </c>
      <c r="B16" s="9">
        <v>9916</v>
      </c>
      <c r="C16" s="10">
        <f t="shared" si="0"/>
        <v>-2.305418719211827E-2</v>
      </c>
      <c r="D16" s="10">
        <f t="shared" si="1"/>
        <v>-3.8961038961038974E-2</v>
      </c>
      <c r="E16" s="10">
        <f t="shared" si="2"/>
        <v>2.554555796876623E-2</v>
      </c>
    </row>
    <row r="17" spans="1:5" x14ac:dyDescent="0.45">
      <c r="A17" s="8">
        <v>34060</v>
      </c>
      <c r="B17" s="9">
        <v>10257</v>
      </c>
      <c r="C17" s="10">
        <f t="shared" si="0"/>
        <v>3.4388866478418656E-2</v>
      </c>
      <c r="D17" s="10">
        <f t="shared" si="1"/>
        <v>-3.0620924298270458E-2</v>
      </c>
      <c r="E17" s="10">
        <f t="shared" si="2"/>
        <v>4.0052727641451957E-2</v>
      </c>
    </row>
    <row r="18" spans="1:5" x14ac:dyDescent="0.45">
      <c r="A18" s="8">
        <v>34090</v>
      </c>
      <c r="B18" s="9">
        <v>10386</v>
      </c>
      <c r="C18" s="10">
        <f t="shared" si="0"/>
        <v>1.2576776835331982E-2</v>
      </c>
      <c r="D18" s="10">
        <f t="shared" si="1"/>
        <v>2.325123152709363E-2</v>
      </c>
      <c r="E18" s="10">
        <f t="shared" si="2"/>
        <v>6.4684777037416819E-2</v>
      </c>
    </row>
    <row r="19" spans="1:5" x14ac:dyDescent="0.45">
      <c r="A19" s="8">
        <v>34121</v>
      </c>
      <c r="B19" s="9">
        <v>10411</v>
      </c>
      <c r="C19" s="10">
        <f t="shared" si="0"/>
        <v>2.4070864625458377E-3</v>
      </c>
      <c r="D19" s="10">
        <f t="shared" si="1"/>
        <v>4.9919322307381941E-2</v>
      </c>
      <c r="E19" s="10">
        <f t="shared" si="2"/>
        <v>5.002521432173479E-2</v>
      </c>
    </row>
    <row r="20" spans="1:5" x14ac:dyDescent="0.45">
      <c r="A20" s="8">
        <v>34151</v>
      </c>
      <c r="B20" s="9">
        <v>10593</v>
      </c>
      <c r="C20" s="10">
        <f t="shared" si="0"/>
        <v>1.7481509941408069E-2</v>
      </c>
      <c r="D20" s="10">
        <f t="shared" si="1"/>
        <v>3.2758116408306615E-2</v>
      </c>
      <c r="E20" s="10">
        <f t="shared" si="2"/>
        <v>6.3874661042482739E-2</v>
      </c>
    </row>
    <row r="21" spans="1:5" x14ac:dyDescent="0.45">
      <c r="A21" s="8">
        <v>34182</v>
      </c>
      <c r="B21" s="9">
        <v>10406</v>
      </c>
      <c r="C21" s="10">
        <f t="shared" si="0"/>
        <v>-1.7653167185877505E-2</v>
      </c>
      <c r="D21" s="10">
        <f t="shared" si="1"/>
        <v>1.9256691700366702E-3</v>
      </c>
      <c r="E21" s="10">
        <f t="shared" si="2"/>
        <v>2.6131545212503715E-2</v>
      </c>
    </row>
    <row r="22" spans="1:5" x14ac:dyDescent="0.45">
      <c r="A22" s="8">
        <v>34213</v>
      </c>
      <c r="B22" s="9">
        <v>10549</v>
      </c>
      <c r="C22" s="10">
        <f t="shared" si="0"/>
        <v>1.374207188160681E-2</v>
      </c>
      <c r="D22" s="10">
        <f t="shared" si="1"/>
        <v>1.3255210834694164E-2</v>
      </c>
      <c r="E22" s="10">
        <f t="shared" si="2"/>
        <v>3.8900925743549308E-2</v>
      </c>
    </row>
    <row r="23" spans="1:5" x14ac:dyDescent="0.45">
      <c r="A23" s="8">
        <v>34243</v>
      </c>
      <c r="B23" s="9">
        <v>10449</v>
      </c>
      <c r="C23" s="10">
        <f t="shared" si="0"/>
        <v>-9.4795715233670919E-3</v>
      </c>
      <c r="D23" s="10">
        <f t="shared" si="1"/>
        <v>-1.3593882752761299E-2</v>
      </c>
      <c r="E23" s="10">
        <f t="shared" si="2"/>
        <v>2.7029683506978541E-2</v>
      </c>
    </row>
    <row r="24" spans="1:5" x14ac:dyDescent="0.45">
      <c r="A24" s="8">
        <v>34274</v>
      </c>
      <c r="B24" s="9">
        <v>10475</v>
      </c>
      <c r="C24" s="10">
        <f t="shared" si="0"/>
        <v>2.4882763900850868E-3</v>
      </c>
      <c r="D24" s="10">
        <f t="shared" si="1"/>
        <v>6.6307899288871042E-3</v>
      </c>
      <c r="E24" s="10">
        <f t="shared" si="2"/>
        <v>3.9599047240968632E-2</v>
      </c>
    </row>
    <row r="25" spans="1:5" x14ac:dyDescent="0.45">
      <c r="A25" s="8">
        <v>34304</v>
      </c>
      <c r="B25" s="9">
        <v>10442</v>
      </c>
      <c r="C25" s="10">
        <f t="shared" si="0"/>
        <v>-3.1503579952267824E-3</v>
      </c>
      <c r="D25" s="10">
        <f t="shared" si="1"/>
        <v>-1.0143141530002842E-2</v>
      </c>
      <c r="E25" s="10">
        <f t="shared" si="2"/>
        <v>1.2017832913355342E-2</v>
      </c>
    </row>
    <row r="26" spans="1:5" x14ac:dyDescent="0.45">
      <c r="A26" s="8">
        <v>34335</v>
      </c>
      <c r="B26" s="9">
        <v>10450</v>
      </c>
      <c r="C26" s="10">
        <f t="shared" si="0"/>
        <v>7.6613675541081783E-4</v>
      </c>
      <c r="D26" s="10">
        <f t="shared" si="1"/>
        <v>9.5702938080144406E-5</v>
      </c>
      <c r="E26" s="10">
        <f t="shared" si="2"/>
        <v>-1.2380682355164874E-2</v>
      </c>
    </row>
    <row r="27" spans="1:5" x14ac:dyDescent="0.45">
      <c r="A27" s="8">
        <v>34366</v>
      </c>
      <c r="B27" s="9">
        <v>10587</v>
      </c>
      <c r="C27" s="10">
        <f t="shared" si="0"/>
        <v>1.3110047846889961E-2</v>
      </c>
      <c r="D27" s="10">
        <f t="shared" si="1"/>
        <v>1.0692124105011969E-2</v>
      </c>
      <c r="E27" s="10">
        <f t="shared" si="2"/>
        <v>4.3054187192118176E-2</v>
      </c>
    </row>
    <row r="28" spans="1:5" x14ac:dyDescent="0.45">
      <c r="A28" s="8">
        <v>34394</v>
      </c>
      <c r="B28" s="9">
        <v>10806</v>
      </c>
      <c r="C28" s="10">
        <f t="shared" si="0"/>
        <v>2.0685746670444871E-2</v>
      </c>
      <c r="D28" s="10">
        <f t="shared" si="1"/>
        <v>3.485922237119321E-2</v>
      </c>
      <c r="E28" s="10">
        <f t="shared" si="2"/>
        <v>8.9753933037515221E-2</v>
      </c>
    </row>
    <row r="29" spans="1:5" x14ac:dyDescent="0.45">
      <c r="A29" s="8">
        <v>34425</v>
      </c>
      <c r="B29" s="9">
        <v>10554</v>
      </c>
      <c r="C29" s="10">
        <f t="shared" si="0"/>
        <v>-2.3320377568017747E-2</v>
      </c>
      <c r="D29" s="10">
        <f t="shared" si="1"/>
        <v>9.9521531100479343E-3</v>
      </c>
      <c r="E29" s="10">
        <f t="shared" si="2"/>
        <v>2.8955835039485178E-2</v>
      </c>
    </row>
    <row r="30" spans="1:5" x14ac:dyDescent="0.45">
      <c r="A30" s="8">
        <v>34455</v>
      </c>
      <c r="B30" s="9">
        <v>10451</v>
      </c>
      <c r="C30" s="10">
        <f t="shared" si="0"/>
        <v>-9.7593329543300689E-3</v>
      </c>
      <c r="D30" s="10">
        <f t="shared" si="1"/>
        <v>-1.2845943137810512E-2</v>
      </c>
      <c r="E30" s="10">
        <f t="shared" si="2"/>
        <v>6.258424802618956E-3</v>
      </c>
    </row>
    <row r="31" spans="1:5" x14ac:dyDescent="0.45">
      <c r="A31" s="8">
        <v>34486</v>
      </c>
      <c r="B31" s="9">
        <v>10612</v>
      </c>
      <c r="C31" s="10">
        <f t="shared" si="0"/>
        <v>1.5405224380442117E-2</v>
      </c>
      <c r="D31" s="10">
        <f t="shared" si="1"/>
        <v>-1.7952989080140647E-2</v>
      </c>
      <c r="E31" s="10">
        <f t="shared" si="2"/>
        <v>1.930650273748924E-2</v>
      </c>
    </row>
    <row r="32" spans="1:5" x14ac:dyDescent="0.45">
      <c r="A32" s="8">
        <v>34516</v>
      </c>
      <c r="B32" s="9">
        <v>10672</v>
      </c>
      <c r="C32" s="10">
        <f t="shared" si="0"/>
        <v>5.6539766302299288E-3</v>
      </c>
      <c r="D32" s="10">
        <f t="shared" si="1"/>
        <v>1.1180595035057861E-2</v>
      </c>
      <c r="E32" s="10">
        <f t="shared" si="2"/>
        <v>7.4577551213064197E-3</v>
      </c>
    </row>
    <row r="33" spans="1:5" x14ac:dyDescent="0.45">
      <c r="A33" s="8">
        <v>34547</v>
      </c>
      <c r="B33" s="9">
        <v>10839</v>
      </c>
      <c r="C33" s="10">
        <f t="shared" si="0"/>
        <v>1.5648425787106346E-2</v>
      </c>
      <c r="D33" s="10">
        <f t="shared" si="1"/>
        <v>3.7125633910630507E-2</v>
      </c>
      <c r="E33" s="10">
        <f t="shared" si="2"/>
        <v>4.1610609263886156E-2</v>
      </c>
    </row>
    <row r="34" spans="1:5" x14ac:dyDescent="0.45">
      <c r="A34" s="8">
        <v>34578</v>
      </c>
      <c r="B34" s="9">
        <v>10674</v>
      </c>
      <c r="C34" s="10">
        <f t="shared" si="0"/>
        <v>-1.5222806531967947E-2</v>
      </c>
      <c r="D34" s="10">
        <f t="shared" si="1"/>
        <v>5.8424425179042228E-3</v>
      </c>
      <c r="E34" s="10">
        <f t="shared" si="2"/>
        <v>1.1849464404208865E-2</v>
      </c>
    </row>
    <row r="35" spans="1:5" x14ac:dyDescent="0.45">
      <c r="A35" s="8">
        <v>34608</v>
      </c>
      <c r="B35" s="9">
        <v>11000</v>
      </c>
      <c r="C35" s="10">
        <f t="shared" si="0"/>
        <v>3.0541502716882052E-2</v>
      </c>
      <c r="D35" s="10">
        <f t="shared" si="1"/>
        <v>3.073463268365817E-2</v>
      </c>
      <c r="E35" s="10">
        <f t="shared" si="2"/>
        <v>5.2732318882189766E-2</v>
      </c>
    </row>
    <row r="36" spans="1:5" x14ac:dyDescent="0.45">
      <c r="A36" s="8">
        <v>34639</v>
      </c>
      <c r="B36" s="9">
        <v>10983</v>
      </c>
      <c r="C36" s="10">
        <f t="shared" si="0"/>
        <v>-1.5454545454545165E-3</v>
      </c>
      <c r="D36" s="10">
        <f t="shared" si="1"/>
        <v>1.3285358427899352E-2</v>
      </c>
      <c r="E36" s="10">
        <f t="shared" si="2"/>
        <v>4.8496420047732691E-2</v>
      </c>
    </row>
    <row r="37" spans="1:5" x14ac:dyDescent="0.45">
      <c r="A37" s="8">
        <v>34669</v>
      </c>
      <c r="B37" s="9">
        <v>10952</v>
      </c>
      <c r="C37" s="10">
        <f t="shared" si="0"/>
        <v>-2.8225439315305856E-3</v>
      </c>
      <c r="D37" s="10">
        <f t="shared" si="1"/>
        <v>2.6044594341390281E-2</v>
      </c>
      <c r="E37" s="10">
        <f t="shared" si="2"/>
        <v>4.8841218157441135E-2</v>
      </c>
    </row>
    <row r="38" spans="1:5" x14ac:dyDescent="0.45">
      <c r="A38" s="8">
        <v>34700</v>
      </c>
      <c r="B38" s="9">
        <v>10939</v>
      </c>
      <c r="C38" s="10">
        <f t="shared" si="0"/>
        <v>-1.1869978086194166E-3</v>
      </c>
      <c r="D38" s="10">
        <f t="shared" si="1"/>
        <v>-5.5454545454545201E-3</v>
      </c>
      <c r="E38" s="10">
        <f t="shared" si="2"/>
        <v>4.6794258373205722E-2</v>
      </c>
    </row>
    <row r="39" spans="1:5" x14ac:dyDescent="0.45">
      <c r="A39" s="8">
        <v>34731</v>
      </c>
      <c r="B39" s="9">
        <v>10582</v>
      </c>
      <c r="C39" s="10">
        <f t="shared" si="0"/>
        <v>-3.2635524270957172E-2</v>
      </c>
      <c r="D39" s="10">
        <f t="shared" si="1"/>
        <v>-3.6510971501411249E-2</v>
      </c>
      <c r="E39" s="10">
        <f t="shared" si="2"/>
        <v>-4.7227732124299759E-4</v>
      </c>
    </row>
    <row r="40" spans="1:5" x14ac:dyDescent="0.45">
      <c r="A40" s="8">
        <v>34759</v>
      </c>
      <c r="B40" s="9">
        <v>10850</v>
      </c>
      <c r="C40" s="10">
        <f t="shared" si="0"/>
        <v>2.5326025326025237E-2</v>
      </c>
      <c r="D40" s="10">
        <f t="shared" si="1"/>
        <v>-9.3133674214754825E-3</v>
      </c>
      <c r="E40" s="10">
        <f t="shared" si="2"/>
        <v>4.071811956320559E-3</v>
      </c>
    </row>
    <row r="41" spans="1:5" x14ac:dyDescent="0.45">
      <c r="A41" s="8">
        <v>34790</v>
      </c>
      <c r="B41" s="9">
        <v>10796</v>
      </c>
      <c r="C41" s="10">
        <f t="shared" si="0"/>
        <v>-4.9769585253456317E-3</v>
      </c>
      <c r="D41" s="10">
        <f t="shared" si="1"/>
        <v>-1.3072492915257361E-2</v>
      </c>
      <c r="E41" s="10">
        <f t="shared" si="2"/>
        <v>2.2929694902406705E-2</v>
      </c>
    </row>
    <row r="42" spans="1:5" x14ac:dyDescent="0.45">
      <c r="A42" s="8">
        <v>34820</v>
      </c>
      <c r="B42" s="9">
        <v>10976</v>
      </c>
      <c r="C42" s="10">
        <f t="shared" si="0"/>
        <v>1.6672841793256676E-2</v>
      </c>
      <c r="D42" s="10">
        <f t="shared" si="1"/>
        <v>3.7233037233037169E-2</v>
      </c>
      <c r="E42" s="10">
        <f t="shared" si="2"/>
        <v>5.0234427327528364E-2</v>
      </c>
    </row>
    <row r="43" spans="1:5" x14ac:dyDescent="0.45">
      <c r="A43" s="8">
        <v>34851</v>
      </c>
      <c r="B43" s="9">
        <v>10948</v>
      </c>
      <c r="C43" s="10">
        <f t="shared" si="0"/>
        <v>-2.5510204081632404E-3</v>
      </c>
      <c r="D43" s="10">
        <f t="shared" si="1"/>
        <v>9.0322580645161299E-3</v>
      </c>
      <c r="E43" s="10">
        <f t="shared" si="2"/>
        <v>3.1662269129287601E-2</v>
      </c>
    </row>
    <row r="44" spans="1:5" x14ac:dyDescent="0.45">
      <c r="A44" s="8">
        <v>34881</v>
      </c>
      <c r="B44" s="9">
        <v>10824</v>
      </c>
      <c r="C44" s="10">
        <f t="shared" si="0"/>
        <v>-1.1326269638290087E-2</v>
      </c>
      <c r="D44" s="10">
        <f t="shared" si="1"/>
        <v>2.5935531678400459E-3</v>
      </c>
      <c r="E44" s="10">
        <f t="shared" si="2"/>
        <v>1.4242878560719596E-2</v>
      </c>
    </row>
    <row r="45" spans="1:5" x14ac:dyDescent="0.45">
      <c r="A45" s="8">
        <v>34912</v>
      </c>
      <c r="B45" s="9">
        <v>10813</v>
      </c>
      <c r="C45" s="10">
        <f t="shared" si="0"/>
        <v>-1.0162601626015899E-3</v>
      </c>
      <c r="D45" s="10">
        <f t="shared" si="1"/>
        <v>-1.485058309037901E-2</v>
      </c>
      <c r="E45" s="10">
        <f t="shared" si="2"/>
        <v>-2.3987452717040281E-3</v>
      </c>
    </row>
    <row r="46" spans="1:5" x14ac:dyDescent="0.45">
      <c r="A46" s="8">
        <v>34943</v>
      </c>
      <c r="B46" s="9">
        <v>11198</v>
      </c>
      <c r="C46" s="10">
        <f t="shared" si="0"/>
        <v>3.560528992878953E-2</v>
      </c>
      <c r="D46" s="10">
        <f t="shared" si="1"/>
        <v>2.2835221044939624E-2</v>
      </c>
      <c r="E46" s="10">
        <f t="shared" si="2"/>
        <v>4.9091249765786049E-2</v>
      </c>
    </row>
    <row r="47" spans="1:5" x14ac:dyDescent="0.45">
      <c r="A47" s="8">
        <v>34973</v>
      </c>
      <c r="B47" s="9">
        <v>10882</v>
      </c>
      <c r="C47" s="10">
        <f t="shared" si="0"/>
        <v>-2.8219324879442786E-2</v>
      </c>
      <c r="D47" s="10">
        <f t="shared" si="1"/>
        <v>5.3584626755358578E-3</v>
      </c>
      <c r="E47" s="10">
        <f t="shared" si="2"/>
        <v>-1.0727272727272696E-2</v>
      </c>
    </row>
    <row r="48" spans="1:5" x14ac:dyDescent="0.45">
      <c r="A48" s="8">
        <v>35004</v>
      </c>
      <c r="B48" s="9">
        <v>11269</v>
      </c>
      <c r="C48" s="10">
        <f t="shared" si="0"/>
        <v>3.5563315566991438E-2</v>
      </c>
      <c r="D48" s="10">
        <f t="shared" si="1"/>
        <v>4.2171460279293527E-2</v>
      </c>
      <c r="E48" s="10">
        <f t="shared" si="2"/>
        <v>2.6040244013475267E-2</v>
      </c>
    </row>
    <row r="49" spans="1:5" x14ac:dyDescent="0.45">
      <c r="A49" s="8">
        <v>35034</v>
      </c>
      <c r="B49" s="9">
        <v>11124</v>
      </c>
      <c r="C49" s="10">
        <f t="shared" si="0"/>
        <v>-1.2867157689235964E-2</v>
      </c>
      <c r="D49" s="10">
        <f t="shared" si="1"/>
        <v>-6.6083229148061751E-3</v>
      </c>
      <c r="E49" s="10">
        <f t="shared" si="2"/>
        <v>1.5704894083272469E-2</v>
      </c>
    </row>
    <row r="50" spans="1:5" x14ac:dyDescent="0.45">
      <c r="A50" s="8">
        <v>35065</v>
      </c>
      <c r="B50" s="9">
        <v>11105</v>
      </c>
      <c r="C50" s="10">
        <f t="shared" si="0"/>
        <v>-1.7080186983099432E-3</v>
      </c>
      <c r="D50" s="10">
        <f t="shared" si="1"/>
        <v>2.0492556515346427E-2</v>
      </c>
      <c r="E50" s="10">
        <f t="shared" si="2"/>
        <v>1.5175061705823278E-2</v>
      </c>
    </row>
    <row r="51" spans="1:5" x14ac:dyDescent="0.45">
      <c r="A51" s="8">
        <v>35096</v>
      </c>
      <c r="B51" s="9">
        <v>11341</v>
      </c>
      <c r="C51" s="10">
        <f t="shared" si="0"/>
        <v>2.1251688428635784E-2</v>
      </c>
      <c r="D51" s="10">
        <f t="shared" si="1"/>
        <v>6.3892093353448143E-3</v>
      </c>
      <c r="E51" s="10">
        <f t="shared" si="2"/>
        <v>7.1725571725571813E-2</v>
      </c>
    </row>
    <row r="52" spans="1:5" x14ac:dyDescent="0.45">
      <c r="A52" s="8">
        <v>35125</v>
      </c>
      <c r="B52" s="9">
        <v>11376</v>
      </c>
      <c r="C52" s="10">
        <f t="shared" si="0"/>
        <v>3.0861476060313198E-3</v>
      </c>
      <c r="D52" s="10">
        <f t="shared" si="1"/>
        <v>2.265372168284796E-2</v>
      </c>
      <c r="E52" s="10">
        <f t="shared" si="2"/>
        <v>4.8479262672810997E-2</v>
      </c>
    </row>
    <row r="53" spans="1:5" x14ac:dyDescent="0.45">
      <c r="A53" s="8">
        <v>35156</v>
      </c>
      <c r="B53" s="9">
        <v>11422</v>
      </c>
      <c r="C53" s="10">
        <f t="shared" si="0"/>
        <v>4.0436005625879012E-3</v>
      </c>
      <c r="D53" s="10">
        <f t="shared" si="1"/>
        <v>2.8545700135074181E-2</v>
      </c>
      <c r="E53" s="10">
        <f t="shared" si="2"/>
        <v>5.79844386809929E-2</v>
      </c>
    </row>
    <row r="54" spans="1:5" x14ac:dyDescent="0.45">
      <c r="A54" s="8">
        <v>35186</v>
      </c>
      <c r="B54" s="9">
        <v>11504</v>
      </c>
      <c r="C54" s="10">
        <f t="shared" si="0"/>
        <v>7.1791279985990997E-3</v>
      </c>
      <c r="D54" s="10">
        <f t="shared" si="1"/>
        <v>1.4372630279516851E-2</v>
      </c>
      <c r="E54" s="10">
        <f t="shared" si="2"/>
        <v>4.8104956268221644E-2</v>
      </c>
    </row>
    <row r="55" spans="1:5" x14ac:dyDescent="0.45">
      <c r="A55" s="8">
        <v>35217</v>
      </c>
      <c r="B55" s="9">
        <v>11365</v>
      </c>
      <c r="C55" s="10">
        <f t="shared" si="0"/>
        <v>-1.2082753824756653E-2</v>
      </c>
      <c r="D55" s="10">
        <f t="shared" si="1"/>
        <v>-9.669479606188025E-4</v>
      </c>
      <c r="E55" s="10">
        <f t="shared" si="2"/>
        <v>3.8089148702959541E-2</v>
      </c>
    </row>
    <row r="56" spans="1:5" x14ac:dyDescent="0.45">
      <c r="A56" s="8">
        <v>35247</v>
      </c>
      <c r="B56" s="9">
        <v>11316</v>
      </c>
      <c r="C56" s="10">
        <f t="shared" si="0"/>
        <v>-4.3114826220853608E-3</v>
      </c>
      <c r="D56" s="10">
        <f t="shared" si="1"/>
        <v>-9.280336193311145E-3</v>
      </c>
      <c r="E56" s="10">
        <f t="shared" si="2"/>
        <v>4.5454545454545414E-2</v>
      </c>
    </row>
    <row r="57" spans="1:5" x14ac:dyDescent="0.45">
      <c r="A57" s="8">
        <v>35278</v>
      </c>
      <c r="B57" s="9">
        <v>11360</v>
      </c>
      <c r="C57" s="10">
        <f t="shared" si="0"/>
        <v>3.8882997525626628E-3</v>
      </c>
      <c r="D57" s="10">
        <f t="shared" si="1"/>
        <v>-1.2517385257301838E-2</v>
      </c>
      <c r="E57" s="10">
        <f t="shared" si="2"/>
        <v>5.0587256080643739E-2</v>
      </c>
    </row>
    <row r="58" spans="1:5" x14ac:dyDescent="0.45">
      <c r="A58" s="8">
        <v>35309</v>
      </c>
      <c r="B58" s="9">
        <v>11534</v>
      </c>
      <c r="C58" s="10">
        <f t="shared" si="0"/>
        <v>1.5316901408450656E-2</v>
      </c>
      <c r="D58" s="10">
        <f t="shared" si="1"/>
        <v>1.4870215574131151E-2</v>
      </c>
      <c r="E58" s="10">
        <f t="shared" si="2"/>
        <v>3.0005358099660651E-2</v>
      </c>
    </row>
    <row r="59" spans="1:5" x14ac:dyDescent="0.45">
      <c r="A59" s="8">
        <v>35339</v>
      </c>
      <c r="B59" s="9">
        <v>11577</v>
      </c>
      <c r="C59" s="10">
        <f t="shared" si="0"/>
        <v>3.7281082018381095E-3</v>
      </c>
      <c r="D59" s="10">
        <f t="shared" si="1"/>
        <v>2.3064687168610876E-2</v>
      </c>
      <c r="E59" s="10">
        <f t="shared" si="2"/>
        <v>6.3866936224958648E-2</v>
      </c>
    </row>
    <row r="60" spans="1:5" x14ac:dyDescent="0.45">
      <c r="A60" s="8">
        <v>35370</v>
      </c>
      <c r="B60" s="9">
        <v>11318</v>
      </c>
      <c r="C60" s="10">
        <f t="shared" si="0"/>
        <v>-2.2371944372462593E-2</v>
      </c>
      <c r="D60" s="10">
        <f t="shared" si="1"/>
        <v>-3.6971830985915721E-3</v>
      </c>
      <c r="E60" s="10">
        <f t="shared" si="2"/>
        <v>4.3482119087763227E-3</v>
      </c>
    </row>
    <row r="61" spans="1:5" x14ac:dyDescent="0.45">
      <c r="A61" s="8">
        <v>35400</v>
      </c>
      <c r="B61" s="9">
        <v>11435</v>
      </c>
      <c r="C61" s="10">
        <f t="shared" si="0"/>
        <v>1.0337515462095714E-2</v>
      </c>
      <c r="D61" s="10">
        <f t="shared" si="1"/>
        <v>-8.5833188833015495E-3</v>
      </c>
      <c r="E61" s="10">
        <f t="shared" si="2"/>
        <v>2.7957569219705158E-2</v>
      </c>
    </row>
    <row r="62" spans="1:5" x14ac:dyDescent="0.45">
      <c r="A62" s="8">
        <v>35431</v>
      </c>
      <c r="B62" s="9">
        <v>11513</v>
      </c>
      <c r="C62" s="10">
        <f t="shared" si="0"/>
        <v>6.8211630957586422E-3</v>
      </c>
      <c r="D62" s="10">
        <f t="shared" si="1"/>
        <v>-5.5282024704155219E-3</v>
      </c>
      <c r="E62" s="10">
        <f t="shared" si="2"/>
        <v>3.6740207113912682E-2</v>
      </c>
    </row>
    <row r="63" spans="1:5" x14ac:dyDescent="0.45">
      <c r="A63" s="8">
        <v>35462</v>
      </c>
      <c r="B63" s="9">
        <v>11468</v>
      </c>
      <c r="C63" s="10">
        <f t="shared" si="0"/>
        <v>-3.908625032571833E-3</v>
      </c>
      <c r="D63" s="10">
        <f t="shared" si="1"/>
        <v>1.3253224951404796E-2</v>
      </c>
      <c r="E63" s="10">
        <f t="shared" si="2"/>
        <v>1.1198307027598942E-2</v>
      </c>
    </row>
    <row r="64" spans="1:5" x14ac:dyDescent="0.45">
      <c r="A64" s="8">
        <v>35490</v>
      </c>
      <c r="B64" s="9">
        <v>11623</v>
      </c>
      <c r="C64" s="10">
        <f t="shared" si="0"/>
        <v>1.3515870247645667E-2</v>
      </c>
      <c r="D64" s="10">
        <f t="shared" si="1"/>
        <v>1.6440752076956722E-2</v>
      </c>
      <c r="E64" s="10">
        <f t="shared" si="2"/>
        <v>2.1712376933895827E-2</v>
      </c>
    </row>
    <row r="65" spans="1:5" x14ac:dyDescent="0.45">
      <c r="A65" s="8">
        <v>35521</v>
      </c>
      <c r="B65" s="9">
        <v>11195</v>
      </c>
      <c r="C65" s="10">
        <f t="shared" si="0"/>
        <v>-3.6823539533683225E-2</v>
      </c>
      <c r="D65" s="10">
        <f t="shared" si="1"/>
        <v>-2.7620950230174635E-2</v>
      </c>
      <c r="E65" s="10">
        <f t="shared" si="2"/>
        <v>-1.9873927508317291E-2</v>
      </c>
    </row>
    <row r="66" spans="1:5" x14ac:dyDescent="0.45">
      <c r="A66" s="8">
        <v>35551</v>
      </c>
      <c r="B66" s="9">
        <v>11413</v>
      </c>
      <c r="C66" s="10">
        <f t="shared" si="0"/>
        <v>1.9472979008485991E-2</v>
      </c>
      <c r="D66" s="10">
        <f t="shared" si="1"/>
        <v>-4.7959539588420252E-3</v>
      </c>
      <c r="E66" s="10">
        <f t="shared" si="2"/>
        <v>-7.9102920723226333E-3</v>
      </c>
    </row>
    <row r="67" spans="1:5" x14ac:dyDescent="0.45">
      <c r="A67" s="8">
        <v>35582</v>
      </c>
      <c r="B67" s="9">
        <v>11643</v>
      </c>
      <c r="C67" s="10">
        <f t="shared" si="0"/>
        <v>2.0152457723648487E-2</v>
      </c>
      <c r="D67" s="10">
        <f t="shared" si="1"/>
        <v>1.7207261464338153E-3</v>
      </c>
      <c r="E67" s="10">
        <f t="shared" si="2"/>
        <v>2.4461064672239408E-2</v>
      </c>
    </row>
    <row r="68" spans="1:5" x14ac:dyDescent="0.45">
      <c r="A68" s="8">
        <v>35612</v>
      </c>
      <c r="B68" s="9">
        <v>11735</v>
      </c>
      <c r="C68" s="10">
        <f t="shared" ref="C68:C131" si="3">B68/B67-1</f>
        <v>7.9017435368891054E-3</v>
      </c>
      <c r="D68" s="10">
        <f t="shared" si="1"/>
        <v>4.8235819562304494E-2</v>
      </c>
      <c r="E68" s="10">
        <f t="shared" si="2"/>
        <v>3.7027218098268033E-2</v>
      </c>
    </row>
    <row r="69" spans="1:5" x14ac:dyDescent="0.45">
      <c r="A69" s="8">
        <v>35643</v>
      </c>
      <c r="B69" s="9">
        <v>11828</v>
      </c>
      <c r="C69" s="10">
        <f t="shared" si="3"/>
        <v>7.9250106518959917E-3</v>
      </c>
      <c r="D69" s="10">
        <f t="shared" si="1"/>
        <v>3.636204328397441E-2</v>
      </c>
      <c r="E69" s="10">
        <f t="shared" si="2"/>
        <v>4.119718309859155E-2</v>
      </c>
    </row>
    <row r="70" spans="1:5" x14ac:dyDescent="0.45">
      <c r="A70" s="8">
        <v>35674</v>
      </c>
      <c r="B70" s="9">
        <v>11845</v>
      </c>
      <c r="C70" s="10">
        <f t="shared" si="3"/>
        <v>1.437267500845385E-3</v>
      </c>
      <c r="D70" s="10">
        <f t="shared" ref="D70:D133" si="4">B70/B67-1</f>
        <v>1.7349480374474036E-2</v>
      </c>
      <c r="E70" s="10">
        <f t="shared" si="2"/>
        <v>2.6963759320270508E-2</v>
      </c>
    </row>
    <row r="71" spans="1:5" x14ac:dyDescent="0.45">
      <c r="A71" s="8">
        <v>35704</v>
      </c>
      <c r="B71" s="9">
        <v>11881</v>
      </c>
      <c r="C71" s="10">
        <f t="shared" si="3"/>
        <v>3.0392570704937949E-3</v>
      </c>
      <c r="D71" s="10">
        <f t="shared" si="4"/>
        <v>1.2441414571793707E-2</v>
      </c>
      <c r="E71" s="10">
        <f t="shared" si="2"/>
        <v>2.6258961734473507E-2</v>
      </c>
    </row>
    <row r="72" spans="1:5" x14ac:dyDescent="0.45">
      <c r="A72" s="8">
        <v>35735</v>
      </c>
      <c r="B72" s="9">
        <v>11936</v>
      </c>
      <c r="C72" s="10">
        <f t="shared" si="3"/>
        <v>4.6292399629661585E-3</v>
      </c>
      <c r="D72" s="10">
        <f t="shared" si="4"/>
        <v>9.1308758877239882E-3</v>
      </c>
      <c r="E72" s="10">
        <f t="shared" si="2"/>
        <v>5.4603286799787876E-2</v>
      </c>
    </row>
    <row r="73" spans="1:5" x14ac:dyDescent="0.45">
      <c r="A73" s="8">
        <v>35765</v>
      </c>
      <c r="B73" s="9">
        <v>12110</v>
      </c>
      <c r="C73" s="10">
        <f t="shared" si="3"/>
        <v>1.4577747989276135E-2</v>
      </c>
      <c r="D73" s="10">
        <f t="shared" si="4"/>
        <v>2.2372308991135403E-2</v>
      </c>
      <c r="E73" s="10">
        <f t="shared" si="2"/>
        <v>5.9029296020988165E-2</v>
      </c>
    </row>
    <row r="74" spans="1:5" x14ac:dyDescent="0.45">
      <c r="A74" s="8">
        <v>35796</v>
      </c>
      <c r="B74" s="9">
        <v>12154</v>
      </c>
      <c r="C74" s="10">
        <f t="shared" si="3"/>
        <v>3.6333608587943989E-3</v>
      </c>
      <c r="D74" s="10">
        <f t="shared" si="4"/>
        <v>2.2977863816177058E-2</v>
      </c>
      <c r="E74" s="10">
        <f t="shared" si="2"/>
        <v>5.5676192130635016E-2</v>
      </c>
    </row>
    <row r="75" spans="1:5" x14ac:dyDescent="0.45">
      <c r="A75" s="8">
        <v>35827</v>
      </c>
      <c r="B75" s="9">
        <v>12199</v>
      </c>
      <c r="C75" s="10">
        <f t="shared" si="3"/>
        <v>3.7024847786737425E-3</v>
      </c>
      <c r="D75" s="10">
        <f t="shared" si="4"/>
        <v>2.2034182305630035E-2</v>
      </c>
      <c r="E75" s="10">
        <f t="shared" si="2"/>
        <v>6.3742588071154627E-2</v>
      </c>
    </row>
    <row r="76" spans="1:5" x14ac:dyDescent="0.45">
      <c r="A76" s="8">
        <v>35855</v>
      </c>
      <c r="B76" s="9">
        <v>12164</v>
      </c>
      <c r="C76" s="10">
        <f t="shared" si="3"/>
        <v>-2.8690876301336043E-3</v>
      </c>
      <c r="D76" s="10">
        <f t="shared" si="4"/>
        <v>4.4591246903384896E-3</v>
      </c>
      <c r="E76" s="10">
        <f t="shared" si="2"/>
        <v>4.6545642261034192E-2</v>
      </c>
    </row>
    <row r="77" spans="1:5" x14ac:dyDescent="0.45">
      <c r="A77" s="8">
        <v>35886</v>
      </c>
      <c r="B77" s="9">
        <v>12459</v>
      </c>
      <c r="C77" s="10">
        <f t="shared" si="3"/>
        <v>2.4251890825386369E-2</v>
      </c>
      <c r="D77" s="10">
        <f t="shared" si="4"/>
        <v>2.509461905545507E-2</v>
      </c>
      <c r="E77" s="10">
        <f t="shared" si="2"/>
        <v>0.11290754801250569</v>
      </c>
    </row>
    <row r="78" spans="1:5" x14ac:dyDescent="0.45">
      <c r="A78" s="8">
        <v>35916</v>
      </c>
      <c r="B78" s="9">
        <v>12304</v>
      </c>
      <c r="C78" s="10">
        <f t="shared" si="3"/>
        <v>-1.2440805843165537E-2</v>
      </c>
      <c r="D78" s="10">
        <f t="shared" si="4"/>
        <v>8.607262890400813E-3</v>
      </c>
      <c r="E78" s="10">
        <f t="shared" si="2"/>
        <v>7.8068868833786054E-2</v>
      </c>
    </row>
    <row r="79" spans="1:5" x14ac:dyDescent="0.45">
      <c r="A79" s="8">
        <v>35947</v>
      </c>
      <c r="B79" s="9">
        <v>12447</v>
      </c>
      <c r="C79" s="10">
        <f t="shared" si="3"/>
        <v>1.1622236671001263E-2</v>
      </c>
      <c r="D79" s="10">
        <f t="shared" si="4"/>
        <v>2.3265373232489228E-2</v>
      </c>
      <c r="E79" s="10">
        <f t="shared" ref="E79:E142" si="5">B79/B67-1</f>
        <v>6.9054367431074404E-2</v>
      </c>
    </row>
    <row r="80" spans="1:5" x14ac:dyDescent="0.45">
      <c r="A80" s="8">
        <v>35977</v>
      </c>
      <c r="B80" s="9">
        <v>12559</v>
      </c>
      <c r="C80" s="10">
        <f t="shared" si="3"/>
        <v>8.9981521651802954E-3</v>
      </c>
      <c r="D80" s="10">
        <f t="shared" si="4"/>
        <v>8.0263263504294358E-3</v>
      </c>
      <c r="E80" s="10">
        <f t="shared" si="5"/>
        <v>7.021729867916493E-2</v>
      </c>
    </row>
    <row r="81" spans="1:5" x14ac:dyDescent="0.45">
      <c r="A81" s="8">
        <v>36008</v>
      </c>
      <c r="B81" s="9">
        <v>12460</v>
      </c>
      <c r="C81" s="10">
        <f t="shared" si="3"/>
        <v>-7.8827932160203673E-3</v>
      </c>
      <c r="D81" s="10">
        <f t="shared" si="4"/>
        <v>1.2678803641092307E-2</v>
      </c>
      <c r="E81" s="10">
        <f t="shared" si="5"/>
        <v>5.3432532972607305E-2</v>
      </c>
    </row>
    <row r="82" spans="1:5" x14ac:dyDescent="0.45">
      <c r="A82" s="8">
        <v>36039</v>
      </c>
      <c r="B82" s="9">
        <v>12180</v>
      </c>
      <c r="C82" s="10">
        <f t="shared" si="3"/>
        <v>-2.2471910112359605E-2</v>
      </c>
      <c r="D82" s="10">
        <f t="shared" si="4"/>
        <v>-2.1450952036635385E-2</v>
      </c>
      <c r="E82" s="10">
        <f t="shared" si="5"/>
        <v>2.828197551709577E-2</v>
      </c>
    </row>
    <row r="83" spans="1:5" x14ac:dyDescent="0.45">
      <c r="A83" s="8">
        <v>36069</v>
      </c>
      <c r="B83" s="9">
        <v>12540</v>
      </c>
      <c r="C83" s="10">
        <f t="shared" si="3"/>
        <v>2.9556650246305383E-2</v>
      </c>
      <c r="D83" s="10">
        <f t="shared" si="4"/>
        <v>-1.5128593040847349E-3</v>
      </c>
      <c r="E83" s="10">
        <f t="shared" si="5"/>
        <v>5.5466711556266368E-2</v>
      </c>
    </row>
    <row r="84" spans="1:5" x14ac:dyDescent="0.45">
      <c r="A84" s="8">
        <v>36100</v>
      </c>
      <c r="B84" s="9">
        <v>12736</v>
      </c>
      <c r="C84" s="10">
        <f t="shared" si="3"/>
        <v>1.5629984051036772E-2</v>
      </c>
      <c r="D84" s="10">
        <f t="shared" si="4"/>
        <v>2.2150882825040075E-2</v>
      </c>
      <c r="E84" s="10">
        <f t="shared" si="5"/>
        <v>6.7024128686327122E-2</v>
      </c>
    </row>
    <row r="85" spans="1:5" x14ac:dyDescent="0.45">
      <c r="A85" s="8">
        <v>36130</v>
      </c>
      <c r="B85" s="9">
        <v>12746</v>
      </c>
      <c r="C85" s="10">
        <f t="shared" si="3"/>
        <v>7.85175879397082E-4</v>
      </c>
      <c r="D85" s="10">
        <f t="shared" si="4"/>
        <v>4.6469622331691385E-2</v>
      </c>
      <c r="E85" s="10">
        <f t="shared" si="5"/>
        <v>5.2518579686209765E-2</v>
      </c>
    </row>
    <row r="86" spans="1:5" x14ac:dyDescent="0.45">
      <c r="A86" s="8">
        <v>36161</v>
      </c>
      <c r="B86" s="9">
        <v>12897</v>
      </c>
      <c r="C86" s="10">
        <f t="shared" si="3"/>
        <v>1.1846853914953659E-2</v>
      </c>
      <c r="D86" s="10">
        <f t="shared" si="4"/>
        <v>2.8468899521531199E-2</v>
      </c>
      <c r="E86" s="10">
        <f t="shared" si="5"/>
        <v>6.113213756787883E-2</v>
      </c>
    </row>
    <row r="87" spans="1:5" x14ac:dyDescent="0.45">
      <c r="A87" s="8">
        <v>36192</v>
      </c>
      <c r="B87" s="9">
        <v>12920</v>
      </c>
      <c r="C87" s="10">
        <f t="shared" si="3"/>
        <v>1.7833604714274642E-3</v>
      </c>
      <c r="D87" s="10">
        <f t="shared" si="4"/>
        <v>1.4447236180904488E-2</v>
      </c>
      <c r="E87" s="10">
        <f t="shared" si="5"/>
        <v>5.9103205180752516E-2</v>
      </c>
    </row>
    <row r="88" spans="1:5" x14ac:dyDescent="0.45">
      <c r="A88" s="8">
        <v>36220</v>
      </c>
      <c r="B88" s="9">
        <v>13075</v>
      </c>
      <c r="C88" s="10">
        <f t="shared" si="3"/>
        <v>1.1996904024767829E-2</v>
      </c>
      <c r="D88" s="10">
        <f t="shared" si="4"/>
        <v>2.5812019457084556E-2</v>
      </c>
      <c r="E88" s="10">
        <f t="shared" si="5"/>
        <v>7.4893127260769576E-2</v>
      </c>
    </row>
    <row r="89" spans="1:5" x14ac:dyDescent="0.45">
      <c r="A89" s="8">
        <v>36251</v>
      </c>
      <c r="B89" s="9">
        <v>13139</v>
      </c>
      <c r="C89" s="10">
        <f t="shared" si="3"/>
        <v>4.8948374760995339E-3</v>
      </c>
      <c r="D89" s="10">
        <f t="shared" si="4"/>
        <v>1.8764053655889068E-2</v>
      </c>
      <c r="E89" s="10">
        <f t="shared" si="5"/>
        <v>5.4579019182920074E-2</v>
      </c>
    </row>
    <row r="90" spans="1:5" x14ac:dyDescent="0.45">
      <c r="A90" s="8">
        <v>36281</v>
      </c>
      <c r="B90" s="9">
        <v>13373</v>
      </c>
      <c r="C90" s="10">
        <f t="shared" si="3"/>
        <v>1.780957454905252E-2</v>
      </c>
      <c r="D90" s="10">
        <f t="shared" si="4"/>
        <v>3.506191950464399E-2</v>
      </c>
      <c r="E90" s="10">
        <f t="shared" si="5"/>
        <v>8.6882314694408214E-2</v>
      </c>
    </row>
    <row r="91" spans="1:5" x14ac:dyDescent="0.45">
      <c r="A91" s="8">
        <v>36312</v>
      </c>
      <c r="B91" s="9">
        <v>13373</v>
      </c>
      <c r="C91" s="10">
        <f t="shared" si="3"/>
        <v>0</v>
      </c>
      <c r="D91" s="10">
        <f t="shared" si="4"/>
        <v>2.279158699808792E-2</v>
      </c>
      <c r="E91" s="10">
        <f t="shared" si="5"/>
        <v>7.4395436651401914E-2</v>
      </c>
    </row>
    <row r="92" spans="1:5" x14ac:dyDescent="0.45">
      <c r="A92" s="8">
        <v>36342</v>
      </c>
      <c r="B92" s="9">
        <v>13270</v>
      </c>
      <c r="C92" s="10">
        <f t="shared" si="3"/>
        <v>-7.7020862932775103E-3</v>
      </c>
      <c r="D92" s="10">
        <f t="shared" si="4"/>
        <v>9.9703173757514918E-3</v>
      </c>
      <c r="E92" s="10">
        <f t="shared" si="5"/>
        <v>5.6612787642328133E-2</v>
      </c>
    </row>
    <row r="93" spans="1:5" x14ac:dyDescent="0.45">
      <c r="A93" s="8">
        <v>36373</v>
      </c>
      <c r="B93" s="9">
        <v>13404</v>
      </c>
      <c r="C93" s="10">
        <f t="shared" si="3"/>
        <v>1.0097965335342796E-2</v>
      </c>
      <c r="D93" s="10">
        <f t="shared" si="4"/>
        <v>2.3181036416659584E-3</v>
      </c>
      <c r="E93" s="10">
        <f t="shared" si="5"/>
        <v>7.576243980738373E-2</v>
      </c>
    </row>
    <row r="94" spans="1:5" x14ac:dyDescent="0.45">
      <c r="A94" s="8">
        <v>36404</v>
      </c>
      <c r="B94" s="9">
        <v>13381</v>
      </c>
      <c r="C94" s="10">
        <f t="shared" si="3"/>
        <v>-1.715905699791076E-3</v>
      </c>
      <c r="D94" s="10">
        <f t="shared" si="4"/>
        <v>5.9822029462353044E-4</v>
      </c>
      <c r="E94" s="10">
        <f t="shared" si="5"/>
        <v>9.8604269293924407E-2</v>
      </c>
    </row>
    <row r="95" spans="1:5" x14ac:dyDescent="0.45">
      <c r="A95" s="8">
        <v>36434</v>
      </c>
      <c r="B95" s="9">
        <v>13400</v>
      </c>
      <c r="C95" s="10">
        <f t="shared" si="3"/>
        <v>1.4199237725132097E-3</v>
      </c>
      <c r="D95" s="10">
        <f t="shared" si="4"/>
        <v>9.7965335342877768E-3</v>
      </c>
      <c r="E95" s="10">
        <f t="shared" si="5"/>
        <v>6.8580542264752742E-2</v>
      </c>
    </row>
    <row r="96" spans="1:5" x14ac:dyDescent="0.45">
      <c r="A96" s="8">
        <v>36465</v>
      </c>
      <c r="B96" s="9">
        <v>13416</v>
      </c>
      <c r="C96" s="10">
        <f t="shared" si="3"/>
        <v>1.1940298507462366E-3</v>
      </c>
      <c r="D96" s="10">
        <f t="shared" si="4"/>
        <v>8.9525514771704451E-4</v>
      </c>
      <c r="E96" s="10">
        <f t="shared" si="5"/>
        <v>5.3391959798994915E-2</v>
      </c>
    </row>
    <row r="97" spans="1:5" x14ac:dyDescent="0.45">
      <c r="A97" s="8">
        <v>36495</v>
      </c>
      <c r="B97" s="9">
        <v>13573</v>
      </c>
      <c r="C97" s="10">
        <f t="shared" si="3"/>
        <v>1.1702444841979798E-2</v>
      </c>
      <c r="D97" s="10">
        <f t="shared" si="4"/>
        <v>1.4348703385397288E-2</v>
      </c>
      <c r="E97" s="10">
        <f t="shared" si="5"/>
        <v>6.4883100580574338E-2</v>
      </c>
    </row>
    <row r="98" spans="1:5" x14ac:dyDescent="0.45">
      <c r="A98" s="8">
        <v>36526</v>
      </c>
      <c r="B98" s="9">
        <v>13301</v>
      </c>
      <c r="C98" s="10">
        <f t="shared" si="3"/>
        <v>-2.0039784867015409E-2</v>
      </c>
      <c r="D98" s="10">
        <f t="shared" si="4"/>
        <v>-7.3880597014925886E-3</v>
      </c>
      <c r="E98" s="10">
        <f t="shared" si="5"/>
        <v>3.1325114367682483E-2</v>
      </c>
    </row>
    <row r="99" spans="1:5" x14ac:dyDescent="0.45">
      <c r="A99" s="8">
        <v>36557</v>
      </c>
      <c r="B99" s="9">
        <v>13532</v>
      </c>
      <c r="C99" s="10">
        <f t="shared" si="3"/>
        <v>1.7367115254492083E-2</v>
      </c>
      <c r="D99" s="10">
        <f t="shared" si="4"/>
        <v>8.646392367322564E-3</v>
      </c>
      <c r="E99" s="10">
        <f t="shared" si="5"/>
        <v>4.7368421052631504E-2</v>
      </c>
    </row>
    <row r="100" spans="1:5" x14ac:dyDescent="0.45">
      <c r="A100" s="8">
        <v>36586</v>
      </c>
      <c r="B100" s="9">
        <v>13818</v>
      </c>
      <c r="C100" s="10">
        <f t="shared" si="3"/>
        <v>2.1135087200709446E-2</v>
      </c>
      <c r="D100" s="10">
        <f t="shared" si="4"/>
        <v>1.8050541516245522E-2</v>
      </c>
      <c r="E100" s="10">
        <f t="shared" si="5"/>
        <v>5.6826003824091753E-2</v>
      </c>
    </row>
    <row r="101" spans="1:5" x14ac:dyDescent="0.45">
      <c r="A101" s="8">
        <v>36617</v>
      </c>
      <c r="B101" s="9">
        <v>13801</v>
      </c>
      <c r="C101" s="10">
        <f t="shared" si="3"/>
        <v>-1.2302793457809047E-3</v>
      </c>
      <c r="D101" s="10">
        <f t="shared" si="4"/>
        <v>3.7591158559506788E-2</v>
      </c>
      <c r="E101" s="10">
        <f t="shared" si="5"/>
        <v>5.0384351929370519E-2</v>
      </c>
    </row>
    <row r="102" spans="1:5" x14ac:dyDescent="0.45">
      <c r="A102" s="8">
        <v>36647</v>
      </c>
      <c r="B102" s="9">
        <v>14027</v>
      </c>
      <c r="C102" s="10">
        <f t="shared" si="3"/>
        <v>1.6375624954713341E-2</v>
      </c>
      <c r="D102" s="10">
        <f t="shared" si="4"/>
        <v>3.6579958616612451E-2</v>
      </c>
      <c r="E102" s="10">
        <f t="shared" si="5"/>
        <v>4.8904509085470727E-2</v>
      </c>
    </row>
    <row r="103" spans="1:5" x14ac:dyDescent="0.45">
      <c r="A103" s="8">
        <v>36678</v>
      </c>
      <c r="B103" s="9">
        <v>13864</v>
      </c>
      <c r="C103" s="10">
        <f t="shared" si="3"/>
        <v>-1.1620446282170072E-2</v>
      </c>
      <c r="D103" s="10">
        <f t="shared" si="4"/>
        <v>3.328991170936435E-3</v>
      </c>
      <c r="E103" s="10">
        <f t="shared" si="5"/>
        <v>3.671577058251696E-2</v>
      </c>
    </row>
    <row r="104" spans="1:5" x14ac:dyDescent="0.45">
      <c r="A104" s="8">
        <v>36708</v>
      </c>
      <c r="B104" s="9">
        <v>13722</v>
      </c>
      <c r="C104" s="10">
        <f t="shared" si="3"/>
        <v>-1.0242354298903633E-2</v>
      </c>
      <c r="D104" s="10">
        <f t="shared" si="4"/>
        <v>-5.7242228823998209E-3</v>
      </c>
      <c r="E104" s="10">
        <f t="shared" si="5"/>
        <v>3.4061793519216232E-2</v>
      </c>
    </row>
    <row r="105" spans="1:5" x14ac:dyDescent="0.45">
      <c r="A105" s="8">
        <v>36739</v>
      </c>
      <c r="B105" s="9">
        <v>14072</v>
      </c>
      <c r="C105" s="10">
        <f t="shared" si="3"/>
        <v>2.5506485934994938E-2</v>
      </c>
      <c r="D105" s="10">
        <f t="shared" si="4"/>
        <v>3.2080986668567846E-3</v>
      </c>
      <c r="E105" s="10">
        <f t="shared" si="5"/>
        <v>4.9835869889585105E-2</v>
      </c>
    </row>
    <row r="106" spans="1:5" x14ac:dyDescent="0.45">
      <c r="A106" s="8">
        <v>36770</v>
      </c>
      <c r="B106" s="9">
        <v>14366</v>
      </c>
      <c r="C106" s="10">
        <f t="shared" si="3"/>
        <v>2.0892552586696977E-2</v>
      </c>
      <c r="D106" s="10">
        <f t="shared" si="4"/>
        <v>3.6208886324293088E-2</v>
      </c>
      <c r="E106" s="10">
        <f t="shared" si="5"/>
        <v>7.3611837680293002E-2</v>
      </c>
    </row>
    <row r="107" spans="1:5" x14ac:dyDescent="0.45">
      <c r="A107" s="8">
        <v>36800</v>
      </c>
      <c r="B107" s="9">
        <v>14231</v>
      </c>
      <c r="C107" s="10">
        <f t="shared" si="3"/>
        <v>-9.3971878045384649E-3</v>
      </c>
      <c r="D107" s="10">
        <f t="shared" si="4"/>
        <v>3.709371811689266E-2</v>
      </c>
      <c r="E107" s="10">
        <f t="shared" si="5"/>
        <v>6.2014925373134355E-2</v>
      </c>
    </row>
    <row r="108" spans="1:5" x14ac:dyDescent="0.45">
      <c r="A108" s="8">
        <v>36831</v>
      </c>
      <c r="B108" s="9">
        <v>14294</v>
      </c>
      <c r="C108" s="10">
        <f t="shared" si="3"/>
        <v>4.4269552385636235E-3</v>
      </c>
      <c r="D108" s="10">
        <f t="shared" si="4"/>
        <v>1.5776009096077237E-2</v>
      </c>
      <c r="E108" s="10">
        <f t="shared" si="5"/>
        <v>6.5444245676803847E-2</v>
      </c>
    </row>
    <row r="109" spans="1:5" x14ac:dyDescent="0.45">
      <c r="A109" s="8">
        <v>36861</v>
      </c>
      <c r="B109" s="9">
        <v>14084</v>
      </c>
      <c r="C109" s="10">
        <f t="shared" si="3"/>
        <v>-1.4691478942213565E-2</v>
      </c>
      <c r="D109" s="10">
        <f t="shared" si="4"/>
        <v>-1.9629681191702608E-2</v>
      </c>
      <c r="E109" s="10">
        <f t="shared" si="5"/>
        <v>3.7648272305311981E-2</v>
      </c>
    </row>
    <row r="110" spans="1:5" x14ac:dyDescent="0.45">
      <c r="A110" s="8">
        <v>36892</v>
      </c>
      <c r="B110" s="9">
        <v>14135</v>
      </c>
      <c r="C110" s="10">
        <f t="shared" si="3"/>
        <v>3.6211303606930034E-3</v>
      </c>
      <c r="D110" s="10">
        <f t="shared" si="4"/>
        <v>-6.7458365540018494E-3</v>
      </c>
      <c r="E110" s="10">
        <f t="shared" si="5"/>
        <v>6.2702052477257242E-2</v>
      </c>
    </row>
    <row r="111" spans="1:5" x14ac:dyDescent="0.45">
      <c r="A111" s="8">
        <v>36923</v>
      </c>
      <c r="B111" s="9">
        <v>14166</v>
      </c>
      <c r="C111" s="10">
        <f t="shared" si="3"/>
        <v>2.1931376016979254E-3</v>
      </c>
      <c r="D111" s="10">
        <f t="shared" si="4"/>
        <v>-8.9548062123968597E-3</v>
      </c>
      <c r="E111" s="10">
        <f t="shared" si="5"/>
        <v>4.6851906591782511E-2</v>
      </c>
    </row>
    <row r="112" spans="1:5" x14ac:dyDescent="0.45">
      <c r="A112" s="8">
        <v>36951</v>
      </c>
      <c r="B112" s="9">
        <v>13801</v>
      </c>
      <c r="C112" s="10">
        <f t="shared" si="3"/>
        <v>-2.5765918396159826E-2</v>
      </c>
      <c r="D112" s="10">
        <f t="shared" si="4"/>
        <v>-2.0093723374041472E-2</v>
      </c>
      <c r="E112" s="10">
        <f t="shared" si="5"/>
        <v>-1.2302793457809047E-3</v>
      </c>
    </row>
    <row r="113" spans="1:5" x14ac:dyDescent="0.45">
      <c r="A113" s="8">
        <v>36982</v>
      </c>
      <c r="B113" s="9">
        <v>14217</v>
      </c>
      <c r="C113" s="10">
        <f t="shared" si="3"/>
        <v>3.0142743279472528E-2</v>
      </c>
      <c r="D113" s="10">
        <f t="shared" si="4"/>
        <v>5.8012026883622614E-3</v>
      </c>
      <c r="E113" s="10">
        <f t="shared" si="5"/>
        <v>3.0142743279472528E-2</v>
      </c>
    </row>
    <row r="114" spans="1:5" x14ac:dyDescent="0.45">
      <c r="A114" s="8">
        <v>37012</v>
      </c>
      <c r="B114" s="9">
        <v>13950</v>
      </c>
      <c r="C114" s="10">
        <f t="shared" si="3"/>
        <v>-1.878033340367169E-2</v>
      </c>
      <c r="D114" s="10">
        <f t="shared" si="4"/>
        <v>-1.5247776365946653E-2</v>
      </c>
      <c r="E114" s="10">
        <f t="shared" si="5"/>
        <v>-5.4894132743993351E-3</v>
      </c>
    </row>
    <row r="115" spans="1:5" x14ac:dyDescent="0.45">
      <c r="A115" s="8">
        <v>37043</v>
      </c>
      <c r="B115" s="9">
        <v>13804</v>
      </c>
      <c r="C115" s="10">
        <f t="shared" si="3"/>
        <v>-1.0465949820788523E-2</v>
      </c>
      <c r="D115" s="10">
        <f t="shared" si="4"/>
        <v>2.1737555249612406E-4</v>
      </c>
      <c r="E115" s="10">
        <f t="shared" si="5"/>
        <v>-4.3277553375649092E-3</v>
      </c>
    </row>
    <row r="116" spans="1:5" x14ac:dyDescent="0.45">
      <c r="A116" s="8">
        <v>37073</v>
      </c>
      <c r="B116" s="9">
        <v>13994</v>
      </c>
      <c r="C116" s="10">
        <f t="shared" si="3"/>
        <v>1.3764126340191307E-2</v>
      </c>
      <c r="D116" s="10">
        <f t="shared" si="4"/>
        <v>-1.5685447000070352E-2</v>
      </c>
      <c r="E116" s="10">
        <f t="shared" si="5"/>
        <v>1.9822183355196143E-2</v>
      </c>
    </row>
    <row r="117" spans="1:5" x14ac:dyDescent="0.45">
      <c r="A117" s="8">
        <v>37104</v>
      </c>
      <c r="B117" s="9">
        <v>14171</v>
      </c>
      <c r="C117" s="10">
        <f t="shared" si="3"/>
        <v>1.2648277833357202E-2</v>
      </c>
      <c r="D117" s="10">
        <f t="shared" si="4"/>
        <v>1.5842293906810134E-2</v>
      </c>
      <c r="E117" s="10">
        <f t="shared" si="5"/>
        <v>7.0352472996020321E-3</v>
      </c>
    </row>
    <row r="118" spans="1:5" x14ac:dyDescent="0.45">
      <c r="A118" s="8">
        <v>37135</v>
      </c>
      <c r="B118" s="9">
        <v>13286</v>
      </c>
      <c r="C118" s="10">
        <f t="shared" si="3"/>
        <v>-6.245148542798673E-2</v>
      </c>
      <c r="D118" s="10">
        <f t="shared" si="4"/>
        <v>-3.7525354969573987E-2</v>
      </c>
      <c r="E118" s="10">
        <f t="shared" si="5"/>
        <v>-7.5177502436307941E-2</v>
      </c>
    </row>
    <row r="119" spans="1:5" x14ac:dyDescent="0.45">
      <c r="A119" s="8">
        <v>37165</v>
      </c>
      <c r="B119" s="9">
        <v>13973</v>
      </c>
      <c r="C119" s="10">
        <f t="shared" si="3"/>
        <v>5.1708565407195595E-2</v>
      </c>
      <c r="D119" s="10">
        <f t="shared" si="4"/>
        <v>-1.5006431327712066E-3</v>
      </c>
      <c r="E119" s="10">
        <f t="shared" si="5"/>
        <v>-1.8129435738879929E-2</v>
      </c>
    </row>
    <row r="120" spans="1:5" x14ac:dyDescent="0.45">
      <c r="A120" s="8">
        <v>37196</v>
      </c>
      <c r="B120" s="9">
        <v>13970</v>
      </c>
      <c r="C120" s="10">
        <f t="shared" si="3"/>
        <v>-2.1469977814358998E-4</v>
      </c>
      <c r="D120" s="10">
        <f t="shared" si="4"/>
        <v>-1.418389669042408E-2</v>
      </c>
      <c r="E120" s="10">
        <f t="shared" si="5"/>
        <v>-2.2666853225129402E-2</v>
      </c>
    </row>
    <row r="121" spans="1:5" x14ac:dyDescent="0.45">
      <c r="A121" s="8">
        <v>37226</v>
      </c>
      <c r="B121" s="9">
        <v>14126</v>
      </c>
      <c r="C121" s="10">
        <f t="shared" si="3"/>
        <v>1.1166785969935589E-2</v>
      </c>
      <c r="D121" s="10">
        <f t="shared" si="4"/>
        <v>6.3224446786090516E-2</v>
      </c>
      <c r="E121" s="10">
        <f t="shared" si="5"/>
        <v>2.9821073558649047E-3</v>
      </c>
    </row>
    <row r="122" spans="1:5" x14ac:dyDescent="0.45">
      <c r="A122" s="8">
        <v>37257</v>
      </c>
      <c r="B122" s="9">
        <v>14220</v>
      </c>
      <c r="C122" s="10">
        <f t="shared" si="3"/>
        <v>6.6543961489451409E-3</v>
      </c>
      <c r="D122" s="10">
        <f t="shared" si="4"/>
        <v>1.7676948400486614E-2</v>
      </c>
      <c r="E122" s="10">
        <f t="shared" si="5"/>
        <v>6.0134418111070786E-3</v>
      </c>
    </row>
    <row r="123" spans="1:5" x14ac:dyDescent="0.45">
      <c r="A123" s="8">
        <v>37288</v>
      </c>
      <c r="B123" s="9">
        <v>14357</v>
      </c>
      <c r="C123" s="10">
        <f t="shared" si="3"/>
        <v>9.6343178621660641E-3</v>
      </c>
      <c r="D123" s="10">
        <f t="shared" si="4"/>
        <v>2.7702219040801612E-2</v>
      </c>
      <c r="E123" s="10">
        <f t="shared" si="5"/>
        <v>1.3482987434702887E-2</v>
      </c>
    </row>
    <row r="124" spans="1:5" x14ac:dyDescent="0.45">
      <c r="A124" s="8">
        <v>37316</v>
      </c>
      <c r="B124" s="9">
        <v>14436</v>
      </c>
      <c r="C124" s="10">
        <f t="shared" si="3"/>
        <v>5.502542313853942E-3</v>
      </c>
      <c r="D124" s="10">
        <f t="shared" si="4"/>
        <v>2.1945349001840642E-2</v>
      </c>
      <c r="E124" s="10">
        <f t="shared" si="5"/>
        <v>4.6011158611694913E-2</v>
      </c>
    </row>
    <row r="125" spans="1:5" x14ac:dyDescent="0.45">
      <c r="A125" s="8">
        <v>37347</v>
      </c>
      <c r="B125" s="9">
        <v>14410</v>
      </c>
      <c r="C125" s="10">
        <f t="shared" si="3"/>
        <v>-1.8010529232473926E-3</v>
      </c>
      <c r="D125" s="10">
        <f t="shared" si="4"/>
        <v>1.3361462728551432E-2</v>
      </c>
      <c r="E125" s="10">
        <f t="shared" si="5"/>
        <v>1.3575297179433177E-2</v>
      </c>
    </row>
    <row r="126" spans="1:5" x14ac:dyDescent="0.45">
      <c r="A126" s="8">
        <v>37377</v>
      </c>
      <c r="B126" s="9">
        <v>14220</v>
      </c>
      <c r="C126" s="10">
        <f t="shared" si="3"/>
        <v>-1.3185287994448291E-2</v>
      </c>
      <c r="D126" s="10">
        <f t="shared" si="4"/>
        <v>-9.5423835063035423E-3</v>
      </c>
      <c r="E126" s="10">
        <f t="shared" si="5"/>
        <v>1.9354838709677358E-2</v>
      </c>
    </row>
    <row r="127" spans="1:5" x14ac:dyDescent="0.45">
      <c r="A127" s="8">
        <v>37408</v>
      </c>
      <c r="B127" s="9">
        <v>14366</v>
      </c>
      <c r="C127" s="10">
        <f t="shared" si="3"/>
        <v>1.0267229254571131E-2</v>
      </c>
      <c r="D127" s="10">
        <f t="shared" si="4"/>
        <v>-4.8489886395123305E-3</v>
      </c>
      <c r="E127" s="10">
        <f t="shared" si="5"/>
        <v>4.0712836858881385E-2</v>
      </c>
    </row>
    <row r="128" spans="1:5" x14ac:dyDescent="0.45">
      <c r="A128" s="8">
        <v>37438</v>
      </c>
      <c r="B128" s="9">
        <v>14200</v>
      </c>
      <c r="C128" s="10">
        <f t="shared" si="3"/>
        <v>-1.1555060559654717E-2</v>
      </c>
      <c r="D128" s="10">
        <f t="shared" si="4"/>
        <v>-1.4573213046495503E-2</v>
      </c>
      <c r="E128" s="10">
        <f t="shared" si="5"/>
        <v>1.4720594540517329E-2</v>
      </c>
    </row>
    <row r="129" spans="1:5" x14ac:dyDescent="0.45">
      <c r="A129" s="8">
        <v>37469</v>
      </c>
      <c r="B129" s="9">
        <v>14338</v>
      </c>
      <c r="C129" s="10">
        <f t="shared" si="3"/>
        <v>9.7183098591548944E-3</v>
      </c>
      <c r="D129" s="10">
        <f t="shared" si="4"/>
        <v>8.2981715893108987E-3</v>
      </c>
      <c r="E129" s="10">
        <f t="shared" si="5"/>
        <v>1.1784630583586253E-2</v>
      </c>
    </row>
    <row r="130" spans="1:5" x14ac:dyDescent="0.45">
      <c r="A130" s="8">
        <v>37500</v>
      </c>
      <c r="B130" s="9">
        <v>13966</v>
      </c>
      <c r="C130" s="10">
        <f t="shared" si="3"/>
        <v>-2.5945041149393222E-2</v>
      </c>
      <c r="D130" s="10">
        <f t="shared" si="4"/>
        <v>-2.7843519420854834E-2</v>
      </c>
      <c r="E130" s="10">
        <f t="shared" si="5"/>
        <v>5.1181695017311402E-2</v>
      </c>
    </row>
    <row r="131" spans="1:5" x14ac:dyDescent="0.45">
      <c r="A131" s="8">
        <v>37530</v>
      </c>
      <c r="B131" s="9">
        <v>14625</v>
      </c>
      <c r="C131" s="10">
        <f t="shared" si="3"/>
        <v>4.7186023199198068E-2</v>
      </c>
      <c r="D131" s="10">
        <f t="shared" si="4"/>
        <v>2.9929577464788748E-2</v>
      </c>
      <c r="E131" s="10">
        <f t="shared" si="5"/>
        <v>4.6661418449867709E-2</v>
      </c>
    </row>
    <row r="132" spans="1:5" x14ac:dyDescent="0.45">
      <c r="A132" s="8">
        <v>37561</v>
      </c>
      <c r="B132" s="9">
        <v>14456</v>
      </c>
      <c r="C132" s="10">
        <f t="shared" ref="C132:C195" si="6">B132/B131-1</f>
        <v>-1.1555555555555541E-2</v>
      </c>
      <c r="D132" s="10">
        <f t="shared" si="4"/>
        <v>8.2298786441623584E-3</v>
      </c>
      <c r="E132" s="10">
        <f t="shared" si="5"/>
        <v>3.4788833214030035E-2</v>
      </c>
    </row>
    <row r="133" spans="1:5" x14ac:dyDescent="0.45">
      <c r="A133" s="8">
        <v>37591</v>
      </c>
      <c r="B133" s="9">
        <v>14714</v>
      </c>
      <c r="C133" s="10">
        <f t="shared" si="6"/>
        <v>1.7847260653016006E-2</v>
      </c>
      <c r="D133" s="10">
        <f t="shared" si="4"/>
        <v>5.3558642417299129E-2</v>
      </c>
      <c r="E133" s="10">
        <f t="shared" si="5"/>
        <v>4.1625371655104049E-2</v>
      </c>
    </row>
    <row r="134" spans="1:5" x14ac:dyDescent="0.45">
      <c r="A134" s="8">
        <v>37622</v>
      </c>
      <c r="B134" s="9">
        <v>14565</v>
      </c>
      <c r="C134" s="10">
        <f t="shared" si="6"/>
        <v>-1.0126410221557691E-2</v>
      </c>
      <c r="D134" s="10">
        <f t="shared" ref="D134:D197" si="7">B134/B131-1</f>
        <v>-4.1025641025641546E-3</v>
      </c>
      <c r="E134" s="10">
        <f t="shared" si="5"/>
        <v>2.4261603375527407E-2</v>
      </c>
    </row>
    <row r="135" spans="1:5" x14ac:dyDescent="0.45">
      <c r="A135" s="8">
        <v>37653</v>
      </c>
      <c r="B135" s="9">
        <v>14142</v>
      </c>
      <c r="C135" s="10">
        <f t="shared" si="6"/>
        <v>-2.9042224510813619E-2</v>
      </c>
      <c r="D135" s="10">
        <f t="shared" si="7"/>
        <v>-2.1721084670724977E-2</v>
      </c>
      <c r="E135" s="10">
        <f t="shared" si="5"/>
        <v>-1.4975273385804844E-2</v>
      </c>
    </row>
    <row r="136" spans="1:5" x14ac:dyDescent="0.45">
      <c r="A136" s="8">
        <v>37681</v>
      </c>
      <c r="B136" s="9">
        <v>14465</v>
      </c>
      <c r="C136" s="10">
        <f t="shared" si="6"/>
        <v>2.2839768066751587E-2</v>
      </c>
      <c r="D136" s="10">
        <f t="shared" si="7"/>
        <v>-1.6922658692401837E-2</v>
      </c>
      <c r="E136" s="10">
        <f t="shared" si="5"/>
        <v>2.0088667220836687E-3</v>
      </c>
    </row>
    <row r="137" spans="1:5" x14ac:dyDescent="0.45">
      <c r="A137" s="8">
        <v>37712</v>
      </c>
      <c r="B137" s="9">
        <v>14434</v>
      </c>
      <c r="C137" s="10">
        <f t="shared" si="6"/>
        <v>-2.1431040442447813E-3</v>
      </c>
      <c r="D137" s="10">
        <f t="shared" si="7"/>
        <v>-8.9941640920013777E-3</v>
      </c>
      <c r="E137" s="10">
        <f t="shared" si="5"/>
        <v>1.6655100624565211E-3</v>
      </c>
    </row>
    <row r="138" spans="1:5" x14ac:dyDescent="0.45">
      <c r="A138" s="8">
        <v>37742</v>
      </c>
      <c r="B138" s="9">
        <v>14651</v>
      </c>
      <c r="C138" s="10">
        <f t="shared" si="6"/>
        <v>1.5033947623666277E-2</v>
      </c>
      <c r="D138" s="10">
        <f t="shared" si="7"/>
        <v>3.599208032810064E-2</v>
      </c>
      <c r="E138" s="10">
        <f t="shared" si="5"/>
        <v>3.0309423347397946E-2</v>
      </c>
    </row>
    <row r="139" spans="1:5" x14ac:dyDescent="0.45">
      <c r="A139" s="8">
        <v>37773</v>
      </c>
      <c r="B139" s="9">
        <v>14894</v>
      </c>
      <c r="C139" s="10">
        <f t="shared" si="6"/>
        <v>1.6585898573476143E-2</v>
      </c>
      <c r="D139" s="10">
        <f t="shared" si="7"/>
        <v>2.9657794676806182E-2</v>
      </c>
      <c r="E139" s="10">
        <f t="shared" si="5"/>
        <v>3.6753445635528292E-2</v>
      </c>
    </row>
    <row r="140" spans="1:5" x14ac:dyDescent="0.45">
      <c r="A140" s="8">
        <v>37803</v>
      </c>
      <c r="B140" s="9">
        <v>15141</v>
      </c>
      <c r="C140" s="10">
        <f t="shared" si="6"/>
        <v>1.6583859272190082E-2</v>
      </c>
      <c r="D140" s="10">
        <f t="shared" si="7"/>
        <v>4.8981571290009684E-2</v>
      </c>
      <c r="E140" s="10">
        <f t="shared" si="5"/>
        <v>6.626760563380274E-2</v>
      </c>
    </row>
    <row r="141" spans="1:5" x14ac:dyDescent="0.45">
      <c r="A141" s="8">
        <v>37834</v>
      </c>
      <c r="B141" s="9">
        <v>15089</v>
      </c>
      <c r="C141" s="10">
        <f t="shared" si="6"/>
        <v>-3.4343834621226588E-3</v>
      </c>
      <c r="D141" s="10">
        <f t="shared" si="7"/>
        <v>2.9895570268241078E-2</v>
      </c>
      <c r="E141" s="10">
        <f t="shared" si="5"/>
        <v>5.2378295438694433E-2</v>
      </c>
    </row>
    <row r="142" spans="1:5" x14ac:dyDescent="0.45">
      <c r="A142" s="8">
        <v>37865</v>
      </c>
      <c r="B142" s="9">
        <v>15175</v>
      </c>
      <c r="C142" s="10">
        <f t="shared" si="6"/>
        <v>5.6995162038571134E-3</v>
      </c>
      <c r="D142" s="10">
        <f t="shared" si="7"/>
        <v>1.8866657714516011E-2</v>
      </c>
      <c r="E142" s="10">
        <f t="shared" si="5"/>
        <v>8.6567377917800448E-2</v>
      </c>
    </row>
    <row r="143" spans="1:5" x14ac:dyDescent="0.45">
      <c r="A143" s="8">
        <v>37895</v>
      </c>
      <c r="B143" s="9">
        <v>15067</v>
      </c>
      <c r="C143" s="10">
        <f t="shared" si="6"/>
        <v>-7.1169686985173009E-3</v>
      </c>
      <c r="D143" s="10">
        <f t="shared" si="7"/>
        <v>-4.8873918499439117E-3</v>
      </c>
      <c r="E143" s="10">
        <f t="shared" ref="E143:E206" si="8">B143/B131-1</f>
        <v>3.022222222222215E-2</v>
      </c>
    </row>
    <row r="144" spans="1:5" x14ac:dyDescent="0.45">
      <c r="A144" s="8">
        <v>37926</v>
      </c>
      <c r="B144" s="9">
        <v>15338</v>
      </c>
      <c r="C144" s="10">
        <f t="shared" si="6"/>
        <v>1.7986327736112084E-2</v>
      </c>
      <c r="D144" s="10">
        <f t="shared" si="7"/>
        <v>1.6502087613493366E-2</v>
      </c>
      <c r="E144" s="10">
        <f t="shared" si="8"/>
        <v>6.101272827891524E-2</v>
      </c>
    </row>
    <row r="145" spans="1:5" x14ac:dyDescent="0.45">
      <c r="A145" s="8">
        <v>37956</v>
      </c>
      <c r="B145" s="9">
        <v>15456</v>
      </c>
      <c r="C145" s="10">
        <f t="shared" si="6"/>
        <v>7.6933107315164673E-3</v>
      </c>
      <c r="D145" s="10">
        <f t="shared" si="7"/>
        <v>1.8517298187809006E-2</v>
      </c>
      <c r="E145" s="10">
        <f t="shared" si="8"/>
        <v>5.0428163653663205E-2</v>
      </c>
    </row>
    <row r="146" spans="1:5" x14ac:dyDescent="0.45">
      <c r="A146" s="8">
        <v>37987</v>
      </c>
      <c r="B146" s="9">
        <v>15513</v>
      </c>
      <c r="C146" s="10">
        <f t="shared" si="6"/>
        <v>3.6878881987578715E-3</v>
      </c>
      <c r="D146" s="10">
        <f t="shared" si="7"/>
        <v>2.9601115019579183E-2</v>
      </c>
      <c r="E146" s="10">
        <f t="shared" si="8"/>
        <v>6.5087538619979401E-2</v>
      </c>
    </row>
    <row r="147" spans="1:5" x14ac:dyDescent="0.45">
      <c r="A147" s="8">
        <v>38018</v>
      </c>
      <c r="B147" s="9">
        <v>15687</v>
      </c>
      <c r="C147" s="10">
        <f t="shared" si="6"/>
        <v>1.1216399149100775E-2</v>
      </c>
      <c r="D147" s="10">
        <f t="shared" si="7"/>
        <v>2.2753944451688657E-2</v>
      </c>
      <c r="E147" s="10">
        <f t="shared" si="8"/>
        <v>0.10924904539669078</v>
      </c>
    </row>
    <row r="148" spans="1:5" x14ac:dyDescent="0.45">
      <c r="A148" s="8">
        <v>38047</v>
      </c>
      <c r="B148" s="9">
        <v>15984</v>
      </c>
      <c r="C148" s="10">
        <f t="shared" si="6"/>
        <v>1.8932874354561147E-2</v>
      </c>
      <c r="D148" s="10">
        <f t="shared" si="7"/>
        <v>3.4161490683229712E-2</v>
      </c>
      <c r="E148" s="10">
        <f t="shared" si="8"/>
        <v>0.10501209816799162</v>
      </c>
    </row>
    <row r="149" spans="1:5" x14ac:dyDescent="0.45">
      <c r="A149" s="8">
        <v>38078</v>
      </c>
      <c r="B149" s="9">
        <v>15567</v>
      </c>
      <c r="C149" s="10">
        <f t="shared" si="6"/>
        <v>-2.6088588588588535E-2</v>
      </c>
      <c r="D149" s="10">
        <f t="shared" si="7"/>
        <v>3.4809514600657732E-3</v>
      </c>
      <c r="E149" s="10">
        <f t="shared" si="8"/>
        <v>7.8495219620340784E-2</v>
      </c>
    </row>
    <row r="150" spans="1:5" x14ac:dyDescent="0.45">
      <c r="A150" s="8">
        <v>38108</v>
      </c>
      <c r="B150" s="9">
        <v>15736</v>
      </c>
      <c r="C150" s="10">
        <f t="shared" si="6"/>
        <v>1.0856298580330215E-2</v>
      </c>
      <c r="D150" s="10">
        <f t="shared" si="7"/>
        <v>3.1236055332439783E-3</v>
      </c>
      <c r="E150" s="10">
        <f t="shared" si="8"/>
        <v>7.4056378404204537E-2</v>
      </c>
    </row>
    <row r="151" spans="1:5" x14ac:dyDescent="0.45">
      <c r="A151" s="8">
        <v>38139</v>
      </c>
      <c r="B151" s="9">
        <v>15555</v>
      </c>
      <c r="C151" s="10">
        <f t="shared" si="6"/>
        <v>-1.1502287747839346E-2</v>
      </c>
      <c r="D151" s="10">
        <f t="shared" si="7"/>
        <v>-2.6839339339339352E-2</v>
      </c>
      <c r="E151" s="10">
        <f t="shared" si="8"/>
        <v>4.4380287364039317E-2</v>
      </c>
    </row>
    <row r="152" spans="1:5" x14ac:dyDescent="0.45">
      <c r="A152" s="8">
        <v>38169</v>
      </c>
      <c r="B152" s="9">
        <v>15645</v>
      </c>
      <c r="C152" s="10">
        <f t="shared" si="6"/>
        <v>5.7859209257473676E-3</v>
      </c>
      <c r="D152" s="10">
        <f t="shared" si="7"/>
        <v>5.0105993447677744E-3</v>
      </c>
      <c r="E152" s="10">
        <f t="shared" si="8"/>
        <v>3.3287101248266282E-2</v>
      </c>
    </row>
    <row r="153" spans="1:5" x14ac:dyDescent="0.45">
      <c r="A153" s="8">
        <v>38200</v>
      </c>
      <c r="B153" s="9">
        <v>15660</v>
      </c>
      <c r="C153" s="10">
        <f t="shared" si="6"/>
        <v>9.5877277085332224E-4</v>
      </c>
      <c r="D153" s="10">
        <f t="shared" si="7"/>
        <v>-4.8296898830706425E-3</v>
      </c>
      <c r="E153" s="10">
        <f t="shared" si="8"/>
        <v>3.7842136655841907E-2</v>
      </c>
    </row>
    <row r="154" spans="1:5" x14ac:dyDescent="0.45">
      <c r="A154" s="8">
        <v>38231</v>
      </c>
      <c r="B154" s="9">
        <v>15764</v>
      </c>
      <c r="C154" s="10">
        <f t="shared" si="6"/>
        <v>6.6411238825032637E-3</v>
      </c>
      <c r="D154" s="10">
        <f t="shared" si="7"/>
        <v>1.3436194149791136E-2</v>
      </c>
      <c r="E154" s="10">
        <f t="shared" si="8"/>
        <v>3.8813838550247226E-2</v>
      </c>
    </row>
    <row r="155" spans="1:5" x14ac:dyDescent="0.45">
      <c r="A155" s="8">
        <v>38261</v>
      </c>
      <c r="B155" s="9">
        <v>16055</v>
      </c>
      <c r="C155" s="10">
        <f t="shared" si="6"/>
        <v>1.8459781781273721E-2</v>
      </c>
      <c r="D155" s="10">
        <f t="shared" si="7"/>
        <v>2.6206455736657031E-2</v>
      </c>
      <c r="E155" s="10">
        <f t="shared" si="8"/>
        <v>6.5573770491803351E-2</v>
      </c>
    </row>
    <row r="156" spans="1:5" x14ac:dyDescent="0.45">
      <c r="A156" s="8">
        <v>38292</v>
      </c>
      <c r="B156" s="9">
        <v>16044</v>
      </c>
      <c r="C156" s="10">
        <f t="shared" si="6"/>
        <v>-6.8514481469950095E-4</v>
      </c>
      <c r="D156" s="10">
        <f t="shared" si="7"/>
        <v>2.452107279693494E-2</v>
      </c>
      <c r="E156" s="10">
        <f t="shared" si="8"/>
        <v>4.6029469291954728E-2</v>
      </c>
    </row>
    <row r="157" spans="1:5" x14ac:dyDescent="0.45">
      <c r="A157" s="8">
        <v>38322</v>
      </c>
      <c r="B157" s="9">
        <v>16183</v>
      </c>
      <c r="C157" s="10">
        <f t="shared" si="6"/>
        <v>8.6636748940414066E-3</v>
      </c>
      <c r="D157" s="10">
        <f t="shared" si="7"/>
        <v>2.657954833798537E-2</v>
      </c>
      <c r="E157" s="10">
        <f t="shared" si="8"/>
        <v>4.7036749482401552E-2</v>
      </c>
    </row>
    <row r="158" spans="1:5" x14ac:dyDescent="0.45">
      <c r="A158" s="8">
        <v>38353</v>
      </c>
      <c r="B158" s="9">
        <v>16125</v>
      </c>
      <c r="C158" s="10">
        <f t="shared" si="6"/>
        <v>-3.5840079095347255E-3</v>
      </c>
      <c r="D158" s="10">
        <f t="shared" si="7"/>
        <v>4.3600124571785415E-3</v>
      </c>
      <c r="E158" s="10">
        <f t="shared" si="8"/>
        <v>3.9450783214078466E-2</v>
      </c>
    </row>
    <row r="159" spans="1:5" x14ac:dyDescent="0.45">
      <c r="A159" s="8">
        <v>38384</v>
      </c>
      <c r="B159" s="9">
        <v>16674</v>
      </c>
      <c r="C159" s="10">
        <f t="shared" si="6"/>
        <v>3.404651162790695E-2</v>
      </c>
      <c r="D159" s="10">
        <f t="shared" si="7"/>
        <v>3.9267015706806241E-2</v>
      </c>
      <c r="E159" s="10">
        <f t="shared" si="8"/>
        <v>6.2918340026773656E-2</v>
      </c>
    </row>
    <row r="160" spans="1:5" x14ac:dyDescent="0.45">
      <c r="A160" s="8">
        <v>38412</v>
      </c>
      <c r="B160" s="9">
        <v>16293</v>
      </c>
      <c r="C160" s="10">
        <f t="shared" si="6"/>
        <v>-2.2849946023749568E-2</v>
      </c>
      <c r="D160" s="10">
        <f t="shared" si="7"/>
        <v>6.7972563801519392E-3</v>
      </c>
      <c r="E160" s="10">
        <f t="shared" si="8"/>
        <v>1.9331831831831847E-2</v>
      </c>
    </row>
    <row r="161" spans="1:5" x14ac:dyDescent="0.45">
      <c r="A161" s="8">
        <v>38443</v>
      </c>
      <c r="B161" s="9">
        <v>16636</v>
      </c>
      <c r="C161" s="10">
        <f t="shared" si="6"/>
        <v>2.1051985515252003E-2</v>
      </c>
      <c r="D161" s="10">
        <f t="shared" si="7"/>
        <v>3.1689922480620192E-2</v>
      </c>
      <c r="E161" s="10">
        <f t="shared" si="8"/>
        <v>6.867090640457385E-2</v>
      </c>
    </row>
    <row r="162" spans="1:5" x14ac:dyDescent="0.45">
      <c r="A162" s="8">
        <v>38473</v>
      </c>
      <c r="B162" s="9">
        <v>16514</v>
      </c>
      <c r="C162" s="10">
        <f t="shared" si="6"/>
        <v>-7.3334936282760665E-3</v>
      </c>
      <c r="D162" s="10">
        <f t="shared" si="7"/>
        <v>-9.5957778577425712E-3</v>
      </c>
      <c r="E162" s="10">
        <f t="shared" si="8"/>
        <v>4.944077275038139E-2</v>
      </c>
    </row>
    <row r="163" spans="1:5" x14ac:dyDescent="0.45">
      <c r="A163" s="8">
        <v>38504</v>
      </c>
      <c r="B163" s="9">
        <v>16824</v>
      </c>
      <c r="C163" s="10">
        <f t="shared" si="6"/>
        <v>1.8771951071817838E-2</v>
      </c>
      <c r="D163" s="10">
        <f t="shared" si="7"/>
        <v>3.2590683115448327E-2</v>
      </c>
      <c r="E163" s="10">
        <f t="shared" si="8"/>
        <v>8.1581485053037639E-2</v>
      </c>
    </row>
    <row r="164" spans="1:5" x14ac:dyDescent="0.45">
      <c r="A164" s="8">
        <v>38534</v>
      </c>
      <c r="B164" s="9">
        <v>16450</v>
      </c>
      <c r="C164" s="10">
        <f t="shared" si="6"/>
        <v>-2.2230147408464074E-2</v>
      </c>
      <c r="D164" s="10">
        <f t="shared" si="7"/>
        <v>-1.1180572252945442E-2</v>
      </c>
      <c r="E164" s="10">
        <f t="shared" si="8"/>
        <v>5.1454138702460961E-2</v>
      </c>
    </row>
    <row r="165" spans="1:5" x14ac:dyDescent="0.45">
      <c r="A165" s="8">
        <v>38565</v>
      </c>
      <c r="B165" s="9">
        <v>16759</v>
      </c>
      <c r="C165" s="10">
        <f t="shared" si="6"/>
        <v>1.8784194528875364E-2</v>
      </c>
      <c r="D165" s="10">
        <f t="shared" si="7"/>
        <v>1.483589681482389E-2</v>
      </c>
      <c r="E165" s="10">
        <f t="shared" si="8"/>
        <v>7.0178799489144295E-2</v>
      </c>
    </row>
    <row r="166" spans="1:5" x14ac:dyDescent="0.45">
      <c r="A166" s="8">
        <v>38596</v>
      </c>
      <c r="B166" s="9">
        <v>16450</v>
      </c>
      <c r="C166" s="10">
        <f t="shared" si="6"/>
        <v>-1.8437854287248645E-2</v>
      </c>
      <c r="D166" s="10">
        <f t="shared" si="7"/>
        <v>-2.2230147408464074E-2</v>
      </c>
      <c r="E166" s="10">
        <f t="shared" si="8"/>
        <v>4.3516873889875685E-2</v>
      </c>
    </row>
    <row r="167" spans="1:5" x14ac:dyDescent="0.45">
      <c r="A167" s="8">
        <v>38626</v>
      </c>
      <c r="B167" s="9">
        <v>17120</v>
      </c>
      <c r="C167" s="10">
        <f t="shared" si="6"/>
        <v>4.0729483282674783E-2</v>
      </c>
      <c r="D167" s="10">
        <f t="shared" si="7"/>
        <v>4.0729483282674783E-2</v>
      </c>
      <c r="E167" s="10">
        <f t="shared" si="8"/>
        <v>6.6334475241357937E-2</v>
      </c>
    </row>
    <row r="168" spans="1:5" x14ac:dyDescent="0.45">
      <c r="A168" s="8">
        <v>38657</v>
      </c>
      <c r="B168" s="9">
        <v>17142</v>
      </c>
      <c r="C168" s="10">
        <f t="shared" si="6"/>
        <v>1.2850467289720058E-3</v>
      </c>
      <c r="D168" s="10">
        <f t="shared" si="7"/>
        <v>2.2853392207172307E-2</v>
      </c>
      <c r="E168" s="10">
        <f t="shared" si="8"/>
        <v>6.843679880329101E-2</v>
      </c>
    </row>
    <row r="169" spans="1:5" x14ac:dyDescent="0.45">
      <c r="A169" s="8">
        <v>38687</v>
      </c>
      <c r="B169" s="9">
        <v>17207</v>
      </c>
      <c r="C169" s="10">
        <f t="shared" si="6"/>
        <v>3.7918562594796423E-3</v>
      </c>
      <c r="D169" s="10">
        <f t="shared" si="7"/>
        <v>4.601823708206676E-2</v>
      </c>
      <c r="E169" s="10">
        <f t="shared" si="8"/>
        <v>6.3276277575233353E-2</v>
      </c>
    </row>
    <row r="170" spans="1:5" x14ac:dyDescent="0.45">
      <c r="A170" s="8">
        <v>38718</v>
      </c>
      <c r="B170" s="9">
        <v>17331</v>
      </c>
      <c r="C170" s="10">
        <f t="shared" si="6"/>
        <v>7.2063695007844597E-3</v>
      </c>
      <c r="D170" s="10">
        <f t="shared" si="7"/>
        <v>1.2324766355140238E-2</v>
      </c>
      <c r="E170" s="10">
        <f t="shared" si="8"/>
        <v>7.4790697674418594E-2</v>
      </c>
    </row>
    <row r="171" spans="1:5" x14ac:dyDescent="0.45">
      <c r="A171" s="8">
        <v>38749</v>
      </c>
      <c r="B171" s="9">
        <v>17384</v>
      </c>
      <c r="C171" s="10">
        <f t="shared" si="6"/>
        <v>3.0581039755350758E-3</v>
      </c>
      <c r="D171" s="10">
        <f t="shared" si="7"/>
        <v>1.4117372535293438E-2</v>
      </c>
      <c r="E171" s="10">
        <f t="shared" si="8"/>
        <v>4.2581264243732653E-2</v>
      </c>
    </row>
    <row r="172" spans="1:5" x14ac:dyDescent="0.45">
      <c r="A172" s="8">
        <v>38777</v>
      </c>
      <c r="B172" s="9">
        <v>17385</v>
      </c>
      <c r="C172" s="10">
        <f t="shared" si="6"/>
        <v>5.7524160147259806E-5</v>
      </c>
      <c r="D172" s="10">
        <f t="shared" si="7"/>
        <v>1.0344627186610111E-2</v>
      </c>
      <c r="E172" s="10">
        <f t="shared" si="8"/>
        <v>6.7022647762842835E-2</v>
      </c>
    </row>
    <row r="173" spans="1:5" x14ac:dyDescent="0.45">
      <c r="A173" s="8">
        <v>38808</v>
      </c>
      <c r="B173" s="9">
        <v>17542</v>
      </c>
      <c r="C173" s="10">
        <f t="shared" si="6"/>
        <v>9.0307736554500195E-3</v>
      </c>
      <c r="D173" s="10">
        <f t="shared" si="7"/>
        <v>1.2174715827130589E-2</v>
      </c>
      <c r="E173" s="10">
        <f t="shared" si="8"/>
        <v>5.4460206780476028E-2</v>
      </c>
    </row>
    <row r="174" spans="1:5" x14ac:dyDescent="0.45">
      <c r="A174" s="8">
        <v>38838</v>
      </c>
      <c r="B174" s="9">
        <v>17492</v>
      </c>
      <c r="C174" s="10">
        <f t="shared" si="6"/>
        <v>-2.8503021320259725E-3</v>
      </c>
      <c r="D174" s="10">
        <f t="shared" si="7"/>
        <v>6.2126092959042811E-3</v>
      </c>
      <c r="E174" s="10">
        <f t="shared" si="8"/>
        <v>5.9222477897541426E-2</v>
      </c>
    </row>
    <row r="175" spans="1:5" x14ac:dyDescent="0.45">
      <c r="A175" s="8">
        <v>38869</v>
      </c>
      <c r="B175" s="9">
        <v>17701</v>
      </c>
      <c r="C175" s="10">
        <f t="shared" si="6"/>
        <v>1.1948319231648741E-2</v>
      </c>
      <c r="D175" s="10">
        <f t="shared" si="7"/>
        <v>1.8176589013517486E-2</v>
      </c>
      <c r="E175" s="10">
        <f t="shared" si="8"/>
        <v>5.2127912505943952E-2</v>
      </c>
    </row>
    <row r="176" spans="1:5" x14ac:dyDescent="0.45">
      <c r="A176" s="8">
        <v>38899</v>
      </c>
      <c r="B176" s="9">
        <v>17691</v>
      </c>
      <c r="C176" s="10">
        <f t="shared" si="6"/>
        <v>-5.6493983390770719E-4</v>
      </c>
      <c r="D176" s="10">
        <f t="shared" si="7"/>
        <v>8.4939003534374447E-3</v>
      </c>
      <c r="E176" s="10">
        <f t="shared" si="8"/>
        <v>7.544072948328262E-2</v>
      </c>
    </row>
    <row r="177" spans="1:5" x14ac:dyDescent="0.45">
      <c r="A177" s="8">
        <v>38930</v>
      </c>
      <c r="B177" s="9">
        <v>17635</v>
      </c>
      <c r="C177" s="10">
        <f t="shared" si="6"/>
        <v>-3.1654513594483458E-3</v>
      </c>
      <c r="D177" s="10">
        <f t="shared" si="7"/>
        <v>8.1751657900754893E-3</v>
      </c>
      <c r="E177" s="10">
        <f t="shared" si="8"/>
        <v>5.2270421862879557E-2</v>
      </c>
    </row>
    <row r="178" spans="1:5" x14ac:dyDescent="0.45">
      <c r="A178" s="8">
        <v>38961</v>
      </c>
      <c r="B178" s="9">
        <v>18256</v>
      </c>
      <c r="C178" s="10">
        <f t="shared" si="6"/>
        <v>3.5214062943011104E-2</v>
      </c>
      <c r="D178" s="10">
        <f t="shared" si="7"/>
        <v>3.1354160781876805E-2</v>
      </c>
      <c r="E178" s="10">
        <f t="shared" si="8"/>
        <v>0.10978723404255319</v>
      </c>
    </row>
    <row r="179" spans="1:5" x14ac:dyDescent="0.45">
      <c r="A179" s="8">
        <v>38991</v>
      </c>
      <c r="B179" s="9">
        <v>18126</v>
      </c>
      <c r="C179" s="10">
        <f t="shared" si="6"/>
        <v>-7.1209465381244508E-3</v>
      </c>
      <c r="D179" s="10">
        <f t="shared" si="7"/>
        <v>2.4588773952857412E-2</v>
      </c>
      <c r="E179" s="10">
        <f t="shared" si="8"/>
        <v>5.8761682242990609E-2</v>
      </c>
    </row>
    <row r="180" spans="1:5" x14ac:dyDescent="0.45">
      <c r="A180" s="8">
        <v>39022</v>
      </c>
      <c r="B180" s="9">
        <v>17910</v>
      </c>
      <c r="C180" s="10">
        <f t="shared" si="6"/>
        <v>-1.1916583912611745E-2</v>
      </c>
      <c r="D180" s="10">
        <f t="shared" si="7"/>
        <v>1.5593989225971105E-2</v>
      </c>
      <c r="E180" s="10">
        <f t="shared" si="8"/>
        <v>4.480224011200562E-2</v>
      </c>
    </row>
    <row r="181" spans="1:5" x14ac:dyDescent="0.45">
      <c r="A181" s="8">
        <v>39052</v>
      </c>
      <c r="B181" s="9">
        <v>18497</v>
      </c>
      <c r="C181" s="10">
        <f t="shared" si="6"/>
        <v>3.2774986041317788E-2</v>
      </c>
      <c r="D181" s="10">
        <f t="shared" si="7"/>
        <v>1.3201139351446178E-2</v>
      </c>
      <c r="E181" s="10">
        <f t="shared" si="8"/>
        <v>7.4969489161387903E-2</v>
      </c>
    </row>
    <row r="182" spans="1:5" x14ac:dyDescent="0.45">
      <c r="A182" s="8">
        <v>39083</v>
      </c>
      <c r="B182" s="9">
        <v>18493</v>
      </c>
      <c r="C182" s="10">
        <f t="shared" si="6"/>
        <v>-2.1625128399205273E-4</v>
      </c>
      <c r="D182" s="10">
        <f t="shared" si="7"/>
        <v>2.0247158777446872E-2</v>
      </c>
      <c r="E182" s="10">
        <f t="shared" si="8"/>
        <v>6.7047487161733255E-2</v>
      </c>
    </row>
    <row r="183" spans="1:5" x14ac:dyDescent="0.45">
      <c r="A183" s="8">
        <v>39114</v>
      </c>
      <c r="B183" s="9">
        <v>18144</v>
      </c>
      <c r="C183" s="10">
        <f t="shared" si="6"/>
        <v>-1.8872005623749577E-2</v>
      </c>
      <c r="D183" s="10">
        <f t="shared" si="7"/>
        <v>1.306532663316573E-2</v>
      </c>
      <c r="E183" s="10">
        <f t="shared" si="8"/>
        <v>4.3718361711919007E-2</v>
      </c>
    </row>
    <row r="184" spans="1:5" x14ac:dyDescent="0.45">
      <c r="A184" s="8">
        <v>39142</v>
      </c>
      <c r="B184" s="9">
        <v>18643</v>
      </c>
      <c r="C184" s="10">
        <f t="shared" si="6"/>
        <v>2.7502204585537982E-2</v>
      </c>
      <c r="D184" s="10">
        <f t="shared" si="7"/>
        <v>7.8931718657080374E-3</v>
      </c>
      <c r="E184" s="10">
        <f t="shared" si="8"/>
        <v>7.2361230946218047E-2</v>
      </c>
    </row>
    <row r="185" spans="1:5" x14ac:dyDescent="0.45">
      <c r="A185" s="8">
        <v>39173</v>
      </c>
      <c r="B185" s="9">
        <v>18189</v>
      </c>
      <c r="C185" s="10">
        <f t="shared" si="6"/>
        <v>-2.4352303813763854E-2</v>
      </c>
      <c r="D185" s="10">
        <f t="shared" si="7"/>
        <v>-1.6438652463094172E-2</v>
      </c>
      <c r="E185" s="10">
        <f t="shared" si="8"/>
        <v>3.6882909588416446E-2</v>
      </c>
    </row>
    <row r="186" spans="1:5" x14ac:dyDescent="0.45">
      <c r="A186" s="8">
        <v>39203</v>
      </c>
      <c r="B186" s="9">
        <v>18545</v>
      </c>
      <c r="C186" s="10">
        <f t="shared" si="6"/>
        <v>1.9572268953763183E-2</v>
      </c>
      <c r="D186" s="10">
        <f t="shared" si="7"/>
        <v>2.2100970017636667E-2</v>
      </c>
      <c r="E186" s="10">
        <f t="shared" si="8"/>
        <v>6.0198948090555593E-2</v>
      </c>
    </row>
    <row r="187" spans="1:5" x14ac:dyDescent="0.45">
      <c r="A187" s="8">
        <v>39234</v>
      </c>
      <c r="B187" s="9">
        <v>18388</v>
      </c>
      <c r="C187" s="10">
        <f t="shared" si="6"/>
        <v>-8.4658937719062077E-3</v>
      </c>
      <c r="D187" s="10">
        <f t="shared" si="7"/>
        <v>-1.3678056106849801E-2</v>
      </c>
      <c r="E187" s="10">
        <f t="shared" si="8"/>
        <v>3.8811366589458274E-2</v>
      </c>
    </row>
    <row r="188" spans="1:5" x14ac:dyDescent="0.45">
      <c r="A188" s="8">
        <v>39264</v>
      </c>
      <c r="B188" s="9">
        <v>18522</v>
      </c>
      <c r="C188" s="10">
        <f t="shared" si="6"/>
        <v>7.2873613226016598E-3</v>
      </c>
      <c r="D188" s="10">
        <f t="shared" si="7"/>
        <v>1.830776843146964E-2</v>
      </c>
      <c r="E188" s="10">
        <f t="shared" si="8"/>
        <v>4.6973037137527651E-2</v>
      </c>
    </row>
    <row r="189" spans="1:5" x14ac:dyDescent="0.45">
      <c r="A189" s="8">
        <v>39295</v>
      </c>
      <c r="B189" s="9">
        <v>18491</v>
      </c>
      <c r="C189" s="10">
        <f t="shared" si="6"/>
        <v>-1.6736853471547297E-3</v>
      </c>
      <c r="D189" s="10">
        <f t="shared" si="7"/>
        <v>-2.9118360744135874E-3</v>
      </c>
      <c r="E189" s="10">
        <f t="shared" si="8"/>
        <v>4.8539835554295419E-2</v>
      </c>
    </row>
    <row r="190" spans="1:5" x14ac:dyDescent="0.45">
      <c r="A190" s="8">
        <v>39326</v>
      </c>
      <c r="B190" s="9">
        <v>18412</v>
      </c>
      <c r="C190" s="10">
        <f t="shared" si="6"/>
        <v>-4.2723487101833379E-3</v>
      </c>
      <c r="D190" s="10">
        <f t="shared" si="7"/>
        <v>1.3051990428540883E-3</v>
      </c>
      <c r="E190" s="10">
        <f t="shared" si="8"/>
        <v>8.5451358457493409E-3</v>
      </c>
    </row>
    <row r="191" spans="1:5" x14ac:dyDescent="0.45">
      <c r="A191" s="8">
        <v>39356</v>
      </c>
      <c r="B191" s="9">
        <v>18431</v>
      </c>
      <c r="C191" s="10">
        <f t="shared" si="6"/>
        <v>1.0319356941126401E-3</v>
      </c>
      <c r="D191" s="10">
        <f t="shared" si="7"/>
        <v>-4.9130763416477263E-3</v>
      </c>
      <c r="E191" s="10">
        <f t="shared" si="8"/>
        <v>1.6826657839567494E-2</v>
      </c>
    </row>
    <row r="192" spans="1:5" x14ac:dyDescent="0.45">
      <c r="A192" s="8">
        <v>39387</v>
      </c>
      <c r="B192" s="9">
        <v>18759</v>
      </c>
      <c r="C192" s="10">
        <f t="shared" si="6"/>
        <v>1.7796104389343981E-2</v>
      </c>
      <c r="D192" s="10">
        <f t="shared" si="7"/>
        <v>1.4493537396571332E-2</v>
      </c>
      <c r="E192" s="10">
        <f t="shared" si="8"/>
        <v>4.7403685092127334E-2</v>
      </c>
    </row>
    <row r="193" spans="1:5" x14ac:dyDescent="0.45">
      <c r="A193" s="8">
        <v>39417</v>
      </c>
      <c r="B193" s="9">
        <v>18570</v>
      </c>
      <c r="C193" s="10">
        <f t="shared" si="6"/>
        <v>-1.0075163921317798E-2</v>
      </c>
      <c r="D193" s="10">
        <f t="shared" si="7"/>
        <v>8.581359982620107E-3</v>
      </c>
      <c r="E193" s="10">
        <f t="shared" si="8"/>
        <v>3.9465859328540187E-3</v>
      </c>
    </row>
    <row r="194" spans="1:5" x14ac:dyDescent="0.45">
      <c r="A194" s="8">
        <v>39448</v>
      </c>
      <c r="B194" s="9">
        <v>18542</v>
      </c>
      <c r="C194" s="10">
        <f t="shared" si="6"/>
        <v>-1.5078082929456116E-3</v>
      </c>
      <c r="D194" s="10">
        <f t="shared" si="7"/>
        <v>6.022462156149988E-3</v>
      </c>
      <c r="E194" s="10">
        <f t="shared" si="8"/>
        <v>2.6496512193803223E-3</v>
      </c>
    </row>
    <row r="195" spans="1:5" x14ac:dyDescent="0.45">
      <c r="A195" s="8">
        <v>39479</v>
      </c>
      <c r="B195" s="9">
        <v>18280</v>
      </c>
      <c r="C195" s="10">
        <f t="shared" si="6"/>
        <v>-1.413008305468666E-2</v>
      </c>
      <c r="D195" s="10">
        <f t="shared" si="7"/>
        <v>-2.553441014979474E-2</v>
      </c>
      <c r="E195" s="10">
        <f t="shared" si="8"/>
        <v>7.495590828924259E-3</v>
      </c>
    </row>
    <row r="196" spans="1:5" x14ac:dyDescent="0.45">
      <c r="A196" s="8">
        <v>39508</v>
      </c>
      <c r="B196" s="9">
        <v>18338</v>
      </c>
      <c r="C196" s="10">
        <f t="shared" ref="C196:C259" si="9">B196/B195-1</f>
        <v>3.1728665207877427E-3</v>
      </c>
      <c r="D196" s="10">
        <f t="shared" si="7"/>
        <v>-1.2493268712977956E-2</v>
      </c>
      <c r="E196" s="10">
        <f t="shared" si="8"/>
        <v>-1.6360027892506568E-2</v>
      </c>
    </row>
    <row r="197" spans="1:5" x14ac:dyDescent="0.45">
      <c r="A197" s="8">
        <v>39539</v>
      </c>
      <c r="B197" s="9">
        <v>18384</v>
      </c>
      <c r="C197" s="10">
        <f t="shared" si="9"/>
        <v>2.5084523939360448E-3</v>
      </c>
      <c r="D197" s="10">
        <f t="shared" si="7"/>
        <v>-8.5211951245820483E-3</v>
      </c>
      <c r="E197" s="10">
        <f t="shared" si="8"/>
        <v>1.0720765297707491E-2</v>
      </c>
    </row>
    <row r="198" spans="1:5" x14ac:dyDescent="0.45">
      <c r="A198" s="8">
        <v>39569</v>
      </c>
      <c r="B198" s="9">
        <v>18642</v>
      </c>
      <c r="C198" s="10">
        <f t="shared" si="9"/>
        <v>1.4033942558746793E-2</v>
      </c>
      <c r="D198" s="10">
        <f t="shared" ref="D198:D261" si="10">B198/B195-1</f>
        <v>1.9803063457330516E-2</v>
      </c>
      <c r="E198" s="10">
        <f t="shared" si="8"/>
        <v>5.2305203558911106E-3</v>
      </c>
    </row>
    <row r="199" spans="1:5" x14ac:dyDescent="0.45">
      <c r="A199" s="8">
        <v>39600</v>
      </c>
      <c r="B199" s="9">
        <v>18708</v>
      </c>
      <c r="C199" s="10">
        <f t="shared" si="9"/>
        <v>3.5403926617316728E-3</v>
      </c>
      <c r="D199" s="10">
        <f t="shared" si="10"/>
        <v>2.017668229905123E-2</v>
      </c>
      <c r="E199" s="10">
        <f t="shared" si="8"/>
        <v>1.7402653904720511E-2</v>
      </c>
    </row>
    <row r="200" spans="1:5" x14ac:dyDescent="0.45">
      <c r="A200" s="8">
        <v>39630</v>
      </c>
      <c r="B200" s="9">
        <v>18635</v>
      </c>
      <c r="C200" s="10">
        <f t="shared" si="9"/>
        <v>-3.9020739790464054E-3</v>
      </c>
      <c r="D200" s="10">
        <f t="shared" si="10"/>
        <v>1.3653176675369805E-2</v>
      </c>
      <c r="E200" s="10">
        <f t="shared" si="8"/>
        <v>6.1008530396284844E-3</v>
      </c>
    </row>
    <row r="201" spans="1:5" x14ac:dyDescent="0.45">
      <c r="A201" s="8">
        <v>39661</v>
      </c>
      <c r="B201" s="9">
        <v>18524</v>
      </c>
      <c r="C201" s="10">
        <f t="shared" si="9"/>
        <v>-5.9565334048833352E-3</v>
      </c>
      <c r="D201" s="10">
        <f t="shared" si="10"/>
        <v>-6.3297929406715969E-3</v>
      </c>
      <c r="E201" s="10">
        <f t="shared" si="8"/>
        <v>1.7846519928614857E-3</v>
      </c>
    </row>
    <row r="202" spans="1:5" x14ac:dyDescent="0.45">
      <c r="A202" s="8">
        <v>39692</v>
      </c>
      <c r="B202" s="9">
        <v>17560</v>
      </c>
      <c r="C202" s="10">
        <f t="shared" si="9"/>
        <v>-5.20405959835889E-2</v>
      </c>
      <c r="D202" s="10">
        <f t="shared" si="10"/>
        <v>-6.136412230062005E-2</v>
      </c>
      <c r="E202" s="10">
        <f t="shared" si="8"/>
        <v>-4.6274169020204203E-2</v>
      </c>
    </row>
    <row r="203" spans="1:5" x14ac:dyDescent="0.45">
      <c r="A203" s="8">
        <v>39722</v>
      </c>
      <c r="B203" s="9">
        <v>17317</v>
      </c>
      <c r="C203" s="10">
        <f t="shared" si="9"/>
        <v>-1.3838268792710662E-2</v>
      </c>
      <c r="D203" s="10">
        <f t="shared" si="10"/>
        <v>-7.0727126375100591E-2</v>
      </c>
      <c r="E203" s="10">
        <f t="shared" si="8"/>
        <v>-6.044164722478429E-2</v>
      </c>
    </row>
    <row r="204" spans="1:5" x14ac:dyDescent="0.45">
      <c r="A204" s="8">
        <v>39753</v>
      </c>
      <c r="B204" s="9">
        <v>17173</v>
      </c>
      <c r="C204" s="10">
        <f t="shared" si="9"/>
        <v>-8.3155280937806664E-3</v>
      </c>
      <c r="D204" s="10">
        <f t="shared" si="10"/>
        <v>-7.2932412006046166E-2</v>
      </c>
      <c r="E204" s="10">
        <f t="shared" si="8"/>
        <v>-8.4546084546084588E-2</v>
      </c>
    </row>
    <row r="205" spans="1:5" x14ac:dyDescent="0.45">
      <c r="A205" s="8">
        <v>39783</v>
      </c>
      <c r="B205" s="9">
        <v>16868</v>
      </c>
      <c r="C205" s="10">
        <f t="shared" si="9"/>
        <v>-1.7760437896698344E-2</v>
      </c>
      <c r="D205" s="10">
        <f t="shared" si="10"/>
        <v>-3.9407744874715211E-2</v>
      </c>
      <c r="E205" s="10">
        <f t="shared" si="8"/>
        <v>-9.1653204092622564E-2</v>
      </c>
    </row>
    <row r="206" spans="1:5" x14ac:dyDescent="0.45">
      <c r="A206" s="8">
        <v>39814</v>
      </c>
      <c r="B206" s="9">
        <v>17159</v>
      </c>
      <c r="C206" s="10">
        <f t="shared" si="9"/>
        <v>1.7251600663979128E-2</v>
      </c>
      <c r="D206" s="10">
        <f t="shared" si="10"/>
        <v>-9.1239822140093407E-3</v>
      </c>
      <c r="E206" s="10">
        <f t="shared" si="8"/>
        <v>-7.4587423147449039E-2</v>
      </c>
    </row>
    <row r="207" spans="1:5" x14ac:dyDescent="0.45">
      <c r="A207" s="8">
        <v>39845</v>
      </c>
      <c r="B207" s="9">
        <v>17401</v>
      </c>
      <c r="C207" s="10">
        <f t="shared" si="9"/>
        <v>1.410338597820382E-2</v>
      </c>
      <c r="D207" s="10">
        <f t="shared" si="10"/>
        <v>1.3276655214581101E-2</v>
      </c>
      <c r="E207" s="10">
        <f t="shared" ref="E207:E270" si="11">B207/B195-1</f>
        <v>-4.8085339168490115E-2</v>
      </c>
    </row>
    <row r="208" spans="1:5" x14ac:dyDescent="0.45">
      <c r="A208" s="8">
        <v>39873</v>
      </c>
      <c r="B208" s="9">
        <v>16510</v>
      </c>
      <c r="C208" s="10">
        <f t="shared" si="9"/>
        <v>-5.1203953795758816E-2</v>
      </c>
      <c r="D208" s="10">
        <f t="shared" si="10"/>
        <v>-2.1223618686269874E-2</v>
      </c>
      <c r="E208" s="10">
        <f t="shared" si="11"/>
        <v>-9.9683716872068895E-2</v>
      </c>
    </row>
    <row r="209" spans="1:5" x14ac:dyDescent="0.45">
      <c r="A209" s="8">
        <v>39904</v>
      </c>
      <c r="B209" s="9">
        <v>16900</v>
      </c>
      <c r="C209" s="10">
        <f t="shared" si="9"/>
        <v>2.3622047244094446E-2</v>
      </c>
      <c r="D209" s="10">
        <f t="shared" si="10"/>
        <v>-1.5094119703945474E-2</v>
      </c>
      <c r="E209" s="10">
        <f t="shared" si="11"/>
        <v>-8.0722367275892104E-2</v>
      </c>
    </row>
    <row r="210" spans="1:5" x14ac:dyDescent="0.45">
      <c r="A210" s="8">
        <v>39934</v>
      </c>
      <c r="B210" s="9">
        <v>17038</v>
      </c>
      <c r="C210" s="10">
        <f t="shared" si="9"/>
        <v>8.1656804733727384E-3</v>
      </c>
      <c r="D210" s="10">
        <f t="shared" si="10"/>
        <v>-2.0860870064938752E-2</v>
      </c>
      <c r="E210" s="10">
        <f t="shared" si="11"/>
        <v>-8.6042270142688504E-2</v>
      </c>
    </row>
    <row r="211" spans="1:5" x14ac:dyDescent="0.45">
      <c r="A211" s="8">
        <v>39965</v>
      </c>
      <c r="B211" s="9">
        <v>16817</v>
      </c>
      <c r="C211" s="10">
        <f t="shared" si="9"/>
        <v>-1.2971005986618156E-2</v>
      </c>
      <c r="D211" s="10">
        <f t="shared" si="10"/>
        <v>1.8594791035736025E-2</v>
      </c>
      <c r="E211" s="10">
        <f t="shared" si="11"/>
        <v>-0.10107975197776353</v>
      </c>
    </row>
    <row r="212" spans="1:5" x14ac:dyDescent="0.45">
      <c r="A212" s="8">
        <v>39995</v>
      </c>
      <c r="B212" s="9">
        <v>17015</v>
      </c>
      <c r="C212" s="10">
        <f t="shared" si="9"/>
        <v>1.1773800321103645E-2</v>
      </c>
      <c r="D212" s="10">
        <f t="shared" si="10"/>
        <v>6.8047337278105413E-3</v>
      </c>
      <c r="E212" s="10">
        <f t="shared" si="11"/>
        <v>-8.6933190233431712E-2</v>
      </c>
    </row>
    <row r="213" spans="1:5" x14ac:dyDescent="0.45">
      <c r="A213" s="8">
        <v>40026</v>
      </c>
      <c r="B213" s="9">
        <v>17233</v>
      </c>
      <c r="C213" s="10">
        <f t="shared" si="9"/>
        <v>1.2812224507787295E-2</v>
      </c>
      <c r="D213" s="10">
        <f t="shared" si="10"/>
        <v>1.1445005282310072E-2</v>
      </c>
      <c r="E213" s="10">
        <f t="shared" si="11"/>
        <v>-6.9693370762254347E-2</v>
      </c>
    </row>
    <row r="214" spans="1:5" x14ac:dyDescent="0.45">
      <c r="A214" s="8">
        <v>40057</v>
      </c>
      <c r="B214" s="9">
        <v>17172</v>
      </c>
      <c r="C214" s="10">
        <f t="shared" si="9"/>
        <v>-3.5397203040677949E-3</v>
      </c>
      <c r="D214" s="10">
        <f t="shared" si="10"/>
        <v>2.1109591484806955E-2</v>
      </c>
      <c r="E214" s="10">
        <f t="shared" si="11"/>
        <v>-2.2095671981776754E-2</v>
      </c>
    </row>
    <row r="215" spans="1:5" x14ac:dyDescent="0.45">
      <c r="A215" s="8">
        <v>40087</v>
      </c>
      <c r="B215" s="9">
        <v>17296</v>
      </c>
      <c r="C215" s="10">
        <f t="shared" si="9"/>
        <v>7.2210575355229345E-3</v>
      </c>
      <c r="D215" s="10">
        <f t="shared" si="10"/>
        <v>1.6514839847193707E-2</v>
      </c>
      <c r="E215" s="10">
        <f t="shared" si="11"/>
        <v>-1.2126811803430115E-3</v>
      </c>
    </row>
    <row r="216" spans="1:5" x14ac:dyDescent="0.45">
      <c r="A216" s="8">
        <v>40118</v>
      </c>
      <c r="B216" s="9">
        <v>17105</v>
      </c>
      <c r="C216" s="10">
        <f t="shared" si="9"/>
        <v>-1.1043015726179495E-2</v>
      </c>
      <c r="D216" s="10">
        <f t="shared" si="10"/>
        <v>-7.4276098183717609E-3</v>
      </c>
      <c r="E216" s="10">
        <f t="shared" si="11"/>
        <v>-3.9597041868049132E-3</v>
      </c>
    </row>
    <row r="217" spans="1:5" x14ac:dyDescent="0.45">
      <c r="A217" s="8">
        <v>40148</v>
      </c>
      <c r="B217" s="9">
        <v>17127</v>
      </c>
      <c r="C217" s="10">
        <f t="shared" si="9"/>
        <v>1.2861736334404128E-3</v>
      </c>
      <c r="D217" s="10">
        <f t="shared" si="10"/>
        <v>-2.62054507337528E-3</v>
      </c>
      <c r="E217" s="10">
        <f t="shared" si="11"/>
        <v>1.5354517429452263E-2</v>
      </c>
    </row>
    <row r="218" spans="1:5" x14ac:dyDescent="0.45">
      <c r="A218" s="8">
        <v>40179</v>
      </c>
      <c r="B218" s="9">
        <v>17356</v>
      </c>
      <c r="C218" s="10">
        <f t="shared" si="9"/>
        <v>1.3370701231972815E-2</v>
      </c>
      <c r="D218" s="10">
        <f t="shared" si="10"/>
        <v>3.4690101757632874E-3</v>
      </c>
      <c r="E218" s="10">
        <f t="shared" si="11"/>
        <v>1.1480855527711498E-2</v>
      </c>
    </row>
    <row r="219" spans="1:5" x14ac:dyDescent="0.45">
      <c r="A219" s="8">
        <v>40210</v>
      </c>
      <c r="B219" s="9">
        <v>17402</v>
      </c>
      <c r="C219" s="10">
        <f t="shared" si="9"/>
        <v>2.6503802719519687E-3</v>
      </c>
      <c r="D219" s="10">
        <f t="shared" si="10"/>
        <v>1.7363344051446905E-2</v>
      </c>
      <c r="E219" s="10">
        <f t="shared" si="11"/>
        <v>5.7467961611434859E-5</v>
      </c>
    </row>
    <row r="220" spans="1:5" x14ac:dyDescent="0.45">
      <c r="A220" s="8">
        <v>40238</v>
      </c>
      <c r="B220" s="9">
        <v>17909</v>
      </c>
      <c r="C220" s="10">
        <f t="shared" si="9"/>
        <v>2.9134582231927331E-2</v>
      </c>
      <c r="D220" s="10">
        <f t="shared" si="10"/>
        <v>4.5658901150230635E-2</v>
      </c>
      <c r="E220" s="10">
        <f t="shared" si="11"/>
        <v>8.4736523319200563E-2</v>
      </c>
    </row>
    <row r="221" spans="1:5" x14ac:dyDescent="0.45">
      <c r="A221" s="8">
        <v>40269</v>
      </c>
      <c r="B221" s="9">
        <v>17728</v>
      </c>
      <c r="C221" s="10">
        <f t="shared" si="9"/>
        <v>-1.0106650287564967E-2</v>
      </c>
      <c r="D221" s="10">
        <f t="shared" si="10"/>
        <v>2.1433510025351543E-2</v>
      </c>
      <c r="E221" s="10">
        <f t="shared" si="11"/>
        <v>4.8994082840236652E-2</v>
      </c>
    </row>
    <row r="222" spans="1:5" x14ac:dyDescent="0.45">
      <c r="A222" s="8">
        <v>40299</v>
      </c>
      <c r="B222" s="9">
        <v>17667</v>
      </c>
      <c r="C222" s="10">
        <f t="shared" si="9"/>
        <v>-3.4408844765343449E-3</v>
      </c>
      <c r="D222" s="10">
        <f t="shared" si="10"/>
        <v>1.5228134697161222E-2</v>
      </c>
      <c r="E222" s="10">
        <f t="shared" si="11"/>
        <v>3.691747857729788E-2</v>
      </c>
    </row>
    <row r="223" spans="1:5" x14ac:dyDescent="0.45">
      <c r="A223" s="8">
        <v>40330</v>
      </c>
      <c r="B223" s="9">
        <v>17487</v>
      </c>
      <c r="C223" s="10">
        <f t="shared" si="9"/>
        <v>-1.0188487009679115E-2</v>
      </c>
      <c r="D223" s="10">
        <f t="shared" si="10"/>
        <v>-2.3563571388687254E-2</v>
      </c>
      <c r="E223" s="10">
        <f t="shared" si="11"/>
        <v>3.9840637450199168E-2</v>
      </c>
    </row>
    <row r="224" spans="1:5" x14ac:dyDescent="0.45">
      <c r="A224" s="8">
        <v>40360</v>
      </c>
      <c r="B224" s="9">
        <v>17579</v>
      </c>
      <c r="C224" s="10">
        <f t="shared" si="9"/>
        <v>5.2610510665065391E-3</v>
      </c>
      <c r="D224" s="10">
        <f t="shared" si="10"/>
        <v>-8.4047833935018135E-3</v>
      </c>
      <c r="E224" s="10">
        <f t="shared" si="11"/>
        <v>3.3147223038495488E-2</v>
      </c>
    </row>
    <row r="225" spans="1:5" x14ac:dyDescent="0.45">
      <c r="A225" s="8">
        <v>40391</v>
      </c>
      <c r="B225" s="9">
        <v>17636</v>
      </c>
      <c r="C225" s="10">
        <f t="shared" si="9"/>
        <v>3.2425052619602379E-3</v>
      </c>
      <c r="D225" s="10">
        <f t="shared" si="10"/>
        <v>-1.7546838738892179E-3</v>
      </c>
      <c r="E225" s="10">
        <f t="shared" si="11"/>
        <v>2.3385365287529769E-2</v>
      </c>
    </row>
    <row r="226" spans="1:5" x14ac:dyDescent="0.45">
      <c r="A226" s="8">
        <v>40422</v>
      </c>
      <c r="B226" s="9">
        <v>17709</v>
      </c>
      <c r="C226" s="10">
        <f t="shared" si="9"/>
        <v>4.1392606033114898E-3</v>
      </c>
      <c r="D226" s="10">
        <f t="shared" si="10"/>
        <v>1.2695144964830929E-2</v>
      </c>
      <c r="E226" s="10">
        <f t="shared" si="11"/>
        <v>3.1271837875611386E-2</v>
      </c>
    </row>
    <row r="227" spans="1:5" x14ac:dyDescent="0.45">
      <c r="A227" s="8">
        <v>40452</v>
      </c>
      <c r="B227" s="9">
        <v>18015</v>
      </c>
      <c r="C227" s="10">
        <f t="shared" si="9"/>
        <v>1.7279349483313666E-2</v>
      </c>
      <c r="D227" s="10">
        <f t="shared" si="10"/>
        <v>2.4802320951134771E-2</v>
      </c>
      <c r="E227" s="10">
        <f t="shared" si="11"/>
        <v>4.1570305272895514E-2</v>
      </c>
    </row>
    <row r="228" spans="1:5" x14ac:dyDescent="0.45">
      <c r="A228" s="8">
        <v>40483</v>
      </c>
      <c r="B228" s="9">
        <v>18413</v>
      </c>
      <c r="C228" s="10">
        <f t="shared" si="9"/>
        <v>2.209270052733836E-2</v>
      </c>
      <c r="D228" s="10">
        <f t="shared" si="10"/>
        <v>4.4057609435246059E-2</v>
      </c>
      <c r="E228" s="10">
        <f t="shared" si="11"/>
        <v>7.6468868751826902E-2</v>
      </c>
    </row>
    <row r="229" spans="1:5" x14ac:dyDescent="0.45">
      <c r="A229" s="8">
        <v>40513</v>
      </c>
      <c r="B229" s="9">
        <v>18194</v>
      </c>
      <c r="C229" s="10">
        <f t="shared" si="9"/>
        <v>-1.1893770705479811E-2</v>
      </c>
      <c r="D229" s="10">
        <f t="shared" si="10"/>
        <v>2.7387204246428265E-2</v>
      </c>
      <c r="E229" s="10">
        <f t="shared" si="11"/>
        <v>6.2299293513166321E-2</v>
      </c>
    </row>
    <row r="230" spans="1:5" x14ac:dyDescent="0.45">
      <c r="A230" s="8">
        <v>40544</v>
      </c>
      <c r="B230" s="9">
        <v>18371</v>
      </c>
      <c r="C230" s="10">
        <f t="shared" si="9"/>
        <v>9.7284819171155057E-3</v>
      </c>
      <c r="D230" s="10">
        <f t="shared" si="10"/>
        <v>1.9761310019428269E-2</v>
      </c>
      <c r="E230" s="10">
        <f t="shared" si="11"/>
        <v>5.8481216870246655E-2</v>
      </c>
    </row>
    <row r="231" spans="1:5" x14ac:dyDescent="0.45">
      <c r="A231" s="8">
        <v>40575</v>
      </c>
      <c r="B231" s="9">
        <v>18588</v>
      </c>
      <c r="C231" s="10">
        <f t="shared" si="9"/>
        <v>1.1812095149964508E-2</v>
      </c>
      <c r="D231" s="10">
        <f t="shared" si="10"/>
        <v>9.5041546733285465E-3</v>
      </c>
      <c r="E231" s="10">
        <f t="shared" si="11"/>
        <v>6.8153085852200812E-2</v>
      </c>
    </row>
    <row r="232" spans="1:5" x14ac:dyDescent="0.45">
      <c r="A232" s="8">
        <v>40603</v>
      </c>
      <c r="B232" s="9">
        <v>18707</v>
      </c>
      <c r="C232" s="10">
        <f t="shared" si="9"/>
        <v>6.4019797718959381E-3</v>
      </c>
      <c r="D232" s="10">
        <f t="shared" si="10"/>
        <v>2.8196108607233095E-2</v>
      </c>
      <c r="E232" s="10">
        <f t="shared" si="11"/>
        <v>4.4558601820313903E-2</v>
      </c>
    </row>
    <row r="233" spans="1:5" x14ac:dyDescent="0.45">
      <c r="A233" s="8">
        <v>40634</v>
      </c>
      <c r="B233" s="9">
        <v>18969</v>
      </c>
      <c r="C233" s="10">
        <f t="shared" si="9"/>
        <v>1.400545250441021E-2</v>
      </c>
      <c r="D233" s="10">
        <f t="shared" si="10"/>
        <v>3.2551303685155908E-2</v>
      </c>
      <c r="E233" s="10">
        <f t="shared" si="11"/>
        <v>7.0002256317689637E-2</v>
      </c>
    </row>
    <row r="234" spans="1:5" x14ac:dyDescent="0.45">
      <c r="A234" s="8">
        <v>40664</v>
      </c>
      <c r="B234" s="9">
        <v>18814</v>
      </c>
      <c r="C234" s="10">
        <f t="shared" si="9"/>
        <v>-8.1712267383625692E-3</v>
      </c>
      <c r="D234" s="10">
        <f t="shared" si="10"/>
        <v>1.2158381751667724E-2</v>
      </c>
      <c r="E234" s="10">
        <f t="shared" si="11"/>
        <v>6.4923303333899396E-2</v>
      </c>
    </row>
    <row r="235" spans="1:5" x14ac:dyDescent="0.45">
      <c r="A235" s="8">
        <v>40695</v>
      </c>
      <c r="B235" s="9">
        <v>19206</v>
      </c>
      <c r="C235" s="10">
        <f t="shared" si="9"/>
        <v>2.0835547996173043E-2</v>
      </c>
      <c r="D235" s="10">
        <f t="shared" si="10"/>
        <v>2.6674506869086345E-2</v>
      </c>
      <c r="E235" s="10">
        <f t="shared" si="11"/>
        <v>9.830159547092121E-2</v>
      </c>
    </row>
    <row r="236" spans="1:5" x14ac:dyDescent="0.45">
      <c r="A236" s="8">
        <v>40725</v>
      </c>
      <c r="B236" s="9">
        <v>19009</v>
      </c>
      <c r="C236" s="10">
        <f t="shared" si="9"/>
        <v>-1.0257211288139167E-2</v>
      </c>
      <c r="D236" s="10">
        <f t="shared" si="10"/>
        <v>2.1087036744160681E-3</v>
      </c>
      <c r="E236" s="10">
        <f t="shared" si="11"/>
        <v>8.1347061835144174E-2</v>
      </c>
    </row>
    <row r="237" spans="1:5" x14ac:dyDescent="0.45">
      <c r="A237" s="8">
        <v>40756</v>
      </c>
      <c r="B237" s="9">
        <v>18912</v>
      </c>
      <c r="C237" s="10">
        <f t="shared" si="9"/>
        <v>-5.1028460203061954E-3</v>
      </c>
      <c r="D237" s="10">
        <f t="shared" si="10"/>
        <v>5.2088869990432052E-3</v>
      </c>
      <c r="E237" s="10">
        <f t="shared" si="11"/>
        <v>7.2352007257881601E-2</v>
      </c>
    </row>
    <row r="238" spans="1:5" x14ac:dyDescent="0.45">
      <c r="A238" s="8">
        <v>40787</v>
      </c>
      <c r="B238" s="9">
        <v>19502</v>
      </c>
      <c r="C238" s="10">
        <f t="shared" si="9"/>
        <v>3.1197123519458581E-2</v>
      </c>
      <c r="D238" s="10">
        <f t="shared" si="10"/>
        <v>1.5411850463396881E-2</v>
      </c>
      <c r="E238" s="10">
        <f t="shared" si="11"/>
        <v>0.1012479530182393</v>
      </c>
    </row>
    <row r="239" spans="1:5" x14ac:dyDescent="0.45">
      <c r="A239" s="8">
        <v>40817</v>
      </c>
      <c r="B239" s="9">
        <v>19138</v>
      </c>
      <c r="C239" s="10">
        <f t="shared" si="9"/>
        <v>-1.8664752333094059E-2</v>
      </c>
      <c r="D239" s="10">
        <f t="shared" si="10"/>
        <v>6.7862591404070916E-3</v>
      </c>
      <c r="E239" s="10">
        <f t="shared" si="11"/>
        <v>6.2336941437690863E-2</v>
      </c>
    </row>
    <row r="240" spans="1:5" x14ac:dyDescent="0.45">
      <c r="A240" s="8">
        <v>40848</v>
      </c>
      <c r="B240" s="9">
        <v>19290</v>
      </c>
      <c r="C240" s="10">
        <f t="shared" si="9"/>
        <v>7.9423137213920914E-3</v>
      </c>
      <c r="D240" s="10">
        <f t="shared" si="10"/>
        <v>1.9987309644670104E-2</v>
      </c>
      <c r="E240" s="10">
        <f t="shared" si="11"/>
        <v>4.7629392277195537E-2</v>
      </c>
    </row>
    <row r="241" spans="1:5" x14ac:dyDescent="0.45">
      <c r="A241" s="8">
        <v>40878</v>
      </c>
      <c r="B241" s="9">
        <v>19500</v>
      </c>
      <c r="C241" s="10">
        <f t="shared" si="9"/>
        <v>1.0886469673405896E-2</v>
      </c>
      <c r="D241" s="10">
        <f t="shared" si="10"/>
        <v>-1.0255358424782202E-4</v>
      </c>
      <c r="E241" s="10">
        <f t="shared" si="11"/>
        <v>7.1781906122897698E-2</v>
      </c>
    </row>
    <row r="242" spans="1:5" x14ac:dyDescent="0.45">
      <c r="A242" s="8">
        <v>40909</v>
      </c>
      <c r="B242" s="9">
        <v>19567</v>
      </c>
      <c r="C242" s="10">
        <f t="shared" si="9"/>
        <v>3.4358974358974503E-3</v>
      </c>
      <c r="D242" s="10">
        <f t="shared" si="10"/>
        <v>2.2416135437349771E-2</v>
      </c>
      <c r="E242" s="10">
        <f t="shared" si="11"/>
        <v>6.5102607370311816E-2</v>
      </c>
    </row>
    <row r="243" spans="1:5" x14ac:dyDescent="0.45">
      <c r="A243" s="8">
        <v>40940</v>
      </c>
      <c r="B243" s="9">
        <v>20287</v>
      </c>
      <c r="C243" s="10">
        <f t="shared" si="9"/>
        <v>3.6796647416568629E-2</v>
      </c>
      <c r="D243" s="10">
        <f t="shared" si="10"/>
        <v>5.168481078278897E-2</v>
      </c>
      <c r="E243" s="10">
        <f t="shared" si="11"/>
        <v>9.140305573488261E-2</v>
      </c>
    </row>
    <row r="244" spans="1:5" x14ac:dyDescent="0.45">
      <c r="A244" s="8">
        <v>40969</v>
      </c>
      <c r="B244" s="9">
        <v>20085</v>
      </c>
      <c r="C244" s="10">
        <f t="shared" si="9"/>
        <v>-9.9571153940947177E-3</v>
      </c>
      <c r="D244" s="10">
        <f t="shared" si="10"/>
        <v>3.0000000000000027E-2</v>
      </c>
      <c r="E244" s="10">
        <f t="shared" si="11"/>
        <v>7.3662265462126397E-2</v>
      </c>
    </row>
    <row r="245" spans="1:5" x14ac:dyDescent="0.45">
      <c r="A245" s="8">
        <v>41000</v>
      </c>
      <c r="B245" s="9">
        <v>19557</v>
      </c>
      <c r="C245" s="10">
        <f t="shared" si="9"/>
        <v>-2.6288274831964165E-2</v>
      </c>
      <c r="D245" s="10">
        <f t="shared" si="10"/>
        <v>-5.1106454745231122E-4</v>
      </c>
      <c r="E245" s="10">
        <f t="shared" si="11"/>
        <v>3.0997944013917422E-2</v>
      </c>
    </row>
    <row r="246" spans="1:5" x14ac:dyDescent="0.45">
      <c r="A246" s="8">
        <v>41030</v>
      </c>
      <c r="B246" s="9">
        <v>19627</v>
      </c>
      <c r="C246" s="10">
        <f t="shared" si="9"/>
        <v>3.5792810758297211E-3</v>
      </c>
      <c r="D246" s="10">
        <f t="shared" si="10"/>
        <v>-3.2533149307438225E-2</v>
      </c>
      <c r="E246" s="10">
        <f t="shared" si="11"/>
        <v>4.3212501328797615E-2</v>
      </c>
    </row>
    <row r="247" spans="1:5" x14ac:dyDescent="0.45">
      <c r="A247" s="8">
        <v>41061</v>
      </c>
      <c r="B247" s="9">
        <v>19874</v>
      </c>
      <c r="C247" s="10">
        <f t="shared" si="9"/>
        <v>1.2584704743465736E-2</v>
      </c>
      <c r="D247" s="10">
        <f t="shared" si="10"/>
        <v>-1.0505352252925038E-2</v>
      </c>
      <c r="E247" s="10">
        <f t="shared" si="11"/>
        <v>3.4780797667395502E-2</v>
      </c>
    </row>
    <row r="248" spans="1:5" x14ac:dyDescent="0.45">
      <c r="A248" s="8">
        <v>41091</v>
      </c>
      <c r="B248" s="9">
        <v>19691</v>
      </c>
      <c r="C248" s="10">
        <f t="shared" si="9"/>
        <v>-9.2080104659354456E-3</v>
      </c>
      <c r="D248" s="10">
        <f t="shared" si="10"/>
        <v>6.8517666308738345E-3</v>
      </c>
      <c r="E248" s="10">
        <f t="shared" si="11"/>
        <v>3.5877742122152556E-2</v>
      </c>
    </row>
    <row r="249" spans="1:5" x14ac:dyDescent="0.45">
      <c r="A249" s="8">
        <v>41122</v>
      </c>
      <c r="B249" s="9">
        <v>19987</v>
      </c>
      <c r="C249" s="10">
        <f t="shared" si="9"/>
        <v>1.5032248235234302E-2</v>
      </c>
      <c r="D249" s="10">
        <f t="shared" si="10"/>
        <v>1.8342079788047139E-2</v>
      </c>
      <c r="E249" s="10">
        <f t="shared" si="11"/>
        <v>5.6842216582064342E-2</v>
      </c>
    </row>
    <row r="250" spans="1:5" x14ac:dyDescent="0.45">
      <c r="A250" s="8">
        <v>41153</v>
      </c>
      <c r="B250" s="9">
        <v>20111</v>
      </c>
      <c r="C250" s="10">
        <f t="shared" si="9"/>
        <v>6.2040326212038366E-3</v>
      </c>
      <c r="D250" s="10">
        <f t="shared" si="10"/>
        <v>1.1925128308342581E-2</v>
      </c>
      <c r="E250" s="10">
        <f t="shared" si="11"/>
        <v>3.1227566403445817E-2</v>
      </c>
    </row>
    <row r="251" spans="1:5" x14ac:dyDescent="0.45">
      <c r="A251" s="8">
        <v>41183</v>
      </c>
      <c r="B251" s="9">
        <v>19911</v>
      </c>
      <c r="C251" s="10">
        <f t="shared" si="9"/>
        <v>-9.9448063248968044E-3</v>
      </c>
      <c r="D251" s="10">
        <f t="shared" si="10"/>
        <v>1.1172616931593105E-2</v>
      </c>
      <c r="E251" s="10">
        <f t="shared" si="11"/>
        <v>4.0390845438394773E-2</v>
      </c>
    </row>
    <row r="252" spans="1:5" x14ac:dyDescent="0.45">
      <c r="A252" s="8">
        <v>41214</v>
      </c>
      <c r="B252" s="9">
        <v>19978</v>
      </c>
      <c r="C252" s="10">
        <f t="shared" si="9"/>
        <v>3.3649741349002227E-3</v>
      </c>
      <c r="D252" s="10">
        <f t="shared" si="10"/>
        <v>-4.5029269024865481E-4</v>
      </c>
      <c r="E252" s="10">
        <f t="shared" si="11"/>
        <v>3.5666148263348907E-2</v>
      </c>
    </row>
    <row r="253" spans="1:5" x14ac:dyDescent="0.45">
      <c r="A253" s="8">
        <v>41244</v>
      </c>
      <c r="B253" s="9">
        <v>20191</v>
      </c>
      <c r="C253" s="10">
        <f t="shared" si="9"/>
        <v>1.0661727900690865E-2</v>
      </c>
      <c r="D253" s="10">
        <f t="shared" si="10"/>
        <v>3.9779225299587662E-3</v>
      </c>
      <c r="E253" s="10">
        <f t="shared" si="11"/>
        <v>3.5435897435897479E-2</v>
      </c>
    </row>
    <row r="254" spans="1:5" x14ac:dyDescent="0.45">
      <c r="A254" s="8">
        <v>41275</v>
      </c>
      <c r="B254" s="9">
        <v>20431</v>
      </c>
      <c r="C254" s="10">
        <f t="shared" si="9"/>
        <v>1.1886484077064052E-2</v>
      </c>
      <c r="D254" s="10">
        <f t="shared" si="10"/>
        <v>2.6116217166390454E-2</v>
      </c>
      <c r="E254" s="10">
        <f t="shared" si="11"/>
        <v>4.4155976899882488E-2</v>
      </c>
    </row>
    <row r="255" spans="1:5" x14ac:dyDescent="0.45">
      <c r="A255" s="8">
        <v>41306</v>
      </c>
      <c r="B255" s="9">
        <v>20306</v>
      </c>
      <c r="C255" s="10">
        <f t="shared" si="9"/>
        <v>-6.118153785913516E-3</v>
      </c>
      <c r="D255" s="10">
        <f t="shared" si="10"/>
        <v>1.6418059865852541E-2</v>
      </c>
      <c r="E255" s="10">
        <f t="shared" si="11"/>
        <v>9.3656035885048006E-4</v>
      </c>
    </row>
    <row r="256" spans="1:5" x14ac:dyDescent="0.45">
      <c r="A256" s="8">
        <v>41334</v>
      </c>
      <c r="B256" s="9">
        <v>20354</v>
      </c>
      <c r="C256" s="10">
        <f t="shared" si="9"/>
        <v>2.3638333497488784E-3</v>
      </c>
      <c r="D256" s="10">
        <f t="shared" si="10"/>
        <v>8.0729037690059346E-3</v>
      </c>
      <c r="E256" s="10">
        <f t="shared" si="11"/>
        <v>1.3393079412496789E-2</v>
      </c>
    </row>
    <row r="257" spans="1:5" x14ac:dyDescent="0.45">
      <c r="A257" s="8">
        <v>41365</v>
      </c>
      <c r="B257" s="9">
        <v>20464</v>
      </c>
      <c r="C257" s="10">
        <f t="shared" si="9"/>
        <v>5.4043431266581621E-3</v>
      </c>
      <c r="D257" s="10">
        <f t="shared" si="10"/>
        <v>1.6151925994811744E-3</v>
      </c>
      <c r="E257" s="10">
        <f t="shared" si="11"/>
        <v>4.6377256225392349E-2</v>
      </c>
    </row>
    <row r="258" spans="1:5" x14ac:dyDescent="0.45">
      <c r="A258" s="8">
        <v>41395</v>
      </c>
      <c r="B258" s="9">
        <v>20410</v>
      </c>
      <c r="C258" s="10">
        <f t="shared" si="9"/>
        <v>-2.6387802971070684E-3</v>
      </c>
      <c r="D258" s="10">
        <f t="shared" si="10"/>
        <v>5.1216389244557181E-3</v>
      </c>
      <c r="E258" s="10">
        <f t="shared" si="11"/>
        <v>3.9894023539002399E-2</v>
      </c>
    </row>
    <row r="259" spans="1:5" x14ac:dyDescent="0.45">
      <c r="A259" s="8">
        <v>41426</v>
      </c>
      <c r="B259" s="9">
        <v>20363</v>
      </c>
      <c r="C259" s="10">
        <f t="shared" si="9"/>
        <v>-2.3027927486526378E-3</v>
      </c>
      <c r="D259" s="10">
        <f t="shared" si="10"/>
        <v>4.4217352854469816E-4</v>
      </c>
      <c r="E259" s="10">
        <f t="shared" si="11"/>
        <v>2.4605011572909286E-2</v>
      </c>
    </row>
    <row r="260" spans="1:5" x14ac:dyDescent="0.45">
      <c r="A260" s="8">
        <v>41456</v>
      </c>
      <c r="B260" s="9">
        <v>20558</v>
      </c>
      <c r="C260" s="10">
        <f t="shared" ref="C260:C323" si="12">B260/B259-1</f>
        <v>9.576192113146309E-3</v>
      </c>
      <c r="D260" s="10">
        <f t="shared" si="10"/>
        <v>4.5934323690384193E-3</v>
      </c>
      <c r="E260" s="10">
        <f t="shared" si="11"/>
        <v>4.4030267634960207E-2</v>
      </c>
    </row>
    <row r="261" spans="1:5" x14ac:dyDescent="0.45">
      <c r="A261" s="8">
        <v>41487</v>
      </c>
      <c r="B261" s="9">
        <v>20327</v>
      </c>
      <c r="C261" s="10">
        <f t="shared" si="12"/>
        <v>-1.1236501605214499E-2</v>
      </c>
      <c r="D261" s="10">
        <f t="shared" si="10"/>
        <v>-4.0666340029397174E-3</v>
      </c>
      <c r="E261" s="10">
        <f t="shared" si="11"/>
        <v>1.7011057187171552E-2</v>
      </c>
    </row>
    <row r="262" spans="1:5" x14ac:dyDescent="0.45">
      <c r="A262" s="8">
        <v>41518</v>
      </c>
      <c r="B262" s="9">
        <v>20307</v>
      </c>
      <c r="C262" s="10">
        <f t="shared" si="12"/>
        <v>-9.839130220888892E-4</v>
      </c>
      <c r="D262" s="10">
        <f t="shared" ref="D262:D325" si="13">B262/B259-1</f>
        <v>-2.7500859401856648E-3</v>
      </c>
      <c r="E262" s="10">
        <f t="shared" si="11"/>
        <v>9.7459101983989882E-3</v>
      </c>
    </row>
    <row r="263" spans="1:5" x14ac:dyDescent="0.45">
      <c r="A263" s="8">
        <v>41548</v>
      </c>
      <c r="B263" s="9">
        <v>20742</v>
      </c>
      <c r="C263" s="10">
        <f t="shared" si="12"/>
        <v>2.1421184813118721E-2</v>
      </c>
      <c r="D263" s="10">
        <f t="shared" si="13"/>
        <v>8.9502869928981266E-3</v>
      </c>
      <c r="E263" s="10">
        <f t="shared" si="11"/>
        <v>4.1735723971674021E-2</v>
      </c>
    </row>
    <row r="264" spans="1:5" x14ac:dyDescent="0.45">
      <c r="A264" s="8">
        <v>41579</v>
      </c>
      <c r="B264" s="9">
        <v>20267</v>
      </c>
      <c r="C264" s="10">
        <f t="shared" si="12"/>
        <v>-2.2900395333140477E-2</v>
      </c>
      <c r="D264" s="10">
        <f t="shared" si="13"/>
        <v>-2.9517390662665566E-3</v>
      </c>
      <c r="E264" s="10">
        <f t="shared" si="11"/>
        <v>1.4465912503754064E-2</v>
      </c>
    </row>
    <row r="265" spans="1:5" x14ac:dyDescent="0.45">
      <c r="A265" s="8">
        <v>41609</v>
      </c>
      <c r="B265" s="9">
        <v>20497</v>
      </c>
      <c r="C265" s="10">
        <f t="shared" si="12"/>
        <v>1.1348497557605919E-2</v>
      </c>
      <c r="D265" s="10">
        <f t="shared" si="13"/>
        <v>9.3563795735460698E-3</v>
      </c>
      <c r="E265" s="10">
        <f t="shared" si="11"/>
        <v>1.5155267198256661E-2</v>
      </c>
    </row>
    <row r="266" spans="1:5" x14ac:dyDescent="0.45">
      <c r="A266" s="8">
        <v>41640</v>
      </c>
      <c r="B266" s="9">
        <v>20538</v>
      </c>
      <c r="C266" s="10">
        <f t="shared" si="12"/>
        <v>2.0002927257647407E-3</v>
      </c>
      <c r="D266" s="10">
        <f t="shared" si="13"/>
        <v>-9.8351171536014137E-3</v>
      </c>
      <c r="E266" s="10">
        <f t="shared" si="11"/>
        <v>5.2371396407420168E-3</v>
      </c>
    </row>
    <row r="267" spans="1:5" x14ac:dyDescent="0.45">
      <c r="A267" s="8">
        <v>41671</v>
      </c>
      <c r="B267" s="9">
        <v>20525</v>
      </c>
      <c r="C267" s="10">
        <f t="shared" si="12"/>
        <v>-6.3297302561104996E-4</v>
      </c>
      <c r="D267" s="10">
        <f t="shared" si="13"/>
        <v>1.2730053782010087E-2</v>
      </c>
      <c r="E267" s="10">
        <f t="shared" si="11"/>
        <v>1.0784989658229049E-2</v>
      </c>
    </row>
    <row r="268" spans="1:5" x14ac:dyDescent="0.45">
      <c r="A268" s="8">
        <v>41699</v>
      </c>
      <c r="B268" s="9">
        <v>20666</v>
      </c>
      <c r="C268" s="10">
        <f t="shared" si="12"/>
        <v>6.8696711327649318E-3</v>
      </c>
      <c r="D268" s="10">
        <f t="shared" si="13"/>
        <v>8.2451090403474758E-3</v>
      </c>
      <c r="E268" s="10">
        <f t="shared" si="11"/>
        <v>1.5328682322884868E-2</v>
      </c>
    </row>
    <row r="269" spans="1:5" x14ac:dyDescent="0.45">
      <c r="A269" s="8">
        <v>41730</v>
      </c>
      <c r="B269" s="9">
        <v>21127</v>
      </c>
      <c r="C269" s="10">
        <f t="shared" si="12"/>
        <v>2.2307171199070996E-2</v>
      </c>
      <c r="D269" s="10">
        <f t="shared" si="13"/>
        <v>2.8678547083454964E-2</v>
      </c>
      <c r="E269" s="10">
        <f t="shared" si="11"/>
        <v>3.2398358092259549E-2</v>
      </c>
    </row>
    <row r="270" spans="1:5" x14ac:dyDescent="0.45">
      <c r="A270" s="8">
        <v>41760</v>
      </c>
      <c r="B270" s="9">
        <v>20759</v>
      </c>
      <c r="C270" s="10">
        <f t="shared" si="12"/>
        <v>-1.7418469257348468E-2</v>
      </c>
      <c r="D270" s="10">
        <f t="shared" si="13"/>
        <v>1.1400730816077953E-2</v>
      </c>
      <c r="E270" s="10">
        <f t="shared" si="11"/>
        <v>1.7099461048505571E-2</v>
      </c>
    </row>
    <row r="271" spans="1:5" x14ac:dyDescent="0.45">
      <c r="A271" s="8">
        <v>41791</v>
      </c>
      <c r="B271" s="9">
        <v>20800</v>
      </c>
      <c r="C271" s="10">
        <f t="shared" si="12"/>
        <v>1.9750469675803295E-3</v>
      </c>
      <c r="D271" s="10">
        <f t="shared" si="13"/>
        <v>6.4840801316170538E-3</v>
      </c>
      <c r="E271" s="10">
        <f t="shared" ref="E271:E334" si="14">B271/B259-1</f>
        <v>2.1460492068948511E-2</v>
      </c>
    </row>
    <row r="272" spans="1:5" x14ac:dyDescent="0.45">
      <c r="A272" s="8">
        <v>41821</v>
      </c>
      <c r="B272" s="9">
        <v>20882</v>
      </c>
      <c r="C272" s="10">
        <f t="shared" si="12"/>
        <v>3.9423076923077449E-3</v>
      </c>
      <c r="D272" s="10">
        <f t="shared" si="13"/>
        <v>-1.1596535239267292E-2</v>
      </c>
      <c r="E272" s="10">
        <f t="shared" si="14"/>
        <v>1.576028796575546E-2</v>
      </c>
    </row>
    <row r="273" spans="1:5" x14ac:dyDescent="0.45">
      <c r="A273" s="8">
        <v>41852</v>
      </c>
      <c r="B273" s="9">
        <v>21042</v>
      </c>
      <c r="C273" s="10">
        <f t="shared" si="12"/>
        <v>7.6621013312900832E-3</v>
      </c>
      <c r="D273" s="10">
        <f t="shared" si="13"/>
        <v>1.3632641264029965E-2</v>
      </c>
      <c r="E273" s="10">
        <f t="shared" si="14"/>
        <v>3.5174890539676262E-2</v>
      </c>
    </row>
    <row r="274" spans="1:5" x14ac:dyDescent="0.45">
      <c r="A274" s="8">
        <v>41883</v>
      </c>
      <c r="B274" s="9">
        <v>20764</v>
      </c>
      <c r="C274" s="10">
        <f t="shared" si="12"/>
        <v>-1.3211671894306609E-2</v>
      </c>
      <c r="D274" s="10">
        <f t="shared" si="13"/>
        <v>-1.7307692307692024E-3</v>
      </c>
      <c r="E274" s="10">
        <f t="shared" si="14"/>
        <v>2.2504555079529309E-2</v>
      </c>
    </row>
    <row r="275" spans="1:5" x14ac:dyDescent="0.45">
      <c r="A275" s="8">
        <v>41913</v>
      </c>
      <c r="B275" s="9">
        <v>21132</v>
      </c>
      <c r="C275" s="10">
        <f t="shared" si="12"/>
        <v>1.7722982084376726E-2</v>
      </c>
      <c r="D275" s="10">
        <f t="shared" si="13"/>
        <v>1.1972033330140741E-2</v>
      </c>
      <c r="E275" s="10">
        <f t="shared" si="14"/>
        <v>1.8802429852473157E-2</v>
      </c>
    </row>
    <row r="276" spans="1:5" x14ac:dyDescent="0.45">
      <c r="A276" s="8">
        <v>41944</v>
      </c>
      <c r="B276" s="9">
        <v>21344</v>
      </c>
      <c r="C276" s="10">
        <f t="shared" si="12"/>
        <v>1.0032178686352422E-2</v>
      </c>
      <c r="D276" s="10">
        <f t="shared" si="13"/>
        <v>1.4352247885182079E-2</v>
      </c>
      <c r="E276" s="10">
        <f t="shared" si="14"/>
        <v>5.314057334583322E-2</v>
      </c>
    </row>
    <row r="277" spans="1:5" x14ac:dyDescent="0.45">
      <c r="A277" s="8">
        <v>41974</v>
      </c>
      <c r="B277" s="9">
        <v>21239</v>
      </c>
      <c r="C277" s="10">
        <f t="shared" si="12"/>
        <v>-4.9194152923538459E-3</v>
      </c>
      <c r="D277" s="10">
        <f t="shared" si="13"/>
        <v>2.2876131766518926E-2</v>
      </c>
      <c r="E277" s="10">
        <f t="shared" si="14"/>
        <v>3.6200419573596099E-2</v>
      </c>
    </row>
    <row r="278" spans="1:5" x14ac:dyDescent="0.45">
      <c r="A278" s="8">
        <v>42005</v>
      </c>
      <c r="B278" s="9">
        <v>21031</v>
      </c>
      <c r="C278" s="10">
        <f t="shared" si="12"/>
        <v>-9.7933047695277775E-3</v>
      </c>
      <c r="D278" s="10">
        <f t="shared" si="13"/>
        <v>-4.7794813552906046E-3</v>
      </c>
      <c r="E278" s="10">
        <f t="shared" si="14"/>
        <v>2.4004284740481108E-2</v>
      </c>
    </row>
    <row r="279" spans="1:5" x14ac:dyDescent="0.45">
      <c r="A279" s="8">
        <v>42036</v>
      </c>
      <c r="B279" s="9">
        <v>21284</v>
      </c>
      <c r="C279" s="10">
        <f t="shared" si="12"/>
        <v>1.2029860681850524E-2</v>
      </c>
      <c r="D279" s="10">
        <f t="shared" si="13"/>
        <v>-2.8110944527736104E-3</v>
      </c>
      <c r="E279" s="10">
        <f t="shared" si="14"/>
        <v>3.6979293544457947E-2</v>
      </c>
    </row>
    <row r="280" spans="1:5" x14ac:dyDescent="0.45">
      <c r="A280" s="8">
        <v>42064</v>
      </c>
      <c r="B280" s="9">
        <v>21331</v>
      </c>
      <c r="C280" s="10">
        <f t="shared" si="12"/>
        <v>2.2082315354257087E-3</v>
      </c>
      <c r="D280" s="10">
        <f t="shared" si="13"/>
        <v>4.3316540326756581E-3</v>
      </c>
      <c r="E280" s="10">
        <f t="shared" si="14"/>
        <v>3.2178457369592461E-2</v>
      </c>
    </row>
    <row r="281" spans="1:5" x14ac:dyDescent="0.45">
      <c r="A281" s="8">
        <v>42095</v>
      </c>
      <c r="B281" s="9">
        <v>21430</v>
      </c>
      <c r="C281" s="10">
        <f t="shared" si="12"/>
        <v>4.6411326238806616E-3</v>
      </c>
      <c r="D281" s="10">
        <f t="shared" si="13"/>
        <v>1.8971993723550851E-2</v>
      </c>
      <c r="E281" s="10">
        <f t="shared" si="14"/>
        <v>1.4341837459175499E-2</v>
      </c>
    </row>
    <row r="282" spans="1:5" x14ac:dyDescent="0.45">
      <c r="A282" s="8">
        <v>42125</v>
      </c>
      <c r="B282" s="9">
        <v>21590</v>
      </c>
      <c r="C282" s="10">
        <f t="shared" si="12"/>
        <v>7.4661689220718586E-3</v>
      </c>
      <c r="D282" s="10">
        <f t="shared" si="13"/>
        <v>1.437699680511173E-2</v>
      </c>
      <c r="E282" s="10">
        <f t="shared" si="14"/>
        <v>4.0030830001445139E-2</v>
      </c>
    </row>
    <row r="283" spans="1:5" x14ac:dyDescent="0.45">
      <c r="A283" s="8">
        <v>42156</v>
      </c>
      <c r="B283" s="9">
        <v>21313</v>
      </c>
      <c r="C283" s="10">
        <f t="shared" si="12"/>
        <v>-1.2830013895321901E-2</v>
      </c>
      <c r="D283" s="10">
        <f t="shared" si="13"/>
        <v>-8.4384229525102938E-4</v>
      </c>
      <c r="E283" s="10">
        <f t="shared" si="14"/>
        <v>2.4663461538461551E-2</v>
      </c>
    </row>
    <row r="284" spans="1:5" x14ac:dyDescent="0.45">
      <c r="A284" s="8">
        <v>42186</v>
      </c>
      <c r="B284" s="9">
        <v>21562</v>
      </c>
      <c r="C284" s="10">
        <f t="shared" si="12"/>
        <v>1.1683010369258229E-2</v>
      </c>
      <c r="D284" s="10">
        <f t="shared" si="13"/>
        <v>6.1595893607093721E-3</v>
      </c>
      <c r="E284" s="10">
        <f t="shared" si="14"/>
        <v>3.256393065798302E-2</v>
      </c>
    </row>
    <row r="285" spans="1:5" x14ac:dyDescent="0.45">
      <c r="A285" s="8">
        <v>42217</v>
      </c>
      <c r="B285" s="9">
        <v>21588</v>
      </c>
      <c r="C285" s="10">
        <f t="shared" si="12"/>
        <v>1.205825062610133E-3</v>
      </c>
      <c r="D285" s="10">
        <f t="shared" si="13"/>
        <v>-9.2635479388647468E-5</v>
      </c>
      <c r="E285" s="10">
        <f t="shared" si="14"/>
        <v>2.5948103792415189E-2</v>
      </c>
    </row>
    <row r="286" spans="1:5" x14ac:dyDescent="0.45">
      <c r="A286" s="8">
        <v>42248</v>
      </c>
      <c r="B286" s="9">
        <v>21387</v>
      </c>
      <c r="C286" s="10">
        <f t="shared" si="12"/>
        <v>-9.31072818232348E-3</v>
      </c>
      <c r="D286" s="10">
        <f t="shared" si="13"/>
        <v>3.4720593065264982E-3</v>
      </c>
      <c r="E286" s="10">
        <f t="shared" si="14"/>
        <v>3.0003852822192201E-2</v>
      </c>
    </row>
    <row r="287" spans="1:5" x14ac:dyDescent="0.45">
      <c r="A287" s="8">
        <v>42278</v>
      </c>
      <c r="B287" s="9">
        <v>21245</v>
      </c>
      <c r="C287" s="10">
        <f t="shared" si="12"/>
        <v>-6.6395473886005085E-3</v>
      </c>
      <c r="D287" s="10">
        <f t="shared" si="13"/>
        <v>-1.4701790186439134E-2</v>
      </c>
      <c r="E287" s="10">
        <f t="shared" si="14"/>
        <v>5.3473405262161045E-3</v>
      </c>
    </row>
    <row r="288" spans="1:5" x14ac:dyDescent="0.45">
      <c r="A288" s="8">
        <v>42309</v>
      </c>
      <c r="B288" s="9">
        <v>21288</v>
      </c>
      <c r="C288" s="10">
        <f t="shared" si="12"/>
        <v>2.0240056483877833E-3</v>
      </c>
      <c r="D288" s="10">
        <f t="shared" si="13"/>
        <v>-1.3896609227348478E-2</v>
      </c>
      <c r="E288" s="10">
        <f t="shared" si="14"/>
        <v>-2.6236881559220659E-3</v>
      </c>
    </row>
    <row r="289" spans="1:5" x14ac:dyDescent="0.45">
      <c r="A289" s="8">
        <v>42339</v>
      </c>
      <c r="B289" s="9">
        <v>21439</v>
      </c>
      <c r="C289" s="10">
        <f t="shared" si="12"/>
        <v>7.0931980458475152E-3</v>
      </c>
      <c r="D289" s="10">
        <f t="shared" si="13"/>
        <v>2.4313835507552284E-3</v>
      </c>
      <c r="E289" s="10">
        <f t="shared" si="14"/>
        <v>9.4166392014689571E-3</v>
      </c>
    </row>
    <row r="290" spans="1:5" x14ac:dyDescent="0.45">
      <c r="A290" s="8">
        <v>42370</v>
      </c>
      <c r="B290" s="9">
        <v>21281</v>
      </c>
      <c r="C290" s="10">
        <f t="shared" si="12"/>
        <v>-7.3697467232612945E-3</v>
      </c>
      <c r="D290" s="10">
        <f t="shared" si="13"/>
        <v>1.6945163567898547E-3</v>
      </c>
      <c r="E290" s="10">
        <f t="shared" si="14"/>
        <v>1.1887214112500599E-2</v>
      </c>
    </row>
    <row r="291" spans="1:5" x14ac:dyDescent="0.45">
      <c r="A291" s="8">
        <v>42401</v>
      </c>
      <c r="B291" s="9">
        <v>21919</v>
      </c>
      <c r="C291" s="10">
        <f t="shared" si="12"/>
        <v>2.9979794182604103E-2</v>
      </c>
      <c r="D291" s="10">
        <f t="shared" si="13"/>
        <v>2.9641112363772981E-2</v>
      </c>
      <c r="E291" s="10">
        <f t="shared" si="14"/>
        <v>2.9834617553091469E-2</v>
      </c>
    </row>
    <row r="292" spans="1:5" x14ac:dyDescent="0.45">
      <c r="A292" s="8">
        <v>42430</v>
      </c>
      <c r="B292" s="9">
        <v>21426</v>
      </c>
      <c r="C292" s="10">
        <f t="shared" si="12"/>
        <v>-2.2491902002828579E-2</v>
      </c>
      <c r="D292" s="10">
        <f t="shared" si="13"/>
        <v>-6.0637156583798202E-4</v>
      </c>
      <c r="E292" s="10">
        <f t="shared" si="14"/>
        <v>4.4536121138250007E-3</v>
      </c>
    </row>
    <row r="293" spans="1:5" x14ac:dyDescent="0.45">
      <c r="A293" s="8">
        <v>42461</v>
      </c>
      <c r="B293" s="9">
        <v>21380</v>
      </c>
      <c r="C293" s="10">
        <f t="shared" si="12"/>
        <v>-2.1469242975823422E-3</v>
      </c>
      <c r="D293" s="10">
        <f t="shared" si="13"/>
        <v>4.6520370283351653E-3</v>
      </c>
      <c r="E293" s="10">
        <f t="shared" si="14"/>
        <v>-2.3331777881474558E-3</v>
      </c>
    </row>
    <row r="294" spans="1:5" x14ac:dyDescent="0.45">
      <c r="A294" s="8">
        <v>42491</v>
      </c>
      <c r="B294" s="9">
        <v>21482</v>
      </c>
      <c r="C294" s="10">
        <f t="shared" si="12"/>
        <v>4.770813844714672E-3</v>
      </c>
      <c r="D294" s="10">
        <f t="shared" si="13"/>
        <v>-1.9937040923399763E-2</v>
      </c>
      <c r="E294" s="10">
        <f t="shared" si="14"/>
        <v>-5.0023158869847428E-3</v>
      </c>
    </row>
    <row r="295" spans="1:5" x14ac:dyDescent="0.45">
      <c r="A295" s="8">
        <v>42522</v>
      </c>
      <c r="B295" s="9">
        <v>21642</v>
      </c>
      <c r="C295" s="10">
        <f t="shared" si="12"/>
        <v>7.4480960804395036E-3</v>
      </c>
      <c r="D295" s="10">
        <f t="shared" si="13"/>
        <v>1.0081209745169462E-2</v>
      </c>
      <c r="E295" s="10">
        <f t="shared" si="14"/>
        <v>1.5436587997935458E-2</v>
      </c>
    </row>
    <row r="296" spans="1:5" x14ac:dyDescent="0.45">
      <c r="A296" s="8">
        <v>42552</v>
      </c>
      <c r="B296" s="9">
        <v>21411</v>
      </c>
      <c r="C296" s="10">
        <f t="shared" si="12"/>
        <v>-1.0673690047130591E-2</v>
      </c>
      <c r="D296" s="10">
        <f t="shared" si="13"/>
        <v>1.449953227315337E-3</v>
      </c>
      <c r="E296" s="10">
        <f t="shared" si="14"/>
        <v>-7.0030609405435928E-3</v>
      </c>
    </row>
    <row r="297" spans="1:5" x14ac:dyDescent="0.45">
      <c r="A297" s="8">
        <v>42583</v>
      </c>
      <c r="B297" s="9">
        <v>21742</v>
      </c>
      <c r="C297" s="10">
        <f t="shared" si="12"/>
        <v>1.5459343328195763E-2</v>
      </c>
      <c r="D297" s="10">
        <f t="shared" si="13"/>
        <v>1.210315613071411E-2</v>
      </c>
      <c r="E297" s="10">
        <f t="shared" si="14"/>
        <v>7.1335927367055518E-3</v>
      </c>
    </row>
    <row r="298" spans="1:5" x14ac:dyDescent="0.45">
      <c r="A298" s="8">
        <v>42614</v>
      </c>
      <c r="B298" s="9">
        <v>21889</v>
      </c>
      <c r="C298" s="10">
        <f t="shared" si="12"/>
        <v>6.7611075338054327E-3</v>
      </c>
      <c r="D298" s="10">
        <f t="shared" si="13"/>
        <v>1.141299325385825E-2</v>
      </c>
      <c r="E298" s="10">
        <f t="shared" si="14"/>
        <v>2.3472202739982295E-2</v>
      </c>
    </row>
    <row r="299" spans="1:5" x14ac:dyDescent="0.45">
      <c r="A299" s="8">
        <v>42644</v>
      </c>
      <c r="B299" s="9">
        <v>21703</v>
      </c>
      <c r="C299" s="10">
        <f t="shared" si="12"/>
        <v>-8.4974187948284596E-3</v>
      </c>
      <c r="D299" s="10">
        <f t="shared" si="13"/>
        <v>1.3637849703423521E-2</v>
      </c>
      <c r="E299" s="10">
        <f t="shared" si="14"/>
        <v>2.1558013650270658E-2</v>
      </c>
    </row>
    <row r="300" spans="1:5" x14ac:dyDescent="0.45">
      <c r="A300" s="8">
        <v>42675</v>
      </c>
      <c r="B300" s="9">
        <v>21494</v>
      </c>
      <c r="C300" s="10">
        <f t="shared" si="12"/>
        <v>-9.6300050684237082E-3</v>
      </c>
      <c r="D300" s="10">
        <f t="shared" si="13"/>
        <v>-1.1406494342746765E-2</v>
      </c>
      <c r="E300" s="10">
        <f t="shared" si="14"/>
        <v>9.6768132281097596E-3</v>
      </c>
    </row>
    <row r="301" spans="1:5" x14ac:dyDescent="0.45">
      <c r="A301" s="8">
        <v>42705</v>
      </c>
      <c r="B301" s="9">
        <v>21932</v>
      </c>
      <c r="C301" s="10">
        <f t="shared" si="12"/>
        <v>2.0377779845538235E-2</v>
      </c>
      <c r="D301" s="10">
        <f t="shared" si="13"/>
        <v>1.9644570332131295E-3</v>
      </c>
      <c r="E301" s="10">
        <f t="shared" si="14"/>
        <v>2.2995475535239507E-2</v>
      </c>
    </row>
    <row r="302" spans="1:5" x14ac:dyDescent="0.45">
      <c r="A302" s="8">
        <v>42736</v>
      </c>
      <c r="B302" s="9">
        <v>22058</v>
      </c>
      <c r="C302" s="10">
        <f t="shared" si="12"/>
        <v>5.7450300930148579E-3</v>
      </c>
      <c r="D302" s="10">
        <f t="shared" si="13"/>
        <v>1.6357185642537964E-2</v>
      </c>
      <c r="E302" s="10">
        <f t="shared" si="14"/>
        <v>3.6511442131478722E-2</v>
      </c>
    </row>
    <row r="303" spans="1:5" x14ac:dyDescent="0.45">
      <c r="A303" s="8">
        <v>42767</v>
      </c>
      <c r="B303" s="9">
        <v>21686</v>
      </c>
      <c r="C303" s="10">
        <f t="shared" si="12"/>
        <v>-1.6864629612838855E-2</v>
      </c>
      <c r="D303" s="10">
        <f t="shared" si="13"/>
        <v>8.9327254117428367E-3</v>
      </c>
      <c r="E303" s="10">
        <f t="shared" si="14"/>
        <v>-1.0630046991194853E-2</v>
      </c>
    </row>
    <row r="304" spans="1:5" x14ac:dyDescent="0.45">
      <c r="A304" s="8">
        <v>42795</v>
      </c>
      <c r="B304" s="9">
        <v>21836</v>
      </c>
      <c r="C304" s="10">
        <f t="shared" si="12"/>
        <v>6.9169049156136975E-3</v>
      </c>
      <c r="D304" s="10">
        <f t="shared" si="13"/>
        <v>-4.3771657851541246E-3</v>
      </c>
      <c r="E304" s="10">
        <f t="shared" si="14"/>
        <v>1.9135629608886484E-2</v>
      </c>
    </row>
    <row r="305" spans="1:5" x14ac:dyDescent="0.45">
      <c r="A305" s="8">
        <v>42826</v>
      </c>
      <c r="B305" s="9">
        <v>21834</v>
      </c>
      <c r="C305" s="10">
        <f t="shared" si="12"/>
        <v>-9.1591866642204423E-5</v>
      </c>
      <c r="D305" s="10">
        <f t="shared" si="13"/>
        <v>-1.0155045788376116E-2</v>
      </c>
      <c r="E305" s="10">
        <f t="shared" si="14"/>
        <v>2.1234798877455496E-2</v>
      </c>
    </row>
    <row r="306" spans="1:5" x14ac:dyDescent="0.45">
      <c r="A306" s="8">
        <v>42856</v>
      </c>
      <c r="B306" s="9">
        <v>21627</v>
      </c>
      <c r="C306" s="10">
        <f t="shared" si="12"/>
        <v>-9.4806265457543226E-3</v>
      </c>
      <c r="D306" s="10">
        <f t="shared" si="13"/>
        <v>-2.7206492668080395E-3</v>
      </c>
      <c r="E306" s="10">
        <f t="shared" si="14"/>
        <v>6.7498370728982238E-3</v>
      </c>
    </row>
    <row r="307" spans="1:5" x14ac:dyDescent="0.45">
      <c r="A307" s="8">
        <v>42887</v>
      </c>
      <c r="B307" s="9">
        <v>21777</v>
      </c>
      <c r="C307" s="10">
        <f t="shared" si="12"/>
        <v>6.9357747260367919E-3</v>
      </c>
      <c r="D307" s="10">
        <f t="shared" si="13"/>
        <v>-2.7019600659461407E-3</v>
      </c>
      <c r="E307" s="10">
        <f t="shared" si="14"/>
        <v>6.2378708067645228E-3</v>
      </c>
    </row>
    <row r="308" spans="1:5" x14ac:dyDescent="0.45">
      <c r="A308" s="8">
        <v>42917</v>
      </c>
      <c r="B308" s="9">
        <v>21646</v>
      </c>
      <c r="C308" s="10">
        <f t="shared" si="12"/>
        <v>-6.0155209624833672E-3</v>
      </c>
      <c r="D308" s="10">
        <f t="shared" si="13"/>
        <v>-8.6104241091875533E-3</v>
      </c>
      <c r="E308" s="10">
        <f t="shared" si="14"/>
        <v>1.0975666713371579E-2</v>
      </c>
    </row>
    <row r="309" spans="1:5" x14ac:dyDescent="0.45">
      <c r="A309" s="8">
        <v>42948</v>
      </c>
      <c r="B309" s="9">
        <v>21760</v>
      </c>
      <c r="C309" s="10">
        <f t="shared" si="12"/>
        <v>5.2665619513998507E-3</v>
      </c>
      <c r="D309" s="10">
        <f t="shared" si="13"/>
        <v>6.1497202570861553E-3</v>
      </c>
      <c r="E309" s="10">
        <f t="shared" si="14"/>
        <v>8.278907184251505E-4</v>
      </c>
    </row>
    <row r="310" spans="1:5" x14ac:dyDescent="0.45">
      <c r="A310" s="8">
        <v>42979</v>
      </c>
      <c r="B310" s="9">
        <v>21857</v>
      </c>
      <c r="C310" s="10">
        <f t="shared" si="12"/>
        <v>4.4577205882352366E-3</v>
      </c>
      <c r="D310" s="10">
        <f t="shared" si="13"/>
        <v>3.6736005877759936E-3</v>
      </c>
      <c r="E310" s="10">
        <f t="shared" si="14"/>
        <v>-1.4619215130887708E-3</v>
      </c>
    </row>
    <row r="311" spans="1:5" x14ac:dyDescent="0.45">
      <c r="A311" s="8">
        <v>43009</v>
      </c>
      <c r="B311" s="9">
        <v>21754</v>
      </c>
      <c r="C311" s="10">
        <f t="shared" si="12"/>
        <v>-4.7124491009745695E-3</v>
      </c>
      <c r="D311" s="10">
        <f t="shared" si="13"/>
        <v>4.9893744802735895E-3</v>
      </c>
      <c r="E311" s="10">
        <f t="shared" si="14"/>
        <v>2.3499055430125093E-3</v>
      </c>
    </row>
    <row r="312" spans="1:5" x14ac:dyDescent="0.45">
      <c r="A312" s="8">
        <v>43040</v>
      </c>
      <c r="B312" s="9">
        <v>22028</v>
      </c>
      <c r="C312" s="10">
        <f t="shared" si="12"/>
        <v>1.2595384756826311E-2</v>
      </c>
      <c r="D312" s="10">
        <f t="shared" si="13"/>
        <v>1.2316176470588136E-2</v>
      </c>
      <c r="E312" s="10">
        <f t="shared" si="14"/>
        <v>2.4844142551409654E-2</v>
      </c>
    </row>
    <row r="313" spans="1:5" x14ac:dyDescent="0.45">
      <c r="A313" s="8">
        <v>43070</v>
      </c>
      <c r="B313" s="9">
        <v>21750</v>
      </c>
      <c r="C313" s="10">
        <f t="shared" si="12"/>
        <v>-1.2620301434537851E-2</v>
      </c>
      <c r="D313" s="10">
        <f t="shared" si="13"/>
        <v>-4.8954568330511483E-3</v>
      </c>
      <c r="E313" s="10">
        <f t="shared" si="14"/>
        <v>-8.298376801021301E-3</v>
      </c>
    </row>
    <row r="314" spans="1:5" x14ac:dyDescent="0.45">
      <c r="A314" s="8">
        <v>43101</v>
      </c>
      <c r="B314" s="9">
        <v>21791</v>
      </c>
      <c r="C314" s="10">
        <f t="shared" si="12"/>
        <v>1.8850574712643287E-3</v>
      </c>
      <c r="D314" s="10">
        <f t="shared" si="13"/>
        <v>1.7008366277466713E-3</v>
      </c>
      <c r="E314" s="10">
        <f t="shared" si="14"/>
        <v>-1.2104451899537572E-2</v>
      </c>
    </row>
    <row r="315" spans="1:5" x14ac:dyDescent="0.45">
      <c r="A315" s="8">
        <v>43132</v>
      </c>
      <c r="B315" s="9">
        <v>22343</v>
      </c>
      <c r="C315" s="10">
        <f t="shared" si="12"/>
        <v>2.5331558900463458E-2</v>
      </c>
      <c r="D315" s="10">
        <f t="shared" si="13"/>
        <v>1.4299981841292997E-2</v>
      </c>
      <c r="E315" s="10">
        <f t="shared" si="14"/>
        <v>3.0296043530388284E-2</v>
      </c>
    </row>
    <row r="316" spans="1:5" x14ac:dyDescent="0.45">
      <c r="A316" s="8">
        <v>43160</v>
      </c>
      <c r="B316" s="9">
        <v>21655</v>
      </c>
      <c r="C316" s="10">
        <f t="shared" si="12"/>
        <v>-3.0792641990780134E-2</v>
      </c>
      <c r="D316" s="10">
        <f t="shared" si="13"/>
        <v>-4.3678160919540243E-3</v>
      </c>
      <c r="E316" s="10">
        <f t="shared" si="14"/>
        <v>-8.2890639311229419E-3</v>
      </c>
    </row>
    <row r="317" spans="1:5" x14ac:dyDescent="0.45">
      <c r="A317" s="8">
        <v>43191</v>
      </c>
      <c r="B317" s="9">
        <v>22038</v>
      </c>
      <c r="C317" s="10">
        <f t="shared" si="12"/>
        <v>1.7686446548141221E-2</v>
      </c>
      <c r="D317" s="10">
        <f t="shared" si="13"/>
        <v>1.1334954797852292E-2</v>
      </c>
      <c r="E317" s="10">
        <f t="shared" si="14"/>
        <v>9.3432261610333356E-3</v>
      </c>
    </row>
    <row r="318" spans="1:5" x14ac:dyDescent="0.45">
      <c r="A318" s="8">
        <v>43221</v>
      </c>
      <c r="B318" s="9">
        <v>22766</v>
      </c>
      <c r="C318" s="10">
        <f t="shared" si="12"/>
        <v>3.3033850621653427E-2</v>
      </c>
      <c r="D318" s="10">
        <f t="shared" si="13"/>
        <v>1.8932104014680151E-2</v>
      </c>
      <c r="E318" s="10">
        <f t="shared" si="14"/>
        <v>5.2665649419706861E-2</v>
      </c>
    </row>
    <row r="319" spans="1:5" x14ac:dyDescent="0.45">
      <c r="A319" s="8">
        <v>43252</v>
      </c>
      <c r="B319" s="9">
        <v>22192</v>
      </c>
      <c r="C319" s="10">
        <f t="shared" si="12"/>
        <v>-2.5213036984977566E-2</v>
      </c>
      <c r="D319" s="10">
        <f t="shared" si="13"/>
        <v>2.4797968136688997E-2</v>
      </c>
      <c r="E319" s="10">
        <f t="shared" si="14"/>
        <v>1.9056803049088522E-2</v>
      </c>
    </row>
    <row r="320" spans="1:5" x14ac:dyDescent="0.45">
      <c r="A320" s="8">
        <v>43282</v>
      </c>
      <c r="B320" s="9">
        <v>22495</v>
      </c>
      <c r="C320" s="10">
        <f t="shared" si="12"/>
        <v>1.3653568853640996E-2</v>
      </c>
      <c r="D320" s="10">
        <f t="shared" si="13"/>
        <v>2.0736908975406143E-2</v>
      </c>
      <c r="E320" s="10">
        <f t="shared" si="14"/>
        <v>3.9222027164372175E-2</v>
      </c>
    </row>
    <row r="321" spans="1:5" x14ac:dyDescent="0.45">
      <c r="A321" s="8">
        <v>43313</v>
      </c>
      <c r="B321" s="9">
        <v>22061</v>
      </c>
      <c r="C321" s="10">
        <f t="shared" si="12"/>
        <v>-1.9293176261391376E-2</v>
      </c>
      <c r="D321" s="10">
        <f t="shared" si="13"/>
        <v>-3.0967231836949827E-2</v>
      </c>
      <c r="E321" s="10">
        <f t="shared" si="14"/>
        <v>1.383272058823537E-2</v>
      </c>
    </row>
    <row r="322" spans="1:5" x14ac:dyDescent="0.45">
      <c r="A322" s="8">
        <v>43344</v>
      </c>
      <c r="B322" s="9">
        <v>21941</v>
      </c>
      <c r="C322" s="10">
        <f t="shared" si="12"/>
        <v>-5.4394633062870845E-3</v>
      </c>
      <c r="D322" s="10">
        <f t="shared" si="13"/>
        <v>-1.1310382119682716E-2</v>
      </c>
      <c r="E322" s="10">
        <f t="shared" si="14"/>
        <v>3.8431623736103759E-3</v>
      </c>
    </row>
    <row r="323" spans="1:5" x14ac:dyDescent="0.45">
      <c r="A323" s="8">
        <v>43374</v>
      </c>
      <c r="B323" s="9">
        <v>22407</v>
      </c>
      <c r="C323" s="10">
        <f t="shared" si="12"/>
        <v>2.123877671938379E-2</v>
      </c>
      <c r="D323" s="10">
        <f t="shared" si="13"/>
        <v>-3.9119804400977731E-3</v>
      </c>
      <c r="E323" s="10">
        <f t="shared" si="14"/>
        <v>3.0017468051852569E-2</v>
      </c>
    </row>
    <row r="324" spans="1:5" x14ac:dyDescent="0.45">
      <c r="A324" s="8">
        <v>43405</v>
      </c>
      <c r="B324" s="9">
        <v>22464</v>
      </c>
      <c r="C324" s="10">
        <f t="shared" ref="C324:C387" si="15">B324/B323-1</f>
        <v>2.5438479046726581E-3</v>
      </c>
      <c r="D324" s="10">
        <f t="shared" si="13"/>
        <v>1.8267530936947551E-2</v>
      </c>
      <c r="E324" s="10">
        <f t="shared" si="14"/>
        <v>1.9792990739059269E-2</v>
      </c>
    </row>
    <row r="325" spans="1:5" x14ac:dyDescent="0.45">
      <c r="A325" s="8">
        <v>43435</v>
      </c>
      <c r="B325" s="9">
        <v>22109</v>
      </c>
      <c r="C325" s="10">
        <f t="shared" si="15"/>
        <v>-1.580306267806264E-2</v>
      </c>
      <c r="D325" s="10">
        <f t="shared" si="13"/>
        <v>7.6568980447564439E-3</v>
      </c>
      <c r="E325" s="10">
        <f t="shared" si="14"/>
        <v>1.6505747126436709E-2</v>
      </c>
    </row>
    <row r="326" spans="1:5" x14ac:dyDescent="0.45">
      <c r="A326" s="8">
        <v>43466</v>
      </c>
      <c r="B326" s="9">
        <v>21976</v>
      </c>
      <c r="C326" s="10">
        <f t="shared" si="15"/>
        <v>-6.0156497354019178E-3</v>
      </c>
      <c r="D326" s="10">
        <f t="shared" ref="D326:D389" si="16">B326/B323-1</f>
        <v>-1.9235060472173826E-2</v>
      </c>
      <c r="E326" s="10">
        <f t="shared" si="14"/>
        <v>8.4897434720756504E-3</v>
      </c>
    </row>
    <row r="327" spans="1:5" x14ac:dyDescent="0.45">
      <c r="A327" s="8">
        <v>43497</v>
      </c>
      <c r="B327" s="9">
        <v>22033</v>
      </c>
      <c r="C327" s="10">
        <f t="shared" si="15"/>
        <v>2.593738623953401E-3</v>
      </c>
      <c r="D327" s="10">
        <f t="shared" si="16"/>
        <v>-1.9186253561253586E-2</v>
      </c>
      <c r="E327" s="10">
        <f t="shared" si="14"/>
        <v>-1.387459159468285E-2</v>
      </c>
    </row>
    <row r="328" spans="1:5" x14ac:dyDescent="0.45">
      <c r="A328" s="8">
        <v>43525</v>
      </c>
      <c r="B328" s="9">
        <v>22357</v>
      </c>
      <c r="C328" s="10">
        <f t="shared" si="15"/>
        <v>1.4705214904915387E-2</v>
      </c>
      <c r="D328" s="10">
        <f t="shared" si="16"/>
        <v>1.1217151386313295E-2</v>
      </c>
      <c r="E328" s="10">
        <f t="shared" si="14"/>
        <v>3.2417455552990138E-2</v>
      </c>
    </row>
    <row r="329" spans="1:5" x14ac:dyDescent="0.45">
      <c r="A329" s="8">
        <v>43556</v>
      </c>
      <c r="B329" s="9">
        <v>22306</v>
      </c>
      <c r="C329" s="10">
        <f t="shared" si="15"/>
        <v>-2.2811647358769171E-3</v>
      </c>
      <c r="D329" s="10">
        <f t="shared" si="16"/>
        <v>1.5016381507098719E-2</v>
      </c>
      <c r="E329" s="10">
        <f t="shared" si="14"/>
        <v>1.2160813140938309E-2</v>
      </c>
    </row>
    <row r="330" spans="1:5" x14ac:dyDescent="0.45">
      <c r="A330" s="8">
        <v>43586</v>
      </c>
      <c r="B330" s="9">
        <v>22116</v>
      </c>
      <c r="C330" s="10">
        <f t="shared" si="15"/>
        <v>-8.5178875638841633E-3</v>
      </c>
      <c r="D330" s="10">
        <f t="shared" si="16"/>
        <v>3.7670766577406756E-3</v>
      </c>
      <c r="E330" s="10">
        <f t="shared" si="14"/>
        <v>-2.8551348502152352E-2</v>
      </c>
    </row>
    <row r="331" spans="1:5" x14ac:dyDescent="0.45">
      <c r="A331" s="8">
        <v>43617</v>
      </c>
      <c r="B331" s="9">
        <v>22119</v>
      </c>
      <c r="C331" s="10">
        <f t="shared" si="15"/>
        <v>1.3564839934887551E-4</v>
      </c>
      <c r="D331" s="10">
        <f t="shared" si="16"/>
        <v>-1.0645435434092243E-2</v>
      </c>
      <c r="E331" s="10">
        <f t="shared" si="14"/>
        <v>-3.2894736842105088E-3</v>
      </c>
    </row>
    <row r="332" spans="1:5" x14ac:dyDescent="0.45">
      <c r="A332" s="8">
        <v>43647</v>
      </c>
      <c r="B332" s="9">
        <v>22450</v>
      </c>
      <c r="C332" s="10">
        <f t="shared" si="15"/>
        <v>1.4964510149645172E-2</v>
      </c>
      <c r="D332" s="10">
        <f t="shared" si="16"/>
        <v>6.4556621536806524E-3</v>
      </c>
      <c r="E332" s="10">
        <f t="shared" si="14"/>
        <v>-2.000444543231783E-3</v>
      </c>
    </row>
    <row r="333" spans="1:5" x14ac:dyDescent="0.45">
      <c r="A333" s="8">
        <v>43678</v>
      </c>
      <c r="B333" s="9">
        <v>22412</v>
      </c>
      <c r="C333" s="10">
        <f t="shared" si="15"/>
        <v>-1.6926503340757293E-3</v>
      </c>
      <c r="D333" s="10">
        <f t="shared" si="16"/>
        <v>1.3383975402423642E-2</v>
      </c>
      <c r="E333" s="10">
        <f t="shared" si="14"/>
        <v>1.5910430170889889E-2</v>
      </c>
    </row>
    <row r="334" spans="1:5" x14ac:dyDescent="0.45">
      <c r="A334" s="8">
        <v>43709</v>
      </c>
      <c r="B334" s="9">
        <v>22216</v>
      </c>
      <c r="C334" s="10">
        <f t="shared" si="15"/>
        <v>-8.7453150098161236E-3</v>
      </c>
      <c r="D334" s="10">
        <f t="shared" si="16"/>
        <v>4.3853700438536425E-3</v>
      </c>
      <c r="E334" s="10">
        <f t="shared" si="14"/>
        <v>1.2533612870881061E-2</v>
      </c>
    </row>
    <row r="335" spans="1:5" x14ac:dyDescent="0.45">
      <c r="A335" s="8">
        <v>43739</v>
      </c>
      <c r="B335" s="9">
        <v>22283</v>
      </c>
      <c r="C335" s="10">
        <f t="shared" si="15"/>
        <v>3.0158444364420944E-3</v>
      </c>
      <c r="D335" s="10">
        <f t="shared" si="16"/>
        <v>-7.4387527839643308E-3</v>
      </c>
      <c r="E335" s="10">
        <f t="shared" ref="E335:E390" si="17">B335/B323-1</f>
        <v>-5.533984915428225E-3</v>
      </c>
    </row>
    <row r="336" spans="1:5" x14ac:dyDescent="0.45">
      <c r="A336" s="8">
        <v>43770</v>
      </c>
      <c r="B336" s="9">
        <v>22247</v>
      </c>
      <c r="C336" s="10">
        <f t="shared" si="15"/>
        <v>-1.6155813849122458E-3</v>
      </c>
      <c r="D336" s="10">
        <f t="shared" si="16"/>
        <v>-7.3621274317330343E-3</v>
      </c>
      <c r="E336" s="10">
        <f t="shared" si="17"/>
        <v>-9.6599002849002691E-3</v>
      </c>
    </row>
    <row r="337" spans="1:5" x14ac:dyDescent="0.45">
      <c r="A337" s="8">
        <v>43800</v>
      </c>
      <c r="B337" s="9">
        <v>23116</v>
      </c>
      <c r="C337" s="10">
        <f t="shared" si="15"/>
        <v>3.9061446487166807E-2</v>
      </c>
      <c r="D337" s="10">
        <f t="shared" si="16"/>
        <v>4.0511343176089287E-2</v>
      </c>
      <c r="E337" s="10">
        <f t="shared" si="17"/>
        <v>4.554706228232841E-2</v>
      </c>
    </row>
    <row r="338" spans="1:5" x14ac:dyDescent="0.45">
      <c r="A338" s="8">
        <v>43831</v>
      </c>
      <c r="B338" s="9">
        <v>22854</v>
      </c>
      <c r="C338" s="10">
        <f t="shared" si="15"/>
        <v>-1.1334140854819208E-2</v>
      </c>
      <c r="D338" s="10">
        <f t="shared" si="16"/>
        <v>2.5624915855136265E-2</v>
      </c>
      <c r="E338" s="10">
        <f t="shared" si="17"/>
        <v>3.9952675646159452E-2</v>
      </c>
    </row>
    <row r="339" spans="1:5" x14ac:dyDescent="0.45">
      <c r="A339" s="8">
        <v>43862</v>
      </c>
      <c r="B339" s="9">
        <v>22679</v>
      </c>
      <c r="C339" s="10">
        <f t="shared" si="15"/>
        <v>-7.6573028791458997E-3</v>
      </c>
      <c r="D339" s="10">
        <f t="shared" si="16"/>
        <v>1.9418348541376362E-2</v>
      </c>
      <c r="E339" s="10">
        <f t="shared" si="17"/>
        <v>2.9319656878318945E-2</v>
      </c>
    </row>
    <row r="340" spans="1:5" x14ac:dyDescent="0.45">
      <c r="A340" s="8">
        <v>43891</v>
      </c>
      <c r="B340" s="9">
        <v>11435</v>
      </c>
      <c r="C340" s="10">
        <f t="shared" si="15"/>
        <v>-0.49578905595484812</v>
      </c>
      <c r="D340" s="10">
        <f t="shared" si="16"/>
        <v>-0.50532098979062123</v>
      </c>
      <c r="E340" s="10">
        <f t="shared" si="17"/>
        <v>-0.48852708324014849</v>
      </c>
    </row>
    <row r="341" spans="1:5" x14ac:dyDescent="0.45">
      <c r="A341" s="8">
        <v>43922</v>
      </c>
      <c r="B341" s="9">
        <v>2885</v>
      </c>
      <c r="C341" s="10">
        <f t="shared" si="15"/>
        <v>-0.74770441626585038</v>
      </c>
      <c r="D341" s="10">
        <f t="shared" si="16"/>
        <v>-0.87376389253522357</v>
      </c>
      <c r="E341" s="10">
        <f t="shared" si="17"/>
        <v>-0.87066260199049583</v>
      </c>
    </row>
    <row r="342" spans="1:5" x14ac:dyDescent="0.45">
      <c r="A342" s="8">
        <v>43952</v>
      </c>
      <c r="B342" s="9">
        <v>8345</v>
      </c>
      <c r="C342" s="10">
        <f t="shared" si="15"/>
        <v>1.8925476603119584</v>
      </c>
      <c r="D342" s="10">
        <f t="shared" si="16"/>
        <v>-0.63203844966709288</v>
      </c>
      <c r="E342" s="10">
        <f t="shared" si="17"/>
        <v>-0.62267136914451071</v>
      </c>
    </row>
    <row r="343" spans="1:5" x14ac:dyDescent="0.45">
      <c r="A343" s="8">
        <v>43983</v>
      </c>
      <c r="B343" s="9">
        <v>17254</v>
      </c>
      <c r="C343" s="10">
        <f t="shared" si="15"/>
        <v>1.0675853804673459</v>
      </c>
      <c r="D343" s="10">
        <f t="shared" si="16"/>
        <v>0.5088762571053782</v>
      </c>
      <c r="E343" s="10">
        <f t="shared" si="17"/>
        <v>-0.21994665219946652</v>
      </c>
    </row>
    <row r="344" spans="1:5" x14ac:dyDescent="0.45">
      <c r="A344" s="8">
        <v>44013</v>
      </c>
      <c r="B344" s="9">
        <v>17984</v>
      </c>
      <c r="C344" s="10">
        <f t="shared" si="15"/>
        <v>4.2309029790193575E-2</v>
      </c>
      <c r="D344" s="10">
        <f t="shared" si="16"/>
        <v>5.2336221837088388</v>
      </c>
      <c r="E344" s="10">
        <f t="shared" si="17"/>
        <v>-0.19893095768374169</v>
      </c>
    </row>
    <row r="345" spans="1:5" x14ac:dyDescent="0.45">
      <c r="A345" s="8">
        <v>44044</v>
      </c>
      <c r="B345" s="9">
        <v>18300</v>
      </c>
      <c r="C345" s="10">
        <f t="shared" si="15"/>
        <v>1.7571174377224219E-2</v>
      </c>
      <c r="D345" s="10">
        <f t="shared" si="16"/>
        <v>1.1929298981426002</v>
      </c>
      <c r="E345" s="10">
        <f t="shared" si="17"/>
        <v>-0.18347313938961274</v>
      </c>
    </row>
    <row r="346" spans="1:5" x14ac:dyDescent="0.45">
      <c r="A346" s="8">
        <v>44075</v>
      </c>
      <c r="B346" s="9">
        <v>20719</v>
      </c>
      <c r="C346" s="10">
        <f t="shared" si="15"/>
        <v>0.13218579234972672</v>
      </c>
      <c r="D346" s="10">
        <f t="shared" si="16"/>
        <v>0.20082299756578181</v>
      </c>
      <c r="E346" s="10">
        <f t="shared" si="17"/>
        <v>-6.7383867482895266E-2</v>
      </c>
    </row>
    <row r="347" spans="1:5" x14ac:dyDescent="0.45">
      <c r="A347" s="8">
        <v>44105</v>
      </c>
      <c r="B347" s="9">
        <v>20229</v>
      </c>
      <c r="C347" s="10">
        <f t="shared" si="15"/>
        <v>-2.3649790047782226E-2</v>
      </c>
      <c r="D347" s="10">
        <f t="shared" si="16"/>
        <v>0.12483318505338081</v>
      </c>
      <c r="E347" s="10">
        <f t="shared" si="17"/>
        <v>-9.2177893461383165E-2</v>
      </c>
    </row>
    <row r="348" spans="1:5" x14ac:dyDescent="0.45">
      <c r="A348" s="8">
        <v>44136</v>
      </c>
      <c r="B348" s="9">
        <v>19275</v>
      </c>
      <c r="C348" s="10">
        <f t="shared" si="15"/>
        <v>-4.7160017796233134E-2</v>
      </c>
      <c r="D348" s="10">
        <f t="shared" si="16"/>
        <v>5.3278688524590168E-2</v>
      </c>
      <c r="E348" s="10">
        <f t="shared" si="17"/>
        <v>-0.13359104598372817</v>
      </c>
    </row>
    <row r="349" spans="1:5" x14ac:dyDescent="0.45">
      <c r="A349" s="8">
        <v>44166</v>
      </c>
      <c r="B349" s="9">
        <v>20072</v>
      </c>
      <c r="C349" s="10">
        <f t="shared" si="15"/>
        <v>4.134889753566795E-2</v>
      </c>
      <c r="D349" s="10">
        <f t="shared" si="16"/>
        <v>-3.1227375838602245E-2</v>
      </c>
      <c r="E349" s="10">
        <f t="shared" si="17"/>
        <v>-0.13168368229797545</v>
      </c>
    </row>
    <row r="350" spans="1:5" x14ac:dyDescent="0.45">
      <c r="A350" s="8">
        <v>44197</v>
      </c>
      <c r="B350" s="9">
        <v>20888</v>
      </c>
      <c r="C350" s="10">
        <f t="shared" si="15"/>
        <v>4.0653646871263494E-2</v>
      </c>
      <c r="D350" s="10">
        <f t="shared" si="16"/>
        <v>3.2576993425280643E-2</v>
      </c>
      <c r="E350" s="10">
        <f t="shared" si="17"/>
        <v>-8.6024328345147505E-2</v>
      </c>
    </row>
    <row r="351" spans="1:5" x14ac:dyDescent="0.45">
      <c r="A351" s="8">
        <v>44228</v>
      </c>
      <c r="B351" s="9">
        <v>19869</v>
      </c>
      <c r="C351" s="10">
        <f t="shared" si="15"/>
        <v>-4.878399080811946E-2</v>
      </c>
      <c r="D351" s="10">
        <f t="shared" si="16"/>
        <v>3.0817120622568028E-2</v>
      </c>
      <c r="E351" s="10">
        <f t="shared" si="17"/>
        <v>-0.12390317033378895</v>
      </c>
    </row>
    <row r="352" spans="1:5" x14ac:dyDescent="0.45">
      <c r="A352" s="8">
        <v>44256</v>
      </c>
      <c r="B352" s="9">
        <v>24261</v>
      </c>
      <c r="C352" s="10">
        <f t="shared" si="15"/>
        <v>0.22104786350596406</v>
      </c>
      <c r="D352" s="10">
        <f t="shared" si="16"/>
        <v>0.20869868473495412</v>
      </c>
      <c r="E352" s="10">
        <f t="shared" si="17"/>
        <v>1.1216440752076955</v>
      </c>
    </row>
    <row r="353" spans="1:5" x14ac:dyDescent="0.45">
      <c r="A353" s="8">
        <v>44287</v>
      </c>
      <c r="B353" s="9">
        <v>24274</v>
      </c>
      <c r="C353" s="10">
        <f t="shared" si="15"/>
        <v>5.3583941304968796E-4</v>
      </c>
      <c r="D353" s="10">
        <f t="shared" si="16"/>
        <v>0.16210264266564534</v>
      </c>
      <c r="E353" s="10">
        <f t="shared" si="17"/>
        <v>7.4138648180242637</v>
      </c>
    </row>
    <row r="354" spans="1:5" x14ac:dyDescent="0.45">
      <c r="A354" s="8">
        <v>44317</v>
      </c>
      <c r="B354" s="9">
        <v>24875</v>
      </c>
      <c r="C354" s="10">
        <f t="shared" si="15"/>
        <v>2.4759001400675551E-2</v>
      </c>
      <c r="D354" s="10">
        <f t="shared" si="16"/>
        <v>0.25195027429664307</v>
      </c>
      <c r="E354" s="10">
        <f t="shared" si="17"/>
        <v>1.980826842420611</v>
      </c>
    </row>
    <row r="355" spans="1:5" x14ac:dyDescent="0.45">
      <c r="A355" s="8">
        <v>44348</v>
      </c>
      <c r="B355" s="9">
        <v>25868</v>
      </c>
      <c r="C355" s="10">
        <f t="shared" si="15"/>
        <v>3.9919597989949818E-2</v>
      </c>
      <c r="D355" s="10">
        <f t="shared" si="16"/>
        <v>6.6237995136226857E-2</v>
      </c>
      <c r="E355" s="10">
        <f t="shared" si="17"/>
        <v>0.49924655152428432</v>
      </c>
    </row>
    <row r="356" spans="1:5" x14ac:dyDescent="0.45">
      <c r="A356" s="8">
        <v>44378</v>
      </c>
      <c r="B356" s="9">
        <v>25152</v>
      </c>
      <c r="C356" s="10">
        <f t="shared" si="15"/>
        <v>-2.7678985619297936E-2</v>
      </c>
      <c r="D356" s="10">
        <f t="shared" si="16"/>
        <v>3.6170388069539428E-2</v>
      </c>
      <c r="E356" s="10">
        <f t="shared" si="17"/>
        <v>0.39857651245551606</v>
      </c>
    </row>
    <row r="357" spans="1:5" x14ac:dyDescent="0.45">
      <c r="A357" s="8">
        <v>44409</v>
      </c>
      <c r="B357" s="9">
        <v>24677</v>
      </c>
      <c r="C357" s="10">
        <f t="shared" si="15"/>
        <v>-1.8885178117048373E-2</v>
      </c>
      <c r="D357" s="10">
        <f t="shared" si="16"/>
        <v>-7.9597989949748982E-3</v>
      </c>
      <c r="E357" s="10">
        <f t="shared" si="17"/>
        <v>0.34846994535519116</v>
      </c>
    </row>
    <row r="358" spans="1:5" x14ac:dyDescent="0.45">
      <c r="A358" s="8">
        <v>44440</v>
      </c>
      <c r="B358" s="9">
        <v>25076</v>
      </c>
      <c r="C358" s="10">
        <f t="shared" si="15"/>
        <v>1.6168902216638914E-2</v>
      </c>
      <c r="D358" s="10">
        <f t="shared" si="16"/>
        <v>-3.0616978506262549E-2</v>
      </c>
      <c r="E358" s="10">
        <f t="shared" si="17"/>
        <v>0.21029007191466764</v>
      </c>
    </row>
    <row r="359" spans="1:5" x14ac:dyDescent="0.45">
      <c r="A359" s="8">
        <v>44470</v>
      </c>
      <c r="B359" s="9">
        <v>25248</v>
      </c>
      <c r="C359" s="10">
        <f t="shared" si="15"/>
        <v>6.8591481895039497E-3</v>
      </c>
      <c r="D359" s="10">
        <f t="shared" si="16"/>
        <v>3.8167938931297218E-3</v>
      </c>
      <c r="E359" s="10">
        <f t="shared" si="17"/>
        <v>0.24810915022986801</v>
      </c>
    </row>
    <row r="360" spans="1:5" x14ac:dyDescent="0.45">
      <c r="A360" s="8">
        <v>44501</v>
      </c>
      <c r="B360" s="9">
        <v>25824</v>
      </c>
      <c r="C360" s="10">
        <f t="shared" si="15"/>
        <v>2.281368821292773E-2</v>
      </c>
      <c r="D360" s="10">
        <f t="shared" si="16"/>
        <v>4.6480528427280454E-2</v>
      </c>
      <c r="E360" s="10">
        <f t="shared" si="17"/>
        <v>0.33976653696498049</v>
      </c>
    </row>
    <row r="361" spans="1:5" x14ac:dyDescent="0.45">
      <c r="A361" s="8">
        <v>44531</v>
      </c>
      <c r="B361" s="9">
        <v>24718</v>
      </c>
      <c r="C361" s="10">
        <f t="shared" si="15"/>
        <v>-4.2828376703841431E-2</v>
      </c>
      <c r="D361" s="10">
        <f t="shared" si="16"/>
        <v>-1.4276599138618562E-2</v>
      </c>
      <c r="E361" s="10">
        <f t="shared" si="17"/>
        <v>0.23146671980868883</v>
      </c>
    </row>
    <row r="362" spans="1:5" x14ac:dyDescent="0.45">
      <c r="A362" s="8">
        <v>44562</v>
      </c>
      <c r="B362" s="9">
        <v>24050</v>
      </c>
      <c r="C362" s="10">
        <f t="shared" si="15"/>
        <v>-2.7024840197427014E-2</v>
      </c>
      <c r="D362" s="10">
        <f t="shared" si="16"/>
        <v>-4.7449302915082425E-2</v>
      </c>
      <c r="E362" s="10">
        <f t="shared" si="17"/>
        <v>0.151378782075833</v>
      </c>
    </row>
    <row r="363" spans="1:5" x14ac:dyDescent="0.45">
      <c r="A363" s="8">
        <v>44593</v>
      </c>
      <c r="B363" s="9">
        <v>24708</v>
      </c>
      <c r="C363" s="10">
        <f t="shared" si="15"/>
        <v>2.7359667359667439E-2</v>
      </c>
      <c r="D363" s="10">
        <f t="shared" si="16"/>
        <v>-4.3215613382899587E-2</v>
      </c>
      <c r="E363" s="10">
        <f t="shared" si="17"/>
        <v>0.24354522119885247</v>
      </c>
    </row>
    <row r="364" spans="1:5" x14ac:dyDescent="0.45">
      <c r="A364" s="8">
        <v>44621</v>
      </c>
      <c r="B364" s="9">
        <v>25838</v>
      </c>
      <c r="C364" s="10">
        <f t="shared" si="15"/>
        <v>4.573417516593814E-2</v>
      </c>
      <c r="D364" s="10">
        <f t="shared" si="16"/>
        <v>4.5311109313051157E-2</v>
      </c>
      <c r="E364" s="10">
        <f t="shared" si="17"/>
        <v>6.5001442644573526E-2</v>
      </c>
    </row>
    <row r="365" spans="1:5" x14ac:dyDescent="0.45">
      <c r="A365" s="8">
        <v>44652</v>
      </c>
      <c r="B365" s="9">
        <v>25882</v>
      </c>
      <c r="C365" s="10">
        <f t="shared" si="15"/>
        <v>1.7029181825218842E-3</v>
      </c>
      <c r="D365" s="10">
        <f t="shared" si="16"/>
        <v>7.6174636174636268E-2</v>
      </c>
      <c r="E365" s="10">
        <f t="shared" si="17"/>
        <v>6.6243717557880943E-2</v>
      </c>
    </row>
    <row r="366" spans="1:5" x14ac:dyDescent="0.45">
      <c r="A366" s="8">
        <v>44682</v>
      </c>
      <c r="B366" s="9">
        <v>25379</v>
      </c>
      <c r="C366" s="10">
        <f t="shared" si="15"/>
        <v>-1.9434355923035329E-2</v>
      </c>
      <c r="D366" s="10">
        <f t="shared" si="16"/>
        <v>2.7157196049862442E-2</v>
      </c>
      <c r="E366" s="10">
        <f t="shared" si="17"/>
        <v>2.0261306532663337E-2</v>
      </c>
    </row>
    <row r="367" spans="1:5" x14ac:dyDescent="0.45">
      <c r="A367" s="8">
        <v>44713</v>
      </c>
      <c r="B367" s="9">
        <v>25565</v>
      </c>
      <c r="C367" s="10">
        <f t="shared" si="15"/>
        <v>7.3288939674533982E-3</v>
      </c>
      <c r="D367" s="10">
        <f t="shared" si="16"/>
        <v>-1.0565833268828873E-2</v>
      </c>
      <c r="E367" s="10">
        <f t="shared" si="17"/>
        <v>-1.1713313746714138E-2</v>
      </c>
    </row>
    <row r="368" spans="1:5" x14ac:dyDescent="0.45">
      <c r="A368" s="8">
        <v>44743</v>
      </c>
      <c r="B368" s="9">
        <v>24969</v>
      </c>
      <c r="C368" s="10">
        <f t="shared" si="15"/>
        <v>-2.3313123410913406E-2</v>
      </c>
      <c r="D368" s="10">
        <f t="shared" si="16"/>
        <v>-3.5275481029286793E-2</v>
      </c>
      <c r="E368" s="10">
        <f t="shared" si="17"/>
        <v>-7.2757633587786641E-3</v>
      </c>
    </row>
    <row r="369" spans="1:5" x14ac:dyDescent="0.45">
      <c r="A369" s="8">
        <v>44774</v>
      </c>
      <c r="B369" s="9">
        <v>25259</v>
      </c>
      <c r="C369" s="10">
        <f t="shared" si="15"/>
        <v>1.1614401858304202E-2</v>
      </c>
      <c r="D369" s="10">
        <f t="shared" si="16"/>
        <v>-4.7283186886796225E-3</v>
      </c>
      <c r="E369" s="10">
        <f t="shared" si="17"/>
        <v>2.3584714511488469E-2</v>
      </c>
    </row>
    <row r="370" spans="1:5" x14ac:dyDescent="0.45">
      <c r="A370" s="8">
        <v>44805</v>
      </c>
      <c r="B370" s="9">
        <v>25552</v>
      </c>
      <c r="C370" s="10">
        <f t="shared" si="15"/>
        <v>1.1599825804663677E-2</v>
      </c>
      <c r="D370" s="10">
        <f t="shared" si="16"/>
        <v>-5.0850772540578237E-4</v>
      </c>
      <c r="E370" s="10">
        <f t="shared" si="17"/>
        <v>1.8982293826766528E-2</v>
      </c>
    </row>
    <row r="371" spans="1:5" x14ac:dyDescent="0.45">
      <c r="A371" s="8">
        <v>44835</v>
      </c>
      <c r="B371" s="9">
        <v>25599</v>
      </c>
      <c r="C371" s="10">
        <f t="shared" si="15"/>
        <v>1.8393863494050589E-3</v>
      </c>
      <c r="D371" s="10">
        <f t="shared" si="16"/>
        <v>2.5231286795626584E-2</v>
      </c>
      <c r="E371" s="10">
        <f t="shared" si="17"/>
        <v>1.3902091254752946E-2</v>
      </c>
    </row>
    <row r="372" spans="1:5" x14ac:dyDescent="0.45">
      <c r="A372" s="8">
        <v>44866</v>
      </c>
      <c r="B372" s="9">
        <v>25384</v>
      </c>
      <c r="C372" s="10">
        <f t="shared" si="15"/>
        <v>-8.3987655767803204E-3</v>
      </c>
      <c r="D372" s="10">
        <f t="shared" si="16"/>
        <v>4.9487311453342286E-3</v>
      </c>
      <c r="E372" s="10">
        <f t="shared" si="17"/>
        <v>-1.7038413878562531E-2</v>
      </c>
    </row>
    <row r="373" spans="1:5" x14ac:dyDescent="0.45">
      <c r="A373" s="8">
        <v>44896</v>
      </c>
      <c r="B373" s="9">
        <v>24916</v>
      </c>
      <c r="C373" s="10">
        <f t="shared" si="15"/>
        <v>-1.8436810589347652E-2</v>
      </c>
      <c r="D373" s="10">
        <f t="shared" si="16"/>
        <v>-2.4890419536631181E-2</v>
      </c>
      <c r="E373" s="10">
        <f t="shared" si="17"/>
        <v>8.0103568249858537E-3</v>
      </c>
    </row>
    <row r="374" spans="1:5" x14ac:dyDescent="0.45">
      <c r="A374" s="8">
        <v>44927</v>
      </c>
      <c r="B374" s="9">
        <v>26045</v>
      </c>
      <c r="C374" s="10">
        <f t="shared" si="15"/>
        <v>4.5312249157168027E-2</v>
      </c>
      <c r="D374" s="10">
        <f t="shared" si="16"/>
        <v>1.742255556857697E-2</v>
      </c>
      <c r="E374" s="10">
        <f t="shared" si="17"/>
        <v>8.2952182952182874E-2</v>
      </c>
    </row>
    <row r="375" spans="1:5" x14ac:dyDescent="0.45">
      <c r="A375" s="8">
        <v>44958</v>
      </c>
      <c r="B375" s="9">
        <v>25559</v>
      </c>
      <c r="C375" s="10">
        <f t="shared" si="15"/>
        <v>-1.8660011518525588E-2</v>
      </c>
      <c r="D375" s="10">
        <f t="shared" si="16"/>
        <v>6.8941065237944077E-3</v>
      </c>
      <c r="E375" s="10">
        <f t="shared" si="17"/>
        <v>3.4442285899303871E-2</v>
      </c>
    </row>
    <row r="376" spans="1:5" x14ac:dyDescent="0.45">
      <c r="A376" s="8">
        <v>44986</v>
      </c>
      <c r="B376" s="9">
        <v>25387</v>
      </c>
      <c r="C376" s="10">
        <f t="shared" si="15"/>
        <v>-6.7295277593020231E-3</v>
      </c>
      <c r="D376" s="10">
        <f t="shared" si="16"/>
        <v>1.8903515813132099E-2</v>
      </c>
      <c r="E376" s="10">
        <f t="shared" si="17"/>
        <v>-1.7454911370849091E-2</v>
      </c>
    </row>
    <row r="377" spans="1:5" x14ac:dyDescent="0.45">
      <c r="A377" s="8">
        <v>45017</v>
      </c>
      <c r="B377" s="9">
        <v>25155</v>
      </c>
      <c r="C377" s="10">
        <f t="shared" si="15"/>
        <v>-9.1385354709102584E-3</v>
      </c>
      <c r="D377" s="10">
        <f t="shared" si="16"/>
        <v>-3.4171626031867963E-2</v>
      </c>
      <c r="E377" s="10">
        <f t="shared" si="17"/>
        <v>-2.8089019395719061E-2</v>
      </c>
    </row>
    <row r="378" spans="1:5" x14ac:dyDescent="0.45">
      <c r="A378" s="8">
        <v>45047</v>
      </c>
      <c r="B378" s="9">
        <v>25381</v>
      </c>
      <c r="C378" s="10">
        <f t="shared" si="15"/>
        <v>8.9842973563902806E-3</v>
      </c>
      <c r="D378" s="10">
        <f t="shared" si="16"/>
        <v>-6.9642787276497087E-3</v>
      </c>
      <c r="E378" s="10">
        <f t="shared" si="17"/>
        <v>7.8805311477969653E-5</v>
      </c>
    </row>
    <row r="379" spans="1:5" x14ac:dyDescent="0.45">
      <c r="A379" s="8">
        <v>45078</v>
      </c>
      <c r="B379" s="9">
        <v>25336</v>
      </c>
      <c r="C379" s="10">
        <f t="shared" si="15"/>
        <v>-1.772979788030371E-3</v>
      </c>
      <c r="D379" s="10">
        <f t="shared" si="16"/>
        <v>-2.0089021940362661E-3</v>
      </c>
      <c r="E379" s="10">
        <f t="shared" si="17"/>
        <v>-8.9575591629180717E-3</v>
      </c>
    </row>
    <row r="380" spans="1:5" x14ac:dyDescent="0.45">
      <c r="A380" s="8">
        <v>45108</v>
      </c>
      <c r="B380" s="9">
        <v>25608</v>
      </c>
      <c r="C380" s="10">
        <f t="shared" si="15"/>
        <v>1.073571203031265E-2</v>
      </c>
      <c r="D380" s="10">
        <f t="shared" si="16"/>
        <v>1.8008348240906358E-2</v>
      </c>
      <c r="E380" s="10">
        <f t="shared" si="17"/>
        <v>2.559173374984991E-2</v>
      </c>
    </row>
    <row r="381" spans="1:5" x14ac:dyDescent="0.45">
      <c r="A381" s="8">
        <v>45139</v>
      </c>
      <c r="B381" s="9">
        <v>25824</v>
      </c>
      <c r="C381" s="10">
        <f t="shared" si="15"/>
        <v>8.434864104967188E-3</v>
      </c>
      <c r="D381" s="10">
        <f t="shared" si="16"/>
        <v>1.7454001024388432E-2</v>
      </c>
      <c r="E381" s="10">
        <f t="shared" si="17"/>
        <v>2.2368264776911229E-2</v>
      </c>
    </row>
    <row r="382" spans="1:5" x14ac:dyDescent="0.45">
      <c r="A382" s="8">
        <v>45170</v>
      </c>
      <c r="B382" s="9">
        <v>25583</v>
      </c>
      <c r="C382" s="10">
        <f t="shared" si="15"/>
        <v>-9.3324039653035484E-3</v>
      </c>
      <c r="D382" s="10">
        <f t="shared" si="16"/>
        <v>9.7489737922324959E-3</v>
      </c>
      <c r="E382" s="10">
        <f t="shared" si="17"/>
        <v>1.2132122730119654E-3</v>
      </c>
    </row>
    <row r="383" spans="1:5" x14ac:dyDescent="0.45">
      <c r="A383" s="8">
        <v>45200</v>
      </c>
      <c r="B383" s="9">
        <v>25516</v>
      </c>
      <c r="C383" s="10">
        <f t="shared" si="15"/>
        <v>-2.6189266309658565E-3</v>
      </c>
      <c r="D383" s="10">
        <f t="shared" si="16"/>
        <v>-3.5926273039674772E-3</v>
      </c>
      <c r="E383" s="10">
        <f t="shared" si="17"/>
        <v>-3.2423141528965527E-3</v>
      </c>
    </row>
    <row r="384" spans="1:5" x14ac:dyDescent="0.45">
      <c r="A384" s="8">
        <v>45231</v>
      </c>
      <c r="B384" s="9">
        <v>25764</v>
      </c>
      <c r="C384" s="10">
        <f t="shared" si="15"/>
        <v>9.7193917541933406E-3</v>
      </c>
      <c r="D384" s="10">
        <f t="shared" si="16"/>
        <v>-2.3234200743494915E-3</v>
      </c>
      <c r="E384" s="10">
        <f t="shared" si="17"/>
        <v>1.4970059880239583E-2</v>
      </c>
    </row>
    <row r="385" spans="1:5" x14ac:dyDescent="0.45">
      <c r="A385" s="8">
        <v>45261</v>
      </c>
      <c r="B385" s="9">
        <v>26147</v>
      </c>
      <c r="C385" s="10">
        <f t="shared" si="15"/>
        <v>1.4865704083216968E-2</v>
      </c>
      <c r="D385" s="10">
        <f t="shared" si="16"/>
        <v>2.2045889848727684E-2</v>
      </c>
      <c r="E385" s="10">
        <f t="shared" si="17"/>
        <v>4.9406004174024742E-2</v>
      </c>
    </row>
    <row r="386" spans="1:5" x14ac:dyDescent="0.45">
      <c r="A386" s="8">
        <v>45292</v>
      </c>
      <c r="B386" s="9">
        <v>25960</v>
      </c>
      <c r="C386" s="10">
        <f t="shared" si="15"/>
        <v>-7.1518721076987424E-3</v>
      </c>
      <c r="D386" s="10">
        <f t="shared" si="16"/>
        <v>1.7400846527668934E-2</v>
      </c>
      <c r="E386" s="10">
        <f t="shared" si="17"/>
        <v>-3.263582261470499E-3</v>
      </c>
    </row>
    <row r="387" spans="1:5" x14ac:dyDescent="0.45">
      <c r="A387" s="8">
        <v>45323</v>
      </c>
      <c r="B387" s="9">
        <v>25949</v>
      </c>
      <c r="C387" s="10">
        <f t="shared" si="15"/>
        <v>-4.2372881355934311E-4</v>
      </c>
      <c r="D387" s="10">
        <f t="shared" si="16"/>
        <v>7.1805620245304347E-3</v>
      </c>
      <c r="E387" s="10">
        <f t="shared" si="17"/>
        <v>1.525881294260345E-2</v>
      </c>
    </row>
    <row r="388" spans="1:5" x14ac:dyDescent="0.45">
      <c r="A388" s="8">
        <v>45352</v>
      </c>
      <c r="B388" s="9">
        <v>25321</v>
      </c>
      <c r="C388" s="10">
        <f t="shared" ref="C388:C390" si="18">B388/B387-1</f>
        <v>-2.4201317969863911E-2</v>
      </c>
      <c r="D388" s="10">
        <f t="shared" si="16"/>
        <v>-3.1590622251118639E-2</v>
      </c>
      <c r="E388" s="10">
        <f t="shared" si="17"/>
        <v>-2.5997557805176319E-3</v>
      </c>
    </row>
    <row r="389" spans="1:5" x14ac:dyDescent="0.45">
      <c r="A389" s="8">
        <v>45383</v>
      </c>
      <c r="B389" s="9">
        <v>25763</v>
      </c>
      <c r="C389" s="10">
        <f t="shared" si="18"/>
        <v>1.7455866671932441E-2</v>
      </c>
      <c r="D389" s="10">
        <f t="shared" si="16"/>
        <v>-7.5885978428351653E-3</v>
      </c>
      <c r="E389" s="10">
        <f t="shared" si="17"/>
        <v>2.4170145100377738E-2</v>
      </c>
    </row>
    <row r="390" spans="1:5" x14ac:dyDescent="0.45">
      <c r="A390" s="8">
        <v>45413</v>
      </c>
      <c r="B390" s="9">
        <v>26001</v>
      </c>
      <c r="C390" s="10">
        <f t="shared" si="18"/>
        <v>9.2380545743895315E-3</v>
      </c>
      <c r="D390" s="10">
        <f t="shared" ref="D390" si="19">B390/B387-1</f>
        <v>2.0039307873136458E-3</v>
      </c>
      <c r="E390" s="10">
        <f t="shared" si="17"/>
        <v>2.4427721523974544E-2</v>
      </c>
    </row>
  </sheetData>
  <conditionalFormatting sqref="C3:C337 C361:C3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D3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337 D361:D3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90">
    <cfRule type="colorScale" priority="1">
      <colorScale>
        <cfvo type="num" val="-0.12"/>
        <cfvo type="percentile" val="50"/>
        <cfvo type="num" val="0.12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AD76-C229-496D-8632-4B4A725A5363}">
  <dimension ref="A1:E390"/>
  <sheetViews>
    <sheetView topLeftCell="A367" workbookViewId="0">
      <selection activeCell="B390" sqref="B390"/>
    </sheetView>
  </sheetViews>
  <sheetFormatPr baseColWidth="10" defaultRowHeight="14.25" x14ac:dyDescent="0.45"/>
  <cols>
    <col min="2" max="2" width="25.06640625" bestFit="1" customWidth="1"/>
  </cols>
  <sheetData>
    <row r="1" spans="1:5" x14ac:dyDescent="0.45">
      <c r="A1" s="6" t="s">
        <v>32</v>
      </c>
      <c r="B1" s="7" t="s">
        <v>13</v>
      </c>
      <c r="C1" s="7" t="s">
        <v>29</v>
      </c>
      <c r="D1" s="7" t="s">
        <v>33</v>
      </c>
      <c r="E1" s="7" t="s">
        <v>30</v>
      </c>
    </row>
    <row r="2" spans="1:5" x14ac:dyDescent="0.45">
      <c r="A2" s="8">
        <v>33604</v>
      </c>
      <c r="B2" s="9">
        <v>4318</v>
      </c>
      <c r="C2" s="9"/>
      <c r="D2" s="9"/>
      <c r="E2" s="9"/>
    </row>
    <row r="3" spans="1:5" x14ac:dyDescent="0.45">
      <c r="A3" s="8">
        <v>33635</v>
      </c>
      <c r="B3" s="9">
        <v>4308</v>
      </c>
      <c r="C3" s="10">
        <f>B3/B2-1</f>
        <v>-2.3158869847151875E-3</v>
      </c>
      <c r="D3" s="9"/>
      <c r="E3" s="9"/>
    </row>
    <row r="4" spans="1:5" x14ac:dyDescent="0.45">
      <c r="A4" s="8">
        <v>33664</v>
      </c>
      <c r="B4" s="9">
        <v>4292</v>
      </c>
      <c r="C4" s="10">
        <f t="shared" ref="C4:C67" si="0">B4/B3-1</f>
        <v>-3.71402042711233E-3</v>
      </c>
      <c r="D4" s="9"/>
      <c r="E4" s="9"/>
    </row>
    <row r="5" spans="1:5" x14ac:dyDescent="0.45">
      <c r="A5" s="8">
        <v>33695</v>
      </c>
      <c r="B5" s="9">
        <v>4391</v>
      </c>
      <c r="C5" s="10">
        <f t="shared" si="0"/>
        <v>2.3066169617893761E-2</v>
      </c>
      <c r="D5" s="10">
        <f>B5/B2-1</f>
        <v>1.6905974988420613E-2</v>
      </c>
      <c r="E5" s="9"/>
    </row>
    <row r="6" spans="1:5" x14ac:dyDescent="0.45">
      <c r="A6" s="8">
        <v>33725</v>
      </c>
      <c r="B6" s="9">
        <v>4356</v>
      </c>
      <c r="C6" s="10">
        <f t="shared" si="0"/>
        <v>-7.9708494648144113E-3</v>
      </c>
      <c r="D6" s="10">
        <f t="shared" ref="D6:D69" si="1">B6/B3-1</f>
        <v>1.1142061281337101E-2</v>
      </c>
      <c r="E6" s="9"/>
    </row>
    <row r="7" spans="1:5" x14ac:dyDescent="0.45">
      <c r="A7" s="8">
        <v>33756</v>
      </c>
      <c r="B7" s="9">
        <v>4357</v>
      </c>
      <c r="C7" s="10">
        <f t="shared" si="0"/>
        <v>2.2956841138666029E-4</v>
      </c>
      <c r="D7" s="10">
        <f t="shared" si="1"/>
        <v>1.5144454799627116E-2</v>
      </c>
      <c r="E7" s="9"/>
    </row>
    <row r="8" spans="1:5" x14ac:dyDescent="0.45">
      <c r="A8" s="8">
        <v>33786</v>
      </c>
      <c r="B8" s="9">
        <v>4468</v>
      </c>
      <c r="C8" s="10">
        <f t="shared" si="0"/>
        <v>2.5476245122791008E-2</v>
      </c>
      <c r="D8" s="10">
        <f t="shared" si="1"/>
        <v>1.7535868822591727E-2</v>
      </c>
      <c r="E8" s="9"/>
    </row>
    <row r="9" spans="1:5" x14ac:dyDescent="0.45">
      <c r="A9" s="8">
        <v>33817</v>
      </c>
      <c r="B9" s="9">
        <v>4494</v>
      </c>
      <c r="C9" s="10">
        <f t="shared" si="0"/>
        <v>5.8191584601612334E-3</v>
      </c>
      <c r="D9" s="10">
        <f t="shared" si="1"/>
        <v>3.1680440771349794E-2</v>
      </c>
      <c r="E9" s="9"/>
    </row>
    <row r="10" spans="1:5" x14ac:dyDescent="0.45">
      <c r="A10" s="8">
        <v>33848</v>
      </c>
      <c r="B10" s="9">
        <v>4549</v>
      </c>
      <c r="C10" s="10">
        <f t="shared" si="0"/>
        <v>1.2238540275923526E-2</v>
      </c>
      <c r="D10" s="10">
        <f t="shared" si="1"/>
        <v>4.4067018590773444E-2</v>
      </c>
      <c r="E10" s="9"/>
    </row>
    <row r="11" spans="1:5" x14ac:dyDescent="0.45">
      <c r="A11" s="8">
        <v>33878</v>
      </c>
      <c r="B11" s="9">
        <v>4809</v>
      </c>
      <c r="C11" s="10">
        <f t="shared" si="0"/>
        <v>5.7155418773356725E-2</v>
      </c>
      <c r="D11" s="10">
        <f t="shared" si="1"/>
        <v>7.6320501342882707E-2</v>
      </c>
      <c r="E11" s="9"/>
    </row>
    <row r="12" spans="1:5" x14ac:dyDescent="0.45">
      <c r="A12" s="8">
        <v>33909</v>
      </c>
      <c r="B12" s="9">
        <v>5059</v>
      </c>
      <c r="C12" s="10">
        <f t="shared" si="0"/>
        <v>5.1985859846121807E-2</v>
      </c>
      <c r="D12" s="10">
        <f t="shared" si="1"/>
        <v>0.12572318647085012</v>
      </c>
      <c r="E12" s="9"/>
    </row>
    <row r="13" spans="1:5" x14ac:dyDescent="0.45">
      <c r="A13" s="8">
        <v>33939</v>
      </c>
      <c r="B13" s="9">
        <v>5059</v>
      </c>
      <c r="C13" s="10">
        <f t="shared" si="0"/>
        <v>0</v>
      </c>
      <c r="D13" s="10">
        <f t="shared" si="1"/>
        <v>0.11211255220927674</v>
      </c>
      <c r="E13" s="9"/>
    </row>
    <row r="14" spans="1:5" x14ac:dyDescent="0.45">
      <c r="A14" s="8">
        <v>33970</v>
      </c>
      <c r="B14" s="9">
        <v>5352</v>
      </c>
      <c r="C14" s="10">
        <f t="shared" si="0"/>
        <v>5.7916584305198748E-2</v>
      </c>
      <c r="D14" s="10">
        <f t="shared" si="1"/>
        <v>0.11291328758577657</v>
      </c>
      <c r="E14" s="10">
        <f>B14/B2-1</f>
        <v>0.23946271421954601</v>
      </c>
    </row>
    <row r="15" spans="1:5" x14ac:dyDescent="0.45">
      <c r="A15" s="8">
        <v>34001</v>
      </c>
      <c r="B15" s="9">
        <v>4896</v>
      </c>
      <c r="C15" s="10">
        <f t="shared" si="0"/>
        <v>-8.5201793721973118E-2</v>
      </c>
      <c r="D15" s="10">
        <f t="shared" si="1"/>
        <v>-3.2219806285827213E-2</v>
      </c>
      <c r="E15" s="10">
        <f t="shared" ref="E15:E78" si="2">B15/B3-1</f>
        <v>0.13649025069637877</v>
      </c>
    </row>
    <row r="16" spans="1:5" x14ac:dyDescent="0.45">
      <c r="A16" s="8">
        <v>34029</v>
      </c>
      <c r="B16" s="9">
        <v>4811</v>
      </c>
      <c r="C16" s="10">
        <f t="shared" si="0"/>
        <v>-1.736111111111116E-2</v>
      </c>
      <c r="D16" s="10">
        <f t="shared" si="1"/>
        <v>-4.9021545760031593E-2</v>
      </c>
      <c r="E16" s="10">
        <f t="shared" si="2"/>
        <v>0.12092264678471576</v>
      </c>
    </row>
    <row r="17" spans="1:5" x14ac:dyDescent="0.45">
      <c r="A17" s="8">
        <v>34060</v>
      </c>
      <c r="B17" s="9">
        <v>5033</v>
      </c>
      <c r="C17" s="10">
        <f t="shared" si="0"/>
        <v>4.6144252754105164E-2</v>
      </c>
      <c r="D17" s="10">
        <f t="shared" si="1"/>
        <v>-5.9603886397608385E-2</v>
      </c>
      <c r="E17" s="10">
        <f t="shared" si="2"/>
        <v>0.14620815304030965</v>
      </c>
    </row>
    <row r="18" spans="1:5" x14ac:dyDescent="0.45">
      <c r="A18" s="8">
        <v>34090</v>
      </c>
      <c r="B18" s="9">
        <v>4967</v>
      </c>
      <c r="C18" s="10">
        <f t="shared" si="0"/>
        <v>-1.3113451221935191E-2</v>
      </c>
      <c r="D18" s="10">
        <f t="shared" si="1"/>
        <v>1.4501633986928164E-2</v>
      </c>
      <c r="E18" s="10">
        <f t="shared" si="2"/>
        <v>0.14026629935720836</v>
      </c>
    </row>
    <row r="19" spans="1:5" x14ac:dyDescent="0.45">
      <c r="A19" s="8">
        <v>34121</v>
      </c>
      <c r="B19" s="9">
        <v>5153</v>
      </c>
      <c r="C19" s="10">
        <f t="shared" si="0"/>
        <v>3.7447151197906203E-2</v>
      </c>
      <c r="D19" s="10">
        <f t="shared" si="1"/>
        <v>7.1087092080648562E-2</v>
      </c>
      <c r="E19" s="10">
        <f t="shared" si="2"/>
        <v>0.18269451457424823</v>
      </c>
    </row>
    <row r="20" spans="1:5" x14ac:dyDescent="0.45">
      <c r="A20" s="8">
        <v>34151</v>
      </c>
      <c r="B20" s="9">
        <v>5064</v>
      </c>
      <c r="C20" s="10">
        <f t="shared" si="0"/>
        <v>-1.7271492334562377E-2</v>
      </c>
      <c r="D20" s="10">
        <f t="shared" si="1"/>
        <v>6.1593483012118977E-3</v>
      </c>
      <c r="E20" s="10">
        <f t="shared" si="2"/>
        <v>0.13339301700984785</v>
      </c>
    </row>
    <row r="21" spans="1:5" x14ac:dyDescent="0.45">
      <c r="A21" s="8">
        <v>34182</v>
      </c>
      <c r="B21" s="9">
        <v>5115</v>
      </c>
      <c r="C21" s="10">
        <f t="shared" si="0"/>
        <v>1.0071090047393261E-2</v>
      </c>
      <c r="D21" s="10">
        <f t="shared" si="1"/>
        <v>2.9796657942420035E-2</v>
      </c>
      <c r="E21" s="10">
        <f t="shared" si="2"/>
        <v>0.13818424566088128</v>
      </c>
    </row>
    <row r="22" spans="1:5" x14ac:dyDescent="0.45">
      <c r="A22" s="8">
        <v>34213</v>
      </c>
      <c r="B22" s="9">
        <v>5222</v>
      </c>
      <c r="C22" s="10">
        <f t="shared" si="0"/>
        <v>2.0918866080156473E-2</v>
      </c>
      <c r="D22" s="10">
        <f t="shared" si="1"/>
        <v>1.3390258102076391E-2</v>
      </c>
      <c r="E22" s="10">
        <f t="shared" si="2"/>
        <v>0.14794460320949665</v>
      </c>
    </row>
    <row r="23" spans="1:5" x14ac:dyDescent="0.45">
      <c r="A23" s="8">
        <v>34243</v>
      </c>
      <c r="B23" s="9">
        <v>5432</v>
      </c>
      <c r="C23" s="10">
        <f t="shared" si="0"/>
        <v>4.0214477211796273E-2</v>
      </c>
      <c r="D23" s="10">
        <f t="shared" si="1"/>
        <v>7.2669826224328604E-2</v>
      </c>
      <c r="E23" s="10">
        <f t="shared" si="2"/>
        <v>0.12954876273653571</v>
      </c>
    </row>
    <row r="24" spans="1:5" x14ac:dyDescent="0.45">
      <c r="A24" s="8">
        <v>34274</v>
      </c>
      <c r="B24" s="9">
        <v>5159</v>
      </c>
      <c r="C24" s="10">
        <f t="shared" si="0"/>
        <v>-5.025773195876293E-2</v>
      </c>
      <c r="D24" s="10">
        <f t="shared" si="1"/>
        <v>8.6021505376343566E-3</v>
      </c>
      <c r="E24" s="10">
        <f t="shared" si="2"/>
        <v>1.9766752322593506E-2</v>
      </c>
    </row>
    <row r="25" spans="1:5" x14ac:dyDescent="0.45">
      <c r="A25" s="8">
        <v>34304</v>
      </c>
      <c r="B25" s="9">
        <v>5377</v>
      </c>
      <c r="C25" s="10">
        <f t="shared" si="0"/>
        <v>4.2256251211475027E-2</v>
      </c>
      <c r="D25" s="10">
        <f t="shared" si="1"/>
        <v>2.9682114132516313E-2</v>
      </c>
      <c r="E25" s="10">
        <f t="shared" si="2"/>
        <v>6.2858272385847069E-2</v>
      </c>
    </row>
    <row r="26" spans="1:5" x14ac:dyDescent="0.45">
      <c r="A26" s="8">
        <v>34335</v>
      </c>
      <c r="B26" s="9">
        <v>5288</v>
      </c>
      <c r="C26" s="10">
        <f t="shared" si="0"/>
        <v>-1.6551980658359722E-2</v>
      </c>
      <c r="D26" s="10">
        <f t="shared" si="1"/>
        <v>-2.6509572901325495E-2</v>
      </c>
      <c r="E26" s="10">
        <f t="shared" si="2"/>
        <v>-1.195814648729443E-2</v>
      </c>
    </row>
    <row r="27" spans="1:5" x14ac:dyDescent="0.45">
      <c r="A27" s="8">
        <v>34366</v>
      </c>
      <c r="B27" s="9">
        <v>5282</v>
      </c>
      <c r="C27" s="10">
        <f t="shared" si="0"/>
        <v>-1.1346444780635512E-3</v>
      </c>
      <c r="D27" s="10">
        <f t="shared" si="1"/>
        <v>2.3841829811979132E-2</v>
      </c>
      <c r="E27" s="10">
        <f t="shared" si="2"/>
        <v>7.8839869281045694E-2</v>
      </c>
    </row>
    <row r="28" spans="1:5" x14ac:dyDescent="0.45">
      <c r="A28" s="8">
        <v>34394</v>
      </c>
      <c r="B28" s="9">
        <v>5593</v>
      </c>
      <c r="C28" s="10">
        <f t="shared" si="0"/>
        <v>5.8879212419538085E-2</v>
      </c>
      <c r="D28" s="10">
        <f t="shared" si="1"/>
        <v>4.0171099125906551E-2</v>
      </c>
      <c r="E28" s="10">
        <f t="shared" si="2"/>
        <v>0.16254416961130747</v>
      </c>
    </row>
    <row r="29" spans="1:5" x14ac:dyDescent="0.45">
      <c r="A29" s="8">
        <v>34425</v>
      </c>
      <c r="B29" s="9">
        <v>5464</v>
      </c>
      <c r="C29" s="10">
        <f t="shared" si="0"/>
        <v>-2.3064544966922895E-2</v>
      </c>
      <c r="D29" s="10">
        <f t="shared" si="1"/>
        <v>3.3282904689863946E-2</v>
      </c>
      <c r="E29" s="10">
        <f t="shared" si="2"/>
        <v>8.5634810252334548E-2</v>
      </c>
    </row>
    <row r="30" spans="1:5" x14ac:dyDescent="0.45">
      <c r="A30" s="8">
        <v>34455</v>
      </c>
      <c r="B30" s="9">
        <v>5756</v>
      </c>
      <c r="C30" s="10">
        <f t="shared" si="0"/>
        <v>5.3440702781844873E-2</v>
      </c>
      <c r="D30" s="10">
        <f t="shared" si="1"/>
        <v>8.9738735327527408E-2</v>
      </c>
      <c r="E30" s="10">
        <f t="shared" si="2"/>
        <v>0.15884839943627949</v>
      </c>
    </row>
    <row r="31" spans="1:5" x14ac:dyDescent="0.45">
      <c r="A31" s="8">
        <v>34486</v>
      </c>
      <c r="B31" s="9">
        <v>5739</v>
      </c>
      <c r="C31" s="10">
        <f t="shared" si="0"/>
        <v>-2.9534398888116931E-3</v>
      </c>
      <c r="D31" s="10">
        <f t="shared" si="1"/>
        <v>2.6104058644734529E-2</v>
      </c>
      <c r="E31" s="10">
        <f t="shared" si="2"/>
        <v>0.11372016301183785</v>
      </c>
    </row>
    <row r="32" spans="1:5" x14ac:dyDescent="0.45">
      <c r="A32" s="8">
        <v>34516</v>
      </c>
      <c r="B32" s="9">
        <v>5933</v>
      </c>
      <c r="C32" s="10">
        <f t="shared" si="0"/>
        <v>3.3803798571179655E-2</v>
      </c>
      <c r="D32" s="10">
        <f t="shared" si="1"/>
        <v>8.5834553440702788E-2</v>
      </c>
      <c r="E32" s="10">
        <f t="shared" si="2"/>
        <v>0.17160347551342814</v>
      </c>
    </row>
    <row r="33" spans="1:5" x14ac:dyDescent="0.45">
      <c r="A33" s="8">
        <v>34547</v>
      </c>
      <c r="B33" s="9">
        <v>6012</v>
      </c>
      <c r="C33" s="10">
        <f t="shared" si="0"/>
        <v>1.3315354795213175E-2</v>
      </c>
      <c r="D33" s="10">
        <f t="shared" si="1"/>
        <v>4.4475330090340437E-2</v>
      </c>
      <c r="E33" s="10">
        <f t="shared" si="2"/>
        <v>0.17536656891495594</v>
      </c>
    </row>
    <row r="34" spans="1:5" x14ac:dyDescent="0.45">
      <c r="A34" s="8">
        <v>34578</v>
      </c>
      <c r="B34" s="9">
        <v>6092</v>
      </c>
      <c r="C34" s="10">
        <f t="shared" si="0"/>
        <v>1.3306719893546148E-2</v>
      </c>
      <c r="D34" s="10">
        <f t="shared" si="1"/>
        <v>6.1508973688795932E-2</v>
      </c>
      <c r="E34" s="10">
        <f t="shared" si="2"/>
        <v>0.1666028341631558</v>
      </c>
    </row>
    <row r="35" spans="1:5" x14ac:dyDescent="0.45">
      <c r="A35" s="8">
        <v>34608</v>
      </c>
      <c r="B35" s="9">
        <v>6048</v>
      </c>
      <c r="C35" s="10">
        <f t="shared" si="0"/>
        <v>-7.2225869993434166E-3</v>
      </c>
      <c r="D35" s="10">
        <f t="shared" si="1"/>
        <v>1.938311141075344E-2</v>
      </c>
      <c r="E35" s="10">
        <f t="shared" si="2"/>
        <v>0.11340206185567014</v>
      </c>
    </row>
    <row r="36" spans="1:5" x14ac:dyDescent="0.45">
      <c r="A36" s="8">
        <v>34639</v>
      </c>
      <c r="B36" s="9">
        <v>6074</v>
      </c>
      <c r="C36" s="10">
        <f t="shared" si="0"/>
        <v>4.2989417989418577E-3</v>
      </c>
      <c r="D36" s="10">
        <f t="shared" si="1"/>
        <v>1.0312707917498276E-2</v>
      </c>
      <c r="E36" s="10">
        <f t="shared" si="2"/>
        <v>0.1773599534793564</v>
      </c>
    </row>
    <row r="37" spans="1:5" x14ac:dyDescent="0.45">
      <c r="A37" s="8">
        <v>34669</v>
      </c>
      <c r="B37" s="9">
        <v>6021</v>
      </c>
      <c r="C37" s="10">
        <f t="shared" si="0"/>
        <v>-8.7257161672703587E-3</v>
      </c>
      <c r="D37" s="10">
        <f t="shared" si="1"/>
        <v>-1.1654629021667806E-2</v>
      </c>
      <c r="E37" s="10">
        <f t="shared" si="2"/>
        <v>0.11976938813464755</v>
      </c>
    </row>
    <row r="38" spans="1:5" x14ac:dyDescent="0.45">
      <c r="A38" s="8">
        <v>34700</v>
      </c>
      <c r="B38" s="9">
        <v>5955</v>
      </c>
      <c r="C38" s="10">
        <f t="shared" si="0"/>
        <v>-1.096163428001995E-2</v>
      </c>
      <c r="D38" s="10">
        <f t="shared" si="1"/>
        <v>-1.5376984126984072E-2</v>
      </c>
      <c r="E38" s="10">
        <f t="shared" si="2"/>
        <v>0.12613464447806355</v>
      </c>
    </row>
    <row r="39" spans="1:5" x14ac:dyDescent="0.45">
      <c r="A39" s="8">
        <v>34731</v>
      </c>
      <c r="B39" s="9">
        <v>6097</v>
      </c>
      <c r="C39" s="10">
        <f t="shared" si="0"/>
        <v>2.3845507976490321E-2</v>
      </c>
      <c r="D39" s="10">
        <f t="shared" si="1"/>
        <v>3.7866315442871556E-3</v>
      </c>
      <c r="E39" s="10">
        <f t="shared" si="2"/>
        <v>0.15429761453994706</v>
      </c>
    </row>
    <row r="40" spans="1:5" x14ac:dyDescent="0.45">
      <c r="A40" s="8">
        <v>34759</v>
      </c>
      <c r="B40" s="9">
        <v>6134</v>
      </c>
      <c r="C40" s="10">
        <f t="shared" si="0"/>
        <v>6.0685583073643024E-3</v>
      </c>
      <c r="D40" s="10">
        <f t="shared" si="1"/>
        <v>1.8767646570337249E-2</v>
      </c>
      <c r="E40" s="10">
        <f t="shared" si="2"/>
        <v>9.6728052923297003E-2</v>
      </c>
    </row>
    <row r="41" spans="1:5" x14ac:dyDescent="0.45">
      <c r="A41" s="8">
        <v>34790</v>
      </c>
      <c r="B41" s="9">
        <v>6265</v>
      </c>
      <c r="C41" s="10">
        <f t="shared" si="0"/>
        <v>2.1356374307140547E-2</v>
      </c>
      <c r="D41" s="10">
        <f t="shared" si="1"/>
        <v>5.2057094878253496E-2</v>
      </c>
      <c r="E41" s="10">
        <f t="shared" si="2"/>
        <v>0.14659590043923876</v>
      </c>
    </row>
    <row r="42" spans="1:5" x14ac:dyDescent="0.45">
      <c r="A42" s="8">
        <v>34820</v>
      </c>
      <c r="B42" s="9">
        <v>6372</v>
      </c>
      <c r="C42" s="10">
        <f t="shared" si="0"/>
        <v>1.7079010375099735E-2</v>
      </c>
      <c r="D42" s="10">
        <f t="shared" si="1"/>
        <v>4.5104149581761455E-2</v>
      </c>
      <c r="E42" s="10">
        <f t="shared" si="2"/>
        <v>0.10701876302988178</v>
      </c>
    </row>
    <row r="43" spans="1:5" x14ac:dyDescent="0.45">
      <c r="A43" s="8">
        <v>34851</v>
      </c>
      <c r="B43" s="9">
        <v>6288</v>
      </c>
      <c r="C43" s="10">
        <f t="shared" si="0"/>
        <v>-1.3182674199623379E-2</v>
      </c>
      <c r="D43" s="10">
        <f t="shared" si="1"/>
        <v>2.5105966742745345E-2</v>
      </c>
      <c r="E43" s="10">
        <f t="shared" si="2"/>
        <v>9.5661265028750719E-2</v>
      </c>
    </row>
    <row r="44" spans="1:5" x14ac:dyDescent="0.45">
      <c r="A44" s="8">
        <v>34881</v>
      </c>
      <c r="B44" s="9">
        <v>6398</v>
      </c>
      <c r="C44" s="10">
        <f t="shared" si="0"/>
        <v>1.7493638676844725E-2</v>
      </c>
      <c r="D44" s="10">
        <f t="shared" si="1"/>
        <v>2.1229050279329531E-2</v>
      </c>
      <c r="E44" s="10">
        <f t="shared" si="2"/>
        <v>7.8375189617394314E-2</v>
      </c>
    </row>
    <row r="45" spans="1:5" x14ac:dyDescent="0.45">
      <c r="A45" s="8">
        <v>34912</v>
      </c>
      <c r="B45" s="9">
        <v>6502</v>
      </c>
      <c r="C45" s="10">
        <f t="shared" si="0"/>
        <v>1.6255079712410136E-2</v>
      </c>
      <c r="D45" s="10">
        <f t="shared" si="1"/>
        <v>2.0401757689893385E-2</v>
      </c>
      <c r="E45" s="10">
        <f t="shared" si="2"/>
        <v>8.1503659347970769E-2</v>
      </c>
    </row>
    <row r="46" spans="1:5" x14ac:dyDescent="0.45">
      <c r="A46" s="8">
        <v>34943</v>
      </c>
      <c r="B46" s="9">
        <v>6413</v>
      </c>
      <c r="C46" s="10">
        <f t="shared" si="0"/>
        <v>-1.3688095970470604E-2</v>
      </c>
      <c r="D46" s="10">
        <f t="shared" si="1"/>
        <v>1.9879134860050884E-2</v>
      </c>
      <c r="E46" s="10">
        <f t="shared" si="2"/>
        <v>5.2692055154300643E-2</v>
      </c>
    </row>
    <row r="47" spans="1:5" x14ac:dyDescent="0.45">
      <c r="A47" s="8">
        <v>34973</v>
      </c>
      <c r="B47" s="9">
        <v>6419</v>
      </c>
      <c r="C47" s="10">
        <f t="shared" si="0"/>
        <v>9.3559956338684636E-4</v>
      </c>
      <c r="D47" s="10">
        <f t="shared" si="1"/>
        <v>3.2822757111596879E-3</v>
      </c>
      <c r="E47" s="10">
        <f t="shared" si="2"/>
        <v>6.134259259259256E-2</v>
      </c>
    </row>
    <row r="48" spans="1:5" x14ac:dyDescent="0.45">
      <c r="A48" s="8">
        <v>35004</v>
      </c>
      <c r="B48" s="9">
        <v>6520</v>
      </c>
      <c r="C48" s="10">
        <f t="shared" si="0"/>
        <v>1.5734538090045103E-2</v>
      </c>
      <c r="D48" s="10">
        <f t="shared" si="1"/>
        <v>2.7683789603198949E-3</v>
      </c>
      <c r="E48" s="10">
        <f t="shared" si="2"/>
        <v>7.3427724728350352E-2</v>
      </c>
    </row>
    <row r="49" spans="1:5" x14ac:dyDescent="0.45">
      <c r="A49" s="8">
        <v>35034</v>
      </c>
      <c r="B49" s="9">
        <v>6566</v>
      </c>
      <c r="C49" s="10">
        <f t="shared" si="0"/>
        <v>7.0552147239264507E-3</v>
      </c>
      <c r="D49" s="10">
        <f t="shared" si="1"/>
        <v>2.3857788866365137E-2</v>
      </c>
      <c r="E49" s="10">
        <f t="shared" si="2"/>
        <v>9.051652549410405E-2</v>
      </c>
    </row>
    <row r="50" spans="1:5" x14ac:dyDescent="0.45">
      <c r="A50" s="8">
        <v>35065</v>
      </c>
      <c r="B50" s="9">
        <v>6202</v>
      </c>
      <c r="C50" s="10">
        <f t="shared" si="0"/>
        <v>-5.543710021321957E-2</v>
      </c>
      <c r="D50" s="10">
        <f t="shared" si="1"/>
        <v>-3.3805888767720838E-2</v>
      </c>
      <c r="E50" s="10">
        <f t="shared" si="2"/>
        <v>4.1477749790092444E-2</v>
      </c>
    </row>
    <row r="51" spans="1:5" x14ac:dyDescent="0.45">
      <c r="A51" s="8">
        <v>35096</v>
      </c>
      <c r="B51" s="9">
        <v>6339</v>
      </c>
      <c r="C51" s="10">
        <f t="shared" si="0"/>
        <v>2.2089648500483783E-2</v>
      </c>
      <c r="D51" s="10">
        <f t="shared" si="1"/>
        <v>-2.7760736196319025E-2</v>
      </c>
      <c r="E51" s="10">
        <f t="shared" si="2"/>
        <v>3.9691651631950098E-2</v>
      </c>
    </row>
    <row r="52" spans="1:5" x14ac:dyDescent="0.45">
      <c r="A52" s="8">
        <v>35125</v>
      </c>
      <c r="B52" s="9">
        <v>6473</v>
      </c>
      <c r="C52" s="10">
        <f t="shared" si="0"/>
        <v>2.1138980911815652E-2</v>
      </c>
      <c r="D52" s="10">
        <f t="shared" si="1"/>
        <v>-1.4163874505025875E-2</v>
      </c>
      <c r="E52" s="10">
        <f t="shared" si="2"/>
        <v>5.5265731985653765E-2</v>
      </c>
    </row>
    <row r="53" spans="1:5" x14ac:dyDescent="0.45">
      <c r="A53" s="8">
        <v>35156</v>
      </c>
      <c r="B53" s="9">
        <v>6772</v>
      </c>
      <c r="C53" s="10">
        <f t="shared" si="0"/>
        <v>4.6191873937895922E-2</v>
      </c>
      <c r="D53" s="10">
        <f t="shared" si="1"/>
        <v>9.1905836826829956E-2</v>
      </c>
      <c r="E53" s="10">
        <f t="shared" si="2"/>
        <v>8.092577813248214E-2</v>
      </c>
    </row>
    <row r="54" spans="1:5" x14ac:dyDescent="0.45">
      <c r="A54" s="8">
        <v>35186</v>
      </c>
      <c r="B54" s="9">
        <v>7128</v>
      </c>
      <c r="C54" s="10">
        <f t="shared" si="0"/>
        <v>5.2569403425871242E-2</v>
      </c>
      <c r="D54" s="10">
        <f t="shared" si="1"/>
        <v>0.12446758163748228</v>
      </c>
      <c r="E54" s="10">
        <f t="shared" si="2"/>
        <v>0.11864406779661008</v>
      </c>
    </row>
    <row r="55" spans="1:5" x14ac:dyDescent="0.45">
      <c r="A55" s="8">
        <v>35217</v>
      </c>
      <c r="B55" s="9">
        <v>7050</v>
      </c>
      <c r="C55" s="10">
        <f t="shared" si="0"/>
        <v>-1.0942760942760921E-2</v>
      </c>
      <c r="D55" s="10">
        <f t="shared" si="1"/>
        <v>8.9139502549050009E-2</v>
      </c>
      <c r="E55" s="10">
        <f t="shared" si="2"/>
        <v>0.12118320610687028</v>
      </c>
    </row>
    <row r="56" spans="1:5" x14ac:dyDescent="0.45">
      <c r="A56" s="8">
        <v>35247</v>
      </c>
      <c r="B56" s="9">
        <v>7018</v>
      </c>
      <c r="C56" s="10">
        <f t="shared" si="0"/>
        <v>-4.5390070921985659E-3</v>
      </c>
      <c r="D56" s="10">
        <f t="shared" si="1"/>
        <v>3.6326048434731195E-2</v>
      </c>
      <c r="E56" s="10">
        <f t="shared" si="2"/>
        <v>9.6905282900906498E-2</v>
      </c>
    </row>
    <row r="57" spans="1:5" x14ac:dyDescent="0.45">
      <c r="A57" s="8">
        <v>35278</v>
      </c>
      <c r="B57" s="9">
        <v>6918</v>
      </c>
      <c r="C57" s="10">
        <f t="shared" si="0"/>
        <v>-1.4249073810202351E-2</v>
      </c>
      <c r="D57" s="10">
        <f t="shared" si="1"/>
        <v>-2.946127946127941E-2</v>
      </c>
      <c r="E57" s="10">
        <f t="shared" si="2"/>
        <v>6.3980313749615547E-2</v>
      </c>
    </row>
    <row r="58" spans="1:5" x14ac:dyDescent="0.45">
      <c r="A58" s="8">
        <v>35309</v>
      </c>
      <c r="B58" s="9">
        <v>7011</v>
      </c>
      <c r="C58" s="10">
        <f t="shared" si="0"/>
        <v>1.3443191673894184E-2</v>
      </c>
      <c r="D58" s="10">
        <f t="shared" si="1"/>
        <v>-5.5319148936170404E-3</v>
      </c>
      <c r="E58" s="10">
        <f t="shared" si="2"/>
        <v>9.3248089817558055E-2</v>
      </c>
    </row>
    <row r="59" spans="1:5" x14ac:dyDescent="0.45">
      <c r="A59" s="8">
        <v>35339</v>
      </c>
      <c r="B59" s="9">
        <v>7110</v>
      </c>
      <c r="C59" s="10">
        <f t="shared" si="0"/>
        <v>1.4120667522464769E-2</v>
      </c>
      <c r="D59" s="10">
        <f t="shared" si="1"/>
        <v>1.3109147905386198E-2</v>
      </c>
      <c r="E59" s="10">
        <f t="shared" si="2"/>
        <v>0.10764916653684375</v>
      </c>
    </row>
    <row r="60" spans="1:5" x14ac:dyDescent="0.45">
      <c r="A60" s="8">
        <v>35370</v>
      </c>
      <c r="B60" s="9">
        <v>7154</v>
      </c>
      <c r="C60" s="10">
        <f t="shared" si="0"/>
        <v>6.1884669479606025E-3</v>
      </c>
      <c r="D60" s="10">
        <f t="shared" si="1"/>
        <v>3.4113905753107909E-2</v>
      </c>
      <c r="E60" s="10">
        <f t="shared" si="2"/>
        <v>9.7239263803680975E-2</v>
      </c>
    </row>
    <row r="61" spans="1:5" x14ac:dyDescent="0.45">
      <c r="A61" s="8">
        <v>35400</v>
      </c>
      <c r="B61" s="9">
        <v>7144</v>
      </c>
      <c r="C61" s="10">
        <f t="shared" si="0"/>
        <v>-1.3978194017333356E-3</v>
      </c>
      <c r="D61" s="10">
        <f t="shared" si="1"/>
        <v>1.8970189701897011E-2</v>
      </c>
      <c r="E61" s="10">
        <f t="shared" si="2"/>
        <v>8.8029241547365134E-2</v>
      </c>
    </row>
    <row r="62" spans="1:5" x14ac:dyDescent="0.45">
      <c r="A62" s="8">
        <v>35431</v>
      </c>
      <c r="B62" s="9">
        <v>7295</v>
      </c>
      <c r="C62" s="10">
        <f t="shared" si="0"/>
        <v>2.1136618141097463E-2</v>
      </c>
      <c r="D62" s="10">
        <f t="shared" si="1"/>
        <v>2.6019690576652543E-2</v>
      </c>
      <c r="E62" s="10">
        <f t="shared" si="2"/>
        <v>0.17623347307320225</v>
      </c>
    </row>
    <row r="63" spans="1:5" x14ac:dyDescent="0.45">
      <c r="A63" s="8">
        <v>35462</v>
      </c>
      <c r="B63" s="9">
        <v>7539</v>
      </c>
      <c r="C63" s="10">
        <f t="shared" si="0"/>
        <v>3.3447566826593667E-2</v>
      </c>
      <c r="D63" s="10">
        <f t="shared" si="1"/>
        <v>5.3816046966731923E-2</v>
      </c>
      <c r="E63" s="10">
        <f t="shared" si="2"/>
        <v>0.18930430667297671</v>
      </c>
    </row>
    <row r="64" spans="1:5" x14ac:dyDescent="0.45">
      <c r="A64" s="8">
        <v>35490</v>
      </c>
      <c r="B64" s="9">
        <v>7459</v>
      </c>
      <c r="C64" s="10">
        <f t="shared" si="0"/>
        <v>-1.0611486934606673E-2</v>
      </c>
      <c r="D64" s="10">
        <f t="shared" si="1"/>
        <v>4.4092945128779482E-2</v>
      </c>
      <c r="E64" s="10">
        <f t="shared" si="2"/>
        <v>0.1523250424841649</v>
      </c>
    </row>
    <row r="65" spans="1:5" x14ac:dyDescent="0.45">
      <c r="A65" s="8">
        <v>35521</v>
      </c>
      <c r="B65" s="9">
        <v>7417</v>
      </c>
      <c r="C65" s="10">
        <f t="shared" si="0"/>
        <v>-5.6307816061134108E-3</v>
      </c>
      <c r="D65" s="10">
        <f t="shared" si="1"/>
        <v>1.6723783413296722E-2</v>
      </c>
      <c r="E65" s="10">
        <f t="shared" si="2"/>
        <v>9.5245126993502627E-2</v>
      </c>
    </row>
    <row r="66" spans="1:5" x14ac:dyDescent="0.45">
      <c r="A66" s="8">
        <v>35551</v>
      </c>
      <c r="B66" s="9">
        <v>7181</v>
      </c>
      <c r="C66" s="10">
        <f t="shared" si="0"/>
        <v>-3.1818794660914085E-2</v>
      </c>
      <c r="D66" s="10">
        <f t="shared" si="1"/>
        <v>-4.7486404032365037E-2</v>
      </c>
      <c r="E66" s="10">
        <f t="shared" si="2"/>
        <v>7.4354657687991654E-3</v>
      </c>
    </row>
    <row r="67" spans="1:5" x14ac:dyDescent="0.45">
      <c r="A67" s="8">
        <v>35582</v>
      </c>
      <c r="B67" s="9">
        <v>7474</v>
      </c>
      <c r="C67" s="10">
        <f t="shared" si="0"/>
        <v>4.0802116696838864E-2</v>
      </c>
      <c r="D67" s="10">
        <f t="shared" si="1"/>
        <v>2.0109934307548372E-3</v>
      </c>
      <c r="E67" s="10">
        <f t="shared" si="2"/>
        <v>6.0141843971631248E-2</v>
      </c>
    </row>
    <row r="68" spans="1:5" x14ac:dyDescent="0.45">
      <c r="A68" s="8">
        <v>35612</v>
      </c>
      <c r="B68" s="9">
        <v>7464</v>
      </c>
      <c r="C68" s="10">
        <f t="shared" ref="C68:C131" si="3">B68/B67-1</f>
        <v>-1.3379716350013782E-3</v>
      </c>
      <c r="D68" s="10">
        <f t="shared" si="1"/>
        <v>6.3367938519616196E-3</v>
      </c>
      <c r="E68" s="10">
        <f t="shared" si="2"/>
        <v>6.3550869193502502E-2</v>
      </c>
    </row>
    <row r="69" spans="1:5" x14ac:dyDescent="0.45">
      <c r="A69" s="8">
        <v>35643</v>
      </c>
      <c r="B69" s="9">
        <v>7562</v>
      </c>
      <c r="C69" s="10">
        <f t="shared" si="3"/>
        <v>1.312968917470525E-2</v>
      </c>
      <c r="D69" s="10">
        <f t="shared" si="1"/>
        <v>5.3056677342988356E-2</v>
      </c>
      <c r="E69" s="10">
        <f t="shared" si="2"/>
        <v>9.3090488580514608E-2</v>
      </c>
    </row>
    <row r="70" spans="1:5" x14ac:dyDescent="0.45">
      <c r="A70" s="8">
        <v>35674</v>
      </c>
      <c r="B70" s="9">
        <v>7664</v>
      </c>
      <c r="C70" s="10">
        <f t="shared" si="3"/>
        <v>1.3488495107114584E-2</v>
      </c>
      <c r="D70" s="10">
        <f t="shared" ref="D70:D133" si="4">B70/B67-1</f>
        <v>2.5421461065025408E-2</v>
      </c>
      <c r="E70" s="10">
        <f t="shared" si="2"/>
        <v>9.3139352446156121E-2</v>
      </c>
    </row>
    <row r="71" spans="1:5" x14ac:dyDescent="0.45">
      <c r="A71" s="8">
        <v>35704</v>
      </c>
      <c r="B71" s="9">
        <v>7704</v>
      </c>
      <c r="C71" s="10">
        <f t="shared" si="3"/>
        <v>5.2192066805845094E-3</v>
      </c>
      <c r="D71" s="10">
        <f t="shared" si="4"/>
        <v>3.2154340836012762E-2</v>
      </c>
      <c r="E71" s="10">
        <f t="shared" si="2"/>
        <v>8.3544303797468356E-2</v>
      </c>
    </row>
    <row r="72" spans="1:5" x14ac:dyDescent="0.45">
      <c r="A72" s="8">
        <v>35735</v>
      </c>
      <c r="B72" s="9">
        <v>7707</v>
      </c>
      <c r="C72" s="10">
        <f t="shared" si="3"/>
        <v>3.8940809968845969E-4</v>
      </c>
      <c r="D72" s="10">
        <f t="shared" si="4"/>
        <v>1.9174821475800075E-2</v>
      </c>
      <c r="E72" s="10">
        <f t="shared" si="2"/>
        <v>7.7299412915851295E-2</v>
      </c>
    </row>
    <row r="73" spans="1:5" x14ac:dyDescent="0.45">
      <c r="A73" s="8">
        <v>35765</v>
      </c>
      <c r="B73" s="9">
        <v>7845</v>
      </c>
      <c r="C73" s="10">
        <f t="shared" si="3"/>
        <v>1.7905799922148802E-2</v>
      </c>
      <c r="D73" s="10">
        <f t="shared" si="4"/>
        <v>2.3616910229645072E-2</v>
      </c>
      <c r="E73" s="10">
        <f t="shared" si="2"/>
        <v>9.8124300111982032E-2</v>
      </c>
    </row>
    <row r="74" spans="1:5" x14ac:dyDescent="0.45">
      <c r="A74" s="8">
        <v>35796</v>
      </c>
      <c r="B74" s="9">
        <v>8070</v>
      </c>
      <c r="C74" s="10">
        <f t="shared" si="3"/>
        <v>2.8680688336520044E-2</v>
      </c>
      <c r="D74" s="10">
        <f t="shared" si="4"/>
        <v>4.7507788161993858E-2</v>
      </c>
      <c r="E74" s="10">
        <f t="shared" si="2"/>
        <v>0.10623714873200818</v>
      </c>
    </row>
    <row r="75" spans="1:5" x14ac:dyDescent="0.45">
      <c r="A75" s="8">
        <v>35827</v>
      </c>
      <c r="B75" s="9">
        <v>7948</v>
      </c>
      <c r="C75" s="10">
        <f t="shared" si="3"/>
        <v>-1.511771995043365E-2</v>
      </c>
      <c r="D75" s="10">
        <f t="shared" si="4"/>
        <v>3.12702737770858E-2</v>
      </c>
      <c r="E75" s="10">
        <f t="shared" si="2"/>
        <v>5.4251226953176745E-2</v>
      </c>
    </row>
    <row r="76" spans="1:5" x14ac:dyDescent="0.45">
      <c r="A76" s="8">
        <v>35855</v>
      </c>
      <c r="B76" s="9">
        <v>7957</v>
      </c>
      <c r="C76" s="10">
        <f t="shared" si="3"/>
        <v>1.1323603422244144E-3</v>
      </c>
      <c r="D76" s="10">
        <f t="shared" si="4"/>
        <v>1.4276609305289956E-2</v>
      </c>
      <c r="E76" s="10">
        <f t="shared" si="2"/>
        <v>6.6764981901059173E-2</v>
      </c>
    </row>
    <row r="77" spans="1:5" x14ac:dyDescent="0.45">
      <c r="A77" s="8">
        <v>35886</v>
      </c>
      <c r="B77" s="9">
        <v>7916</v>
      </c>
      <c r="C77" s="10">
        <f t="shared" si="3"/>
        <v>-5.1526957396003104E-3</v>
      </c>
      <c r="D77" s="10">
        <f t="shared" si="4"/>
        <v>-1.9083023543990052E-2</v>
      </c>
      <c r="E77" s="10">
        <f t="shared" si="2"/>
        <v>6.727787515167849E-2</v>
      </c>
    </row>
    <row r="78" spans="1:5" x14ac:dyDescent="0.45">
      <c r="A78" s="8">
        <v>35916</v>
      </c>
      <c r="B78" s="9">
        <v>8037</v>
      </c>
      <c r="C78" s="10">
        <f t="shared" si="3"/>
        <v>1.5285497726124309E-2</v>
      </c>
      <c r="D78" s="10">
        <f t="shared" si="4"/>
        <v>1.1197785606441801E-2</v>
      </c>
      <c r="E78" s="10">
        <f t="shared" si="2"/>
        <v>0.11920345355800022</v>
      </c>
    </row>
    <row r="79" spans="1:5" x14ac:dyDescent="0.45">
      <c r="A79" s="8">
        <v>35947</v>
      </c>
      <c r="B79" s="9">
        <v>8064</v>
      </c>
      <c r="C79" s="10">
        <f t="shared" si="3"/>
        <v>3.3594624860022737E-3</v>
      </c>
      <c r="D79" s="10">
        <f t="shared" si="4"/>
        <v>1.3447279125298417E-2</v>
      </c>
      <c r="E79" s="10">
        <f t="shared" ref="E79:E142" si="5">B79/B67-1</f>
        <v>7.894032646507898E-2</v>
      </c>
    </row>
    <row r="80" spans="1:5" x14ac:dyDescent="0.45">
      <c r="A80" s="8">
        <v>35977</v>
      </c>
      <c r="B80" s="9">
        <v>8240</v>
      </c>
      <c r="C80" s="10">
        <f t="shared" si="3"/>
        <v>2.1825396825396748E-2</v>
      </c>
      <c r="D80" s="10">
        <f t="shared" si="4"/>
        <v>4.0929762506316303E-2</v>
      </c>
      <c r="E80" s="10">
        <f t="shared" si="5"/>
        <v>0.10396570203644151</v>
      </c>
    </row>
    <row r="81" spans="1:5" x14ac:dyDescent="0.45">
      <c r="A81" s="8">
        <v>36008</v>
      </c>
      <c r="B81" s="9">
        <v>8334</v>
      </c>
      <c r="C81" s="10">
        <f t="shared" si="3"/>
        <v>1.1407766990291224E-2</v>
      </c>
      <c r="D81" s="10">
        <f t="shared" si="4"/>
        <v>3.6954087346024567E-2</v>
      </c>
      <c r="E81" s="10">
        <f t="shared" si="5"/>
        <v>0.10208939434012176</v>
      </c>
    </row>
    <row r="82" spans="1:5" x14ac:dyDescent="0.45">
      <c r="A82" s="8">
        <v>36039</v>
      </c>
      <c r="B82" s="9">
        <v>8378</v>
      </c>
      <c r="C82" s="10">
        <f t="shared" si="3"/>
        <v>5.2795776337892786E-3</v>
      </c>
      <c r="D82" s="10">
        <f t="shared" si="4"/>
        <v>3.8938492063492092E-2</v>
      </c>
      <c r="E82" s="10">
        <f t="shared" si="5"/>
        <v>9.316283924843427E-2</v>
      </c>
    </row>
    <row r="83" spans="1:5" x14ac:dyDescent="0.45">
      <c r="A83" s="8">
        <v>36069</v>
      </c>
      <c r="B83" s="9">
        <v>8444</v>
      </c>
      <c r="C83" s="10">
        <f t="shared" si="3"/>
        <v>7.8777751253282791E-3</v>
      </c>
      <c r="D83" s="10">
        <f t="shared" si="4"/>
        <v>2.4757281553398069E-2</v>
      </c>
      <c r="E83" s="10">
        <f t="shared" si="5"/>
        <v>9.605399792315672E-2</v>
      </c>
    </row>
    <row r="84" spans="1:5" x14ac:dyDescent="0.45">
      <c r="A84" s="8">
        <v>36100</v>
      </c>
      <c r="B84" s="9">
        <v>8448</v>
      </c>
      <c r="C84" s="10">
        <f t="shared" si="3"/>
        <v>4.7370914258637598E-4</v>
      </c>
      <c r="D84" s="10">
        <f t="shared" si="4"/>
        <v>1.367890568754504E-2</v>
      </c>
      <c r="E84" s="10">
        <f t="shared" si="5"/>
        <v>9.6146360451537571E-2</v>
      </c>
    </row>
    <row r="85" spans="1:5" x14ac:dyDescent="0.45">
      <c r="A85" s="8">
        <v>36130</v>
      </c>
      <c r="B85" s="9">
        <v>8622</v>
      </c>
      <c r="C85" s="10">
        <f t="shared" si="3"/>
        <v>2.0596590909090828E-2</v>
      </c>
      <c r="D85" s="10">
        <f t="shared" si="4"/>
        <v>2.9123895917880116E-2</v>
      </c>
      <c r="E85" s="10">
        <f t="shared" si="5"/>
        <v>9.9043977055449428E-2</v>
      </c>
    </row>
    <row r="86" spans="1:5" x14ac:dyDescent="0.45">
      <c r="A86" s="8">
        <v>36161</v>
      </c>
      <c r="B86" s="9">
        <v>8454</v>
      </c>
      <c r="C86" s="10">
        <f t="shared" si="3"/>
        <v>-1.9485038274182354E-2</v>
      </c>
      <c r="D86" s="10">
        <f t="shared" si="4"/>
        <v>1.184272856466162E-3</v>
      </c>
      <c r="E86" s="10">
        <f t="shared" si="5"/>
        <v>4.75836431226766E-2</v>
      </c>
    </row>
    <row r="87" spans="1:5" x14ac:dyDescent="0.45">
      <c r="A87" s="8">
        <v>36192</v>
      </c>
      <c r="B87" s="9">
        <v>8615</v>
      </c>
      <c r="C87" s="10">
        <f t="shared" si="3"/>
        <v>1.9044239413295472E-2</v>
      </c>
      <c r="D87" s="10">
        <f t="shared" si="4"/>
        <v>1.9767992424242431E-2</v>
      </c>
      <c r="E87" s="10">
        <f t="shared" si="5"/>
        <v>8.3920483140412783E-2</v>
      </c>
    </row>
    <row r="88" spans="1:5" x14ac:dyDescent="0.45">
      <c r="A88" s="8">
        <v>36220</v>
      </c>
      <c r="B88" s="9">
        <v>8503</v>
      </c>
      <c r="C88" s="10">
        <f t="shared" si="3"/>
        <v>-1.3000580383052851E-2</v>
      </c>
      <c r="D88" s="10">
        <f t="shared" si="4"/>
        <v>-1.3801902110879172E-2</v>
      </c>
      <c r="E88" s="10">
        <f t="shared" si="5"/>
        <v>6.8618826190775417E-2</v>
      </c>
    </row>
    <row r="89" spans="1:5" x14ac:dyDescent="0.45">
      <c r="A89" s="8">
        <v>36251</v>
      </c>
      <c r="B89" s="9">
        <v>8590</v>
      </c>
      <c r="C89" s="10">
        <f t="shared" si="3"/>
        <v>1.0231682935434527E-2</v>
      </c>
      <c r="D89" s="10">
        <f t="shared" si="4"/>
        <v>1.6087059380174962E-2</v>
      </c>
      <c r="E89" s="10">
        <f t="shared" si="5"/>
        <v>8.5144012127337021E-2</v>
      </c>
    </row>
    <row r="90" spans="1:5" x14ac:dyDescent="0.45">
      <c r="A90" s="8">
        <v>36281</v>
      </c>
      <c r="B90" s="9">
        <v>8585</v>
      </c>
      <c r="C90" s="10">
        <f t="shared" si="3"/>
        <v>-5.8207217694994373E-4</v>
      </c>
      <c r="D90" s="10">
        <f t="shared" si="4"/>
        <v>-3.4822983168891763E-3</v>
      </c>
      <c r="E90" s="10">
        <f t="shared" si="5"/>
        <v>6.8184646012193539E-2</v>
      </c>
    </row>
    <row r="91" spans="1:5" x14ac:dyDescent="0.45">
      <c r="A91" s="8">
        <v>36312</v>
      </c>
      <c r="B91" s="9">
        <v>8481</v>
      </c>
      <c r="C91" s="10">
        <f t="shared" si="3"/>
        <v>-1.2114152591729765E-2</v>
      </c>
      <c r="D91" s="10">
        <f t="shared" si="4"/>
        <v>-2.5873221216041742E-3</v>
      </c>
      <c r="E91" s="10">
        <f t="shared" si="5"/>
        <v>5.1711309523809534E-2</v>
      </c>
    </row>
    <row r="92" spans="1:5" x14ac:dyDescent="0.45">
      <c r="A92" s="8">
        <v>36342</v>
      </c>
      <c r="B92" s="9">
        <v>8350</v>
      </c>
      <c r="C92" s="10">
        <f t="shared" si="3"/>
        <v>-1.5446291710883187E-2</v>
      </c>
      <c r="D92" s="10">
        <f t="shared" si="4"/>
        <v>-2.7939464493597188E-2</v>
      </c>
      <c r="E92" s="10">
        <f t="shared" si="5"/>
        <v>1.3349514563106846E-2</v>
      </c>
    </row>
    <row r="93" spans="1:5" x14ac:dyDescent="0.45">
      <c r="A93" s="8">
        <v>36373</v>
      </c>
      <c r="B93" s="9">
        <v>8519</v>
      </c>
      <c r="C93" s="10">
        <f t="shared" si="3"/>
        <v>2.0239520958083901E-2</v>
      </c>
      <c r="D93" s="10">
        <f t="shared" si="4"/>
        <v>-7.6878276062900541E-3</v>
      </c>
      <c r="E93" s="10">
        <f t="shared" si="5"/>
        <v>2.2198224142068623E-2</v>
      </c>
    </row>
    <row r="94" spans="1:5" x14ac:dyDescent="0.45">
      <c r="A94" s="8">
        <v>36404</v>
      </c>
      <c r="B94" s="9">
        <v>8597</v>
      </c>
      <c r="C94" s="10">
        <f t="shared" si="3"/>
        <v>9.1560042258480578E-3</v>
      </c>
      <c r="D94" s="10">
        <f t="shared" si="4"/>
        <v>1.3677632354675229E-2</v>
      </c>
      <c r="E94" s="10">
        <f t="shared" si="5"/>
        <v>2.6139890188589199E-2</v>
      </c>
    </row>
    <row r="95" spans="1:5" x14ac:dyDescent="0.45">
      <c r="A95" s="8">
        <v>36434</v>
      </c>
      <c r="B95" s="9">
        <v>8661</v>
      </c>
      <c r="C95" s="10">
        <f t="shared" si="3"/>
        <v>7.4444573688496885E-3</v>
      </c>
      <c r="D95" s="10">
        <f t="shared" si="4"/>
        <v>3.7245508982035824E-2</v>
      </c>
      <c r="E95" s="10">
        <f t="shared" si="5"/>
        <v>2.5698720985315004E-2</v>
      </c>
    </row>
    <row r="96" spans="1:5" x14ac:dyDescent="0.45">
      <c r="A96" s="8">
        <v>36465</v>
      </c>
      <c r="B96" s="9">
        <v>9058</v>
      </c>
      <c r="C96" s="10">
        <f t="shared" si="3"/>
        <v>4.5837663087403335E-2</v>
      </c>
      <c r="D96" s="10">
        <f t="shared" si="4"/>
        <v>6.3270336894001744E-2</v>
      </c>
      <c r="E96" s="10">
        <f t="shared" si="5"/>
        <v>7.2206439393939448E-2</v>
      </c>
    </row>
    <row r="97" spans="1:5" x14ac:dyDescent="0.45">
      <c r="A97" s="8">
        <v>36495</v>
      </c>
      <c r="B97" s="9">
        <v>9489</v>
      </c>
      <c r="C97" s="10">
        <f t="shared" si="3"/>
        <v>4.7582247736807304E-2</v>
      </c>
      <c r="D97" s="10">
        <f t="shared" si="4"/>
        <v>0.1037571245783413</v>
      </c>
      <c r="E97" s="10">
        <f t="shared" si="5"/>
        <v>0.10055671537926236</v>
      </c>
    </row>
    <row r="98" spans="1:5" x14ac:dyDescent="0.45">
      <c r="A98" s="8">
        <v>36526</v>
      </c>
      <c r="B98" s="9">
        <v>9136</v>
      </c>
      <c r="C98" s="10">
        <f t="shared" si="3"/>
        <v>-3.7200969543682127E-2</v>
      </c>
      <c r="D98" s="10">
        <f t="shared" si="4"/>
        <v>5.4843551552938408E-2</v>
      </c>
      <c r="E98" s="10">
        <f t="shared" si="5"/>
        <v>8.0671871303525045E-2</v>
      </c>
    </row>
    <row r="99" spans="1:5" x14ac:dyDescent="0.45">
      <c r="A99" s="8">
        <v>36557</v>
      </c>
      <c r="B99" s="9">
        <v>9163</v>
      </c>
      <c r="C99" s="10">
        <f t="shared" si="3"/>
        <v>2.9553415061296384E-3</v>
      </c>
      <c r="D99" s="10">
        <f t="shared" si="4"/>
        <v>1.1591962905718622E-2</v>
      </c>
      <c r="E99" s="10">
        <f t="shared" si="5"/>
        <v>6.3609982588508363E-2</v>
      </c>
    </row>
    <row r="100" spans="1:5" x14ac:dyDescent="0.45">
      <c r="A100" s="8">
        <v>36586</v>
      </c>
      <c r="B100" s="9">
        <v>9189</v>
      </c>
      <c r="C100" s="10">
        <f t="shared" si="3"/>
        <v>2.8374986358179477E-3</v>
      </c>
      <c r="D100" s="10">
        <f t="shared" si="4"/>
        <v>-3.1615554852987615E-2</v>
      </c>
      <c r="E100" s="10">
        <f t="shared" si="5"/>
        <v>8.0677407973656301E-2</v>
      </c>
    </row>
    <row r="101" spans="1:5" x14ac:dyDescent="0.45">
      <c r="A101" s="8">
        <v>36617</v>
      </c>
      <c r="B101" s="9">
        <v>9056</v>
      </c>
      <c r="C101" s="10">
        <f t="shared" si="3"/>
        <v>-1.4473827402328832E-2</v>
      </c>
      <c r="D101" s="10">
        <f t="shared" si="4"/>
        <v>-8.7565674255691839E-3</v>
      </c>
      <c r="E101" s="10">
        <f t="shared" si="5"/>
        <v>5.4249126891734667E-2</v>
      </c>
    </row>
    <row r="102" spans="1:5" x14ac:dyDescent="0.45">
      <c r="A102" s="8">
        <v>36647</v>
      </c>
      <c r="B102" s="9">
        <v>8760</v>
      </c>
      <c r="C102" s="10">
        <f t="shared" si="3"/>
        <v>-3.2685512367491176E-2</v>
      </c>
      <c r="D102" s="10">
        <f t="shared" si="4"/>
        <v>-4.3981228855178411E-2</v>
      </c>
      <c r="E102" s="10">
        <f t="shared" si="5"/>
        <v>2.0384391380314559E-2</v>
      </c>
    </row>
    <row r="103" spans="1:5" x14ac:dyDescent="0.45">
      <c r="A103" s="8">
        <v>36678</v>
      </c>
      <c r="B103" s="9">
        <v>8785</v>
      </c>
      <c r="C103" s="10">
        <f t="shared" si="3"/>
        <v>2.8538812785388057E-3</v>
      </c>
      <c r="D103" s="10">
        <f t="shared" si="4"/>
        <v>-4.3965611056698273E-2</v>
      </c>
      <c r="E103" s="10">
        <f t="shared" si="5"/>
        <v>3.5844829619148699E-2</v>
      </c>
    </row>
    <row r="104" spans="1:5" x14ac:dyDescent="0.45">
      <c r="A104" s="8">
        <v>36708</v>
      </c>
      <c r="B104" s="9">
        <v>8789</v>
      </c>
      <c r="C104" s="10">
        <f t="shared" si="3"/>
        <v>4.5532157085936831E-4</v>
      </c>
      <c r="D104" s="10">
        <f t="shared" si="4"/>
        <v>-2.9483215547703168E-2</v>
      </c>
      <c r="E104" s="10">
        <f t="shared" si="5"/>
        <v>5.2574850299401232E-2</v>
      </c>
    </row>
    <row r="105" spans="1:5" x14ac:dyDescent="0.45">
      <c r="A105" s="8">
        <v>36739</v>
      </c>
      <c r="B105" s="9">
        <v>8666</v>
      </c>
      <c r="C105" s="10">
        <f t="shared" si="3"/>
        <v>-1.3994766185003948E-2</v>
      </c>
      <c r="D105" s="10">
        <f t="shared" si="4"/>
        <v>-1.0730593607305883E-2</v>
      </c>
      <c r="E105" s="10">
        <f t="shared" si="5"/>
        <v>1.7255546425636759E-2</v>
      </c>
    </row>
    <row r="106" spans="1:5" x14ac:dyDescent="0.45">
      <c r="A106" s="8">
        <v>36770</v>
      </c>
      <c r="B106" s="9">
        <v>8925</v>
      </c>
      <c r="C106" s="10">
        <f t="shared" si="3"/>
        <v>2.988691437802915E-2</v>
      </c>
      <c r="D106" s="10">
        <f t="shared" si="4"/>
        <v>1.5936254980079667E-2</v>
      </c>
      <c r="E106" s="10">
        <f t="shared" si="5"/>
        <v>3.8152844015354237E-2</v>
      </c>
    </row>
    <row r="107" spans="1:5" x14ac:dyDescent="0.45">
      <c r="A107" s="8">
        <v>36800</v>
      </c>
      <c r="B107" s="9">
        <v>8870</v>
      </c>
      <c r="C107" s="10">
        <f t="shared" si="3"/>
        <v>-6.1624649859943759E-3</v>
      </c>
      <c r="D107" s="10">
        <f t="shared" si="4"/>
        <v>9.2160655364661448E-3</v>
      </c>
      <c r="E107" s="10">
        <f t="shared" si="5"/>
        <v>2.4131162683292962E-2</v>
      </c>
    </row>
    <row r="108" spans="1:5" x14ac:dyDescent="0.45">
      <c r="A108" s="8">
        <v>36831</v>
      </c>
      <c r="B108" s="9">
        <v>8829</v>
      </c>
      <c r="C108" s="10">
        <f t="shared" si="3"/>
        <v>-4.6223224351747971E-3</v>
      </c>
      <c r="D108" s="10">
        <f t="shared" si="4"/>
        <v>1.880913916455107E-2</v>
      </c>
      <c r="E108" s="10">
        <f t="shared" si="5"/>
        <v>-2.5281519099138894E-2</v>
      </c>
    </row>
    <row r="109" spans="1:5" x14ac:dyDescent="0.45">
      <c r="A109" s="8">
        <v>36861</v>
      </c>
      <c r="B109" s="9">
        <v>8631</v>
      </c>
      <c r="C109" s="10">
        <f t="shared" si="3"/>
        <v>-2.2426095820591185E-2</v>
      </c>
      <c r="D109" s="10">
        <f t="shared" si="4"/>
        <v>-3.2941176470588251E-2</v>
      </c>
      <c r="E109" s="10">
        <f t="shared" si="5"/>
        <v>-9.0420486879544737E-2</v>
      </c>
    </row>
    <row r="110" spans="1:5" x14ac:dyDescent="0.45">
      <c r="A110" s="8">
        <v>36892</v>
      </c>
      <c r="B110" s="9">
        <v>8466</v>
      </c>
      <c r="C110" s="10">
        <f t="shared" si="3"/>
        <v>-1.911713590545705E-2</v>
      </c>
      <c r="D110" s="10">
        <f t="shared" si="4"/>
        <v>-4.5546786922209703E-2</v>
      </c>
      <c r="E110" s="10">
        <f t="shared" si="5"/>
        <v>-7.333625218914186E-2</v>
      </c>
    </row>
    <row r="111" spans="1:5" x14ac:dyDescent="0.45">
      <c r="A111" s="8">
        <v>36923</v>
      </c>
      <c r="B111" s="9">
        <v>8665</v>
      </c>
      <c r="C111" s="10">
        <f t="shared" si="3"/>
        <v>2.35057878573115E-2</v>
      </c>
      <c r="D111" s="10">
        <f t="shared" si="4"/>
        <v>-1.8575150073620983E-2</v>
      </c>
      <c r="E111" s="10">
        <f t="shared" si="5"/>
        <v>-5.4349012332205571E-2</v>
      </c>
    </row>
    <row r="112" spans="1:5" x14ac:dyDescent="0.45">
      <c r="A112" s="8">
        <v>36951</v>
      </c>
      <c r="B112" s="9">
        <v>8897</v>
      </c>
      <c r="C112" s="10">
        <f t="shared" si="3"/>
        <v>2.6774379688401684E-2</v>
      </c>
      <c r="D112" s="10">
        <f t="shared" si="4"/>
        <v>3.0819140308191439E-2</v>
      </c>
      <c r="E112" s="10">
        <f t="shared" si="5"/>
        <v>-3.1777124823158087E-2</v>
      </c>
    </row>
    <row r="113" spans="1:5" x14ac:dyDescent="0.45">
      <c r="A113" s="8">
        <v>36982</v>
      </c>
      <c r="B113" s="9">
        <v>8527</v>
      </c>
      <c r="C113" s="10">
        <f t="shared" si="3"/>
        <v>-4.1587051815218601E-2</v>
      </c>
      <c r="D113" s="10">
        <f t="shared" si="4"/>
        <v>7.2052917552563045E-3</v>
      </c>
      <c r="E113" s="10">
        <f t="shared" si="5"/>
        <v>-5.8414310954063575E-2</v>
      </c>
    </row>
    <row r="114" spans="1:5" x14ac:dyDescent="0.45">
      <c r="A114" s="8">
        <v>37012</v>
      </c>
      <c r="B114" s="9">
        <v>8752</v>
      </c>
      <c r="C114" s="10">
        <f t="shared" si="3"/>
        <v>2.638677143192214E-2</v>
      </c>
      <c r="D114" s="10">
        <f t="shared" si="4"/>
        <v>1.0040392383150687E-2</v>
      </c>
      <c r="E114" s="10">
        <f t="shared" si="5"/>
        <v>-9.1324200913245335E-4</v>
      </c>
    </row>
    <row r="115" spans="1:5" x14ac:dyDescent="0.45">
      <c r="A115" s="8">
        <v>37043</v>
      </c>
      <c r="B115" s="9">
        <v>8693</v>
      </c>
      <c r="C115" s="10">
        <f t="shared" si="3"/>
        <v>-6.7413162705667329E-3</v>
      </c>
      <c r="D115" s="10">
        <f t="shared" si="4"/>
        <v>-2.2929077217039406E-2</v>
      </c>
      <c r="E115" s="10">
        <f t="shared" si="5"/>
        <v>-1.0472396129766692E-2</v>
      </c>
    </row>
    <row r="116" spans="1:5" x14ac:dyDescent="0.45">
      <c r="A116" s="8">
        <v>37073</v>
      </c>
      <c r="B116" s="9">
        <v>8671</v>
      </c>
      <c r="C116" s="10">
        <f t="shared" si="3"/>
        <v>-2.5307718854250538E-3</v>
      </c>
      <c r="D116" s="10">
        <f t="shared" si="4"/>
        <v>1.6887533716430259E-2</v>
      </c>
      <c r="E116" s="10">
        <f t="shared" si="5"/>
        <v>-1.3425873250654252E-2</v>
      </c>
    </row>
    <row r="117" spans="1:5" x14ac:dyDescent="0.45">
      <c r="A117" s="8">
        <v>37104</v>
      </c>
      <c r="B117" s="9">
        <v>8691</v>
      </c>
      <c r="C117" s="10">
        <f t="shared" si="3"/>
        <v>2.3065390381731277E-3</v>
      </c>
      <c r="D117" s="10">
        <f t="shared" si="4"/>
        <v>-6.9698354661791306E-3</v>
      </c>
      <c r="E117" s="10">
        <f t="shared" si="5"/>
        <v>2.8848372951766343E-3</v>
      </c>
    </row>
    <row r="118" spans="1:5" x14ac:dyDescent="0.45">
      <c r="A118" s="8">
        <v>37135</v>
      </c>
      <c r="B118" s="9">
        <v>8377</v>
      </c>
      <c r="C118" s="10">
        <f t="shared" si="3"/>
        <v>-3.6129329191117221E-2</v>
      </c>
      <c r="D118" s="10">
        <f t="shared" si="4"/>
        <v>-3.6351087081559874E-2</v>
      </c>
      <c r="E118" s="10">
        <f t="shared" si="5"/>
        <v>-6.1400560224089684E-2</v>
      </c>
    </row>
    <row r="119" spans="1:5" x14ac:dyDescent="0.45">
      <c r="A119" s="8">
        <v>37165</v>
      </c>
      <c r="B119" s="9">
        <v>8456</v>
      </c>
      <c r="C119" s="10">
        <f t="shared" si="3"/>
        <v>9.4305837411960969E-3</v>
      </c>
      <c r="D119" s="10">
        <f t="shared" si="4"/>
        <v>-2.4795294660362122E-2</v>
      </c>
      <c r="E119" s="10">
        <f t="shared" si="5"/>
        <v>-4.6674182638105965E-2</v>
      </c>
    </row>
    <row r="120" spans="1:5" x14ac:dyDescent="0.45">
      <c r="A120" s="8">
        <v>37196</v>
      </c>
      <c r="B120" s="9">
        <v>8548</v>
      </c>
      <c r="C120" s="10">
        <f t="shared" si="3"/>
        <v>1.0879848628192912E-2</v>
      </c>
      <c r="D120" s="10">
        <f t="shared" si="4"/>
        <v>-1.6453802784489713E-2</v>
      </c>
      <c r="E120" s="10">
        <f t="shared" si="5"/>
        <v>-3.1826933967606719E-2</v>
      </c>
    </row>
    <row r="121" spans="1:5" x14ac:dyDescent="0.45">
      <c r="A121" s="8">
        <v>37226</v>
      </c>
      <c r="B121" s="9">
        <v>8432</v>
      </c>
      <c r="C121" s="10">
        <f t="shared" si="3"/>
        <v>-1.3570425830603638E-2</v>
      </c>
      <c r="D121" s="10">
        <f t="shared" si="4"/>
        <v>6.5655962755162278E-3</v>
      </c>
      <c r="E121" s="10">
        <f t="shared" si="5"/>
        <v>-2.305642451627854E-2</v>
      </c>
    </row>
    <row r="122" spans="1:5" x14ac:dyDescent="0.45">
      <c r="A122" s="8">
        <v>37257</v>
      </c>
      <c r="B122" s="9">
        <v>8447</v>
      </c>
      <c r="C122" s="10">
        <f t="shared" si="3"/>
        <v>1.778937381404111E-3</v>
      </c>
      <c r="D122" s="10">
        <f t="shared" si="4"/>
        <v>-1.0643330179753718E-3</v>
      </c>
      <c r="E122" s="10">
        <f t="shared" si="5"/>
        <v>-2.244271202456849E-3</v>
      </c>
    </row>
    <row r="123" spans="1:5" x14ac:dyDescent="0.45">
      <c r="A123" s="8">
        <v>37288</v>
      </c>
      <c r="B123" s="9">
        <v>8616</v>
      </c>
      <c r="C123" s="10">
        <f t="shared" si="3"/>
        <v>2.0007103113531377E-2</v>
      </c>
      <c r="D123" s="10">
        <f t="shared" si="4"/>
        <v>7.9550772110434931E-3</v>
      </c>
      <c r="E123" s="10">
        <f t="shared" si="5"/>
        <v>-5.654933641084825E-3</v>
      </c>
    </row>
    <row r="124" spans="1:5" x14ac:dyDescent="0.45">
      <c r="A124" s="8">
        <v>37316</v>
      </c>
      <c r="B124" s="9">
        <v>8380</v>
      </c>
      <c r="C124" s="10">
        <f t="shared" si="3"/>
        <v>-2.7390900649953531E-2</v>
      </c>
      <c r="D124" s="10">
        <f t="shared" si="4"/>
        <v>-6.1669829222011918E-3</v>
      </c>
      <c r="E124" s="10">
        <f t="shared" si="5"/>
        <v>-5.8109475103967578E-2</v>
      </c>
    </row>
    <row r="125" spans="1:5" x14ac:dyDescent="0.45">
      <c r="A125" s="8">
        <v>37347</v>
      </c>
      <c r="B125" s="9">
        <v>8579</v>
      </c>
      <c r="C125" s="10">
        <f t="shared" si="3"/>
        <v>2.3747016706443969E-2</v>
      </c>
      <c r="D125" s="10">
        <f t="shared" si="4"/>
        <v>1.5626849769148743E-2</v>
      </c>
      <c r="E125" s="10">
        <f t="shared" si="5"/>
        <v>6.0982760642664946E-3</v>
      </c>
    </row>
    <row r="126" spans="1:5" x14ac:dyDescent="0.45">
      <c r="A126" s="8">
        <v>37377</v>
      </c>
      <c r="B126" s="9">
        <v>8539</v>
      </c>
      <c r="C126" s="10">
        <f t="shared" si="3"/>
        <v>-4.6625480825270849E-3</v>
      </c>
      <c r="D126" s="10">
        <f t="shared" si="4"/>
        <v>-8.9368616527391032E-3</v>
      </c>
      <c r="E126" s="10">
        <f t="shared" si="5"/>
        <v>-2.4337294332723913E-2</v>
      </c>
    </row>
    <row r="127" spans="1:5" x14ac:dyDescent="0.45">
      <c r="A127" s="8">
        <v>37408</v>
      </c>
      <c r="B127" s="9">
        <v>8639</v>
      </c>
      <c r="C127" s="10">
        <f t="shared" si="3"/>
        <v>1.171097318187142E-2</v>
      </c>
      <c r="D127" s="10">
        <f t="shared" si="4"/>
        <v>3.0906921241050211E-2</v>
      </c>
      <c r="E127" s="10">
        <f t="shared" si="5"/>
        <v>-6.2118946278615361E-3</v>
      </c>
    </row>
    <row r="128" spans="1:5" x14ac:dyDescent="0.45">
      <c r="A128" s="8">
        <v>37438</v>
      </c>
      <c r="B128" s="9">
        <v>8575</v>
      </c>
      <c r="C128" s="10">
        <f t="shared" si="3"/>
        <v>-7.4082648454681932E-3</v>
      </c>
      <c r="D128" s="10">
        <f t="shared" si="4"/>
        <v>-4.6625480825268628E-4</v>
      </c>
      <c r="E128" s="10">
        <f t="shared" si="5"/>
        <v>-1.1071387383231435E-2</v>
      </c>
    </row>
    <row r="129" spans="1:5" x14ac:dyDescent="0.45">
      <c r="A129" s="8">
        <v>37469</v>
      </c>
      <c r="B129" s="9">
        <v>8740</v>
      </c>
      <c r="C129" s="10">
        <f t="shared" si="3"/>
        <v>1.9241982507288702E-2</v>
      </c>
      <c r="D129" s="10">
        <f t="shared" si="4"/>
        <v>2.3539056095561506E-2</v>
      </c>
      <c r="E129" s="10">
        <f t="shared" si="5"/>
        <v>5.6380163387412807E-3</v>
      </c>
    </row>
    <row r="130" spans="1:5" x14ac:dyDescent="0.45">
      <c r="A130" s="8">
        <v>37500</v>
      </c>
      <c r="B130" s="9">
        <v>8724</v>
      </c>
      <c r="C130" s="10">
        <f t="shared" si="3"/>
        <v>-1.8306636155606126E-3</v>
      </c>
      <c r="D130" s="10">
        <f t="shared" si="4"/>
        <v>9.8391017478873799E-3</v>
      </c>
      <c r="E130" s="10">
        <f t="shared" si="5"/>
        <v>4.1422943774620968E-2</v>
      </c>
    </row>
    <row r="131" spans="1:5" x14ac:dyDescent="0.45">
      <c r="A131" s="8">
        <v>37530</v>
      </c>
      <c r="B131" s="9">
        <v>8579</v>
      </c>
      <c r="C131" s="10">
        <f t="shared" si="3"/>
        <v>-1.6620816139385597E-2</v>
      </c>
      <c r="D131" s="10">
        <f t="shared" si="4"/>
        <v>4.6647230320706612E-4</v>
      </c>
      <c r="E131" s="10">
        <f t="shared" si="5"/>
        <v>1.4545884578997192E-2</v>
      </c>
    </row>
    <row r="132" spans="1:5" x14ac:dyDescent="0.45">
      <c r="A132" s="8">
        <v>37561</v>
      </c>
      <c r="B132" s="9">
        <v>8362</v>
      </c>
      <c r="C132" s="10">
        <f t="shared" ref="C132:C195" si="6">B132/B131-1</f>
        <v>-2.5294323347709535E-2</v>
      </c>
      <c r="D132" s="10">
        <f t="shared" si="4"/>
        <v>-4.3249427917620098E-2</v>
      </c>
      <c r="E132" s="10">
        <f t="shared" si="5"/>
        <v>-2.1759475900795522E-2</v>
      </c>
    </row>
    <row r="133" spans="1:5" x14ac:dyDescent="0.45">
      <c r="A133" s="8">
        <v>37591</v>
      </c>
      <c r="B133" s="9">
        <v>8569</v>
      </c>
      <c r="C133" s="10">
        <f t="shared" si="6"/>
        <v>2.4754843338914201E-2</v>
      </c>
      <c r="D133" s="10">
        <f t="shared" si="4"/>
        <v>-1.7767079321412194E-2</v>
      </c>
      <c r="E133" s="10">
        <f t="shared" si="5"/>
        <v>1.6247628083491561E-2</v>
      </c>
    </row>
    <row r="134" spans="1:5" x14ac:dyDescent="0.45">
      <c r="A134" s="8">
        <v>37622</v>
      </c>
      <c r="B134" s="9">
        <v>8565</v>
      </c>
      <c r="C134" s="10">
        <f t="shared" si="6"/>
        <v>-4.6679892636247722E-4</v>
      </c>
      <c r="D134" s="10">
        <f t="shared" ref="D134:D197" si="7">B134/B131-1</f>
        <v>-1.6318918288844575E-3</v>
      </c>
      <c r="E134" s="10">
        <f t="shared" si="5"/>
        <v>1.3969456611814923E-2</v>
      </c>
    </row>
    <row r="135" spans="1:5" x14ac:dyDescent="0.45">
      <c r="A135" s="8">
        <v>37653</v>
      </c>
      <c r="B135" s="9">
        <v>8372</v>
      </c>
      <c r="C135" s="10">
        <f t="shared" si="6"/>
        <v>-2.253356684179797E-2</v>
      </c>
      <c r="D135" s="10">
        <f t="shared" si="7"/>
        <v>1.1958861516383479E-3</v>
      </c>
      <c r="E135" s="10">
        <f t="shared" si="5"/>
        <v>-2.8319405756731642E-2</v>
      </c>
    </row>
    <row r="136" spans="1:5" x14ac:dyDescent="0.45">
      <c r="A136" s="8">
        <v>37681</v>
      </c>
      <c r="B136" s="9">
        <v>8405</v>
      </c>
      <c r="C136" s="10">
        <f t="shared" si="6"/>
        <v>3.9417104634495992E-3</v>
      </c>
      <c r="D136" s="10">
        <f t="shared" si="7"/>
        <v>-1.9138755980861233E-2</v>
      </c>
      <c r="E136" s="10">
        <f t="shared" si="5"/>
        <v>2.983293556085842E-3</v>
      </c>
    </row>
    <row r="137" spans="1:5" x14ac:dyDescent="0.45">
      <c r="A137" s="8">
        <v>37712</v>
      </c>
      <c r="B137" s="9">
        <v>8359</v>
      </c>
      <c r="C137" s="10">
        <f t="shared" si="6"/>
        <v>-5.4729327781082304E-3</v>
      </c>
      <c r="D137" s="10">
        <f t="shared" si="7"/>
        <v>-2.4051371862230053E-2</v>
      </c>
      <c r="E137" s="10">
        <f t="shared" si="5"/>
        <v>-2.5644014453899078E-2</v>
      </c>
    </row>
    <row r="138" spans="1:5" x14ac:dyDescent="0.45">
      <c r="A138" s="8">
        <v>37742</v>
      </c>
      <c r="B138" s="9">
        <v>8525</v>
      </c>
      <c r="C138" s="10">
        <f t="shared" si="6"/>
        <v>1.9858834788850421E-2</v>
      </c>
      <c r="D138" s="10">
        <f t="shared" si="7"/>
        <v>1.8275203057811717E-2</v>
      </c>
      <c r="E138" s="10">
        <f t="shared" si="5"/>
        <v>-1.6395362454619811E-3</v>
      </c>
    </row>
    <row r="139" spans="1:5" x14ac:dyDescent="0.45">
      <c r="A139" s="8">
        <v>37773</v>
      </c>
      <c r="B139" s="9">
        <v>8537</v>
      </c>
      <c r="C139" s="10">
        <f t="shared" si="6"/>
        <v>1.4076246334311371E-3</v>
      </c>
      <c r="D139" s="10">
        <f t="shared" si="7"/>
        <v>1.5704937537180275E-2</v>
      </c>
      <c r="E139" s="10">
        <f t="shared" si="5"/>
        <v>-1.1806922097465034E-2</v>
      </c>
    </row>
    <row r="140" spans="1:5" x14ac:dyDescent="0.45">
      <c r="A140" s="8">
        <v>37803</v>
      </c>
      <c r="B140" s="9">
        <v>8497</v>
      </c>
      <c r="C140" s="10">
        <f t="shared" si="6"/>
        <v>-4.6854867049315185E-3</v>
      </c>
      <c r="D140" s="10">
        <f t="shared" si="7"/>
        <v>1.6509151812417855E-2</v>
      </c>
      <c r="E140" s="10">
        <f t="shared" si="5"/>
        <v>-9.0962099125364571E-3</v>
      </c>
    </row>
    <row r="141" spans="1:5" x14ac:dyDescent="0.45">
      <c r="A141" s="8">
        <v>37834</v>
      </c>
      <c r="B141" s="9">
        <v>8618</v>
      </c>
      <c r="C141" s="10">
        <f t="shared" si="6"/>
        <v>1.4240320112981042E-2</v>
      </c>
      <c r="D141" s="10">
        <f t="shared" si="7"/>
        <v>1.0909090909090979E-2</v>
      </c>
      <c r="E141" s="10">
        <f t="shared" si="5"/>
        <v>-1.3958810068649852E-2</v>
      </c>
    </row>
    <row r="142" spans="1:5" x14ac:dyDescent="0.45">
      <c r="A142" s="8">
        <v>37865</v>
      </c>
      <c r="B142" s="9">
        <v>8442</v>
      </c>
      <c r="C142" s="10">
        <f t="shared" si="6"/>
        <v>-2.0422371779995396E-2</v>
      </c>
      <c r="D142" s="10">
        <f t="shared" si="7"/>
        <v>-1.1128030924212218E-2</v>
      </c>
      <c r="E142" s="10">
        <f t="shared" si="5"/>
        <v>-3.2324621733149983E-2</v>
      </c>
    </row>
    <row r="143" spans="1:5" x14ac:dyDescent="0.45">
      <c r="A143" s="8">
        <v>37895</v>
      </c>
      <c r="B143" s="9">
        <v>8591</v>
      </c>
      <c r="C143" s="10">
        <f t="shared" si="6"/>
        <v>1.764984600805497E-2</v>
      </c>
      <c r="D143" s="10">
        <f t="shared" si="7"/>
        <v>1.1062728021654644E-2</v>
      </c>
      <c r="E143" s="10">
        <f t="shared" ref="E143:E206" si="8">B143/B131-1</f>
        <v>1.3987644247581699E-3</v>
      </c>
    </row>
    <row r="144" spans="1:5" x14ac:dyDescent="0.45">
      <c r="A144" s="8">
        <v>37926</v>
      </c>
      <c r="B144" s="9">
        <v>8530</v>
      </c>
      <c r="C144" s="10">
        <f t="shared" si="6"/>
        <v>-7.1004539634501596E-3</v>
      </c>
      <c r="D144" s="10">
        <f t="shared" si="7"/>
        <v>-1.0211185889997698E-2</v>
      </c>
      <c r="E144" s="10">
        <f t="shared" si="8"/>
        <v>2.0090887347524511E-2</v>
      </c>
    </row>
    <row r="145" spans="1:5" x14ac:dyDescent="0.45">
      <c r="A145" s="8">
        <v>37956</v>
      </c>
      <c r="B145" s="9">
        <v>8576</v>
      </c>
      <c r="C145" s="10">
        <f t="shared" si="6"/>
        <v>5.3927315357562566E-3</v>
      </c>
      <c r="D145" s="10">
        <f t="shared" si="7"/>
        <v>1.5873015873015817E-2</v>
      </c>
      <c r="E145" s="10">
        <f t="shared" si="8"/>
        <v>8.1689812113427962E-4</v>
      </c>
    </row>
    <row r="146" spans="1:5" x14ac:dyDescent="0.45">
      <c r="A146" s="8">
        <v>37987</v>
      </c>
      <c r="B146" s="9">
        <v>8665</v>
      </c>
      <c r="C146" s="10">
        <f t="shared" si="6"/>
        <v>1.0377798507462677E-2</v>
      </c>
      <c r="D146" s="10">
        <f t="shared" si="7"/>
        <v>8.613665463857556E-3</v>
      </c>
      <c r="E146" s="10">
        <f t="shared" si="8"/>
        <v>1.1675423234092319E-2</v>
      </c>
    </row>
    <row r="147" spans="1:5" x14ac:dyDescent="0.45">
      <c r="A147" s="8">
        <v>38018</v>
      </c>
      <c r="B147" s="9">
        <v>8481</v>
      </c>
      <c r="C147" s="10">
        <f t="shared" si="6"/>
        <v>-2.1234852856318542E-2</v>
      </c>
      <c r="D147" s="10">
        <f t="shared" si="7"/>
        <v>-5.7444314185228773E-3</v>
      </c>
      <c r="E147" s="10">
        <f t="shared" si="8"/>
        <v>1.3019589106545659E-2</v>
      </c>
    </row>
    <row r="148" spans="1:5" x14ac:dyDescent="0.45">
      <c r="A148" s="8">
        <v>38047</v>
      </c>
      <c r="B148" s="9">
        <v>8552</v>
      </c>
      <c r="C148" s="10">
        <f t="shared" si="6"/>
        <v>8.3716542860512444E-3</v>
      </c>
      <c r="D148" s="10">
        <f t="shared" si="7"/>
        <v>-2.7985074626866169E-3</v>
      </c>
      <c r="E148" s="10">
        <f t="shared" si="8"/>
        <v>1.7489589530041538E-2</v>
      </c>
    </row>
    <row r="149" spans="1:5" x14ac:dyDescent="0.45">
      <c r="A149" s="8">
        <v>38078</v>
      </c>
      <c r="B149" s="9">
        <v>8685</v>
      </c>
      <c r="C149" s="10">
        <f t="shared" si="6"/>
        <v>1.5551917680074911E-2</v>
      </c>
      <c r="D149" s="10">
        <f t="shared" si="7"/>
        <v>2.308136180034559E-3</v>
      </c>
      <c r="E149" s="10">
        <f t="shared" si="8"/>
        <v>3.8999880368465023E-2</v>
      </c>
    </row>
    <row r="150" spans="1:5" x14ac:dyDescent="0.45">
      <c r="A150" s="8">
        <v>38108</v>
      </c>
      <c r="B150" s="9">
        <v>8869</v>
      </c>
      <c r="C150" s="10">
        <f t="shared" si="6"/>
        <v>2.1185952792170504E-2</v>
      </c>
      <c r="D150" s="10">
        <f t="shared" si="7"/>
        <v>4.5749322013913352E-2</v>
      </c>
      <c r="E150" s="10">
        <f t="shared" si="8"/>
        <v>4.0351906158357709E-2</v>
      </c>
    </row>
    <row r="151" spans="1:5" x14ac:dyDescent="0.45">
      <c r="A151" s="8">
        <v>38139</v>
      </c>
      <c r="B151" s="9">
        <v>8446</v>
      </c>
      <c r="C151" s="10">
        <f t="shared" si="6"/>
        <v>-4.7694215807870144E-2</v>
      </c>
      <c r="D151" s="10">
        <f t="shared" si="7"/>
        <v>-1.2394761459307735E-2</v>
      </c>
      <c r="E151" s="10">
        <f t="shared" si="8"/>
        <v>-1.0659482253719155E-2</v>
      </c>
    </row>
    <row r="152" spans="1:5" x14ac:dyDescent="0.45">
      <c r="A152" s="8">
        <v>38169</v>
      </c>
      <c r="B152" s="9">
        <v>8554</v>
      </c>
      <c r="C152" s="10">
        <f t="shared" si="6"/>
        <v>1.2787118162443711E-2</v>
      </c>
      <c r="D152" s="10">
        <f t="shared" si="7"/>
        <v>-1.5083477259643097E-2</v>
      </c>
      <c r="E152" s="10">
        <f t="shared" si="8"/>
        <v>6.7082499705779508E-3</v>
      </c>
    </row>
    <row r="153" spans="1:5" x14ac:dyDescent="0.45">
      <c r="A153" s="8">
        <v>38200</v>
      </c>
      <c r="B153" s="9">
        <v>8567</v>
      </c>
      <c r="C153" s="10">
        <f t="shared" si="6"/>
        <v>1.5197568389058169E-3</v>
      </c>
      <c r="D153" s="10">
        <f t="shared" si="7"/>
        <v>-3.4051189536588145E-2</v>
      </c>
      <c r="E153" s="10">
        <f t="shared" si="8"/>
        <v>-5.9178463680668036E-3</v>
      </c>
    </row>
    <row r="154" spans="1:5" x14ac:dyDescent="0.45">
      <c r="A154" s="8">
        <v>38231</v>
      </c>
      <c r="B154" s="9">
        <v>8596</v>
      </c>
      <c r="C154" s="10">
        <f t="shared" si="6"/>
        <v>3.3850822925178825E-3</v>
      </c>
      <c r="D154" s="10">
        <f t="shared" si="7"/>
        <v>1.7759886336727426E-2</v>
      </c>
      <c r="E154" s="10">
        <f t="shared" si="8"/>
        <v>1.8242122719734688E-2</v>
      </c>
    </row>
    <row r="155" spans="1:5" x14ac:dyDescent="0.45">
      <c r="A155" s="8">
        <v>38261</v>
      </c>
      <c r="B155" s="9">
        <v>8677</v>
      </c>
      <c r="C155" s="10">
        <f t="shared" si="6"/>
        <v>9.422987436016772E-3</v>
      </c>
      <c r="D155" s="10">
        <f t="shared" si="7"/>
        <v>1.4379237783493037E-2</v>
      </c>
      <c r="E155" s="10">
        <f t="shared" si="8"/>
        <v>1.0010476079618247E-2</v>
      </c>
    </row>
    <row r="156" spans="1:5" x14ac:dyDescent="0.45">
      <c r="A156" s="8">
        <v>38292</v>
      </c>
      <c r="B156" s="9">
        <v>8877</v>
      </c>
      <c r="C156" s="10">
        <f t="shared" si="6"/>
        <v>2.3049441051054442E-2</v>
      </c>
      <c r="D156" s="10">
        <f t="shared" si="7"/>
        <v>3.6185362437259228E-2</v>
      </c>
      <c r="E156" s="10">
        <f t="shared" si="8"/>
        <v>4.0679953106682376E-2</v>
      </c>
    </row>
    <row r="157" spans="1:5" x14ac:dyDescent="0.45">
      <c r="A157" s="8">
        <v>38322</v>
      </c>
      <c r="B157" s="9">
        <v>8914</v>
      </c>
      <c r="C157" s="10">
        <f t="shared" si="6"/>
        <v>4.1680748000449963E-3</v>
      </c>
      <c r="D157" s="10">
        <f t="shared" si="7"/>
        <v>3.6993950674732323E-2</v>
      </c>
      <c r="E157" s="10">
        <f t="shared" si="8"/>
        <v>3.941231343283591E-2</v>
      </c>
    </row>
    <row r="158" spans="1:5" x14ac:dyDescent="0.45">
      <c r="A158" s="8">
        <v>38353</v>
      </c>
      <c r="B158" s="9">
        <v>8784</v>
      </c>
      <c r="C158" s="10">
        <f t="shared" si="6"/>
        <v>-1.4583800762844934E-2</v>
      </c>
      <c r="D158" s="10">
        <f t="shared" si="7"/>
        <v>1.233145096231425E-2</v>
      </c>
      <c r="E158" s="10">
        <f t="shared" si="8"/>
        <v>1.3733410271205893E-2</v>
      </c>
    </row>
    <row r="159" spans="1:5" x14ac:dyDescent="0.45">
      <c r="A159" s="8">
        <v>38384</v>
      </c>
      <c r="B159" s="9">
        <v>8949</v>
      </c>
      <c r="C159" s="10">
        <f t="shared" si="6"/>
        <v>1.8784153005464432E-2</v>
      </c>
      <c r="D159" s="10">
        <f t="shared" si="7"/>
        <v>8.1108482595471099E-3</v>
      </c>
      <c r="E159" s="10">
        <f t="shared" si="8"/>
        <v>5.5182171913689348E-2</v>
      </c>
    </row>
    <row r="160" spans="1:5" x14ac:dyDescent="0.45">
      <c r="A160" s="8">
        <v>38412</v>
      </c>
      <c r="B160" s="9">
        <v>8890</v>
      </c>
      <c r="C160" s="10">
        <f t="shared" si="6"/>
        <v>-6.5929154095429876E-3</v>
      </c>
      <c r="D160" s="10">
        <f t="shared" si="7"/>
        <v>-2.6923939869867297E-3</v>
      </c>
      <c r="E160" s="10">
        <f t="shared" si="8"/>
        <v>3.9522918615528591E-2</v>
      </c>
    </row>
    <row r="161" spans="1:5" x14ac:dyDescent="0.45">
      <c r="A161" s="8">
        <v>38443</v>
      </c>
      <c r="B161" s="9">
        <v>8839</v>
      </c>
      <c r="C161" s="10">
        <f t="shared" si="6"/>
        <v>-5.7367829021371941E-3</v>
      </c>
      <c r="D161" s="10">
        <f t="shared" si="7"/>
        <v>6.2613843351548848E-3</v>
      </c>
      <c r="E161" s="10">
        <f t="shared" si="8"/>
        <v>1.7731721358664299E-2</v>
      </c>
    </row>
    <row r="162" spans="1:5" x14ac:dyDescent="0.45">
      <c r="A162" s="8">
        <v>38473</v>
      </c>
      <c r="B162" s="9">
        <v>8932</v>
      </c>
      <c r="C162" s="10">
        <f t="shared" si="6"/>
        <v>1.0521552211788743E-2</v>
      </c>
      <c r="D162" s="10">
        <f t="shared" si="7"/>
        <v>-1.8996535925801528E-3</v>
      </c>
      <c r="E162" s="10">
        <f t="shared" si="8"/>
        <v>7.1033938437252697E-3</v>
      </c>
    </row>
    <row r="163" spans="1:5" x14ac:dyDescent="0.45">
      <c r="A163" s="8">
        <v>38504</v>
      </c>
      <c r="B163" s="9">
        <v>8879</v>
      </c>
      <c r="C163" s="10">
        <f t="shared" si="6"/>
        <v>-5.9337214509628255E-3</v>
      </c>
      <c r="D163" s="10">
        <f t="shared" si="7"/>
        <v>-1.2373453318335059E-3</v>
      </c>
      <c r="E163" s="10">
        <f t="shared" si="8"/>
        <v>5.126687189201995E-2</v>
      </c>
    </row>
    <row r="164" spans="1:5" x14ac:dyDescent="0.45">
      <c r="A164" s="8">
        <v>38534</v>
      </c>
      <c r="B164" s="9">
        <v>8927</v>
      </c>
      <c r="C164" s="10">
        <f t="shared" si="6"/>
        <v>5.4060141907872339E-3</v>
      </c>
      <c r="D164" s="10">
        <f t="shared" si="7"/>
        <v>9.9558773616925667E-3</v>
      </c>
      <c r="E164" s="10">
        <f t="shared" si="8"/>
        <v>4.3605330839373346E-2</v>
      </c>
    </row>
    <row r="165" spans="1:5" x14ac:dyDescent="0.45">
      <c r="A165" s="8">
        <v>38565</v>
      </c>
      <c r="B165" s="9">
        <v>8881</v>
      </c>
      <c r="C165" s="10">
        <f t="shared" si="6"/>
        <v>-5.1529069116164061E-3</v>
      </c>
      <c r="D165" s="10">
        <f t="shared" si="7"/>
        <v>-5.7098074339453353E-3</v>
      </c>
      <c r="E165" s="10">
        <f t="shared" si="8"/>
        <v>3.6652270339675441E-2</v>
      </c>
    </row>
    <row r="166" spans="1:5" x14ac:dyDescent="0.45">
      <c r="A166" s="8">
        <v>38596</v>
      </c>
      <c r="B166" s="9">
        <v>9010</v>
      </c>
      <c r="C166" s="10">
        <f t="shared" si="6"/>
        <v>1.4525391284765155E-2</v>
      </c>
      <c r="D166" s="10">
        <f t="shared" si="7"/>
        <v>1.4753913729023571E-2</v>
      </c>
      <c r="E166" s="10">
        <f t="shared" si="8"/>
        <v>4.8161935784085674E-2</v>
      </c>
    </row>
    <row r="167" spans="1:5" x14ac:dyDescent="0.45">
      <c r="A167" s="8">
        <v>38626</v>
      </c>
      <c r="B167" s="9">
        <v>9086</v>
      </c>
      <c r="C167" s="10">
        <f t="shared" si="6"/>
        <v>8.4350721420642927E-3</v>
      </c>
      <c r="D167" s="10">
        <f t="shared" si="7"/>
        <v>1.7811134759717628E-2</v>
      </c>
      <c r="E167" s="10">
        <f t="shared" si="8"/>
        <v>4.7136106949406509E-2</v>
      </c>
    </row>
    <row r="168" spans="1:5" x14ac:dyDescent="0.45">
      <c r="A168" s="8">
        <v>38657</v>
      </c>
      <c r="B168" s="9">
        <v>9151</v>
      </c>
      <c r="C168" s="10">
        <f t="shared" si="6"/>
        <v>7.1538630860665808E-3</v>
      </c>
      <c r="D168" s="10">
        <f t="shared" si="7"/>
        <v>3.0401981758811036E-2</v>
      </c>
      <c r="E168" s="10">
        <f t="shared" si="8"/>
        <v>3.0866283654387816E-2</v>
      </c>
    </row>
    <row r="169" spans="1:5" x14ac:dyDescent="0.45">
      <c r="A169" s="8">
        <v>38687</v>
      </c>
      <c r="B169" s="9">
        <v>9044</v>
      </c>
      <c r="C169" s="10">
        <f t="shared" si="6"/>
        <v>-1.1692711179106086E-2</v>
      </c>
      <c r="D169" s="10">
        <f t="shared" si="7"/>
        <v>3.7735849056603765E-3</v>
      </c>
      <c r="E169" s="10">
        <f t="shared" si="8"/>
        <v>1.4583800762844934E-2</v>
      </c>
    </row>
    <row r="170" spans="1:5" x14ac:dyDescent="0.45">
      <c r="A170" s="8">
        <v>38718</v>
      </c>
      <c r="B170" s="9">
        <v>9620</v>
      </c>
      <c r="C170" s="10">
        <f t="shared" si="6"/>
        <v>6.3688633348076173E-2</v>
      </c>
      <c r="D170" s="10">
        <f t="shared" si="7"/>
        <v>5.877173673783842E-2</v>
      </c>
      <c r="E170" s="10">
        <f t="shared" si="8"/>
        <v>9.5173041894353272E-2</v>
      </c>
    </row>
    <row r="171" spans="1:5" x14ac:dyDescent="0.45">
      <c r="A171" s="8">
        <v>38749</v>
      </c>
      <c r="B171" s="9">
        <v>9512</v>
      </c>
      <c r="C171" s="10">
        <f t="shared" si="6"/>
        <v>-1.1226611226611172E-2</v>
      </c>
      <c r="D171" s="10">
        <f t="shared" si="7"/>
        <v>3.9449240520161633E-2</v>
      </c>
      <c r="E171" s="10">
        <f t="shared" si="8"/>
        <v>6.291205721309634E-2</v>
      </c>
    </row>
    <row r="172" spans="1:5" x14ac:dyDescent="0.45">
      <c r="A172" s="8">
        <v>38777</v>
      </c>
      <c r="B172" s="9">
        <v>9398</v>
      </c>
      <c r="C172" s="10">
        <f t="shared" si="6"/>
        <v>-1.1984861227922639E-2</v>
      </c>
      <c r="D172" s="10">
        <f t="shared" si="7"/>
        <v>3.9141972578505158E-2</v>
      </c>
      <c r="E172" s="10">
        <f t="shared" si="8"/>
        <v>5.7142857142857162E-2</v>
      </c>
    </row>
    <row r="173" spans="1:5" x14ac:dyDescent="0.45">
      <c r="A173" s="8">
        <v>38808</v>
      </c>
      <c r="B173" s="9">
        <v>9507</v>
      </c>
      <c r="C173" s="10">
        <f t="shared" si="6"/>
        <v>1.1598212385613982E-2</v>
      </c>
      <c r="D173" s="10">
        <f t="shared" si="7"/>
        <v>-1.1746361746361789E-2</v>
      </c>
      <c r="E173" s="10">
        <f t="shared" si="8"/>
        <v>7.5574159972847665E-2</v>
      </c>
    </row>
    <row r="174" spans="1:5" x14ac:dyDescent="0.45">
      <c r="A174" s="8">
        <v>38838</v>
      </c>
      <c r="B174" s="9">
        <v>9475</v>
      </c>
      <c r="C174" s="10">
        <f t="shared" si="6"/>
        <v>-3.3659408856632211E-3</v>
      </c>
      <c r="D174" s="10">
        <f t="shared" si="7"/>
        <v>-3.8898233809924188E-3</v>
      </c>
      <c r="E174" s="10">
        <f t="shared" si="8"/>
        <v>6.0792655620241831E-2</v>
      </c>
    </row>
    <row r="175" spans="1:5" x14ac:dyDescent="0.45">
      <c r="A175" s="8">
        <v>38869</v>
      </c>
      <c r="B175" s="9">
        <v>9324</v>
      </c>
      <c r="C175" s="10">
        <f t="shared" si="6"/>
        <v>-1.5936675461741379E-2</v>
      </c>
      <c r="D175" s="10">
        <f t="shared" si="7"/>
        <v>-7.8740157480314821E-3</v>
      </c>
      <c r="E175" s="10">
        <f t="shared" si="8"/>
        <v>5.0118256560423458E-2</v>
      </c>
    </row>
    <row r="176" spans="1:5" x14ac:dyDescent="0.45">
      <c r="A176" s="8">
        <v>38899</v>
      </c>
      <c r="B176" s="9">
        <v>9287</v>
      </c>
      <c r="C176" s="10">
        <f t="shared" si="6"/>
        <v>-3.9682539682539542E-3</v>
      </c>
      <c r="D176" s="10">
        <f t="shared" si="7"/>
        <v>-2.3140843588934423E-2</v>
      </c>
      <c r="E176" s="10">
        <f t="shared" si="8"/>
        <v>4.0327097569172077E-2</v>
      </c>
    </row>
    <row r="177" spans="1:5" x14ac:dyDescent="0.45">
      <c r="A177" s="8">
        <v>38930</v>
      </c>
      <c r="B177" s="9">
        <v>9305</v>
      </c>
      <c r="C177" s="10">
        <f t="shared" si="6"/>
        <v>1.9381931732529445E-3</v>
      </c>
      <c r="D177" s="10">
        <f t="shared" si="7"/>
        <v>-1.7941952506596359E-2</v>
      </c>
      <c r="E177" s="10">
        <f t="shared" si="8"/>
        <v>4.7742371354577262E-2</v>
      </c>
    </row>
    <row r="178" spans="1:5" x14ac:dyDescent="0.45">
      <c r="A178" s="8">
        <v>38961</v>
      </c>
      <c r="B178" s="9">
        <v>9378</v>
      </c>
      <c r="C178" s="10">
        <f t="shared" si="6"/>
        <v>7.8452444922085807E-3</v>
      </c>
      <c r="D178" s="10">
        <f t="shared" si="7"/>
        <v>5.791505791505891E-3</v>
      </c>
      <c r="E178" s="10">
        <f t="shared" si="8"/>
        <v>4.0843507214206376E-2</v>
      </c>
    </row>
    <row r="179" spans="1:5" x14ac:dyDescent="0.45">
      <c r="A179" s="8">
        <v>38991</v>
      </c>
      <c r="B179" s="9">
        <v>9501</v>
      </c>
      <c r="C179" s="10">
        <f t="shared" si="6"/>
        <v>1.3115802943058252E-2</v>
      </c>
      <c r="D179" s="10">
        <f t="shared" si="7"/>
        <v>2.3042963282007056E-2</v>
      </c>
      <c r="E179" s="10">
        <f t="shared" si="8"/>
        <v>4.5674664318732017E-2</v>
      </c>
    </row>
    <row r="180" spans="1:5" x14ac:dyDescent="0.45">
      <c r="A180" s="8">
        <v>39022</v>
      </c>
      <c r="B180" s="9">
        <v>9563</v>
      </c>
      <c r="C180" s="10">
        <f t="shared" si="6"/>
        <v>6.5256288811703644E-3</v>
      </c>
      <c r="D180" s="10">
        <f t="shared" si="7"/>
        <v>2.7727028479312299E-2</v>
      </c>
      <c r="E180" s="10">
        <f t="shared" si="8"/>
        <v>4.5022401923286992E-2</v>
      </c>
    </row>
    <row r="181" spans="1:5" x14ac:dyDescent="0.45">
      <c r="A181" s="8">
        <v>39052</v>
      </c>
      <c r="B181" s="9">
        <v>9876</v>
      </c>
      <c r="C181" s="10">
        <f t="shared" si="6"/>
        <v>3.2730314754784162E-2</v>
      </c>
      <c r="D181" s="10">
        <f t="shared" si="7"/>
        <v>5.310300703774784E-2</v>
      </c>
      <c r="E181" s="10">
        <f t="shared" si="8"/>
        <v>9.1994692613887707E-2</v>
      </c>
    </row>
    <row r="182" spans="1:5" x14ac:dyDescent="0.45">
      <c r="A182" s="8">
        <v>39083</v>
      </c>
      <c r="B182" s="9">
        <v>9629</v>
      </c>
      <c r="C182" s="10">
        <f t="shared" si="6"/>
        <v>-2.5010125556905627E-2</v>
      </c>
      <c r="D182" s="10">
        <f t="shared" si="7"/>
        <v>1.3472266077255046E-2</v>
      </c>
      <c r="E182" s="10">
        <f t="shared" si="8"/>
        <v>9.3555093555086621E-4</v>
      </c>
    </row>
    <row r="183" spans="1:5" x14ac:dyDescent="0.45">
      <c r="A183" s="8">
        <v>39114</v>
      </c>
      <c r="B183" s="9">
        <v>9489</v>
      </c>
      <c r="C183" s="10">
        <f t="shared" si="6"/>
        <v>-1.4539412192335677E-2</v>
      </c>
      <c r="D183" s="10">
        <f t="shared" si="7"/>
        <v>-7.738157481961716E-3</v>
      </c>
      <c r="E183" s="10">
        <f t="shared" si="8"/>
        <v>-2.4179983179142273E-3</v>
      </c>
    </row>
    <row r="184" spans="1:5" x14ac:dyDescent="0.45">
      <c r="A184" s="8">
        <v>39142</v>
      </c>
      <c r="B184" s="9">
        <v>9771</v>
      </c>
      <c r="C184" s="10">
        <f t="shared" si="6"/>
        <v>2.9718621561808378E-2</v>
      </c>
      <c r="D184" s="10">
        <f t="shared" si="7"/>
        <v>-1.063183475091134E-2</v>
      </c>
      <c r="E184" s="10">
        <f t="shared" si="8"/>
        <v>3.9689295594807383E-2</v>
      </c>
    </row>
    <row r="185" spans="1:5" x14ac:dyDescent="0.45">
      <c r="A185" s="8">
        <v>39173</v>
      </c>
      <c r="B185" s="9">
        <v>9586</v>
      </c>
      <c r="C185" s="10">
        <f t="shared" si="6"/>
        <v>-1.8933578958141406E-2</v>
      </c>
      <c r="D185" s="10">
        <f t="shared" si="7"/>
        <v>-4.4656766019316452E-3</v>
      </c>
      <c r="E185" s="10">
        <f t="shared" si="8"/>
        <v>8.3096665614810217E-3</v>
      </c>
    </row>
    <row r="186" spans="1:5" x14ac:dyDescent="0.45">
      <c r="A186" s="8">
        <v>39203</v>
      </c>
      <c r="B186" s="9">
        <v>9843</v>
      </c>
      <c r="C186" s="10">
        <f t="shared" si="6"/>
        <v>2.6809931149593069E-2</v>
      </c>
      <c r="D186" s="10">
        <f t="shared" si="7"/>
        <v>3.7306354726525548E-2</v>
      </c>
      <c r="E186" s="10">
        <f t="shared" si="8"/>
        <v>3.8839050131926012E-2</v>
      </c>
    </row>
    <row r="187" spans="1:5" x14ac:dyDescent="0.45">
      <c r="A187" s="8">
        <v>39234</v>
      </c>
      <c r="B187" s="9">
        <v>9988</v>
      </c>
      <c r="C187" s="10">
        <f t="shared" si="6"/>
        <v>1.4731281113481653E-2</v>
      </c>
      <c r="D187" s="10">
        <f t="shared" si="7"/>
        <v>2.2208576399549651E-2</v>
      </c>
      <c r="E187" s="10">
        <f t="shared" si="8"/>
        <v>7.1214071214071195E-2</v>
      </c>
    </row>
    <row r="188" spans="1:5" x14ac:dyDescent="0.45">
      <c r="A188" s="8">
        <v>39264</v>
      </c>
      <c r="B188" s="9">
        <v>9759</v>
      </c>
      <c r="C188" s="10">
        <f t="shared" si="6"/>
        <v>-2.2927513015618795E-2</v>
      </c>
      <c r="D188" s="10">
        <f t="shared" si="7"/>
        <v>1.8047152096807739E-2</v>
      </c>
      <c r="E188" s="10">
        <f t="shared" si="8"/>
        <v>5.0823732098632446E-2</v>
      </c>
    </row>
    <row r="189" spans="1:5" x14ac:dyDescent="0.45">
      <c r="A189" s="8">
        <v>39295</v>
      </c>
      <c r="B189" s="9">
        <v>9740</v>
      </c>
      <c r="C189" s="10">
        <f t="shared" si="6"/>
        <v>-1.9469207910646213E-3</v>
      </c>
      <c r="D189" s="10">
        <f t="shared" si="7"/>
        <v>-1.0464289342680066E-2</v>
      </c>
      <c r="E189" s="10">
        <f t="shared" si="8"/>
        <v>4.674905964535192E-2</v>
      </c>
    </row>
    <row r="190" spans="1:5" x14ac:dyDescent="0.45">
      <c r="A190" s="8">
        <v>39326</v>
      </c>
      <c r="B190" s="9">
        <v>9783</v>
      </c>
      <c r="C190" s="10">
        <f t="shared" si="6"/>
        <v>4.4147843942505816E-3</v>
      </c>
      <c r="D190" s="10">
        <f t="shared" si="7"/>
        <v>-2.0524629555466523E-2</v>
      </c>
      <c r="E190" s="10">
        <f t="shared" si="8"/>
        <v>4.3186180422264853E-2</v>
      </c>
    </row>
    <row r="191" spans="1:5" x14ac:dyDescent="0.45">
      <c r="A191" s="8">
        <v>39356</v>
      </c>
      <c r="B191" s="9">
        <v>9620</v>
      </c>
      <c r="C191" s="10">
        <f t="shared" si="6"/>
        <v>-1.6661555759991842E-2</v>
      </c>
      <c r="D191" s="10">
        <f t="shared" si="7"/>
        <v>-1.4243262629367814E-2</v>
      </c>
      <c r="E191" s="10">
        <f t="shared" si="8"/>
        <v>1.2524997368698054E-2</v>
      </c>
    </row>
    <row r="192" spans="1:5" x14ac:dyDescent="0.45">
      <c r="A192" s="8">
        <v>39387</v>
      </c>
      <c r="B192" s="9">
        <v>9632</v>
      </c>
      <c r="C192" s="10">
        <f t="shared" si="6"/>
        <v>1.247401247401303E-3</v>
      </c>
      <c r="D192" s="10">
        <f t="shared" si="7"/>
        <v>-1.1088295687885052E-2</v>
      </c>
      <c r="E192" s="10">
        <f t="shared" si="8"/>
        <v>7.2153090034507983E-3</v>
      </c>
    </row>
    <row r="193" spans="1:5" x14ac:dyDescent="0.45">
      <c r="A193" s="8">
        <v>39417</v>
      </c>
      <c r="B193" s="9">
        <v>9688</v>
      </c>
      <c r="C193" s="10">
        <f t="shared" si="6"/>
        <v>5.8139534883721034E-3</v>
      </c>
      <c r="D193" s="10">
        <f t="shared" si="7"/>
        <v>-9.7107226822038539E-3</v>
      </c>
      <c r="E193" s="10">
        <f t="shared" si="8"/>
        <v>-1.9036046982583987E-2</v>
      </c>
    </row>
    <row r="194" spans="1:5" x14ac:dyDescent="0.45">
      <c r="A194" s="8">
        <v>39448</v>
      </c>
      <c r="B194" s="9">
        <v>10074</v>
      </c>
      <c r="C194" s="10">
        <f t="shared" si="6"/>
        <v>3.9843104872006707E-2</v>
      </c>
      <c r="D194" s="10">
        <f t="shared" si="7"/>
        <v>4.7193347193347224E-2</v>
      </c>
      <c r="E194" s="10">
        <f t="shared" si="8"/>
        <v>4.621456018278125E-2</v>
      </c>
    </row>
    <row r="195" spans="1:5" x14ac:dyDescent="0.45">
      <c r="A195" s="8">
        <v>39479</v>
      </c>
      <c r="B195" s="9">
        <v>9380</v>
      </c>
      <c r="C195" s="10">
        <f t="shared" si="6"/>
        <v>-6.8890212428032505E-2</v>
      </c>
      <c r="D195" s="10">
        <f t="shared" si="7"/>
        <v>-2.6162790697674465E-2</v>
      </c>
      <c r="E195" s="10">
        <f t="shared" si="8"/>
        <v>-1.1486984929918842E-2</v>
      </c>
    </row>
    <row r="196" spans="1:5" x14ac:dyDescent="0.45">
      <c r="A196" s="8">
        <v>39508</v>
      </c>
      <c r="B196" s="9">
        <v>9355</v>
      </c>
      <c r="C196" s="10">
        <f t="shared" ref="C196:C259" si="9">B196/B195-1</f>
        <v>-2.6652452025586193E-3</v>
      </c>
      <c r="D196" s="10">
        <f t="shared" si="7"/>
        <v>-3.4372419488026384E-2</v>
      </c>
      <c r="E196" s="10">
        <f t="shared" si="8"/>
        <v>-4.2574966738307185E-2</v>
      </c>
    </row>
    <row r="197" spans="1:5" x14ac:dyDescent="0.45">
      <c r="A197" s="8">
        <v>39539</v>
      </c>
      <c r="B197" s="9">
        <v>9277</v>
      </c>
      <c r="C197" s="10">
        <f t="shared" si="9"/>
        <v>-8.3377872795297181E-3</v>
      </c>
      <c r="D197" s="10">
        <f t="shared" si="7"/>
        <v>-7.9114552312884667E-2</v>
      </c>
      <c r="E197" s="10">
        <f t="shared" si="8"/>
        <v>-3.2234508658460226E-2</v>
      </c>
    </row>
    <row r="198" spans="1:5" x14ac:dyDescent="0.45">
      <c r="A198" s="8">
        <v>39569</v>
      </c>
      <c r="B198" s="9">
        <v>9310</v>
      </c>
      <c r="C198" s="10">
        <f t="shared" si="9"/>
        <v>3.5571844346231618E-3</v>
      </c>
      <c r="D198" s="10">
        <f t="shared" ref="D198:D261" si="10">B198/B195-1</f>
        <v>-7.4626865671642006E-3</v>
      </c>
      <c r="E198" s="10">
        <f t="shared" si="8"/>
        <v>-5.415015747231533E-2</v>
      </c>
    </row>
    <row r="199" spans="1:5" x14ac:dyDescent="0.45">
      <c r="A199" s="8">
        <v>39600</v>
      </c>
      <c r="B199" s="9">
        <v>9308</v>
      </c>
      <c r="C199" s="10">
        <f t="shared" si="9"/>
        <v>-2.1482277121376292E-4</v>
      </c>
      <c r="D199" s="10">
        <f t="shared" si="10"/>
        <v>-5.0240513094601535E-3</v>
      </c>
      <c r="E199" s="10">
        <f t="shared" si="8"/>
        <v>-6.8081698037645189E-2</v>
      </c>
    </row>
    <row r="200" spans="1:5" x14ac:dyDescent="0.45">
      <c r="A200" s="8">
        <v>39630</v>
      </c>
      <c r="B200" s="9">
        <v>9583</v>
      </c>
      <c r="C200" s="10">
        <f t="shared" si="9"/>
        <v>2.9544477868500119E-2</v>
      </c>
      <c r="D200" s="10">
        <f t="shared" si="10"/>
        <v>3.2984801121052065E-2</v>
      </c>
      <c r="E200" s="10">
        <f t="shared" si="8"/>
        <v>-1.8034634696177942E-2</v>
      </c>
    </row>
    <row r="201" spans="1:5" x14ac:dyDescent="0.45">
      <c r="A201" s="8">
        <v>39661</v>
      </c>
      <c r="B201" s="9">
        <v>9163</v>
      </c>
      <c r="C201" s="10">
        <f t="shared" si="9"/>
        <v>-4.3827611395178989E-2</v>
      </c>
      <c r="D201" s="10">
        <f t="shared" si="10"/>
        <v>-1.5789473684210575E-2</v>
      </c>
      <c r="E201" s="10">
        <f t="shared" si="8"/>
        <v>-5.9240246406570884E-2</v>
      </c>
    </row>
    <row r="202" spans="1:5" x14ac:dyDescent="0.45">
      <c r="A202" s="8">
        <v>39692</v>
      </c>
      <c r="B202" s="9">
        <v>9080</v>
      </c>
      <c r="C202" s="10">
        <f t="shared" si="9"/>
        <v>-9.0581687220342433E-3</v>
      </c>
      <c r="D202" s="10">
        <f t="shared" si="10"/>
        <v>-2.4495058014611049E-2</v>
      </c>
      <c r="E202" s="10">
        <f t="shared" si="8"/>
        <v>-7.1859347848308275E-2</v>
      </c>
    </row>
    <row r="203" spans="1:5" x14ac:dyDescent="0.45">
      <c r="A203" s="8">
        <v>39722</v>
      </c>
      <c r="B203" s="9">
        <v>8914</v>
      </c>
      <c r="C203" s="10">
        <f t="shared" si="9"/>
        <v>-1.8281938325991232E-2</v>
      </c>
      <c r="D203" s="10">
        <f t="shared" si="10"/>
        <v>-6.981112386517796E-2</v>
      </c>
      <c r="E203" s="10">
        <f t="shared" si="8"/>
        <v>-7.3388773388773365E-2</v>
      </c>
    </row>
    <row r="204" spans="1:5" x14ac:dyDescent="0.45">
      <c r="A204" s="8">
        <v>39753</v>
      </c>
      <c r="B204" s="9">
        <v>8630</v>
      </c>
      <c r="C204" s="10">
        <f t="shared" si="9"/>
        <v>-3.1859995512676709E-2</v>
      </c>
      <c r="D204" s="10">
        <f t="shared" si="10"/>
        <v>-5.8168722034268261E-2</v>
      </c>
      <c r="E204" s="10">
        <f t="shared" si="8"/>
        <v>-0.1040282392026578</v>
      </c>
    </row>
    <row r="205" spans="1:5" x14ac:dyDescent="0.45">
      <c r="A205" s="8">
        <v>39783</v>
      </c>
      <c r="B205" s="9">
        <v>8564</v>
      </c>
      <c r="C205" s="10">
        <f t="shared" si="9"/>
        <v>-7.6477404403244575E-3</v>
      </c>
      <c r="D205" s="10">
        <f t="shared" si="10"/>
        <v>-5.6828193832599072E-2</v>
      </c>
      <c r="E205" s="10">
        <f t="shared" si="8"/>
        <v>-0.11601981833195707</v>
      </c>
    </row>
    <row r="206" spans="1:5" x14ac:dyDescent="0.45">
      <c r="A206" s="8">
        <v>39814</v>
      </c>
      <c r="B206" s="9">
        <v>8511</v>
      </c>
      <c r="C206" s="10">
        <f t="shared" si="9"/>
        <v>-6.1886968706211798E-3</v>
      </c>
      <c r="D206" s="10">
        <f t="shared" si="10"/>
        <v>-4.5209782364819429E-2</v>
      </c>
      <c r="E206" s="10">
        <f t="shared" si="8"/>
        <v>-0.1551518761167362</v>
      </c>
    </row>
    <row r="207" spans="1:5" x14ac:dyDescent="0.45">
      <c r="A207" s="8">
        <v>39845</v>
      </c>
      <c r="B207" s="9">
        <v>8746</v>
      </c>
      <c r="C207" s="10">
        <f t="shared" si="9"/>
        <v>2.7611326518622858E-2</v>
      </c>
      <c r="D207" s="10">
        <f t="shared" si="10"/>
        <v>1.3441483198145976E-2</v>
      </c>
      <c r="E207" s="10">
        <f t="shared" ref="E207:E270" si="11">B207/B195-1</f>
        <v>-6.7590618336886954E-2</v>
      </c>
    </row>
    <row r="208" spans="1:5" x14ac:dyDescent="0.45">
      <c r="A208" s="8">
        <v>39873</v>
      </c>
      <c r="B208" s="9">
        <v>8615</v>
      </c>
      <c r="C208" s="10">
        <f t="shared" si="9"/>
        <v>-1.49782757832152E-2</v>
      </c>
      <c r="D208" s="10">
        <f t="shared" si="10"/>
        <v>5.9551611396544413E-3</v>
      </c>
      <c r="E208" s="10">
        <f t="shared" si="11"/>
        <v>-7.9102084446819876E-2</v>
      </c>
    </row>
    <row r="209" spans="1:5" x14ac:dyDescent="0.45">
      <c r="A209" s="8">
        <v>39904</v>
      </c>
      <c r="B209" s="9">
        <v>8677</v>
      </c>
      <c r="C209" s="10">
        <f t="shared" si="9"/>
        <v>7.1967498549041498E-3</v>
      </c>
      <c r="D209" s="10">
        <f t="shared" si="10"/>
        <v>1.9504171072729504E-2</v>
      </c>
      <c r="E209" s="10">
        <f t="shared" si="11"/>
        <v>-6.4676080629513799E-2</v>
      </c>
    </row>
    <row r="210" spans="1:5" x14ac:dyDescent="0.45">
      <c r="A210" s="8">
        <v>39934</v>
      </c>
      <c r="B210" s="9">
        <v>8426</v>
      </c>
      <c r="C210" s="10">
        <f t="shared" si="9"/>
        <v>-2.8927048519073462E-2</v>
      </c>
      <c r="D210" s="10">
        <f t="shared" si="10"/>
        <v>-3.6588154584953125E-2</v>
      </c>
      <c r="E210" s="10">
        <f t="shared" si="11"/>
        <v>-9.4951664876476882E-2</v>
      </c>
    </row>
    <row r="211" spans="1:5" x14ac:dyDescent="0.45">
      <c r="A211" s="8">
        <v>39965</v>
      </c>
      <c r="B211" s="9">
        <v>8465</v>
      </c>
      <c r="C211" s="10">
        <f t="shared" si="9"/>
        <v>4.6285307381912499E-3</v>
      </c>
      <c r="D211" s="10">
        <f t="shared" si="10"/>
        <v>-1.7411491584445771E-2</v>
      </c>
      <c r="E211" s="10">
        <f t="shared" si="11"/>
        <v>-9.0567253975075257E-2</v>
      </c>
    </row>
    <row r="212" spans="1:5" x14ac:dyDescent="0.45">
      <c r="A212" s="8">
        <v>39995</v>
      </c>
      <c r="B212" s="9">
        <v>8352</v>
      </c>
      <c r="C212" s="10">
        <f t="shared" si="9"/>
        <v>-1.3349084465445915E-2</v>
      </c>
      <c r="D212" s="10">
        <f t="shared" si="10"/>
        <v>-3.7455341707963608E-2</v>
      </c>
      <c r="E212" s="10">
        <f t="shared" si="11"/>
        <v>-0.12845664197015549</v>
      </c>
    </row>
    <row r="213" spans="1:5" x14ac:dyDescent="0.45">
      <c r="A213" s="8">
        <v>40026</v>
      </c>
      <c r="B213" s="9">
        <v>8313</v>
      </c>
      <c r="C213" s="10">
        <f t="shared" si="9"/>
        <v>-4.669540229885083E-3</v>
      </c>
      <c r="D213" s="10">
        <f t="shared" si="10"/>
        <v>-1.3410871113221035E-2</v>
      </c>
      <c r="E213" s="10">
        <f t="shared" si="11"/>
        <v>-9.2764378478664145E-2</v>
      </c>
    </row>
    <row r="214" spans="1:5" x14ac:dyDescent="0.45">
      <c r="A214" s="8">
        <v>40057</v>
      </c>
      <c r="B214" s="9">
        <v>8385</v>
      </c>
      <c r="C214" s="10">
        <f t="shared" si="9"/>
        <v>8.6611331649224521E-3</v>
      </c>
      <c r="D214" s="10">
        <f t="shared" si="10"/>
        <v>-9.4506792675723705E-3</v>
      </c>
      <c r="E214" s="10">
        <f t="shared" si="11"/>
        <v>-7.6541850220264274E-2</v>
      </c>
    </row>
    <row r="215" spans="1:5" x14ac:dyDescent="0.45">
      <c r="A215" s="8">
        <v>40087</v>
      </c>
      <c r="B215" s="9">
        <v>8360</v>
      </c>
      <c r="C215" s="10">
        <f t="shared" si="9"/>
        <v>-2.9815146094215317E-3</v>
      </c>
      <c r="D215" s="10">
        <f t="shared" si="10"/>
        <v>9.5785440613016526E-4</v>
      </c>
      <c r="E215" s="10">
        <f t="shared" si="11"/>
        <v>-6.2149427866277751E-2</v>
      </c>
    </row>
    <row r="216" spans="1:5" x14ac:dyDescent="0.45">
      <c r="A216" s="8">
        <v>40118</v>
      </c>
      <c r="B216" s="9">
        <v>8406</v>
      </c>
      <c r="C216" s="10">
        <f t="shared" si="9"/>
        <v>5.5023923444976752E-3</v>
      </c>
      <c r="D216" s="10">
        <f t="shared" si="10"/>
        <v>1.1187297004691343E-2</v>
      </c>
      <c r="E216" s="10">
        <f t="shared" si="11"/>
        <v>-2.5955967555040593E-2</v>
      </c>
    </row>
    <row r="217" spans="1:5" x14ac:dyDescent="0.45">
      <c r="A217" s="8">
        <v>40148</v>
      </c>
      <c r="B217" s="9">
        <v>8591</v>
      </c>
      <c r="C217" s="10">
        <f t="shared" si="9"/>
        <v>2.2008089459909508E-2</v>
      </c>
      <c r="D217" s="10">
        <f t="shared" si="10"/>
        <v>2.4567680381633927E-2</v>
      </c>
      <c r="E217" s="10">
        <f t="shared" si="11"/>
        <v>3.1527323680522468E-3</v>
      </c>
    </row>
    <row r="218" spans="1:5" x14ac:dyDescent="0.45">
      <c r="A218" s="8">
        <v>40179</v>
      </c>
      <c r="B218" s="9">
        <v>8367</v>
      </c>
      <c r="C218" s="10">
        <f t="shared" si="9"/>
        <v>-2.6073798160865969E-2</v>
      </c>
      <c r="D218" s="10">
        <f t="shared" si="10"/>
        <v>8.3732057416274763E-4</v>
      </c>
      <c r="E218" s="10">
        <f t="shared" si="11"/>
        <v>-1.6919280930560499E-2</v>
      </c>
    </row>
    <row r="219" spans="1:5" x14ac:dyDescent="0.45">
      <c r="A219" s="8">
        <v>40210</v>
      </c>
      <c r="B219" s="9">
        <v>8249</v>
      </c>
      <c r="C219" s="10">
        <f t="shared" si="9"/>
        <v>-1.4103023783913038E-2</v>
      </c>
      <c r="D219" s="10">
        <f t="shared" si="10"/>
        <v>-1.8677135379490895E-2</v>
      </c>
      <c r="E219" s="10">
        <f t="shared" si="11"/>
        <v>-5.6825977589755272E-2</v>
      </c>
    </row>
    <row r="220" spans="1:5" x14ac:dyDescent="0.45">
      <c r="A220" s="8">
        <v>40238</v>
      </c>
      <c r="B220" s="9">
        <v>8663</v>
      </c>
      <c r="C220" s="10">
        <f t="shared" si="9"/>
        <v>5.0187901563826021E-2</v>
      </c>
      <c r="D220" s="10">
        <f t="shared" si="10"/>
        <v>8.3808636945641446E-3</v>
      </c>
      <c r="E220" s="10">
        <f t="shared" si="11"/>
        <v>5.5716773070226822E-3</v>
      </c>
    </row>
    <row r="221" spans="1:5" x14ac:dyDescent="0.45">
      <c r="A221" s="8">
        <v>40269</v>
      </c>
      <c r="B221" s="9">
        <v>8607</v>
      </c>
      <c r="C221" s="10">
        <f t="shared" si="9"/>
        <v>-6.4642733464157498E-3</v>
      </c>
      <c r="D221" s="10">
        <f t="shared" si="10"/>
        <v>2.8684116170670571E-2</v>
      </c>
      <c r="E221" s="10">
        <f t="shared" si="11"/>
        <v>-8.0673043678690659E-3</v>
      </c>
    </row>
    <row r="222" spans="1:5" x14ac:dyDescent="0.45">
      <c r="A222" s="8">
        <v>40299</v>
      </c>
      <c r="B222" s="9">
        <v>8626</v>
      </c>
      <c r="C222" s="10">
        <f t="shared" si="9"/>
        <v>2.2075055187638082E-3</v>
      </c>
      <c r="D222" s="10">
        <f t="shared" si="10"/>
        <v>4.570250939507825E-2</v>
      </c>
      <c r="E222" s="10">
        <f t="shared" si="11"/>
        <v>2.3736055067647754E-2</v>
      </c>
    </row>
    <row r="223" spans="1:5" x14ac:dyDescent="0.45">
      <c r="A223" s="8">
        <v>40330</v>
      </c>
      <c r="B223" s="9">
        <v>8796</v>
      </c>
      <c r="C223" s="10">
        <f t="shared" si="9"/>
        <v>1.9707859958265628E-2</v>
      </c>
      <c r="D223" s="10">
        <f t="shared" si="10"/>
        <v>1.53526491977376E-2</v>
      </c>
      <c r="E223" s="10">
        <f t="shared" si="11"/>
        <v>3.9102185469580553E-2</v>
      </c>
    </row>
    <row r="224" spans="1:5" x14ac:dyDescent="0.45">
      <c r="A224" s="8">
        <v>40360</v>
      </c>
      <c r="B224" s="9">
        <v>8612</v>
      </c>
      <c r="C224" s="10">
        <f t="shared" si="9"/>
        <v>-2.0918599363346946E-2</v>
      </c>
      <c r="D224" s="10">
        <f t="shared" si="10"/>
        <v>5.8092250493779751E-4</v>
      </c>
      <c r="E224" s="10">
        <f t="shared" si="11"/>
        <v>3.1130268199233813E-2</v>
      </c>
    </row>
    <row r="225" spans="1:5" x14ac:dyDescent="0.45">
      <c r="A225" s="8">
        <v>40391</v>
      </c>
      <c r="B225" s="9">
        <v>8643</v>
      </c>
      <c r="C225" s="10">
        <f t="shared" si="9"/>
        <v>3.5996284254529165E-3</v>
      </c>
      <c r="D225" s="10">
        <f t="shared" si="10"/>
        <v>1.9707859958266738E-3</v>
      </c>
      <c r="E225" s="10">
        <f t="shared" si="11"/>
        <v>3.9696860339227813E-2</v>
      </c>
    </row>
    <row r="226" spans="1:5" x14ac:dyDescent="0.45">
      <c r="A226" s="8">
        <v>40422</v>
      </c>
      <c r="B226" s="9">
        <v>8766</v>
      </c>
      <c r="C226" s="10">
        <f t="shared" si="9"/>
        <v>1.4231169732731752E-2</v>
      </c>
      <c r="D226" s="10">
        <f t="shared" si="10"/>
        <v>-3.4106412005456832E-3</v>
      </c>
      <c r="E226" s="10">
        <f t="shared" si="11"/>
        <v>4.5438282647584982E-2</v>
      </c>
    </row>
    <row r="227" spans="1:5" x14ac:dyDescent="0.45">
      <c r="A227" s="8">
        <v>40452</v>
      </c>
      <c r="B227" s="9">
        <v>8930</v>
      </c>
      <c r="C227" s="10">
        <f t="shared" si="9"/>
        <v>1.870864704540276E-2</v>
      </c>
      <c r="D227" s="10">
        <f t="shared" si="10"/>
        <v>3.6925220622387345E-2</v>
      </c>
      <c r="E227" s="10">
        <f t="shared" si="11"/>
        <v>6.8181818181818121E-2</v>
      </c>
    </row>
    <row r="228" spans="1:5" x14ac:dyDescent="0.45">
      <c r="A228" s="8">
        <v>40483</v>
      </c>
      <c r="B228" s="9">
        <v>8894</v>
      </c>
      <c r="C228" s="10">
        <f t="shared" si="9"/>
        <v>-4.0313549832027284E-3</v>
      </c>
      <c r="D228" s="10">
        <f t="shared" si="10"/>
        <v>2.9040842300127379E-2</v>
      </c>
      <c r="E228" s="10">
        <f t="shared" si="11"/>
        <v>5.8053771115869512E-2</v>
      </c>
    </row>
    <row r="229" spans="1:5" x14ac:dyDescent="0.45">
      <c r="A229" s="8">
        <v>40513</v>
      </c>
      <c r="B229" s="9">
        <v>8897</v>
      </c>
      <c r="C229" s="10">
        <f t="shared" si="9"/>
        <v>3.3730604902171279E-4</v>
      </c>
      <c r="D229" s="10">
        <f t="shared" si="10"/>
        <v>1.4944102213096055E-2</v>
      </c>
      <c r="E229" s="10">
        <f t="shared" si="11"/>
        <v>3.5618670701897281E-2</v>
      </c>
    </row>
    <row r="230" spans="1:5" x14ac:dyDescent="0.45">
      <c r="A230" s="8">
        <v>40544</v>
      </c>
      <c r="B230" s="9">
        <v>8818</v>
      </c>
      <c r="C230" s="10">
        <f t="shared" si="9"/>
        <v>-8.879397549735879E-3</v>
      </c>
      <c r="D230" s="10">
        <f t="shared" si="10"/>
        <v>-1.2541993281075081E-2</v>
      </c>
      <c r="E230" s="10">
        <f t="shared" si="11"/>
        <v>5.3902234970718332E-2</v>
      </c>
    </row>
    <row r="231" spans="1:5" x14ac:dyDescent="0.45">
      <c r="A231" s="8">
        <v>40575</v>
      </c>
      <c r="B231" s="9">
        <v>9122</v>
      </c>
      <c r="C231" s="10">
        <f t="shared" si="9"/>
        <v>3.4474937627579916E-2</v>
      </c>
      <c r="D231" s="10">
        <f t="shared" si="10"/>
        <v>2.5635259725657722E-2</v>
      </c>
      <c r="E231" s="10">
        <f t="shared" si="11"/>
        <v>0.10583100981937199</v>
      </c>
    </row>
    <row r="232" spans="1:5" x14ac:dyDescent="0.45">
      <c r="A232" s="8">
        <v>40603</v>
      </c>
      <c r="B232" s="9">
        <v>8844</v>
      </c>
      <c r="C232" s="10">
        <f t="shared" si="9"/>
        <v>-3.0475772856829675E-2</v>
      </c>
      <c r="D232" s="10">
        <f t="shared" si="10"/>
        <v>-5.9570641789367107E-3</v>
      </c>
      <c r="E232" s="10">
        <f t="shared" si="11"/>
        <v>2.0893454923236687E-2</v>
      </c>
    </row>
    <row r="233" spans="1:5" x14ac:dyDescent="0.45">
      <c r="A233" s="8">
        <v>40634</v>
      </c>
      <c r="B233" s="9">
        <v>9057</v>
      </c>
      <c r="C233" s="10">
        <f t="shared" si="9"/>
        <v>2.4084124830393572E-2</v>
      </c>
      <c r="D233" s="10">
        <f t="shared" si="10"/>
        <v>2.7103651621682934E-2</v>
      </c>
      <c r="E233" s="10">
        <f t="shared" si="11"/>
        <v>5.2283025444405773E-2</v>
      </c>
    </row>
    <row r="234" spans="1:5" x14ac:dyDescent="0.45">
      <c r="A234" s="8">
        <v>40664</v>
      </c>
      <c r="B234" s="9">
        <v>8970</v>
      </c>
      <c r="C234" s="10">
        <f t="shared" si="9"/>
        <v>-9.605829744948613E-3</v>
      </c>
      <c r="D234" s="10">
        <f t="shared" si="10"/>
        <v>-1.6663012497259322E-2</v>
      </c>
      <c r="E234" s="10">
        <f t="shared" si="11"/>
        <v>3.9879434268490499E-2</v>
      </c>
    </row>
    <row r="235" spans="1:5" x14ac:dyDescent="0.45">
      <c r="A235" s="8">
        <v>40695</v>
      </c>
      <c r="B235" s="9">
        <v>9060</v>
      </c>
      <c r="C235" s="10">
        <f t="shared" si="9"/>
        <v>1.0033444816053505E-2</v>
      </c>
      <c r="D235" s="10">
        <f t="shared" si="10"/>
        <v>2.4423337856173788E-2</v>
      </c>
      <c r="E235" s="10">
        <f t="shared" si="11"/>
        <v>3.0013642564802101E-2</v>
      </c>
    </row>
    <row r="236" spans="1:5" x14ac:dyDescent="0.45">
      <c r="A236" s="8">
        <v>40725</v>
      </c>
      <c r="B236" s="9">
        <v>9167</v>
      </c>
      <c r="C236" s="10">
        <f t="shared" si="9"/>
        <v>1.1810154525386363E-2</v>
      </c>
      <c r="D236" s="10">
        <f t="shared" si="10"/>
        <v>1.2145301976371758E-2</v>
      </c>
      <c r="E236" s="10">
        <f t="shared" si="11"/>
        <v>6.4444960520204431E-2</v>
      </c>
    </row>
    <row r="237" spans="1:5" x14ac:dyDescent="0.45">
      <c r="A237" s="8">
        <v>40756</v>
      </c>
      <c r="B237" s="9">
        <v>9225</v>
      </c>
      <c r="C237" s="10">
        <f t="shared" si="9"/>
        <v>6.3270426529944412E-3</v>
      </c>
      <c r="D237" s="10">
        <f t="shared" si="10"/>
        <v>2.8428093645485042E-2</v>
      </c>
      <c r="E237" s="10">
        <f t="shared" si="11"/>
        <v>6.7337729954876746E-2</v>
      </c>
    </row>
    <row r="238" spans="1:5" x14ac:dyDescent="0.45">
      <c r="A238" s="8">
        <v>40787</v>
      </c>
      <c r="B238" s="9">
        <v>9161</v>
      </c>
      <c r="C238" s="10">
        <f t="shared" si="9"/>
        <v>-6.9376693766938224E-3</v>
      </c>
      <c r="D238" s="10">
        <f t="shared" si="10"/>
        <v>1.1147902869757198E-2</v>
      </c>
      <c r="E238" s="10">
        <f t="shared" si="11"/>
        <v>4.5060460871549246E-2</v>
      </c>
    </row>
    <row r="239" spans="1:5" x14ac:dyDescent="0.45">
      <c r="A239" s="8">
        <v>40817</v>
      </c>
      <c r="B239" s="9">
        <v>9066</v>
      </c>
      <c r="C239" s="10">
        <f t="shared" si="9"/>
        <v>-1.0370046938107169E-2</v>
      </c>
      <c r="D239" s="10">
        <f t="shared" si="10"/>
        <v>-1.1017781171593799E-2</v>
      </c>
      <c r="E239" s="10">
        <f t="shared" si="11"/>
        <v>1.52295632698769E-2</v>
      </c>
    </row>
    <row r="240" spans="1:5" x14ac:dyDescent="0.45">
      <c r="A240" s="8">
        <v>40848</v>
      </c>
      <c r="B240" s="9">
        <v>9045</v>
      </c>
      <c r="C240" s="10">
        <f t="shared" si="9"/>
        <v>-2.3163467902052037E-3</v>
      </c>
      <c r="D240" s="10">
        <f t="shared" si="10"/>
        <v>-1.9512195121951237E-2</v>
      </c>
      <c r="E240" s="10">
        <f t="shared" si="11"/>
        <v>1.6977737800764503E-2</v>
      </c>
    </row>
    <row r="241" spans="1:5" x14ac:dyDescent="0.45">
      <c r="A241" s="8">
        <v>40878</v>
      </c>
      <c r="B241" s="9">
        <v>8882</v>
      </c>
      <c r="C241" s="10">
        <f t="shared" si="9"/>
        <v>-1.8021006080707558E-2</v>
      </c>
      <c r="D241" s="10">
        <f t="shared" si="10"/>
        <v>-3.045519048138845E-2</v>
      </c>
      <c r="E241" s="10">
        <f t="shared" si="11"/>
        <v>-1.6859615600763878E-3</v>
      </c>
    </row>
    <row r="242" spans="1:5" x14ac:dyDescent="0.45">
      <c r="A242" s="8">
        <v>40909</v>
      </c>
      <c r="B242" s="9">
        <v>9310</v>
      </c>
      <c r="C242" s="10">
        <f t="shared" si="9"/>
        <v>4.81873451925241E-2</v>
      </c>
      <c r="D242" s="10">
        <f t="shared" si="10"/>
        <v>2.6913743657621891E-2</v>
      </c>
      <c r="E242" s="10">
        <f t="shared" si="11"/>
        <v>5.5794964844635864E-2</v>
      </c>
    </row>
    <row r="243" spans="1:5" x14ac:dyDescent="0.45">
      <c r="A243" s="8">
        <v>40940</v>
      </c>
      <c r="B243" s="9">
        <v>9416</v>
      </c>
      <c r="C243" s="10">
        <f t="shared" si="9"/>
        <v>1.1385606874328769E-2</v>
      </c>
      <c r="D243" s="10">
        <f t="shared" si="10"/>
        <v>4.1017136539524657E-2</v>
      </c>
      <c r="E243" s="10">
        <f t="shared" si="11"/>
        <v>3.2229774172330528E-2</v>
      </c>
    </row>
    <row r="244" spans="1:5" x14ac:dyDescent="0.45">
      <c r="A244" s="8">
        <v>40969</v>
      </c>
      <c r="B244" s="9">
        <v>9179</v>
      </c>
      <c r="C244" s="10">
        <f t="shared" si="9"/>
        <v>-2.51699235344095E-2</v>
      </c>
      <c r="D244" s="10">
        <f t="shared" si="10"/>
        <v>3.3438414771447933E-2</v>
      </c>
      <c r="E244" s="10">
        <f t="shared" si="11"/>
        <v>3.7878787878787845E-2</v>
      </c>
    </row>
    <row r="245" spans="1:5" x14ac:dyDescent="0.45">
      <c r="A245" s="8">
        <v>41000</v>
      </c>
      <c r="B245" s="9">
        <v>9199</v>
      </c>
      <c r="C245" s="10">
        <f t="shared" si="9"/>
        <v>2.178886588953155E-3</v>
      </c>
      <c r="D245" s="10">
        <f t="shared" si="10"/>
        <v>-1.1922663802363065E-2</v>
      </c>
      <c r="E245" s="10">
        <f t="shared" si="11"/>
        <v>1.5678480733134492E-2</v>
      </c>
    </row>
    <row r="246" spans="1:5" x14ac:dyDescent="0.45">
      <c r="A246" s="8">
        <v>41030</v>
      </c>
      <c r="B246" s="9">
        <v>8895</v>
      </c>
      <c r="C246" s="10">
        <f t="shared" si="9"/>
        <v>-3.3047070333731887E-2</v>
      </c>
      <c r="D246" s="10">
        <f t="shared" si="10"/>
        <v>-5.5331350892098508E-2</v>
      </c>
      <c r="E246" s="10">
        <f t="shared" si="11"/>
        <v>-8.3612040133779209E-3</v>
      </c>
    </row>
    <row r="247" spans="1:5" x14ac:dyDescent="0.45">
      <c r="A247" s="8">
        <v>41061</v>
      </c>
      <c r="B247" s="9">
        <v>9077</v>
      </c>
      <c r="C247" s="10">
        <f t="shared" si="9"/>
        <v>2.0460933108487955E-2</v>
      </c>
      <c r="D247" s="10">
        <f t="shared" si="10"/>
        <v>-1.1112321603660491E-2</v>
      </c>
      <c r="E247" s="10">
        <f t="shared" si="11"/>
        <v>1.8763796909493369E-3</v>
      </c>
    </row>
    <row r="248" spans="1:5" x14ac:dyDescent="0.45">
      <c r="A248" s="8">
        <v>41091</v>
      </c>
      <c r="B248" s="9">
        <v>9177</v>
      </c>
      <c r="C248" s="10">
        <f t="shared" si="9"/>
        <v>1.1016855789357738E-2</v>
      </c>
      <c r="D248" s="10">
        <f t="shared" si="10"/>
        <v>-2.3915643004674969E-3</v>
      </c>
      <c r="E248" s="10">
        <f t="shared" si="11"/>
        <v>1.0908694229301297E-3</v>
      </c>
    </row>
    <row r="249" spans="1:5" x14ac:dyDescent="0.45">
      <c r="A249" s="8">
        <v>41122</v>
      </c>
      <c r="B249" s="9">
        <v>9085</v>
      </c>
      <c r="C249" s="10">
        <f t="shared" si="9"/>
        <v>-1.0025062656641603E-2</v>
      </c>
      <c r="D249" s="10">
        <f t="shared" si="10"/>
        <v>2.1360314783586354E-2</v>
      </c>
      <c r="E249" s="10">
        <f t="shared" si="11"/>
        <v>-1.5176151761517653E-2</v>
      </c>
    </row>
    <row r="250" spans="1:5" x14ac:dyDescent="0.45">
      <c r="A250" s="8">
        <v>41153</v>
      </c>
      <c r="B250" s="9">
        <v>9110</v>
      </c>
      <c r="C250" s="10">
        <f t="shared" si="9"/>
        <v>2.7517886626307053E-3</v>
      </c>
      <c r="D250" s="10">
        <f t="shared" si="10"/>
        <v>3.6355624104880135E-3</v>
      </c>
      <c r="E250" s="10">
        <f t="shared" si="11"/>
        <v>-5.5670778299312662E-3</v>
      </c>
    </row>
    <row r="251" spans="1:5" x14ac:dyDescent="0.45">
      <c r="A251" s="8">
        <v>41183</v>
      </c>
      <c r="B251" s="9">
        <v>9153</v>
      </c>
      <c r="C251" s="10">
        <f t="shared" si="9"/>
        <v>4.7200878155873038E-3</v>
      </c>
      <c r="D251" s="10">
        <f t="shared" si="10"/>
        <v>-2.6152337365151768E-3</v>
      </c>
      <c r="E251" s="10">
        <f t="shared" si="11"/>
        <v>9.5962938451357171E-3</v>
      </c>
    </row>
    <row r="252" spans="1:5" x14ac:dyDescent="0.45">
      <c r="A252" s="8">
        <v>41214</v>
      </c>
      <c r="B252" s="9">
        <v>9089</v>
      </c>
      <c r="C252" s="10">
        <f t="shared" si="9"/>
        <v>-6.9922429804435415E-3</v>
      </c>
      <c r="D252" s="10">
        <f t="shared" si="10"/>
        <v>4.4028618602087732E-4</v>
      </c>
      <c r="E252" s="10">
        <f t="shared" si="11"/>
        <v>4.864566058595976E-3</v>
      </c>
    </row>
    <row r="253" spans="1:5" x14ac:dyDescent="0.45">
      <c r="A253" s="8">
        <v>41244</v>
      </c>
      <c r="B253" s="9">
        <v>9317</v>
      </c>
      <c r="C253" s="10">
        <f t="shared" si="9"/>
        <v>2.5085267906260311E-2</v>
      </c>
      <c r="D253" s="10">
        <f t="shared" si="10"/>
        <v>2.2722283205268923E-2</v>
      </c>
      <c r="E253" s="10">
        <f t="shared" si="11"/>
        <v>4.8975455978383264E-2</v>
      </c>
    </row>
    <row r="254" spans="1:5" x14ac:dyDescent="0.45">
      <c r="A254" s="8">
        <v>41275</v>
      </c>
      <c r="B254" s="9">
        <v>9233</v>
      </c>
      <c r="C254" s="10">
        <f t="shared" si="9"/>
        <v>-9.0157776108189536E-3</v>
      </c>
      <c r="D254" s="10">
        <f t="shared" si="10"/>
        <v>8.7403037255544547E-3</v>
      </c>
      <c r="E254" s="10">
        <f t="shared" si="11"/>
        <v>-8.2706766917293173E-3</v>
      </c>
    </row>
    <row r="255" spans="1:5" x14ac:dyDescent="0.45">
      <c r="A255" s="8">
        <v>41306</v>
      </c>
      <c r="B255" s="9">
        <v>9286</v>
      </c>
      <c r="C255" s="10">
        <f t="shared" si="9"/>
        <v>5.7402794324705742E-3</v>
      </c>
      <c r="D255" s="10">
        <f t="shared" si="10"/>
        <v>2.167455165584764E-2</v>
      </c>
      <c r="E255" s="10">
        <f t="shared" si="11"/>
        <v>-1.3806287170773146E-2</v>
      </c>
    </row>
    <row r="256" spans="1:5" x14ac:dyDescent="0.45">
      <c r="A256" s="8">
        <v>41334</v>
      </c>
      <c r="B256" s="9">
        <v>9397</v>
      </c>
      <c r="C256" s="10">
        <f t="shared" si="9"/>
        <v>1.1953478354512104E-2</v>
      </c>
      <c r="D256" s="10">
        <f t="shared" si="10"/>
        <v>8.5864548674465802E-3</v>
      </c>
      <c r="E256" s="10">
        <f t="shared" si="11"/>
        <v>2.3749863819588102E-2</v>
      </c>
    </row>
    <row r="257" spans="1:5" x14ac:dyDescent="0.45">
      <c r="A257" s="8">
        <v>41365</v>
      </c>
      <c r="B257" s="9">
        <v>9303</v>
      </c>
      <c r="C257" s="10">
        <f t="shared" si="9"/>
        <v>-1.0003192508247327E-2</v>
      </c>
      <c r="D257" s="10">
        <f t="shared" si="10"/>
        <v>7.5815011372251107E-3</v>
      </c>
      <c r="E257" s="10">
        <f t="shared" si="11"/>
        <v>1.1305576693118713E-2</v>
      </c>
    </row>
    <row r="258" spans="1:5" x14ac:dyDescent="0.45">
      <c r="A258" s="8">
        <v>41395</v>
      </c>
      <c r="B258" s="9">
        <v>9326</v>
      </c>
      <c r="C258" s="10">
        <f t="shared" si="9"/>
        <v>2.4723207567451944E-3</v>
      </c>
      <c r="D258" s="10">
        <f t="shared" si="10"/>
        <v>4.3075597673918331E-3</v>
      </c>
      <c r="E258" s="10">
        <f t="shared" si="11"/>
        <v>4.8454187745924582E-2</v>
      </c>
    </row>
    <row r="259" spans="1:5" x14ac:dyDescent="0.45">
      <c r="A259" s="8">
        <v>41426</v>
      </c>
      <c r="B259" s="9">
        <v>9169</v>
      </c>
      <c r="C259" s="10">
        <f t="shared" si="9"/>
        <v>-1.6834655800986531E-2</v>
      </c>
      <c r="D259" s="10">
        <f t="shared" si="10"/>
        <v>-2.4263062679578562E-2</v>
      </c>
      <c r="E259" s="10">
        <f t="shared" si="11"/>
        <v>1.0135507326209048E-2</v>
      </c>
    </row>
    <row r="260" spans="1:5" x14ac:dyDescent="0.45">
      <c r="A260" s="8">
        <v>41456</v>
      </c>
      <c r="B260" s="9">
        <v>9205</v>
      </c>
      <c r="C260" s="10">
        <f t="shared" ref="C260:C323" si="12">B260/B259-1</f>
        <v>3.9262733122478188E-3</v>
      </c>
      <c r="D260" s="10">
        <f t="shared" si="10"/>
        <v>-1.0534236267870534E-2</v>
      </c>
      <c r="E260" s="10">
        <f t="shared" si="11"/>
        <v>3.0511060259343914E-3</v>
      </c>
    </row>
    <row r="261" spans="1:5" x14ac:dyDescent="0.45">
      <c r="A261" s="8">
        <v>41487</v>
      </c>
      <c r="B261" s="9">
        <v>9304</v>
      </c>
      <c r="C261" s="10">
        <f t="shared" si="12"/>
        <v>1.0755024443237282E-2</v>
      </c>
      <c r="D261" s="10">
        <f t="shared" si="10"/>
        <v>-2.3589963542783865E-3</v>
      </c>
      <c r="E261" s="10">
        <f t="shared" si="11"/>
        <v>2.4105668684645032E-2</v>
      </c>
    </row>
    <row r="262" spans="1:5" x14ac:dyDescent="0.45">
      <c r="A262" s="8">
        <v>41518</v>
      </c>
      <c r="B262" s="9">
        <v>9496</v>
      </c>
      <c r="C262" s="10">
        <f t="shared" si="12"/>
        <v>2.0636285468615734E-2</v>
      </c>
      <c r="D262" s="10">
        <f t="shared" ref="D262:D325" si="13">B262/B259-1</f>
        <v>3.5663649252917429E-2</v>
      </c>
      <c r="E262" s="10">
        <f t="shared" si="11"/>
        <v>4.2371020856202035E-2</v>
      </c>
    </row>
    <row r="263" spans="1:5" x14ac:dyDescent="0.45">
      <c r="A263" s="8">
        <v>41548</v>
      </c>
      <c r="B263" s="9">
        <v>9481</v>
      </c>
      <c r="C263" s="10">
        <f t="shared" si="12"/>
        <v>-1.579612468407765E-3</v>
      </c>
      <c r="D263" s="10">
        <f t="shared" si="13"/>
        <v>2.9983704508419251E-2</v>
      </c>
      <c r="E263" s="10">
        <f t="shared" si="11"/>
        <v>3.583524527477322E-2</v>
      </c>
    </row>
    <row r="264" spans="1:5" x14ac:dyDescent="0.45">
      <c r="A264" s="8">
        <v>41579</v>
      </c>
      <c r="B264" s="9">
        <v>9544</v>
      </c>
      <c r="C264" s="10">
        <f t="shared" si="12"/>
        <v>6.6448686847377925E-3</v>
      </c>
      <c r="D264" s="10">
        <f t="shared" si="13"/>
        <v>2.5795356835769612E-2</v>
      </c>
      <c r="E264" s="10">
        <f t="shared" si="11"/>
        <v>5.0060512707668536E-2</v>
      </c>
    </row>
    <row r="265" spans="1:5" x14ac:dyDescent="0.45">
      <c r="A265" s="8">
        <v>41609</v>
      </c>
      <c r="B265" s="9">
        <v>9382</v>
      </c>
      <c r="C265" s="10">
        <f t="shared" si="12"/>
        <v>-1.6974015088013439E-2</v>
      </c>
      <c r="D265" s="10">
        <f t="shared" si="13"/>
        <v>-1.2005054759898881E-2</v>
      </c>
      <c r="E265" s="10">
        <f t="shared" si="11"/>
        <v>6.9764945798003186E-3</v>
      </c>
    </row>
    <row r="266" spans="1:5" x14ac:dyDescent="0.45">
      <c r="A266" s="8">
        <v>41640</v>
      </c>
      <c r="B266" s="9">
        <v>9249</v>
      </c>
      <c r="C266" s="10">
        <f t="shared" si="12"/>
        <v>-1.4176081858878753E-2</v>
      </c>
      <c r="D266" s="10">
        <f t="shared" si="13"/>
        <v>-2.4469992616812597E-2</v>
      </c>
      <c r="E266" s="10">
        <f t="shared" si="11"/>
        <v>1.7329145456514983E-3</v>
      </c>
    </row>
    <row r="267" spans="1:5" x14ac:dyDescent="0.45">
      <c r="A267" s="8">
        <v>41671</v>
      </c>
      <c r="B267" s="9">
        <v>9383</v>
      </c>
      <c r="C267" s="10">
        <f t="shared" si="12"/>
        <v>1.4488052762460901E-2</v>
      </c>
      <c r="D267" s="10">
        <f t="shared" si="13"/>
        <v>-1.6869237217099764E-2</v>
      </c>
      <c r="E267" s="10">
        <f t="shared" si="11"/>
        <v>1.0445832435925118E-2</v>
      </c>
    </row>
    <row r="268" spans="1:5" x14ac:dyDescent="0.45">
      <c r="A268" s="8">
        <v>41699</v>
      </c>
      <c r="B268" s="9">
        <v>9451</v>
      </c>
      <c r="C268" s="10">
        <f t="shared" si="12"/>
        <v>7.2471490994352461E-3</v>
      </c>
      <c r="D268" s="10">
        <f t="shared" si="13"/>
        <v>7.3545086335535803E-3</v>
      </c>
      <c r="E268" s="10">
        <f t="shared" si="11"/>
        <v>5.7465148451634196E-3</v>
      </c>
    </row>
    <row r="269" spans="1:5" x14ac:dyDescent="0.45">
      <c r="A269" s="8">
        <v>41730</v>
      </c>
      <c r="B269" s="9">
        <v>9376</v>
      </c>
      <c r="C269" s="10">
        <f t="shared" si="12"/>
        <v>-7.9356681832610798E-3</v>
      </c>
      <c r="D269" s="10">
        <f t="shared" si="13"/>
        <v>1.373121418531742E-2</v>
      </c>
      <c r="E269" s="10">
        <f t="shared" si="11"/>
        <v>7.8469310974953466E-3</v>
      </c>
    </row>
    <row r="270" spans="1:5" x14ac:dyDescent="0.45">
      <c r="A270" s="8">
        <v>41760</v>
      </c>
      <c r="B270" s="9">
        <v>9534</v>
      </c>
      <c r="C270" s="10">
        <f t="shared" si="12"/>
        <v>1.6851535836177378E-2</v>
      </c>
      <c r="D270" s="10">
        <f t="shared" si="13"/>
        <v>1.6092934029628081E-2</v>
      </c>
      <c r="E270" s="10">
        <f t="shared" si="11"/>
        <v>2.2303238258631675E-2</v>
      </c>
    </row>
    <row r="271" spans="1:5" x14ac:dyDescent="0.45">
      <c r="A271" s="8">
        <v>41791</v>
      </c>
      <c r="B271" s="9">
        <v>9584</v>
      </c>
      <c r="C271" s="10">
        <f t="shared" si="12"/>
        <v>5.2443885043003124E-3</v>
      </c>
      <c r="D271" s="10">
        <f t="shared" si="13"/>
        <v>1.4072584911649644E-2</v>
      </c>
      <c r="E271" s="10">
        <f t="shared" ref="E271:E334" si="14">B271/B259-1</f>
        <v>4.5261206238412122E-2</v>
      </c>
    </row>
    <row r="272" spans="1:5" x14ac:dyDescent="0.45">
      <c r="A272" s="8">
        <v>41821</v>
      </c>
      <c r="B272" s="9">
        <v>9622</v>
      </c>
      <c r="C272" s="10">
        <f t="shared" si="12"/>
        <v>3.9649415692821766E-3</v>
      </c>
      <c r="D272" s="10">
        <f t="shared" si="13"/>
        <v>2.6237201365187701E-2</v>
      </c>
      <c r="E272" s="10">
        <f t="shared" si="14"/>
        <v>4.5301466594242168E-2</v>
      </c>
    </row>
    <row r="273" spans="1:5" x14ac:dyDescent="0.45">
      <c r="A273" s="8">
        <v>41852</v>
      </c>
      <c r="B273" s="9">
        <v>9742</v>
      </c>
      <c r="C273" s="10">
        <f t="shared" si="12"/>
        <v>1.2471419663271588E-2</v>
      </c>
      <c r="D273" s="10">
        <f t="shared" si="13"/>
        <v>2.1816656177889637E-2</v>
      </c>
      <c r="E273" s="10">
        <f t="shared" si="14"/>
        <v>4.7076526225279469E-2</v>
      </c>
    </row>
    <row r="274" spans="1:5" x14ac:dyDescent="0.45">
      <c r="A274" s="8">
        <v>41883</v>
      </c>
      <c r="B274" s="9">
        <v>9724</v>
      </c>
      <c r="C274" s="10">
        <f t="shared" si="12"/>
        <v>-1.8476698829809068E-3</v>
      </c>
      <c r="D274" s="10">
        <f t="shared" si="13"/>
        <v>1.4607679465776346E-2</v>
      </c>
      <c r="E274" s="10">
        <f t="shared" si="14"/>
        <v>2.4010109519797762E-2</v>
      </c>
    </row>
    <row r="275" spans="1:5" x14ac:dyDescent="0.45">
      <c r="A275" s="8">
        <v>41913</v>
      </c>
      <c r="B275" s="9">
        <v>9896</v>
      </c>
      <c r="C275" s="10">
        <f t="shared" si="12"/>
        <v>1.7688194158782311E-2</v>
      </c>
      <c r="D275" s="10">
        <f t="shared" si="13"/>
        <v>2.8476408231137063E-2</v>
      </c>
      <c r="E275" s="10">
        <f t="shared" si="14"/>
        <v>4.3771754034384491E-2</v>
      </c>
    </row>
    <row r="276" spans="1:5" x14ac:dyDescent="0.45">
      <c r="A276" s="8">
        <v>41944</v>
      </c>
      <c r="B276" s="9">
        <v>9828</v>
      </c>
      <c r="C276" s="10">
        <f t="shared" si="12"/>
        <v>-6.8714632174615708E-3</v>
      </c>
      <c r="D276" s="10">
        <f t="shared" si="13"/>
        <v>8.8277561075753574E-3</v>
      </c>
      <c r="E276" s="10">
        <f t="shared" si="14"/>
        <v>2.9756915339480328E-2</v>
      </c>
    </row>
    <row r="277" spans="1:5" x14ac:dyDescent="0.45">
      <c r="A277" s="8">
        <v>41974</v>
      </c>
      <c r="B277" s="9">
        <v>9795</v>
      </c>
      <c r="C277" s="10">
        <f t="shared" si="12"/>
        <v>-3.3577533577533458E-3</v>
      </c>
      <c r="D277" s="10">
        <f t="shared" si="13"/>
        <v>7.3015220074044151E-3</v>
      </c>
      <c r="E277" s="10">
        <f t="shared" si="14"/>
        <v>4.4020464719676022E-2</v>
      </c>
    </row>
    <row r="278" spans="1:5" x14ac:dyDescent="0.45">
      <c r="A278" s="8">
        <v>42005</v>
      </c>
      <c r="B278" s="9">
        <v>9849</v>
      </c>
      <c r="C278" s="10">
        <f t="shared" si="12"/>
        <v>5.5130168453292328E-3</v>
      </c>
      <c r="D278" s="10">
        <f t="shared" si="13"/>
        <v>-4.749393694421955E-3</v>
      </c>
      <c r="E278" s="10">
        <f t="shared" si="14"/>
        <v>6.4871878040869246E-2</v>
      </c>
    </row>
    <row r="279" spans="1:5" x14ac:dyDescent="0.45">
      <c r="A279" s="8">
        <v>42036</v>
      </c>
      <c r="B279" s="9">
        <v>9762</v>
      </c>
      <c r="C279" s="10">
        <f t="shared" si="12"/>
        <v>-8.8333840999086366E-3</v>
      </c>
      <c r="D279" s="10">
        <f t="shared" si="13"/>
        <v>-6.7155067155066916E-3</v>
      </c>
      <c r="E279" s="10">
        <f t="shared" si="14"/>
        <v>4.0392198657145828E-2</v>
      </c>
    </row>
    <row r="280" spans="1:5" x14ac:dyDescent="0.45">
      <c r="A280" s="8">
        <v>42064</v>
      </c>
      <c r="B280" s="9">
        <v>9733</v>
      </c>
      <c r="C280" s="10">
        <f t="shared" si="12"/>
        <v>-2.9707027248514484E-3</v>
      </c>
      <c r="D280" s="10">
        <f t="shared" si="13"/>
        <v>-6.329760081674296E-3</v>
      </c>
      <c r="E280" s="10">
        <f t="shared" si="14"/>
        <v>2.983811236906142E-2</v>
      </c>
    </row>
    <row r="281" spans="1:5" x14ac:dyDescent="0.45">
      <c r="A281" s="8">
        <v>42095</v>
      </c>
      <c r="B281" s="9">
        <v>9790</v>
      </c>
      <c r="C281" s="10">
        <f t="shared" si="12"/>
        <v>5.8563649440048771E-3</v>
      </c>
      <c r="D281" s="10">
        <f t="shared" si="13"/>
        <v>-5.9904558838460575E-3</v>
      </c>
      <c r="E281" s="10">
        <f t="shared" si="14"/>
        <v>4.4155290102389166E-2</v>
      </c>
    </row>
    <row r="282" spans="1:5" x14ac:dyDescent="0.45">
      <c r="A282" s="8">
        <v>42125</v>
      </c>
      <c r="B282" s="9">
        <v>9997</v>
      </c>
      <c r="C282" s="10">
        <f t="shared" si="12"/>
        <v>2.1144024514811122E-2</v>
      </c>
      <c r="D282" s="10">
        <f t="shared" si="13"/>
        <v>2.4072935873796331E-2</v>
      </c>
      <c r="E282" s="10">
        <f t="shared" si="14"/>
        <v>4.8563037549821608E-2</v>
      </c>
    </row>
    <row r="283" spans="1:5" x14ac:dyDescent="0.45">
      <c r="A283" s="8">
        <v>42156</v>
      </c>
      <c r="B283" s="9">
        <v>10026</v>
      </c>
      <c r="C283" s="10">
        <f t="shared" si="12"/>
        <v>2.9008702610782144E-3</v>
      </c>
      <c r="D283" s="10">
        <f t="shared" si="13"/>
        <v>3.0103770677077923E-2</v>
      </c>
      <c r="E283" s="10">
        <f t="shared" si="14"/>
        <v>4.6118530884807996E-2</v>
      </c>
    </row>
    <row r="284" spans="1:5" x14ac:dyDescent="0.45">
      <c r="A284" s="8">
        <v>42186</v>
      </c>
      <c r="B284" s="9">
        <v>10053</v>
      </c>
      <c r="C284" s="10">
        <f t="shared" si="12"/>
        <v>2.6929982046679513E-3</v>
      </c>
      <c r="D284" s="10">
        <f t="shared" si="13"/>
        <v>2.6864147088866197E-2</v>
      </c>
      <c r="E284" s="10">
        <f t="shared" si="14"/>
        <v>4.4793182290584044E-2</v>
      </c>
    </row>
    <row r="285" spans="1:5" x14ac:dyDescent="0.45">
      <c r="A285" s="8">
        <v>42217</v>
      </c>
      <c r="B285" s="9">
        <v>10147</v>
      </c>
      <c r="C285" s="10">
        <f t="shared" si="12"/>
        <v>9.3504426539341434E-3</v>
      </c>
      <c r="D285" s="10">
        <f t="shared" si="13"/>
        <v>1.5004501350405208E-2</v>
      </c>
      <c r="E285" s="10">
        <f t="shared" si="14"/>
        <v>4.1572572367070348E-2</v>
      </c>
    </row>
    <row r="286" spans="1:5" x14ac:dyDescent="0.45">
      <c r="A286" s="8">
        <v>42248</v>
      </c>
      <c r="B286" s="9">
        <v>9713</v>
      </c>
      <c r="C286" s="10">
        <f t="shared" si="12"/>
        <v>-4.2771262442101166E-2</v>
      </c>
      <c r="D286" s="10">
        <f t="shared" si="13"/>
        <v>-3.121883103929779E-2</v>
      </c>
      <c r="E286" s="10">
        <f t="shared" si="14"/>
        <v>-1.1312217194570096E-3</v>
      </c>
    </row>
    <row r="287" spans="1:5" x14ac:dyDescent="0.45">
      <c r="A287" s="8">
        <v>42278</v>
      </c>
      <c r="B287" s="9">
        <v>9717</v>
      </c>
      <c r="C287" s="10">
        <f t="shared" si="12"/>
        <v>4.1181921136623778E-4</v>
      </c>
      <c r="D287" s="10">
        <f t="shared" si="13"/>
        <v>-3.342285884810503E-2</v>
      </c>
      <c r="E287" s="10">
        <f t="shared" si="14"/>
        <v>-1.8088116410670985E-2</v>
      </c>
    </row>
    <row r="288" spans="1:5" x14ac:dyDescent="0.45">
      <c r="A288" s="8">
        <v>42309</v>
      </c>
      <c r="B288" s="9">
        <v>9848</v>
      </c>
      <c r="C288" s="10">
        <f t="shared" si="12"/>
        <v>1.3481527220335465E-2</v>
      </c>
      <c r="D288" s="10">
        <f t="shared" si="13"/>
        <v>-2.9466837488912989E-2</v>
      </c>
      <c r="E288" s="10">
        <f t="shared" si="14"/>
        <v>2.0350020350019538E-3</v>
      </c>
    </row>
    <row r="289" spans="1:5" x14ac:dyDescent="0.45">
      <c r="A289" s="8">
        <v>42339</v>
      </c>
      <c r="B289" s="9">
        <v>9765</v>
      </c>
      <c r="C289" s="10">
        <f t="shared" si="12"/>
        <v>-8.4281072298943993E-3</v>
      </c>
      <c r="D289" s="10">
        <f t="shared" si="13"/>
        <v>5.3536497477606471E-3</v>
      </c>
      <c r="E289" s="10">
        <f t="shared" si="14"/>
        <v>-3.0627871362940429E-3</v>
      </c>
    </row>
    <row r="290" spans="1:5" x14ac:dyDescent="0.45">
      <c r="A290" s="8">
        <v>42370</v>
      </c>
      <c r="B290" s="9">
        <v>9792</v>
      </c>
      <c r="C290" s="10">
        <f t="shared" si="12"/>
        <v>2.7649769585254003E-3</v>
      </c>
      <c r="D290" s="10">
        <f t="shared" si="13"/>
        <v>7.7184316146958754E-3</v>
      </c>
      <c r="E290" s="10">
        <f t="shared" si="14"/>
        <v>-5.7873895826987543E-3</v>
      </c>
    </row>
    <row r="291" spans="1:5" x14ac:dyDescent="0.45">
      <c r="A291" s="8">
        <v>42401</v>
      </c>
      <c r="B291" s="9">
        <v>9771</v>
      </c>
      <c r="C291" s="10">
        <f t="shared" si="12"/>
        <v>-2.1446078431373028E-3</v>
      </c>
      <c r="D291" s="10">
        <f t="shared" si="13"/>
        <v>-7.81884646628761E-3</v>
      </c>
      <c r="E291" s="10">
        <f t="shared" si="14"/>
        <v>9.2194222495400879E-4</v>
      </c>
    </row>
    <row r="292" spans="1:5" x14ac:dyDescent="0.45">
      <c r="A292" s="8">
        <v>42430</v>
      </c>
      <c r="B292" s="9">
        <v>10065</v>
      </c>
      <c r="C292" s="10">
        <f t="shared" si="12"/>
        <v>3.0089038992938244E-2</v>
      </c>
      <c r="D292" s="10">
        <f t="shared" si="13"/>
        <v>3.0721966205837115E-2</v>
      </c>
      <c r="E292" s="10">
        <f t="shared" si="14"/>
        <v>3.4110757217712839E-2</v>
      </c>
    </row>
    <row r="293" spans="1:5" x14ac:dyDescent="0.45">
      <c r="A293" s="8">
        <v>42461</v>
      </c>
      <c r="B293" s="9">
        <v>10128</v>
      </c>
      <c r="C293" s="10">
        <f t="shared" si="12"/>
        <v>6.2593144560356695E-3</v>
      </c>
      <c r="D293" s="10">
        <f t="shared" si="13"/>
        <v>3.4313725490196179E-2</v>
      </c>
      <c r="E293" s="10">
        <f t="shared" si="14"/>
        <v>3.4525025536261467E-2</v>
      </c>
    </row>
    <row r="294" spans="1:5" x14ac:dyDescent="0.45">
      <c r="A294" s="8">
        <v>42491</v>
      </c>
      <c r="B294" s="9">
        <v>10002</v>
      </c>
      <c r="C294" s="10">
        <f t="shared" si="12"/>
        <v>-1.2440758293838838E-2</v>
      </c>
      <c r="D294" s="10">
        <f t="shared" si="13"/>
        <v>2.3641387780165779E-2</v>
      </c>
      <c r="E294" s="10">
        <f t="shared" si="14"/>
        <v>5.0015004501346993E-4</v>
      </c>
    </row>
    <row r="295" spans="1:5" x14ac:dyDescent="0.45">
      <c r="A295" s="8">
        <v>42522</v>
      </c>
      <c r="B295" s="9">
        <v>10067</v>
      </c>
      <c r="C295" s="10">
        <f t="shared" si="12"/>
        <v>6.4987002599479204E-3</v>
      </c>
      <c r="D295" s="10">
        <f t="shared" si="13"/>
        <v>1.9870839542979191E-4</v>
      </c>
      <c r="E295" s="10">
        <f t="shared" si="14"/>
        <v>4.0893676441253746E-3</v>
      </c>
    </row>
    <row r="296" spans="1:5" x14ac:dyDescent="0.45">
      <c r="A296" s="8">
        <v>42552</v>
      </c>
      <c r="B296" s="9">
        <v>10015</v>
      </c>
      <c r="C296" s="10">
        <f t="shared" si="12"/>
        <v>-5.1653918744412053E-3</v>
      </c>
      <c r="D296" s="10">
        <f t="shared" si="13"/>
        <v>-1.1157187993680928E-2</v>
      </c>
      <c r="E296" s="10">
        <f t="shared" si="14"/>
        <v>-3.7799661792500272E-3</v>
      </c>
    </row>
    <row r="297" spans="1:5" x14ac:dyDescent="0.45">
      <c r="A297" s="8">
        <v>42583</v>
      </c>
      <c r="B297" s="9">
        <v>9935</v>
      </c>
      <c r="C297" s="10">
        <f t="shared" si="12"/>
        <v>-7.9880179730403844E-3</v>
      </c>
      <c r="D297" s="10">
        <f t="shared" si="13"/>
        <v>-6.6986602679464102E-3</v>
      </c>
      <c r="E297" s="10">
        <f t="shared" si="14"/>
        <v>-2.0892874741302858E-2</v>
      </c>
    </row>
    <row r="298" spans="1:5" x14ac:dyDescent="0.45">
      <c r="A298" s="8">
        <v>42614</v>
      </c>
      <c r="B298" s="9">
        <v>10206</v>
      </c>
      <c r="C298" s="10">
        <f t="shared" si="12"/>
        <v>2.7277302466029107E-2</v>
      </c>
      <c r="D298" s="10">
        <f t="shared" si="13"/>
        <v>1.3807489818217888E-2</v>
      </c>
      <c r="E298" s="10">
        <f t="shared" si="14"/>
        <v>5.075671780088542E-2</v>
      </c>
    </row>
    <row r="299" spans="1:5" x14ac:dyDescent="0.45">
      <c r="A299" s="8">
        <v>42644</v>
      </c>
      <c r="B299" s="9">
        <v>10368</v>
      </c>
      <c r="C299" s="10">
        <f t="shared" si="12"/>
        <v>1.5873015873015817E-2</v>
      </c>
      <c r="D299" s="10">
        <f t="shared" si="13"/>
        <v>3.5247129306041014E-2</v>
      </c>
      <c r="E299" s="10">
        <f t="shared" si="14"/>
        <v>6.699598641556026E-2</v>
      </c>
    </row>
    <row r="300" spans="1:5" x14ac:dyDescent="0.45">
      <c r="A300" s="8">
        <v>42675</v>
      </c>
      <c r="B300" s="9">
        <v>9981</v>
      </c>
      <c r="C300" s="10">
        <f t="shared" si="12"/>
        <v>-3.732638888888884E-2</v>
      </c>
      <c r="D300" s="10">
        <f t="shared" si="13"/>
        <v>4.6300956215399314E-3</v>
      </c>
      <c r="E300" s="10">
        <f t="shared" si="14"/>
        <v>1.3505280259951347E-2</v>
      </c>
    </row>
    <row r="301" spans="1:5" x14ac:dyDescent="0.45">
      <c r="A301" s="8">
        <v>42705</v>
      </c>
      <c r="B301" s="9">
        <v>10159</v>
      </c>
      <c r="C301" s="10">
        <f t="shared" si="12"/>
        <v>1.7833884380322518E-2</v>
      </c>
      <c r="D301" s="10">
        <f t="shared" si="13"/>
        <v>-4.6051342347638302E-3</v>
      </c>
      <c r="E301" s="10">
        <f t="shared" si="14"/>
        <v>4.0348182283666212E-2</v>
      </c>
    </row>
    <row r="302" spans="1:5" x14ac:dyDescent="0.45">
      <c r="A302" s="8">
        <v>42736</v>
      </c>
      <c r="B302" s="9">
        <v>10126</v>
      </c>
      <c r="C302" s="10">
        <f t="shared" si="12"/>
        <v>-3.2483512156707972E-3</v>
      </c>
      <c r="D302" s="10">
        <f t="shared" si="13"/>
        <v>-2.3341049382716084E-2</v>
      </c>
      <c r="E302" s="10">
        <f t="shared" si="14"/>
        <v>3.4109477124182996E-2</v>
      </c>
    </row>
    <row r="303" spans="1:5" x14ac:dyDescent="0.45">
      <c r="A303" s="8">
        <v>42767</v>
      </c>
      <c r="B303" s="9">
        <v>10295</v>
      </c>
      <c r="C303" s="10">
        <f t="shared" si="12"/>
        <v>1.6689709658305407E-2</v>
      </c>
      <c r="D303" s="10">
        <f t="shared" si="13"/>
        <v>3.1459773569782579E-2</v>
      </c>
      <c r="E303" s="10">
        <f t="shared" si="14"/>
        <v>5.3628083103059998E-2</v>
      </c>
    </row>
    <row r="304" spans="1:5" x14ac:dyDescent="0.45">
      <c r="A304" s="8">
        <v>42795</v>
      </c>
      <c r="B304" s="9">
        <v>10212</v>
      </c>
      <c r="C304" s="10">
        <f t="shared" si="12"/>
        <v>-8.0621661000486178E-3</v>
      </c>
      <c r="D304" s="10">
        <f t="shared" si="13"/>
        <v>5.2170489221379235E-3</v>
      </c>
      <c r="E304" s="10">
        <f t="shared" si="14"/>
        <v>1.4605067064083377E-2</v>
      </c>
    </row>
    <row r="305" spans="1:5" x14ac:dyDescent="0.45">
      <c r="A305" s="8">
        <v>42826</v>
      </c>
      <c r="B305" s="9">
        <v>10255</v>
      </c>
      <c r="C305" s="10">
        <f t="shared" si="12"/>
        <v>4.2107324716020855E-3</v>
      </c>
      <c r="D305" s="10">
        <f t="shared" si="13"/>
        <v>1.2739482520244927E-2</v>
      </c>
      <c r="E305" s="10">
        <f t="shared" si="14"/>
        <v>1.2539494470774182E-2</v>
      </c>
    </row>
    <row r="306" spans="1:5" x14ac:dyDescent="0.45">
      <c r="A306" s="8">
        <v>42856</v>
      </c>
      <c r="B306" s="9">
        <v>10070</v>
      </c>
      <c r="C306" s="10">
        <f t="shared" si="12"/>
        <v>-1.8039980497318364E-2</v>
      </c>
      <c r="D306" s="10">
        <f t="shared" si="13"/>
        <v>-2.1855269548324396E-2</v>
      </c>
      <c r="E306" s="10">
        <f t="shared" si="14"/>
        <v>6.7986402719455441E-3</v>
      </c>
    </row>
    <row r="307" spans="1:5" x14ac:dyDescent="0.45">
      <c r="A307" s="8">
        <v>42887</v>
      </c>
      <c r="B307" s="9">
        <v>10050</v>
      </c>
      <c r="C307" s="10">
        <f t="shared" si="12"/>
        <v>-1.9860973187686426E-3</v>
      </c>
      <c r="D307" s="10">
        <f t="shared" si="13"/>
        <v>-1.5863689776733247E-2</v>
      </c>
      <c r="E307" s="10">
        <f t="shared" si="14"/>
        <v>-1.6886858051058384E-3</v>
      </c>
    </row>
    <row r="308" spans="1:5" x14ac:dyDescent="0.45">
      <c r="A308" s="8">
        <v>42917</v>
      </c>
      <c r="B308" s="9">
        <v>10267</v>
      </c>
      <c r="C308" s="10">
        <f t="shared" si="12"/>
        <v>2.1592039800995E-2</v>
      </c>
      <c r="D308" s="10">
        <f t="shared" si="13"/>
        <v>1.1701608971232957E-3</v>
      </c>
      <c r="E308" s="10">
        <f t="shared" si="14"/>
        <v>2.5162256615077316E-2</v>
      </c>
    </row>
    <row r="309" spans="1:5" x14ac:dyDescent="0.45">
      <c r="A309" s="8">
        <v>42948</v>
      </c>
      <c r="B309" s="9">
        <v>10218</v>
      </c>
      <c r="C309" s="10">
        <f t="shared" si="12"/>
        <v>-4.7725723190805702E-3</v>
      </c>
      <c r="D309" s="10">
        <f t="shared" si="13"/>
        <v>1.4697120158887689E-2</v>
      </c>
      <c r="E309" s="10">
        <f t="shared" si="14"/>
        <v>2.8485153497735283E-2</v>
      </c>
    </row>
    <row r="310" spans="1:5" x14ac:dyDescent="0.45">
      <c r="A310" s="8">
        <v>42979</v>
      </c>
      <c r="B310" s="9">
        <v>10326</v>
      </c>
      <c r="C310" s="10">
        <f t="shared" si="12"/>
        <v>1.0569583088666956E-2</v>
      </c>
      <c r="D310" s="10">
        <f t="shared" si="13"/>
        <v>2.7462686567164107E-2</v>
      </c>
      <c r="E310" s="10">
        <f t="shared" si="14"/>
        <v>1.1757789535567387E-2</v>
      </c>
    </row>
    <row r="311" spans="1:5" x14ac:dyDescent="0.45">
      <c r="A311" s="8">
        <v>43009</v>
      </c>
      <c r="B311" s="9">
        <v>10346</v>
      </c>
      <c r="C311" s="10">
        <f t="shared" si="12"/>
        <v>1.9368584156498336E-3</v>
      </c>
      <c r="D311" s="10">
        <f t="shared" si="13"/>
        <v>7.6945553715788151E-3</v>
      </c>
      <c r="E311" s="10">
        <f t="shared" si="14"/>
        <v>-2.1219135802469369E-3</v>
      </c>
    </row>
    <row r="312" spans="1:5" x14ac:dyDescent="0.45">
      <c r="A312" s="8">
        <v>43040</v>
      </c>
      <c r="B312" s="9">
        <v>10591</v>
      </c>
      <c r="C312" s="10">
        <f t="shared" si="12"/>
        <v>2.3680649526387043E-2</v>
      </c>
      <c r="D312" s="10">
        <f t="shared" si="13"/>
        <v>3.6504208259933391E-2</v>
      </c>
      <c r="E312" s="10">
        <f t="shared" si="14"/>
        <v>6.111612062919547E-2</v>
      </c>
    </row>
    <row r="313" spans="1:5" x14ac:dyDescent="0.45">
      <c r="A313" s="8">
        <v>43070</v>
      </c>
      <c r="B313" s="9">
        <v>10671</v>
      </c>
      <c r="C313" s="10">
        <f t="shared" si="12"/>
        <v>7.5535832310451578E-3</v>
      </c>
      <c r="D313" s="10">
        <f t="shared" si="13"/>
        <v>3.3410807669959297E-2</v>
      </c>
      <c r="E313" s="10">
        <f t="shared" si="14"/>
        <v>5.0398661285559587E-2</v>
      </c>
    </row>
    <row r="314" spans="1:5" x14ac:dyDescent="0.45">
      <c r="A314" s="8">
        <v>43101</v>
      </c>
      <c r="B314" s="9">
        <v>10861</v>
      </c>
      <c r="C314" s="10">
        <f t="shared" si="12"/>
        <v>1.7805266610439574E-2</v>
      </c>
      <c r="D314" s="10">
        <f t="shared" si="13"/>
        <v>4.9777691861589091E-2</v>
      </c>
      <c r="E314" s="10">
        <f t="shared" si="14"/>
        <v>7.2585423661860604E-2</v>
      </c>
    </row>
    <row r="315" spans="1:5" x14ac:dyDescent="0.45">
      <c r="A315" s="8">
        <v>43132</v>
      </c>
      <c r="B315" s="9">
        <v>10792</v>
      </c>
      <c r="C315" s="10">
        <f t="shared" si="12"/>
        <v>-6.3530061688610306E-3</v>
      </c>
      <c r="D315" s="10">
        <f t="shared" si="13"/>
        <v>1.8978377868001051E-2</v>
      </c>
      <c r="E315" s="10">
        <f t="shared" si="14"/>
        <v>4.8275862068965614E-2</v>
      </c>
    </row>
    <row r="316" spans="1:5" x14ac:dyDescent="0.45">
      <c r="A316" s="8">
        <v>43160</v>
      </c>
      <c r="B316" s="9">
        <v>10608</v>
      </c>
      <c r="C316" s="10">
        <f t="shared" si="12"/>
        <v>-1.7049666419570064E-2</v>
      </c>
      <c r="D316" s="10">
        <f t="shared" si="13"/>
        <v>-5.9038515603035968E-3</v>
      </c>
      <c r="E316" s="10">
        <f t="shared" si="14"/>
        <v>3.8777908343125667E-2</v>
      </c>
    </row>
    <row r="317" spans="1:5" x14ac:dyDescent="0.45">
      <c r="A317" s="8">
        <v>43191</v>
      </c>
      <c r="B317" s="9">
        <v>10677</v>
      </c>
      <c r="C317" s="10">
        <f t="shared" si="12"/>
        <v>6.5045248868778049E-3</v>
      </c>
      <c r="D317" s="10">
        <f t="shared" si="13"/>
        <v>-1.6941349783629489E-2</v>
      </c>
      <c r="E317" s="10">
        <f t="shared" si="14"/>
        <v>4.1150658215504565E-2</v>
      </c>
    </row>
    <row r="318" spans="1:5" x14ac:dyDescent="0.45">
      <c r="A318" s="8">
        <v>43221</v>
      </c>
      <c r="B318" s="9">
        <v>10854</v>
      </c>
      <c r="C318" s="10">
        <f t="shared" si="12"/>
        <v>1.6577690362461261E-2</v>
      </c>
      <c r="D318" s="10">
        <f t="shared" si="13"/>
        <v>5.7449962935507415E-3</v>
      </c>
      <c r="E318" s="10">
        <f t="shared" si="14"/>
        <v>7.785501489572999E-2</v>
      </c>
    </row>
    <row r="319" spans="1:5" x14ac:dyDescent="0.45">
      <c r="A319" s="8">
        <v>43252</v>
      </c>
      <c r="B319" s="9">
        <v>10782</v>
      </c>
      <c r="C319" s="10">
        <f t="shared" si="12"/>
        <v>-6.6334991708125735E-3</v>
      </c>
      <c r="D319" s="10">
        <f t="shared" si="13"/>
        <v>1.6402714932126639E-2</v>
      </c>
      <c r="E319" s="10">
        <f t="shared" si="14"/>
        <v>7.283582089552243E-2</v>
      </c>
    </row>
    <row r="320" spans="1:5" x14ac:dyDescent="0.45">
      <c r="A320" s="8">
        <v>43282</v>
      </c>
      <c r="B320" s="9">
        <v>10422</v>
      </c>
      <c r="C320" s="10">
        <f t="shared" si="12"/>
        <v>-3.3388981636060078E-2</v>
      </c>
      <c r="D320" s="10">
        <f t="shared" si="13"/>
        <v>-2.3883113234054565E-2</v>
      </c>
      <c r="E320" s="10">
        <f t="shared" si="14"/>
        <v>1.5096912437907894E-2</v>
      </c>
    </row>
    <row r="321" spans="1:5" x14ac:dyDescent="0.45">
      <c r="A321" s="8">
        <v>43313</v>
      </c>
      <c r="B321" s="9">
        <v>10614</v>
      </c>
      <c r="C321" s="10">
        <f t="shared" si="12"/>
        <v>1.842256764536554E-2</v>
      </c>
      <c r="D321" s="10">
        <f t="shared" si="13"/>
        <v>-2.2111663902708689E-2</v>
      </c>
      <c r="E321" s="10">
        <f t="shared" si="14"/>
        <v>3.8755137991779209E-2</v>
      </c>
    </row>
    <row r="322" spans="1:5" x14ac:dyDescent="0.45">
      <c r="A322" s="8">
        <v>43344</v>
      </c>
      <c r="B322" s="9">
        <v>10631</v>
      </c>
      <c r="C322" s="10">
        <f t="shared" si="12"/>
        <v>1.6016581872997371E-3</v>
      </c>
      <c r="D322" s="10">
        <f t="shared" si="13"/>
        <v>-1.4004822852902943E-2</v>
      </c>
      <c r="E322" s="10">
        <f t="shared" si="14"/>
        <v>2.953709083865963E-2</v>
      </c>
    </row>
    <row r="323" spans="1:5" x14ac:dyDescent="0.45">
      <c r="A323" s="8">
        <v>43374</v>
      </c>
      <c r="B323" s="9">
        <v>10866</v>
      </c>
      <c r="C323" s="10">
        <f t="shared" si="12"/>
        <v>2.2105164142601774E-2</v>
      </c>
      <c r="D323" s="10">
        <f t="shared" si="13"/>
        <v>4.2602187679907866E-2</v>
      </c>
      <c r="E323" s="10">
        <f t="shared" si="14"/>
        <v>5.0260970423352092E-2</v>
      </c>
    </row>
    <row r="324" spans="1:5" x14ac:dyDescent="0.45">
      <c r="A324" s="8">
        <v>43405</v>
      </c>
      <c r="B324" s="9">
        <v>10863</v>
      </c>
      <c r="C324" s="10">
        <f t="shared" ref="C324:C387" si="15">B324/B323-1</f>
        <v>-2.7609055770294599E-4</v>
      </c>
      <c r="D324" s="10">
        <f t="shared" si="13"/>
        <v>2.3459581684567521E-2</v>
      </c>
      <c r="E324" s="10">
        <f t="shared" si="14"/>
        <v>2.5682182985553803E-2</v>
      </c>
    </row>
    <row r="325" spans="1:5" x14ac:dyDescent="0.45">
      <c r="A325" s="8">
        <v>43435</v>
      </c>
      <c r="B325" s="9">
        <v>10656</v>
      </c>
      <c r="C325" s="10">
        <f t="shared" si="15"/>
        <v>-1.905550952775481E-2</v>
      </c>
      <c r="D325" s="10">
        <f t="shared" si="13"/>
        <v>2.351613206659664E-3</v>
      </c>
      <c r="E325" s="10">
        <f t="shared" si="14"/>
        <v>-1.4056789429294225E-3</v>
      </c>
    </row>
    <row r="326" spans="1:5" x14ac:dyDescent="0.45">
      <c r="A326" s="8">
        <v>43466</v>
      </c>
      <c r="B326" s="9">
        <v>10429</v>
      </c>
      <c r="C326" s="10">
        <f t="shared" si="15"/>
        <v>-2.1302552552552534E-2</v>
      </c>
      <c r="D326" s="10">
        <f t="shared" ref="D326:D389" si="16">B326/B323-1</f>
        <v>-4.0217191238726357E-2</v>
      </c>
      <c r="E326" s="10">
        <f t="shared" si="14"/>
        <v>-3.977534297026053E-2</v>
      </c>
    </row>
    <row r="327" spans="1:5" x14ac:dyDescent="0.45">
      <c r="A327" s="8">
        <v>43497</v>
      </c>
      <c r="B327" s="9">
        <v>10563</v>
      </c>
      <c r="C327" s="10">
        <f t="shared" si="15"/>
        <v>1.2848787036149112E-2</v>
      </c>
      <c r="D327" s="10">
        <f t="shared" si="16"/>
        <v>-2.7616680475006872E-2</v>
      </c>
      <c r="E327" s="10">
        <f t="shared" si="14"/>
        <v>-2.1219421793921445E-2</v>
      </c>
    </row>
    <row r="328" spans="1:5" x14ac:dyDescent="0.45">
      <c r="A328" s="8">
        <v>43525</v>
      </c>
      <c r="B328" s="9">
        <v>10700</v>
      </c>
      <c r="C328" s="10">
        <f t="shared" si="15"/>
        <v>1.2969800246142249E-2</v>
      </c>
      <c r="D328" s="10">
        <f t="shared" si="16"/>
        <v>4.1291291291292165E-3</v>
      </c>
      <c r="E328" s="10">
        <f t="shared" si="14"/>
        <v>8.6726998491704066E-3</v>
      </c>
    </row>
    <row r="329" spans="1:5" x14ac:dyDescent="0.45">
      <c r="A329" s="8">
        <v>43556</v>
      </c>
      <c r="B329" s="9">
        <v>10895</v>
      </c>
      <c r="C329" s="10">
        <f t="shared" si="15"/>
        <v>1.8224299065420668E-2</v>
      </c>
      <c r="D329" s="10">
        <f t="shared" si="16"/>
        <v>4.4683095215265034E-2</v>
      </c>
      <c r="E329" s="10">
        <f t="shared" si="14"/>
        <v>2.0417720333427036E-2</v>
      </c>
    </row>
    <row r="330" spans="1:5" x14ac:dyDescent="0.45">
      <c r="A330" s="8">
        <v>43586</v>
      </c>
      <c r="B330" s="9">
        <v>11078</v>
      </c>
      <c r="C330" s="10">
        <f t="shared" si="15"/>
        <v>1.6796695731987166E-2</v>
      </c>
      <c r="D330" s="10">
        <f t="shared" si="16"/>
        <v>4.8755088516519995E-2</v>
      </c>
      <c r="E330" s="10">
        <f t="shared" si="14"/>
        <v>2.063755297586134E-2</v>
      </c>
    </row>
    <row r="331" spans="1:5" x14ac:dyDescent="0.45">
      <c r="A331" s="8">
        <v>43617</v>
      </c>
      <c r="B331" s="9">
        <v>11062</v>
      </c>
      <c r="C331" s="10">
        <f t="shared" si="15"/>
        <v>-1.4443040259974893E-3</v>
      </c>
      <c r="D331" s="10">
        <f t="shared" si="16"/>
        <v>3.3831775700934541E-2</v>
      </c>
      <c r="E331" s="10">
        <f t="shared" si="14"/>
        <v>2.5969207939157801E-2</v>
      </c>
    </row>
    <row r="332" spans="1:5" x14ac:dyDescent="0.45">
      <c r="A332" s="8">
        <v>43647</v>
      </c>
      <c r="B332" s="9">
        <v>10939</v>
      </c>
      <c r="C332" s="10">
        <f t="shared" si="15"/>
        <v>-1.111914662809621E-2</v>
      </c>
      <c r="D332" s="10">
        <f t="shared" si="16"/>
        <v>4.0385497934831704E-3</v>
      </c>
      <c r="E332" s="10">
        <f t="shared" si="14"/>
        <v>4.9606601420072893E-2</v>
      </c>
    </row>
    <row r="333" spans="1:5" x14ac:dyDescent="0.45">
      <c r="A333" s="8">
        <v>43678</v>
      </c>
      <c r="B333" s="9">
        <v>11150</v>
      </c>
      <c r="C333" s="10">
        <f t="shared" si="15"/>
        <v>1.9288783252582542E-2</v>
      </c>
      <c r="D333" s="10">
        <f t="shared" si="16"/>
        <v>6.4993681169887019E-3</v>
      </c>
      <c r="E333" s="10">
        <f t="shared" si="14"/>
        <v>5.0499340493687539E-2</v>
      </c>
    </row>
    <row r="334" spans="1:5" x14ac:dyDescent="0.45">
      <c r="A334" s="8">
        <v>43709</v>
      </c>
      <c r="B334" s="9">
        <v>11065</v>
      </c>
      <c r="C334" s="10">
        <f t="shared" si="15"/>
        <v>-7.623318385650224E-3</v>
      </c>
      <c r="D334" s="10">
        <f t="shared" si="16"/>
        <v>2.7119869824621112E-4</v>
      </c>
      <c r="E334" s="10">
        <f t="shared" si="14"/>
        <v>4.082400526761365E-2</v>
      </c>
    </row>
    <row r="335" spans="1:5" x14ac:dyDescent="0.45">
      <c r="A335" s="8">
        <v>43739</v>
      </c>
      <c r="B335" s="9">
        <v>11232</v>
      </c>
      <c r="C335" s="10">
        <f t="shared" si="15"/>
        <v>1.5092634432896546E-2</v>
      </c>
      <c r="D335" s="10">
        <f t="shared" si="16"/>
        <v>2.678489807112161E-2</v>
      </c>
      <c r="E335" s="10">
        <f t="shared" ref="E335:E390" si="17">B335/B323-1</f>
        <v>3.3683048039756969E-2</v>
      </c>
    </row>
    <row r="336" spans="1:5" x14ac:dyDescent="0.45">
      <c r="A336" s="8">
        <v>43770</v>
      </c>
      <c r="B336" s="9">
        <v>11416</v>
      </c>
      <c r="C336" s="10">
        <f t="shared" si="15"/>
        <v>1.6381766381766472E-2</v>
      </c>
      <c r="D336" s="10">
        <f t="shared" si="16"/>
        <v>2.3856502242152411E-2</v>
      </c>
      <c r="E336" s="10">
        <f t="shared" si="17"/>
        <v>5.0906747675595998E-2</v>
      </c>
    </row>
    <row r="337" spans="1:5" x14ac:dyDescent="0.45">
      <c r="A337" s="8">
        <v>43800</v>
      </c>
      <c r="B337" s="9">
        <v>11242</v>
      </c>
      <c r="C337" s="10">
        <f t="shared" si="15"/>
        <v>-1.5241765942536789E-2</v>
      </c>
      <c r="D337" s="10">
        <f t="shared" si="16"/>
        <v>1.5996384997740698E-2</v>
      </c>
      <c r="E337" s="10">
        <f t="shared" si="17"/>
        <v>5.4992492492492495E-2</v>
      </c>
    </row>
    <row r="338" spans="1:5" x14ac:dyDescent="0.45">
      <c r="A338" s="8">
        <v>43831</v>
      </c>
      <c r="B338" s="9">
        <v>11531</v>
      </c>
      <c r="C338" s="10">
        <f t="shared" si="15"/>
        <v>2.5707169542785957E-2</v>
      </c>
      <c r="D338" s="10">
        <f t="shared" si="16"/>
        <v>2.6620370370370461E-2</v>
      </c>
      <c r="E338" s="10">
        <f t="shared" si="17"/>
        <v>0.10566689040176436</v>
      </c>
    </row>
    <row r="339" spans="1:5" x14ac:dyDescent="0.45">
      <c r="A339" s="8">
        <v>43862</v>
      </c>
      <c r="B339" s="9">
        <v>11483</v>
      </c>
      <c r="C339" s="10">
        <f t="shared" si="15"/>
        <v>-4.1626918740785834E-3</v>
      </c>
      <c r="D339" s="10">
        <f t="shared" si="16"/>
        <v>5.8689558514366524E-3</v>
      </c>
      <c r="E339" s="10">
        <f t="shared" si="17"/>
        <v>8.7096468806210359E-2</v>
      </c>
    </row>
    <row r="340" spans="1:5" x14ac:dyDescent="0.45">
      <c r="A340" s="8">
        <v>43891</v>
      </c>
      <c r="B340" s="9">
        <v>9686</v>
      </c>
      <c r="C340" s="10">
        <f t="shared" si="15"/>
        <v>-0.15649220586954626</v>
      </c>
      <c r="D340" s="10">
        <f t="shared" si="16"/>
        <v>-0.13840953566980962</v>
      </c>
      <c r="E340" s="10">
        <f t="shared" si="17"/>
        <v>-9.4766355140186942E-2</v>
      </c>
    </row>
    <row r="341" spans="1:5" x14ac:dyDescent="0.45">
      <c r="A341" s="8">
        <v>43922</v>
      </c>
      <c r="B341" s="9">
        <v>7037</v>
      </c>
      <c r="C341" s="10">
        <f t="shared" si="15"/>
        <v>-0.27348750774313446</v>
      </c>
      <c r="D341" s="10">
        <f t="shared" si="16"/>
        <v>-0.38973202671060614</v>
      </c>
      <c r="E341" s="10">
        <f t="shared" si="17"/>
        <v>-0.35410738871041758</v>
      </c>
    </row>
    <row r="342" spans="1:5" x14ac:dyDescent="0.45">
      <c r="A342" s="8">
        <v>43952</v>
      </c>
      <c r="B342" s="9">
        <v>8698</v>
      </c>
      <c r="C342" s="10">
        <f t="shared" si="15"/>
        <v>0.23603808441097063</v>
      </c>
      <c r="D342" s="10">
        <f t="shared" si="16"/>
        <v>-0.24253243925803358</v>
      </c>
      <c r="E342" s="10">
        <f t="shared" si="17"/>
        <v>-0.21484022386712398</v>
      </c>
    </row>
    <row r="343" spans="1:5" x14ac:dyDescent="0.45">
      <c r="A343" s="8">
        <v>43983</v>
      </c>
      <c r="B343" s="9">
        <v>10633</v>
      </c>
      <c r="C343" s="10">
        <f t="shared" si="15"/>
        <v>0.22246493446769366</v>
      </c>
      <c r="D343" s="10">
        <f t="shared" si="16"/>
        <v>9.7769977286805698E-2</v>
      </c>
      <c r="E343" s="10">
        <f t="shared" si="17"/>
        <v>-3.878141384921352E-2</v>
      </c>
    </row>
    <row r="344" spans="1:5" x14ac:dyDescent="0.45">
      <c r="A344" s="8">
        <v>44013</v>
      </c>
      <c r="B344" s="9">
        <v>11174</v>
      </c>
      <c r="C344" s="10">
        <f t="shared" si="15"/>
        <v>5.087933791027921E-2</v>
      </c>
      <c r="D344" s="10">
        <f t="shared" si="16"/>
        <v>0.58789256785562038</v>
      </c>
      <c r="E344" s="10">
        <f t="shared" si="17"/>
        <v>2.1482768077520698E-2</v>
      </c>
    </row>
    <row r="345" spans="1:5" x14ac:dyDescent="0.45">
      <c r="A345" s="8">
        <v>44044</v>
      </c>
      <c r="B345" s="9">
        <v>11425</v>
      </c>
      <c r="C345" s="10">
        <f t="shared" si="15"/>
        <v>2.2462860211204472E-2</v>
      </c>
      <c r="D345" s="10">
        <f t="shared" si="16"/>
        <v>0.31352034950563357</v>
      </c>
      <c r="E345" s="10">
        <f t="shared" si="17"/>
        <v>2.4663677130044803E-2</v>
      </c>
    </row>
    <row r="346" spans="1:5" x14ac:dyDescent="0.45">
      <c r="A346" s="8">
        <v>44075</v>
      </c>
      <c r="B346" s="9">
        <v>11466</v>
      </c>
      <c r="C346" s="10">
        <f t="shared" si="15"/>
        <v>3.5886214442013564E-3</v>
      </c>
      <c r="D346" s="10">
        <f t="shared" si="16"/>
        <v>7.8341013824884786E-2</v>
      </c>
      <c r="E346" s="10">
        <f t="shared" si="17"/>
        <v>3.6240397650248557E-2</v>
      </c>
    </row>
    <row r="347" spans="1:5" x14ac:dyDescent="0.45">
      <c r="A347" s="8">
        <v>44105</v>
      </c>
      <c r="B347" s="9">
        <v>11542</v>
      </c>
      <c r="C347" s="10">
        <f t="shared" si="15"/>
        <v>6.6282923425780016E-3</v>
      </c>
      <c r="D347" s="10">
        <f t="shared" si="16"/>
        <v>3.2933595847503216E-2</v>
      </c>
      <c r="E347" s="10">
        <f t="shared" si="17"/>
        <v>2.759971509971515E-2</v>
      </c>
    </row>
    <row r="348" spans="1:5" x14ac:dyDescent="0.45">
      <c r="A348" s="8">
        <v>44136</v>
      </c>
      <c r="B348" s="9">
        <v>11625</v>
      </c>
      <c r="C348" s="10">
        <f t="shared" si="15"/>
        <v>7.1911280540635225E-3</v>
      </c>
      <c r="D348" s="10">
        <f t="shared" si="16"/>
        <v>1.7505470459518557E-2</v>
      </c>
      <c r="E348" s="10">
        <f t="shared" si="17"/>
        <v>1.8307638402242477E-2</v>
      </c>
    </row>
    <row r="349" spans="1:5" x14ac:dyDescent="0.45">
      <c r="A349" s="8">
        <v>44166</v>
      </c>
      <c r="B349" s="9">
        <v>12255</v>
      </c>
      <c r="C349" s="10">
        <f t="shared" si="15"/>
        <v>5.4193548387096779E-2</v>
      </c>
      <c r="D349" s="10">
        <f t="shared" si="16"/>
        <v>6.8812140240711583E-2</v>
      </c>
      <c r="E349" s="10">
        <f t="shared" si="17"/>
        <v>9.0108521615370973E-2</v>
      </c>
    </row>
    <row r="350" spans="1:5" x14ac:dyDescent="0.45">
      <c r="A350" s="8">
        <v>44197</v>
      </c>
      <c r="B350" s="9">
        <v>12148</v>
      </c>
      <c r="C350" s="10">
        <f t="shared" si="15"/>
        <v>-8.7311301509588324E-3</v>
      </c>
      <c r="D350" s="10">
        <f t="shared" si="16"/>
        <v>5.2503898804366678E-2</v>
      </c>
      <c r="E350" s="10">
        <f t="shared" si="17"/>
        <v>5.3507935131384965E-2</v>
      </c>
    </row>
    <row r="351" spans="1:5" x14ac:dyDescent="0.45">
      <c r="A351" s="8">
        <v>44228</v>
      </c>
      <c r="B351" s="9">
        <v>11918</v>
      </c>
      <c r="C351" s="10">
        <f t="shared" si="15"/>
        <v>-1.8933157721435667E-2</v>
      </c>
      <c r="D351" s="10">
        <f t="shared" si="16"/>
        <v>2.520430107526872E-2</v>
      </c>
      <c r="E351" s="10">
        <f t="shared" si="17"/>
        <v>3.7882086562744943E-2</v>
      </c>
    </row>
    <row r="352" spans="1:5" x14ac:dyDescent="0.45">
      <c r="A352" s="8">
        <v>44256</v>
      </c>
      <c r="B352" s="9">
        <v>13302</v>
      </c>
      <c r="C352" s="10">
        <f t="shared" si="15"/>
        <v>0.11612686692398055</v>
      </c>
      <c r="D352" s="10">
        <f t="shared" si="16"/>
        <v>8.5434516523867909E-2</v>
      </c>
      <c r="E352" s="10">
        <f t="shared" si="17"/>
        <v>0.37332232087549033</v>
      </c>
    </row>
    <row r="353" spans="1:5" x14ac:dyDescent="0.45">
      <c r="A353" s="8">
        <v>44287</v>
      </c>
      <c r="B353" s="9">
        <v>13288</v>
      </c>
      <c r="C353" s="10">
        <f t="shared" si="15"/>
        <v>-1.0524733122838636E-3</v>
      </c>
      <c r="D353" s="10">
        <f t="shared" si="16"/>
        <v>9.3842607836680969E-2</v>
      </c>
      <c r="E353" s="10">
        <f t="shared" si="17"/>
        <v>0.88830467528776458</v>
      </c>
    </row>
    <row r="354" spans="1:5" x14ac:dyDescent="0.45">
      <c r="A354" s="8">
        <v>44317</v>
      </c>
      <c r="B354" s="9">
        <v>12641</v>
      </c>
      <c r="C354" s="10">
        <f t="shared" si="15"/>
        <v>-4.8690547862733302E-2</v>
      </c>
      <c r="D354" s="10">
        <f t="shared" si="16"/>
        <v>6.066454103037433E-2</v>
      </c>
      <c r="E354" s="10">
        <f t="shared" si="17"/>
        <v>0.45332260289721771</v>
      </c>
    </row>
    <row r="355" spans="1:5" x14ac:dyDescent="0.45">
      <c r="A355" s="8">
        <v>44348</v>
      </c>
      <c r="B355" s="9">
        <v>13346</v>
      </c>
      <c r="C355" s="10">
        <f t="shared" si="15"/>
        <v>5.5770904200617144E-2</v>
      </c>
      <c r="D355" s="10">
        <f t="shared" si="16"/>
        <v>3.3077732671777937E-3</v>
      </c>
      <c r="E355" s="10">
        <f t="shared" si="17"/>
        <v>0.25514906423398842</v>
      </c>
    </row>
    <row r="356" spans="1:5" x14ac:dyDescent="0.45">
      <c r="A356" s="8">
        <v>44378</v>
      </c>
      <c r="B356" s="9">
        <v>13496</v>
      </c>
      <c r="C356" s="10">
        <f t="shared" si="15"/>
        <v>1.1239322643488592E-2</v>
      </c>
      <c r="D356" s="10">
        <f t="shared" si="16"/>
        <v>1.5653220951234115E-2</v>
      </c>
      <c r="E356" s="10">
        <f t="shared" si="17"/>
        <v>0.20780383032038663</v>
      </c>
    </row>
    <row r="357" spans="1:5" x14ac:dyDescent="0.45">
      <c r="A357" s="8">
        <v>44409</v>
      </c>
      <c r="B357" s="9">
        <v>13644</v>
      </c>
      <c r="C357" s="10">
        <f t="shared" si="15"/>
        <v>1.096621221102545E-2</v>
      </c>
      <c r="D357" s="10">
        <f t="shared" si="16"/>
        <v>7.9344988529388427E-2</v>
      </c>
      <c r="E357" s="10">
        <f t="shared" si="17"/>
        <v>0.19422319474835881</v>
      </c>
    </row>
    <row r="358" spans="1:5" x14ac:dyDescent="0.45">
      <c r="A358" s="8">
        <v>44440</v>
      </c>
      <c r="B358" s="9">
        <v>13821</v>
      </c>
      <c r="C358" s="10">
        <f t="shared" si="15"/>
        <v>1.2972735268249824E-2</v>
      </c>
      <c r="D358" s="10">
        <f t="shared" si="16"/>
        <v>3.5591188371047577E-2</v>
      </c>
      <c r="E358" s="10">
        <f t="shared" si="17"/>
        <v>0.20538984824699114</v>
      </c>
    </row>
    <row r="359" spans="1:5" x14ac:dyDescent="0.45">
      <c r="A359" s="8">
        <v>44470</v>
      </c>
      <c r="B359" s="9">
        <v>13951</v>
      </c>
      <c r="C359" s="10">
        <f t="shared" si="15"/>
        <v>9.4059764127052414E-3</v>
      </c>
      <c r="D359" s="10">
        <f t="shared" si="16"/>
        <v>3.3713692946058194E-2</v>
      </c>
      <c r="E359" s="10">
        <f t="shared" si="17"/>
        <v>0.20871599376191297</v>
      </c>
    </row>
    <row r="360" spans="1:5" x14ac:dyDescent="0.45">
      <c r="A360" s="8">
        <v>44501</v>
      </c>
      <c r="B360" s="9">
        <v>14106</v>
      </c>
      <c r="C360" s="10">
        <f t="shared" si="15"/>
        <v>1.1110314672783339E-2</v>
      </c>
      <c r="D360" s="10">
        <f t="shared" si="16"/>
        <v>3.3861037818821549E-2</v>
      </c>
      <c r="E360" s="10">
        <f t="shared" si="17"/>
        <v>0.21341935483870977</v>
      </c>
    </row>
    <row r="361" spans="1:5" x14ac:dyDescent="0.45">
      <c r="A361" s="8">
        <v>44531</v>
      </c>
      <c r="B361" s="9">
        <v>14018</v>
      </c>
      <c r="C361" s="10">
        <f t="shared" si="15"/>
        <v>-6.2384800793988671E-3</v>
      </c>
      <c r="D361" s="10">
        <f t="shared" si="16"/>
        <v>1.4253671948484259E-2</v>
      </c>
      <c r="E361" s="10">
        <f t="shared" si="17"/>
        <v>0.14385964912280702</v>
      </c>
    </row>
    <row r="362" spans="1:5" x14ac:dyDescent="0.45">
      <c r="A362" s="8">
        <v>44562</v>
      </c>
      <c r="B362" s="9">
        <v>13919</v>
      </c>
      <c r="C362" s="10">
        <f t="shared" si="15"/>
        <v>-7.0623484091881794E-3</v>
      </c>
      <c r="D362" s="10">
        <f t="shared" si="16"/>
        <v>-2.2937423840584392E-3</v>
      </c>
      <c r="E362" s="10">
        <f t="shared" si="17"/>
        <v>0.14578531445505427</v>
      </c>
    </row>
    <row r="363" spans="1:5" x14ac:dyDescent="0.45">
      <c r="A363" s="8">
        <v>44593</v>
      </c>
      <c r="B363" s="9">
        <v>14057</v>
      </c>
      <c r="C363" s="10">
        <f t="shared" si="15"/>
        <v>9.9145053523959081E-3</v>
      </c>
      <c r="D363" s="10">
        <f t="shared" si="16"/>
        <v>-3.4736991351198565E-3</v>
      </c>
      <c r="E363" s="10">
        <f t="shared" si="17"/>
        <v>0.17947642221849303</v>
      </c>
    </row>
    <row r="364" spans="1:5" x14ac:dyDescent="0.45">
      <c r="A364" s="8">
        <v>44621</v>
      </c>
      <c r="B364" s="9">
        <v>14440</v>
      </c>
      <c r="C364" s="10">
        <f t="shared" si="15"/>
        <v>2.7246211851746471E-2</v>
      </c>
      <c r="D364" s="10">
        <f t="shared" si="16"/>
        <v>3.0104151804822399E-2</v>
      </c>
      <c r="E364" s="10">
        <f t="shared" si="17"/>
        <v>8.5551044955645805E-2</v>
      </c>
    </row>
    <row r="365" spans="1:5" x14ac:dyDescent="0.45">
      <c r="A365" s="8">
        <v>44652</v>
      </c>
      <c r="B365" s="9">
        <v>14476</v>
      </c>
      <c r="C365" s="10">
        <f t="shared" si="15"/>
        <v>2.4930747922438101E-3</v>
      </c>
      <c r="D365" s="10">
        <f t="shared" si="16"/>
        <v>4.0017242618004101E-2</v>
      </c>
      <c r="E365" s="10">
        <f t="shared" si="17"/>
        <v>8.9403973509933676E-2</v>
      </c>
    </row>
    <row r="366" spans="1:5" x14ac:dyDescent="0.45">
      <c r="A366" s="8">
        <v>44682</v>
      </c>
      <c r="B366" s="9">
        <v>14346</v>
      </c>
      <c r="C366" s="10">
        <f t="shared" si="15"/>
        <v>-8.9803813208068073E-3</v>
      </c>
      <c r="D366" s="10">
        <f t="shared" si="16"/>
        <v>2.0559152023902572E-2</v>
      </c>
      <c r="E366" s="10">
        <f t="shared" si="17"/>
        <v>0.13487856973340717</v>
      </c>
    </row>
    <row r="367" spans="1:5" x14ac:dyDescent="0.45">
      <c r="A367" s="8">
        <v>44713</v>
      </c>
      <c r="B367" s="9">
        <v>14609</v>
      </c>
      <c r="C367" s="10">
        <f t="shared" si="15"/>
        <v>1.8332636274919878E-2</v>
      </c>
      <c r="D367" s="10">
        <f t="shared" si="16"/>
        <v>1.1703601108033146E-2</v>
      </c>
      <c r="E367" s="10">
        <f t="shared" si="17"/>
        <v>9.4635096658174822E-2</v>
      </c>
    </row>
    <row r="368" spans="1:5" x14ac:dyDescent="0.45">
      <c r="A368" s="8">
        <v>44743</v>
      </c>
      <c r="B368" s="9">
        <v>14382</v>
      </c>
      <c r="C368" s="10">
        <f t="shared" si="15"/>
        <v>-1.553836676021636E-2</v>
      </c>
      <c r="D368" s="10">
        <f t="shared" si="16"/>
        <v>-6.4935064935064402E-3</v>
      </c>
      <c r="E368" s="10">
        <f t="shared" si="17"/>
        <v>6.5649081209247173E-2</v>
      </c>
    </row>
    <row r="369" spans="1:5" x14ac:dyDescent="0.45">
      <c r="A369" s="8">
        <v>44774</v>
      </c>
      <c r="B369" s="9">
        <v>14705</v>
      </c>
      <c r="C369" s="10">
        <f t="shared" si="15"/>
        <v>2.2458628841607542E-2</v>
      </c>
      <c r="D369" s="10">
        <f t="shared" si="16"/>
        <v>2.5024397044472346E-2</v>
      </c>
      <c r="E369" s="10">
        <f t="shared" si="17"/>
        <v>7.7763119319847585E-2</v>
      </c>
    </row>
    <row r="370" spans="1:5" x14ac:dyDescent="0.45">
      <c r="A370" s="8">
        <v>44805</v>
      </c>
      <c r="B370" s="9">
        <v>14360</v>
      </c>
      <c r="C370" s="10">
        <f t="shared" si="15"/>
        <v>-2.3461407684461033E-2</v>
      </c>
      <c r="D370" s="10">
        <f t="shared" si="16"/>
        <v>-1.7044287767814414E-2</v>
      </c>
      <c r="E370" s="10">
        <f t="shared" si="17"/>
        <v>3.8998625280370458E-2</v>
      </c>
    </row>
    <row r="371" spans="1:5" x14ac:dyDescent="0.45">
      <c r="A371" s="8">
        <v>44835</v>
      </c>
      <c r="B371" s="9">
        <v>14236</v>
      </c>
      <c r="C371" s="10">
        <f t="shared" si="15"/>
        <v>-8.635097493036259E-3</v>
      </c>
      <c r="D371" s="10">
        <f t="shared" si="16"/>
        <v>-1.0151578361841218E-2</v>
      </c>
      <c r="E371" s="10">
        <f t="shared" si="17"/>
        <v>2.042864310802095E-2</v>
      </c>
    </row>
    <row r="372" spans="1:5" x14ac:dyDescent="0.45">
      <c r="A372" s="8">
        <v>44866</v>
      </c>
      <c r="B372" s="9">
        <v>13852</v>
      </c>
      <c r="C372" s="10">
        <f t="shared" si="15"/>
        <v>-2.6973869064343958E-2</v>
      </c>
      <c r="D372" s="10">
        <f t="shared" si="16"/>
        <v>-5.8007480448826976E-2</v>
      </c>
      <c r="E372" s="10">
        <f t="shared" si="17"/>
        <v>-1.8006522047355755E-2</v>
      </c>
    </row>
    <row r="373" spans="1:5" x14ac:dyDescent="0.45">
      <c r="A373" s="8">
        <v>44896</v>
      </c>
      <c r="B373" s="9">
        <v>13846</v>
      </c>
      <c r="C373" s="10">
        <f t="shared" si="15"/>
        <v>-4.3315044758884813E-4</v>
      </c>
      <c r="D373" s="10">
        <f t="shared" si="16"/>
        <v>-3.5793871866295235E-2</v>
      </c>
      <c r="E373" s="10">
        <f t="shared" si="17"/>
        <v>-1.2269938650306789E-2</v>
      </c>
    </row>
    <row r="374" spans="1:5" x14ac:dyDescent="0.45">
      <c r="A374" s="8">
        <v>44927</v>
      </c>
      <c r="B374" s="9">
        <v>14618</v>
      </c>
      <c r="C374" s="10">
        <f t="shared" si="15"/>
        <v>5.5756175068611968E-2</v>
      </c>
      <c r="D374" s="10">
        <f t="shared" si="16"/>
        <v>2.6833380162967213E-2</v>
      </c>
      <c r="E374" s="10">
        <f t="shared" si="17"/>
        <v>5.0219124937136206E-2</v>
      </c>
    </row>
    <row r="375" spans="1:5" x14ac:dyDescent="0.45">
      <c r="A375" s="8">
        <v>44958</v>
      </c>
      <c r="B375" s="9">
        <v>14323</v>
      </c>
      <c r="C375" s="10">
        <f t="shared" si="15"/>
        <v>-2.0180599261184873E-2</v>
      </c>
      <c r="D375" s="10">
        <f t="shared" si="16"/>
        <v>3.4002310135720526E-2</v>
      </c>
      <c r="E375" s="10">
        <f t="shared" si="17"/>
        <v>1.8922956534111135E-2</v>
      </c>
    </row>
    <row r="376" spans="1:5" x14ac:dyDescent="0.45">
      <c r="A376" s="8">
        <v>44986</v>
      </c>
      <c r="B376" s="9">
        <v>14121</v>
      </c>
      <c r="C376" s="10">
        <f t="shared" si="15"/>
        <v>-1.4103190672345223E-2</v>
      </c>
      <c r="D376" s="10">
        <f t="shared" si="16"/>
        <v>1.9861331792575543E-2</v>
      </c>
      <c r="E376" s="10">
        <f t="shared" si="17"/>
        <v>-2.2091412742382244E-2</v>
      </c>
    </row>
    <row r="377" spans="1:5" x14ac:dyDescent="0.45">
      <c r="A377" s="8">
        <v>45017</v>
      </c>
      <c r="B377" s="9">
        <v>14437</v>
      </c>
      <c r="C377" s="10">
        <f t="shared" si="15"/>
        <v>2.2378018553926848E-2</v>
      </c>
      <c r="D377" s="10">
        <f t="shared" si="16"/>
        <v>-1.2381994800930385E-2</v>
      </c>
      <c r="E377" s="10">
        <f t="shared" si="17"/>
        <v>-2.6941143962420089E-3</v>
      </c>
    </row>
    <row r="378" spans="1:5" x14ac:dyDescent="0.45">
      <c r="A378" s="8">
        <v>45047</v>
      </c>
      <c r="B378" s="9">
        <v>14260</v>
      </c>
      <c r="C378" s="10">
        <f t="shared" si="15"/>
        <v>-1.2260164854194122E-2</v>
      </c>
      <c r="D378" s="10">
        <f t="shared" si="16"/>
        <v>-4.398519863157202E-3</v>
      </c>
      <c r="E378" s="10">
        <f t="shared" si="17"/>
        <v>-5.9947023560574797E-3</v>
      </c>
    </row>
    <row r="379" spans="1:5" x14ac:dyDescent="0.45">
      <c r="A379" s="8">
        <v>45078</v>
      </c>
      <c r="B379" s="9">
        <v>14635</v>
      </c>
      <c r="C379" s="10">
        <f t="shared" si="15"/>
        <v>2.6297335203365968E-2</v>
      </c>
      <c r="D379" s="10">
        <f t="shared" si="16"/>
        <v>3.6399688407336539E-2</v>
      </c>
      <c r="E379" s="10">
        <f t="shared" si="17"/>
        <v>1.7797248271613775E-3</v>
      </c>
    </row>
    <row r="380" spans="1:5" x14ac:dyDescent="0.45">
      <c r="A380" s="8">
        <v>45108</v>
      </c>
      <c r="B380" s="9">
        <v>14354</v>
      </c>
      <c r="C380" s="10">
        <f t="shared" si="15"/>
        <v>-1.9200546634779658E-2</v>
      </c>
      <c r="D380" s="10">
        <f t="shared" si="16"/>
        <v>-5.7491168525316549E-3</v>
      </c>
      <c r="E380" s="10">
        <f t="shared" si="17"/>
        <v>-1.9468780419968912E-3</v>
      </c>
    </row>
    <row r="381" spans="1:5" x14ac:dyDescent="0.45">
      <c r="A381" s="8">
        <v>45139</v>
      </c>
      <c r="B381" s="9">
        <v>13896</v>
      </c>
      <c r="C381" s="10">
        <f t="shared" si="15"/>
        <v>-3.1907482234917128E-2</v>
      </c>
      <c r="D381" s="10">
        <f t="shared" si="16"/>
        <v>-2.5525946704067271E-2</v>
      </c>
      <c r="E381" s="10">
        <f t="shared" si="17"/>
        <v>-5.5015300918055066E-2</v>
      </c>
    </row>
    <row r="382" spans="1:5" x14ac:dyDescent="0.45">
      <c r="A382" s="8">
        <v>45170</v>
      </c>
      <c r="B382" s="9">
        <v>14612</v>
      </c>
      <c r="C382" s="10">
        <f t="shared" si="15"/>
        <v>5.1525618883131896E-2</v>
      </c>
      <c r="D382" s="10">
        <f t="shared" si="16"/>
        <v>-1.5715749914588795E-3</v>
      </c>
      <c r="E382" s="10">
        <f t="shared" si="17"/>
        <v>1.7548746518105895E-2</v>
      </c>
    </row>
    <row r="383" spans="1:5" x14ac:dyDescent="0.45">
      <c r="A383" s="8">
        <v>45200</v>
      </c>
      <c r="B383" s="9">
        <v>14774</v>
      </c>
      <c r="C383" s="10">
        <f t="shared" si="15"/>
        <v>1.1086777990692687E-2</v>
      </c>
      <c r="D383" s="10">
        <f t="shared" si="16"/>
        <v>2.9260136547303972E-2</v>
      </c>
      <c r="E383" s="10">
        <f t="shared" si="17"/>
        <v>3.7791514470356891E-2</v>
      </c>
    </row>
    <row r="384" spans="1:5" x14ac:dyDescent="0.45">
      <c r="A384" s="8">
        <v>45231</v>
      </c>
      <c r="B384" s="9">
        <v>14747</v>
      </c>
      <c r="C384" s="10">
        <f t="shared" si="15"/>
        <v>-1.8275348585352624E-3</v>
      </c>
      <c r="D384" s="10">
        <f t="shared" si="16"/>
        <v>6.1240644789867682E-2</v>
      </c>
      <c r="E384" s="10">
        <f t="shared" si="17"/>
        <v>6.4611608431995426E-2</v>
      </c>
    </row>
    <row r="385" spans="1:5" x14ac:dyDescent="0.45">
      <c r="A385" s="8">
        <v>45261</v>
      </c>
      <c r="B385" s="9">
        <v>14745</v>
      </c>
      <c r="C385" s="10">
        <f t="shared" si="15"/>
        <v>-1.3562080423135114E-4</v>
      </c>
      <c r="D385" s="10">
        <f t="shared" si="16"/>
        <v>9.1021078565562963E-3</v>
      </c>
      <c r="E385" s="10">
        <f t="shared" si="17"/>
        <v>6.4928499205546775E-2</v>
      </c>
    </row>
    <row r="386" spans="1:5" x14ac:dyDescent="0.45">
      <c r="A386" s="8">
        <v>45292</v>
      </c>
      <c r="B386" s="9">
        <v>14792</v>
      </c>
      <c r="C386" s="10">
        <f t="shared" si="15"/>
        <v>3.1875211936249759E-3</v>
      </c>
      <c r="D386" s="10">
        <f t="shared" si="16"/>
        <v>1.2183565723569156E-3</v>
      </c>
      <c r="E386" s="10">
        <f t="shared" si="17"/>
        <v>1.1903133123546406E-2</v>
      </c>
    </row>
    <row r="387" spans="1:5" x14ac:dyDescent="0.45">
      <c r="A387" s="8">
        <v>45323</v>
      </c>
      <c r="B387" s="9">
        <v>15109</v>
      </c>
      <c r="C387" s="10">
        <f t="shared" si="15"/>
        <v>2.1430502974580934E-2</v>
      </c>
      <c r="D387" s="10">
        <f t="shared" si="16"/>
        <v>2.4547365565877888E-2</v>
      </c>
      <c r="E387" s="10">
        <f t="shared" si="17"/>
        <v>5.4876771626056087E-2</v>
      </c>
    </row>
    <row r="388" spans="1:5" x14ac:dyDescent="0.45">
      <c r="A388" s="8">
        <v>45352</v>
      </c>
      <c r="B388" s="9">
        <v>15478</v>
      </c>
      <c r="C388" s="10">
        <f t="shared" ref="C388:C390" si="18">B388/B387-1</f>
        <v>2.4422529618108424E-2</v>
      </c>
      <c r="D388" s="10">
        <f t="shared" si="16"/>
        <v>4.9711766700576421E-2</v>
      </c>
      <c r="E388" s="10">
        <f t="shared" si="17"/>
        <v>9.6098010055944982E-2</v>
      </c>
    </row>
    <row r="389" spans="1:5" x14ac:dyDescent="0.45">
      <c r="A389" s="8">
        <v>45383</v>
      </c>
      <c r="B389" s="9">
        <v>15231</v>
      </c>
      <c r="C389" s="10">
        <f t="shared" si="18"/>
        <v>-1.5958134125856005E-2</v>
      </c>
      <c r="D389" s="10">
        <f t="shared" si="16"/>
        <v>2.9678204434829603E-2</v>
      </c>
      <c r="E389" s="10">
        <f t="shared" si="17"/>
        <v>5.4997575673616295E-2</v>
      </c>
    </row>
    <row r="390" spans="1:5" x14ac:dyDescent="0.45">
      <c r="A390" s="8">
        <v>45413</v>
      </c>
      <c r="B390" s="9">
        <v>15296</v>
      </c>
      <c r="C390" s="10">
        <f t="shared" si="18"/>
        <v>4.2676121068871975E-3</v>
      </c>
      <c r="D390" s="10">
        <f t="shared" ref="D390" si="19">B390/B387-1</f>
        <v>1.2376729101859718E-2</v>
      </c>
      <c r="E390" s="10">
        <f t="shared" si="17"/>
        <v>7.2650771388499402E-2</v>
      </c>
    </row>
  </sheetData>
  <conditionalFormatting sqref="C3:C337 C361:C3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D3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337 D361:D3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90">
    <cfRule type="colorScale" priority="1">
      <colorScale>
        <cfvo type="num" val="-0.12"/>
        <cfvo type="percentile" val="50"/>
        <cfvo type="num" val="0.12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F85CB-FBF1-4351-B4D4-852D18830496}">
  <sheetPr>
    <tabColor theme="4" tint="-0.499984740745262"/>
  </sheetPr>
  <dimension ref="B2:AU32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31" sqref="D31"/>
    </sheetView>
  </sheetViews>
  <sheetFormatPr baseColWidth="10" defaultColWidth="6.06640625" defaultRowHeight="11.65" x14ac:dyDescent="0.35"/>
  <cols>
    <col min="1" max="1" width="6.06640625" style="18"/>
    <col min="2" max="2" width="10.73046875" style="18" customWidth="1"/>
    <col min="3" max="4" width="4.46484375" style="19" bestFit="1" customWidth="1"/>
    <col min="5" max="5" width="4.73046875" style="19" bestFit="1" customWidth="1"/>
    <col min="6" max="10" width="4.46484375" style="19" bestFit="1" customWidth="1"/>
    <col min="11" max="11" width="4.73046875" style="19" bestFit="1" customWidth="1"/>
    <col min="12" max="13" width="4.46484375" style="19" bestFit="1" customWidth="1"/>
    <col min="14" max="14" width="3.9296875" style="19" bestFit="1" customWidth="1"/>
    <col min="15" max="16" width="4.46484375" style="19" bestFit="1" customWidth="1"/>
    <col min="17" max="17" width="4.73046875" style="19" bestFit="1" customWidth="1"/>
    <col min="18" max="19" width="4.46484375" style="19" bestFit="1" customWidth="1"/>
    <col min="20" max="20" width="4.73046875" style="19" bestFit="1" customWidth="1"/>
    <col min="21" max="22" width="4.46484375" style="19" bestFit="1" customWidth="1"/>
    <col min="23" max="23" width="4.73046875" style="19" bestFit="1" customWidth="1"/>
    <col min="24" max="24" width="4.33203125" style="18" bestFit="1" customWidth="1"/>
    <col min="25" max="25" width="3.796875" style="18" bestFit="1" customWidth="1"/>
    <col min="26" max="26" width="3.19921875" style="18" bestFit="1" customWidth="1"/>
    <col min="27" max="27" width="4.33203125" style="18" bestFit="1" customWidth="1"/>
    <col min="28" max="28" width="3.796875" style="18" bestFit="1" customWidth="1"/>
    <col min="29" max="29" width="3.19921875" style="18" bestFit="1" customWidth="1"/>
    <col min="30" max="30" width="4.33203125" style="18" bestFit="1" customWidth="1"/>
    <col min="31" max="31" width="3.796875" style="18" bestFit="1" customWidth="1"/>
    <col min="32" max="32" width="3.19921875" style="18" bestFit="1" customWidth="1"/>
    <col min="33" max="33" width="4.33203125" style="18" bestFit="1" customWidth="1"/>
    <col min="34" max="34" width="3.796875" style="18" bestFit="1" customWidth="1"/>
    <col min="35" max="35" width="3.19921875" style="18" bestFit="1" customWidth="1"/>
    <col min="36" max="36" width="4.33203125" style="18" bestFit="1" customWidth="1"/>
    <col min="37" max="37" width="3.796875" style="18" bestFit="1" customWidth="1"/>
    <col min="38" max="38" width="3.19921875" style="18" bestFit="1" customWidth="1"/>
    <col min="39" max="39" width="4.33203125" style="18" bestFit="1" customWidth="1"/>
    <col min="40" max="40" width="3.796875" style="18" bestFit="1" customWidth="1"/>
    <col min="41" max="41" width="3.19921875" style="18" bestFit="1" customWidth="1"/>
    <col min="42" max="42" width="4.33203125" style="18" bestFit="1" customWidth="1"/>
    <col min="43" max="43" width="3.796875" style="18" bestFit="1" customWidth="1"/>
    <col min="44" max="44" width="3.19921875" style="18" bestFit="1" customWidth="1"/>
    <col min="45" max="45" width="4.33203125" style="18" bestFit="1" customWidth="1"/>
    <col min="46" max="46" width="3.796875" style="18" bestFit="1" customWidth="1"/>
    <col min="47" max="47" width="3.19921875" style="18" bestFit="1" customWidth="1"/>
    <col min="48" max="16384" width="6.06640625" style="18"/>
  </cols>
  <sheetData>
    <row r="2" spans="2:47" s="20" customFormat="1" ht="58.15" customHeight="1" thickBot="1" x14ac:dyDescent="0.4">
      <c r="C2" s="47" t="s">
        <v>0</v>
      </c>
      <c r="D2" s="47"/>
      <c r="E2" s="47"/>
      <c r="F2" s="47" t="s">
        <v>1</v>
      </c>
      <c r="G2" s="47"/>
      <c r="H2" s="47"/>
      <c r="I2" s="47" t="s">
        <v>2</v>
      </c>
      <c r="J2" s="47"/>
      <c r="K2" s="47"/>
      <c r="L2" s="47" t="s">
        <v>44</v>
      </c>
      <c r="M2" s="47"/>
      <c r="N2" s="47"/>
      <c r="O2" s="47" t="s">
        <v>4</v>
      </c>
      <c r="P2" s="47"/>
      <c r="Q2" s="47"/>
      <c r="R2" s="47" t="s">
        <v>5</v>
      </c>
      <c r="S2" s="47"/>
      <c r="T2" s="47"/>
      <c r="U2" s="47" t="s">
        <v>6</v>
      </c>
      <c r="V2" s="47"/>
      <c r="W2" s="47"/>
      <c r="X2" s="48" t="s">
        <v>7</v>
      </c>
      <c r="Y2" s="48"/>
      <c r="Z2" s="48"/>
      <c r="AA2" s="48" t="s">
        <v>45</v>
      </c>
      <c r="AB2" s="48"/>
      <c r="AC2" s="48"/>
      <c r="AD2" s="48" t="s">
        <v>8</v>
      </c>
      <c r="AE2" s="48"/>
      <c r="AF2" s="48"/>
      <c r="AG2" s="48" t="s">
        <v>9</v>
      </c>
      <c r="AH2" s="48"/>
      <c r="AI2" s="48"/>
      <c r="AJ2" s="48" t="s">
        <v>10</v>
      </c>
      <c r="AK2" s="48"/>
      <c r="AL2" s="48"/>
      <c r="AM2" s="48" t="s">
        <v>11</v>
      </c>
      <c r="AN2" s="48"/>
      <c r="AO2" s="48"/>
      <c r="AP2" s="48" t="s">
        <v>12</v>
      </c>
      <c r="AQ2" s="48"/>
      <c r="AR2" s="48"/>
      <c r="AS2" s="48" t="s">
        <v>13</v>
      </c>
      <c r="AT2" s="48"/>
      <c r="AU2" s="48"/>
    </row>
    <row r="3" spans="2:47" s="57" customFormat="1" ht="12" thickBot="1" x14ac:dyDescent="0.5">
      <c r="B3" s="23" t="s">
        <v>32</v>
      </c>
      <c r="C3" s="49" t="s">
        <v>29</v>
      </c>
      <c r="D3" s="50" t="s">
        <v>33</v>
      </c>
      <c r="E3" s="51" t="s">
        <v>30</v>
      </c>
      <c r="F3" s="49" t="s">
        <v>29</v>
      </c>
      <c r="G3" s="50" t="s">
        <v>33</v>
      </c>
      <c r="H3" s="51" t="s">
        <v>30</v>
      </c>
      <c r="I3" s="49" t="s">
        <v>29</v>
      </c>
      <c r="J3" s="50" t="s">
        <v>33</v>
      </c>
      <c r="K3" s="51" t="s">
        <v>30</v>
      </c>
      <c r="L3" s="49" t="s">
        <v>29</v>
      </c>
      <c r="M3" s="50" t="s">
        <v>33</v>
      </c>
      <c r="N3" s="51" t="s">
        <v>30</v>
      </c>
      <c r="O3" s="50" t="s">
        <v>29</v>
      </c>
      <c r="P3" s="50" t="s">
        <v>33</v>
      </c>
      <c r="Q3" s="50" t="s">
        <v>30</v>
      </c>
      <c r="R3" s="52" t="s">
        <v>29</v>
      </c>
      <c r="S3" s="53" t="s">
        <v>33</v>
      </c>
      <c r="T3" s="54" t="s">
        <v>30</v>
      </c>
      <c r="U3" s="53" t="s">
        <v>29</v>
      </c>
      <c r="V3" s="53" t="s">
        <v>33</v>
      </c>
      <c r="W3" s="53" t="s">
        <v>30</v>
      </c>
      <c r="X3" s="55" t="s">
        <v>29</v>
      </c>
      <c r="Y3" s="55" t="s">
        <v>33</v>
      </c>
      <c r="Z3" s="55" t="s">
        <v>30</v>
      </c>
      <c r="AA3" s="55" t="s">
        <v>29</v>
      </c>
      <c r="AB3" s="55" t="s">
        <v>33</v>
      </c>
      <c r="AC3" s="55" t="s">
        <v>30</v>
      </c>
      <c r="AD3" s="55" t="s">
        <v>29</v>
      </c>
      <c r="AE3" s="55" t="s">
        <v>33</v>
      </c>
      <c r="AF3" s="55" t="s">
        <v>30</v>
      </c>
      <c r="AG3" s="55" t="s">
        <v>29</v>
      </c>
      <c r="AH3" s="55" t="s">
        <v>33</v>
      </c>
      <c r="AI3" s="55" t="s">
        <v>30</v>
      </c>
      <c r="AJ3" s="55" t="s">
        <v>29</v>
      </c>
      <c r="AK3" s="55" t="s">
        <v>33</v>
      </c>
      <c r="AL3" s="55" t="s">
        <v>30</v>
      </c>
      <c r="AM3" s="55" t="s">
        <v>29</v>
      </c>
      <c r="AN3" s="55" t="s">
        <v>33</v>
      </c>
      <c r="AO3" s="55" t="s">
        <v>30</v>
      </c>
      <c r="AP3" s="55" t="s">
        <v>29</v>
      </c>
      <c r="AQ3" s="55" t="s">
        <v>33</v>
      </c>
      <c r="AR3" s="55" t="s">
        <v>30</v>
      </c>
      <c r="AS3" s="55" t="s">
        <v>29</v>
      </c>
      <c r="AT3" s="55" t="s">
        <v>33</v>
      </c>
      <c r="AU3" s="56" t="s">
        <v>30</v>
      </c>
    </row>
    <row r="4" spans="2:47" x14ac:dyDescent="0.35">
      <c r="B4" s="21">
        <v>44562</v>
      </c>
      <c r="C4" s="24">
        <f>VLOOKUP('Heat Map Summary'!B4,'Retail Sales'!$A$2:$E$390,3,FALSE)</f>
        <v>1.8211425815988447E-2</v>
      </c>
      <c r="D4" s="24">
        <f>VLOOKUP('Heat Map Summary'!B4,'Retail Sales'!$A$2:$E$390,4,FALSE)</f>
        <v>2.1365067986970354E-2</v>
      </c>
      <c r="E4" s="24">
        <f>VLOOKUP('Heat Map Summary'!B4,'Retail Sales'!$A$2:$E$390,5,FALSE)</f>
        <v>0.12887416522059203</v>
      </c>
      <c r="F4" s="24">
        <f>VLOOKUP('Heat Map Summary'!$B4,'Retail Sales'!$A$2:$E$390,3,FALSE)</f>
        <v>1.8211425815988447E-2</v>
      </c>
      <c r="G4" s="24">
        <f>VLOOKUP('Heat Map Summary'!$B4,'Retail Sales'!$A$2:$E$390,3,FALSE)</f>
        <v>1.8211425815988447E-2</v>
      </c>
      <c r="H4" s="24">
        <f>VLOOKUP('Heat Map Summary'!$B4,'Retail Sales'!$A$2:$E$390,3,FALSE)</f>
        <v>1.8211425815988447E-2</v>
      </c>
      <c r="I4" s="12">
        <f>VLOOKUP('Heat Map Summary'!$B4,'Retail Sales Ex Auto &amp; Gas'!$A$2:$E$390,3,FALSE)</f>
        <v>1.0832522974760561E-2</v>
      </c>
      <c r="J4" s="13">
        <f>VLOOKUP('Heat Map Summary'!$B4,'Retail Sales Ex Auto &amp; Gas'!$A$2:$E$390,4,FALSE)</f>
        <v>1.1038456061950308E-2</v>
      </c>
      <c r="K4" s="14">
        <f>VLOOKUP('Heat Map Summary'!$B4,'Retail Sales Ex Auto &amp; Gas'!$A$2:$E$390,5,FALSE)</f>
        <v>0.11135351200366017</v>
      </c>
      <c r="L4" s="12">
        <f>VLOOKUP('Heat Map Summary'!$B4,'Food &amp; Beverage'!$A$2:$E$390,3,FALSE)</f>
        <v>6.2509746842023262E-3</v>
      </c>
      <c r="M4" s="13">
        <f>VLOOKUP('Heat Map Summary'!$B4,'Food &amp; Beverage'!$A$2:$E$390,4,FALSE)</f>
        <v>1.6929340688205841E-2</v>
      </c>
      <c r="N4" s="14">
        <f>VLOOKUP('Heat Map Summary'!$B4,'Food &amp; Beverage'!$A$2:$E$390,5,FALSE)</f>
        <v>8.312000783359208E-2</v>
      </c>
      <c r="O4" s="12">
        <f>VLOOKUP('Heat Map Summary'!$B4,'Non Store'!$A$2:$E$390,3,FALSE)</f>
        <v>4.9396075521477512E-2</v>
      </c>
      <c r="P4" s="13">
        <f>VLOOKUP('Heat Map Summary'!$B4,'Non Store'!$A$2:$E$390,4,FALSE)</f>
        <v>4.9374446070449496E-2</v>
      </c>
      <c r="Q4" s="14">
        <f>VLOOKUP('Heat Map Summary'!$B4,'Non Store'!$A$2:$E$390,5,FALSE)</f>
        <v>0.12534951316821941</v>
      </c>
      <c r="R4" s="12">
        <f>VLOOKUP('Heat Map Summary'!$B4,HealthCare!$A$2:$E$390,3,FALSE)</f>
        <v>5.5680642609383657E-3</v>
      </c>
      <c r="S4" s="13">
        <f>VLOOKUP('Heat Map Summary'!$B4,HealthCare!$A$2:$E$390,4,FALSE)</f>
        <v>1.6704608379991326E-2</v>
      </c>
      <c r="T4" s="14">
        <f>VLOOKUP('Heat Map Summary'!$B4,HealthCare!$A$2:$E$390,5,FALSE)</f>
        <v>9.4192822142762589E-2</v>
      </c>
      <c r="U4" s="12">
        <f>VLOOKUP('Heat Map Summary'!$B4,'Clothing, Sport'!$A$2:$E$390,3,FALSE)</f>
        <v>-2.2317188983855596E-2</v>
      </c>
      <c r="V4" s="13">
        <f>VLOOKUP('Heat Map Summary'!$B4,'Clothing, Sport'!$A$2:$E$390,4,FALSE)</f>
        <v>-2.1155217494651768E-2</v>
      </c>
      <c r="W4" s="14">
        <f>VLOOKUP('Heat Map Summary'!$B4,'Clothing, Sport'!$A$2:$E$390,5,FALSE)</f>
        <v>-2.3707918444760501E-2</v>
      </c>
      <c r="X4" s="11">
        <f>VLOOKUP('Heat Map Summary'!$B4,HealthCare!$A$2:$E$390,3,FALSE)</f>
        <v>5.5680642609383657E-3</v>
      </c>
      <c r="Y4" s="11">
        <f>VLOOKUP('Heat Map Summary'!$B4,HealthCare!$A$2:$E$390,4,FALSE)</f>
        <v>1.6704608379991326E-2</v>
      </c>
      <c r="Z4" s="11">
        <f>VLOOKUP('Heat Map Summary'!$B4,HealthCare!$A$2:$E$390,5,FALSE)</f>
        <v>9.4192822142762589E-2</v>
      </c>
      <c r="AA4" s="11">
        <f>VLOOKUP('Heat Map Summary'!$B4,HealthCare!$A$2:$E$390,3,FALSE)</f>
        <v>5.5680642609383657E-3</v>
      </c>
      <c r="AB4" s="11">
        <f>VLOOKUP('Heat Map Summary'!$B4,HealthCare!$A$2:$E$390,4,FALSE)</f>
        <v>1.6704608379991326E-2</v>
      </c>
      <c r="AC4" s="11">
        <f>VLOOKUP('Heat Map Summary'!$B4,HealthCare!$A$2:$E$390,5,FALSE)</f>
        <v>9.4192822142762589E-2</v>
      </c>
      <c r="AD4" s="11">
        <f>VLOOKUP('Heat Map Summary'!$B4,HealthCare!$A$2:$E$390,3,FALSE)</f>
        <v>5.5680642609383657E-3</v>
      </c>
      <c r="AE4" s="11">
        <f>VLOOKUP('Heat Map Summary'!$B4,HealthCare!$A$2:$E$390,4,FALSE)</f>
        <v>1.6704608379991326E-2</v>
      </c>
      <c r="AF4" s="11">
        <f>VLOOKUP('Heat Map Summary'!$B4,HealthCare!$A$2:$E$390,5,FALSE)</f>
        <v>9.4192822142762589E-2</v>
      </c>
      <c r="AG4" s="11">
        <f>VLOOKUP('Heat Map Summary'!$B4,HealthCare!$A$2:$E$390,3,FALSE)</f>
        <v>5.5680642609383657E-3</v>
      </c>
      <c r="AH4" s="11">
        <f>VLOOKUP('Heat Map Summary'!$B4,HealthCare!$A$2:$E$390,4,FALSE)</f>
        <v>1.6704608379991326E-2</v>
      </c>
      <c r="AI4" s="11">
        <f>VLOOKUP('Heat Map Summary'!$B4,HealthCare!$A$2:$E$390,5,FALSE)</f>
        <v>9.4192822142762589E-2</v>
      </c>
      <c r="AJ4" s="11">
        <f>VLOOKUP('Heat Map Summary'!$B4,HealthCare!$A$2:$E$390,3,FALSE)</f>
        <v>5.5680642609383657E-3</v>
      </c>
      <c r="AK4" s="11">
        <f>VLOOKUP('Heat Map Summary'!$B4,HealthCare!$A$2:$E$390,4,FALSE)</f>
        <v>1.6704608379991326E-2</v>
      </c>
      <c r="AL4" s="11">
        <f>VLOOKUP('Heat Map Summary'!$B4,HealthCare!$A$2:$E$390,5,FALSE)</f>
        <v>9.4192822142762589E-2</v>
      </c>
      <c r="AM4" s="11">
        <f>VLOOKUP('Heat Map Summary'!$B4,HealthCare!$A$2:$E$390,3,FALSE)</f>
        <v>5.5680642609383657E-3</v>
      </c>
      <c r="AN4" s="11">
        <f>VLOOKUP('Heat Map Summary'!$B4,HealthCare!$A$2:$E$390,4,FALSE)</f>
        <v>1.6704608379991326E-2</v>
      </c>
      <c r="AO4" s="11">
        <f>VLOOKUP('Heat Map Summary'!$B4,HealthCare!$A$2:$E$390,5,FALSE)</f>
        <v>9.4192822142762589E-2</v>
      </c>
      <c r="AP4" s="11">
        <f>VLOOKUP('Heat Map Summary'!$B4,HealthCare!$A$2:$E$390,3,FALSE)</f>
        <v>5.5680642609383657E-3</v>
      </c>
      <c r="AQ4" s="11">
        <f>VLOOKUP('Heat Map Summary'!$B4,HealthCare!$A$2:$E$390,4,FALSE)</f>
        <v>1.6704608379991326E-2</v>
      </c>
      <c r="AR4" s="11">
        <f>VLOOKUP('Heat Map Summary'!$B4,HealthCare!$A$2:$E$390,5,FALSE)</f>
        <v>9.4192822142762589E-2</v>
      </c>
      <c r="AS4" s="11">
        <f>VLOOKUP('Heat Map Summary'!$B4,HealthCare!$A$2:$E$390,3,FALSE)</f>
        <v>5.5680642609383657E-3</v>
      </c>
      <c r="AT4" s="11">
        <f>VLOOKUP('Heat Map Summary'!$B4,HealthCare!$A$2:$E$390,4,FALSE)</f>
        <v>1.6704608379991326E-2</v>
      </c>
      <c r="AU4" s="11">
        <f>VLOOKUP('Heat Map Summary'!$B4,HealthCare!$A$2:$E$390,5,FALSE)</f>
        <v>9.4192822142762589E-2</v>
      </c>
    </row>
    <row r="5" spans="2:47" x14ac:dyDescent="0.35">
      <c r="B5" s="21">
        <v>44593</v>
      </c>
      <c r="C5" s="24">
        <f>VLOOKUP('Heat Map Summary'!B5,'Retail Sales'!$A$2:$E$390,3,FALSE)</f>
        <v>1.0074002304226282E-2</v>
      </c>
      <c r="D5" s="24">
        <f>VLOOKUP('Heat Map Summary'!B5,'Retail Sales'!$A$2:$E$390,4,FALSE)</f>
        <v>1.9986672415820639E-2</v>
      </c>
      <c r="E5" s="24">
        <f>VLOOKUP('Heat Map Summary'!B5,'Retail Sales'!$A$2:$E$390,5,FALSE)</f>
        <v>0.1710798953714654</v>
      </c>
      <c r="F5" s="24">
        <f>VLOOKUP('Heat Map Summary'!$B5,'Retail Sales'!$A$2:$E$390,3,FALSE)</f>
        <v>1.0074002304226282E-2</v>
      </c>
      <c r="G5" s="24">
        <f>VLOOKUP('Heat Map Summary'!$B5,'Retail Sales'!$A$2:$E$390,3,FALSE)</f>
        <v>1.0074002304226282E-2</v>
      </c>
      <c r="H5" s="24">
        <f>VLOOKUP('Heat Map Summary'!$B5,'Retail Sales'!$A$2:$E$390,3,FALSE)</f>
        <v>1.0074002304226282E-2</v>
      </c>
      <c r="I5" s="12">
        <f>VLOOKUP('Heat Map Summary'!$B5,'Retail Sales Ex Auto &amp; Gas'!$A$2:$E$390,3,FALSE)</f>
        <v>7.3645711908547629E-3</v>
      </c>
      <c r="J5" s="13">
        <f>VLOOKUP('Heat Map Summary'!$B5,'Retail Sales Ex Auto &amp; Gas'!$A$2:$E$390,4,FALSE)</f>
        <v>1.0128815415266335E-2</v>
      </c>
      <c r="K5" s="14">
        <f>VLOOKUP('Heat Map Summary'!$B5,'Retail Sales Ex Auto &amp; Gas'!$A$2:$E$390,5,FALSE)</f>
        <v>0.15354250610349141</v>
      </c>
      <c r="L5" s="12">
        <f>VLOOKUP('Heat Map Summary'!$B5,'Food &amp; Beverage'!$A$2:$E$390,3,FALSE)</f>
        <v>6.4575288328660996E-4</v>
      </c>
      <c r="M5" s="13">
        <f>VLOOKUP('Heat Map Summary'!$B5,'Food &amp; Beverage'!$A$2:$E$390,4,FALSE)</f>
        <v>1.4415145722590283E-2</v>
      </c>
      <c r="N5" s="14">
        <f>VLOOKUP('Heat Map Summary'!$B5,'Food &amp; Beverage'!$A$2:$E$390,5,FALSE)</f>
        <v>7.9997212155004105E-2</v>
      </c>
      <c r="O5" s="12">
        <f>VLOOKUP('Heat Map Summary'!$B5,'Non Store'!$A$2:$E$390,3,FALSE)</f>
        <v>-1.5585563466732122E-2</v>
      </c>
      <c r="P5" s="13">
        <f>VLOOKUP('Heat Map Summary'!$B5,'Non Store'!$A$2:$E$390,4,FALSE)</f>
        <v>1.7830669563981161E-2</v>
      </c>
      <c r="Q5" s="14">
        <f>VLOOKUP('Heat Map Summary'!$B5,'Non Store'!$A$2:$E$390,5,FALSE)</f>
        <v>0.14278222404633234</v>
      </c>
      <c r="R5" s="12">
        <f>VLOOKUP('Heat Map Summary'!$B5,HealthCare!$A$2:$E$390,3,FALSE)</f>
        <v>-5.204393476353264E-3</v>
      </c>
      <c r="S5" s="13">
        <f>VLOOKUP('Heat Map Summary'!$B5,HealthCare!$A$2:$E$390,4,FALSE)</f>
        <v>2.1296014602989466E-4</v>
      </c>
      <c r="T5" s="14">
        <f>VLOOKUP('Heat Map Summary'!$B5,HealthCare!$A$2:$E$390,5,FALSE)</f>
        <v>9.5717380436593835E-2</v>
      </c>
      <c r="U5" s="12">
        <f>VLOOKUP('Heat Map Summary'!$B5,'Clothing, Sport'!$A$2:$E$390,3,FALSE)</f>
        <v>3.7518212724623634E-2</v>
      </c>
      <c r="V5" s="13">
        <f>VLOOKUP('Heat Map Summary'!$B5,'Clothing, Sport'!$A$2:$E$390,4,FALSE)</f>
        <v>-1.3962612508654493E-2</v>
      </c>
      <c r="W5" s="14">
        <f>VLOOKUP('Heat Map Summary'!$B5,'Clothing, Sport'!$A$2:$E$390,5,FALSE)</f>
        <v>0.12404630360431468</v>
      </c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</row>
    <row r="6" spans="2:47" x14ac:dyDescent="0.35">
      <c r="B6" s="21">
        <v>44621</v>
      </c>
      <c r="C6" s="24">
        <f>VLOOKUP('Heat Map Summary'!B6,'Retail Sales'!$A$2:$E$390,3,FALSE)</f>
        <v>2.097546278219653E-2</v>
      </c>
      <c r="D6" s="24">
        <f>VLOOKUP('Heat Map Summary'!B6,'Retail Sales'!$A$2:$E$390,4,FALSE)</f>
        <v>5.0041500992071386E-2</v>
      </c>
      <c r="E6" s="24">
        <f>VLOOKUP('Heat Map Summary'!B6,'Retail Sales'!$A$2:$E$390,5,FALSE)</f>
        <v>7.7584416595819272E-2</v>
      </c>
      <c r="F6" s="24">
        <f>VLOOKUP('Heat Map Summary'!$B6,'Retail Sales'!$A$2:$E$390,3,FALSE)</f>
        <v>2.097546278219653E-2</v>
      </c>
      <c r="G6" s="24">
        <f>VLOOKUP('Heat Map Summary'!$B6,'Retail Sales'!$A$2:$E$390,3,FALSE)</f>
        <v>2.097546278219653E-2</v>
      </c>
      <c r="H6" s="24">
        <f>VLOOKUP('Heat Map Summary'!$B6,'Retail Sales'!$A$2:$E$390,3,FALSE)</f>
        <v>2.097546278219653E-2</v>
      </c>
      <c r="I6" s="12">
        <f>VLOOKUP('Heat Map Summary'!$B6,'Retail Sales Ex Auto &amp; Gas'!$A$2:$E$390,3,FALSE)</f>
        <v>1.6019512488896215E-2</v>
      </c>
      <c r="J6" s="13">
        <f>VLOOKUP('Heat Map Summary'!$B6,'Retail Sales Ex Auto &amp; Gas'!$A$2:$E$390,4,FALSE)</f>
        <v>3.4589170105215228E-2</v>
      </c>
      <c r="K6" s="14">
        <f>VLOOKUP('Heat Map Summary'!$B6,'Retail Sales Ex Auto &amp; Gas'!$A$2:$E$390,5,FALSE)</f>
        <v>7.5198648891640518E-2</v>
      </c>
      <c r="L6" s="12">
        <f>VLOOKUP('Heat Map Summary'!$B6,'Food &amp; Beverage'!$A$2:$E$390,3,FALSE)</f>
        <v>1.0828740691025907E-2</v>
      </c>
      <c r="M6" s="13">
        <f>VLOOKUP('Heat Map Summary'!$B6,'Food &amp; Beverage'!$A$2:$E$390,4,FALSE)</f>
        <v>1.7804231429016992E-2</v>
      </c>
      <c r="N6" s="14">
        <f>VLOOKUP('Heat Map Summary'!$B6,'Food &amp; Beverage'!$A$2:$E$390,5,FALSE)</f>
        <v>8.475186636934029E-2</v>
      </c>
      <c r="O6" s="12">
        <f>VLOOKUP('Heat Map Summary'!$B6,'Non Store'!$A$2:$E$390,3,FALSE)</f>
        <v>2.7534467966239262E-3</v>
      </c>
      <c r="P6" s="13">
        <f>VLOOKUP('Heat Map Summary'!$B6,'Non Store'!$A$2:$E$390,4,FALSE)</f>
        <v>3.5885068843268142E-2</v>
      </c>
      <c r="Q6" s="14">
        <f>VLOOKUP('Heat Map Summary'!$B6,'Non Store'!$A$2:$E$390,5,FALSE)</f>
        <v>7.4280706254542306E-2</v>
      </c>
      <c r="R6" s="12">
        <f>VLOOKUP('Heat Map Summary'!$B6,HealthCare!$A$2:$E$390,3,FALSE)</f>
        <v>4.0757976701037979E-3</v>
      </c>
      <c r="S6" s="13">
        <f>VLOOKUP('Heat Map Summary'!$B6,HealthCare!$A$2:$E$390,4,FALSE)</f>
        <v>4.4118541958255708E-3</v>
      </c>
      <c r="T6" s="14">
        <f>VLOOKUP('Heat Map Summary'!$B6,HealthCare!$A$2:$E$390,5,FALSE)</f>
        <v>1.487994589110575E-2</v>
      </c>
      <c r="U6" s="12">
        <f>VLOOKUP('Heat Map Summary'!$B6,'Clothing, Sport'!$A$2:$E$390,3,FALSE)</f>
        <v>8.7770626097132265E-3</v>
      </c>
      <c r="V6" s="13">
        <f>VLOOKUP('Heat Map Summary'!$B6,'Clothing, Sport'!$A$2:$E$390,4,FALSE)</f>
        <v>2.32668566001899E-2</v>
      </c>
      <c r="W6" s="14">
        <f>VLOOKUP('Heat Map Summary'!$B6,'Clothing, Sport'!$A$2:$E$390,5,FALSE)</f>
        <v>-6.3755837949386329E-2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</row>
    <row r="7" spans="2:47" x14ac:dyDescent="0.35">
      <c r="B7" s="21">
        <v>44652</v>
      </c>
      <c r="C7" s="24">
        <f>VLOOKUP('Heat Map Summary'!B7,'Retail Sales'!$A$2:$E$390,3,FALSE)</f>
        <v>1.3668249100000418E-2</v>
      </c>
      <c r="D7" s="24">
        <f>VLOOKUP('Heat Map Summary'!B7,'Retail Sales'!$A$2:$E$390,4,FALSE)</f>
        <v>4.5356301064850557E-2</v>
      </c>
      <c r="E7" s="24">
        <f>VLOOKUP('Heat Map Summary'!B7,'Retail Sales'!$A$2:$E$390,5,FALSE)</f>
        <v>8.1162026963008227E-2</v>
      </c>
      <c r="F7" s="24">
        <f>VLOOKUP('Heat Map Summary'!$B7,'Retail Sales'!$A$2:$E$390,3,FALSE)</f>
        <v>1.3668249100000418E-2</v>
      </c>
      <c r="G7" s="24">
        <f>VLOOKUP('Heat Map Summary'!$B7,'Retail Sales'!$A$2:$E$390,3,FALSE)</f>
        <v>1.3668249100000418E-2</v>
      </c>
      <c r="H7" s="24">
        <f>VLOOKUP('Heat Map Summary'!$B7,'Retail Sales'!$A$2:$E$390,3,FALSE)</f>
        <v>1.3668249100000418E-2</v>
      </c>
      <c r="I7" s="12">
        <f>VLOOKUP('Heat Map Summary'!$B7,'Retail Sales Ex Auto &amp; Gas'!$A$2:$E$390,3,FALSE)</f>
        <v>1.3055139812989891E-2</v>
      </c>
      <c r="J7" s="13">
        <f>VLOOKUP('Heat Map Summary'!$B7,'Retail Sales Ex Auto &amp; Gas'!$A$2:$E$390,4,FALSE)</f>
        <v>3.6864023018889247E-2</v>
      </c>
      <c r="K7" s="14">
        <f>VLOOKUP('Heat Map Summary'!$B7,'Retail Sales Ex Auto &amp; Gas'!$A$2:$E$390,5,FALSE)</f>
        <v>7.8828894835441643E-2</v>
      </c>
      <c r="L7" s="12">
        <f>VLOOKUP('Heat Map Summary'!$B7,'Food &amp; Beverage'!$A$2:$E$390,3,FALSE)</f>
        <v>2.7962920401440883E-3</v>
      </c>
      <c r="M7" s="13">
        <f>VLOOKUP('Heat Map Summary'!$B7,'Food &amp; Beverage'!$A$2:$E$390,4,FALSE)</f>
        <v>1.4309883893631525E-2</v>
      </c>
      <c r="N7" s="14">
        <f>VLOOKUP('Heat Map Summary'!$B7,'Food &amp; Beverage'!$A$2:$E$390,5,FALSE)</f>
        <v>7.841979512811359E-2</v>
      </c>
      <c r="O7" s="12">
        <f>VLOOKUP('Heat Map Summary'!$B7,'Non Store'!$A$2:$E$390,3,FALSE)</f>
        <v>1.1391447957498357E-2</v>
      </c>
      <c r="P7" s="13">
        <f>VLOOKUP('Heat Map Summary'!$B7,'Non Store'!$A$2:$E$390,4,FALSE)</f>
        <v>-1.6302479744659815E-3</v>
      </c>
      <c r="Q7" s="14">
        <f>VLOOKUP('Heat Map Summary'!$B7,'Non Store'!$A$2:$E$390,5,FALSE)</f>
        <v>8.5161345416893575E-2</v>
      </c>
      <c r="R7" s="12">
        <f>VLOOKUP('Heat Map Summary'!$B7,HealthCare!$A$2:$E$390,3,FALSE)</f>
        <v>9.2090515282785557E-3</v>
      </c>
      <c r="S7" s="13">
        <f>VLOOKUP('Heat Map Summary'!$B7,HealthCare!$A$2:$E$390,4,FALSE)</f>
        <v>8.0486550273835E-3</v>
      </c>
      <c r="T7" s="14">
        <f>VLOOKUP('Heat Map Summary'!$B7,HealthCare!$A$2:$E$390,5,FALSE)</f>
        <v>2.8431190961289099E-2</v>
      </c>
      <c r="U7" s="12">
        <f>VLOOKUP('Heat Map Summary'!$B7,'Clothing, Sport'!$A$2:$E$390,3,FALSE)</f>
        <v>-8.1206496519721227E-3</v>
      </c>
      <c r="V7" s="13">
        <f>VLOOKUP('Heat Map Summary'!$B7,'Clothing, Sport'!$A$2:$E$390,4,FALSE)</f>
        <v>3.8125303545410327E-2</v>
      </c>
      <c r="W7" s="14">
        <f>VLOOKUP('Heat Map Summary'!$B7,'Clothing, Sport'!$A$2:$E$390,5,FALSE)</f>
        <v>-5.1370242982358816E-2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</row>
    <row r="8" spans="2:47" x14ac:dyDescent="0.35">
      <c r="B8" s="21">
        <v>44682</v>
      </c>
      <c r="C8" s="24">
        <f>VLOOKUP('Heat Map Summary'!B8,'Retail Sales'!$A$2:$E$390,3,FALSE)</f>
        <v>-3.2751821402312586E-3</v>
      </c>
      <c r="D8" s="24">
        <f>VLOOKUP('Heat Map Summary'!B8,'Retail Sales'!$A$2:$E$390,4,FALSE)</f>
        <v>3.1540824138153623E-2</v>
      </c>
      <c r="E8" s="24">
        <f>VLOOKUP('Heat Map Summary'!B8,'Retail Sales'!$A$2:$E$390,5,FALSE)</f>
        <v>9.0159420219221076E-2</v>
      </c>
      <c r="F8" s="24">
        <f>VLOOKUP('Heat Map Summary'!$B8,'Retail Sales'!$A$2:$E$390,3,FALSE)</f>
        <v>-3.2751821402312586E-3</v>
      </c>
      <c r="G8" s="24">
        <f>VLOOKUP('Heat Map Summary'!$B8,'Retail Sales'!$A$2:$E$390,3,FALSE)</f>
        <v>-3.2751821402312586E-3</v>
      </c>
      <c r="H8" s="24">
        <f>VLOOKUP('Heat Map Summary'!$B8,'Retail Sales'!$A$2:$E$390,3,FALSE)</f>
        <v>-3.2751821402312586E-3</v>
      </c>
      <c r="I8" s="12">
        <f>VLOOKUP('Heat Map Summary'!$B8,'Retail Sales Ex Auto &amp; Gas'!$A$2:$E$390,3,FALSE)</f>
        <v>9.1944799685705902E-4</v>
      </c>
      <c r="J8" s="13">
        <f>VLOOKUP('Heat Map Summary'!$B8,'Retail Sales Ex Auto &amp; Gas'!$A$2:$E$390,4,FALSE)</f>
        <v>3.0230162195413079E-2</v>
      </c>
      <c r="K8" s="14">
        <f>VLOOKUP('Heat Map Summary'!$B8,'Retail Sales Ex Auto &amp; Gas'!$A$2:$E$390,5,FALSE)</f>
        <v>8.9299806013358518E-2</v>
      </c>
      <c r="L8" s="12">
        <f>VLOOKUP('Heat Map Summary'!$B8,'Food &amp; Beverage'!$A$2:$E$390,3,FALSE)</f>
        <v>9.7024332480233344E-3</v>
      </c>
      <c r="M8" s="13">
        <f>VLOOKUP('Heat Map Summary'!$B8,'Food &amp; Beverage'!$A$2:$E$390,4,FALSE)</f>
        <v>2.3490236063965719E-2</v>
      </c>
      <c r="N8" s="14">
        <f>VLOOKUP('Heat Map Summary'!$B8,'Food &amp; Beverage'!$A$2:$E$390,5,FALSE)</f>
        <v>8.0839057899901867E-2</v>
      </c>
      <c r="O8" s="12">
        <f>VLOOKUP('Heat Map Summary'!$B8,'Non Store'!$A$2:$E$390,3,FALSE)</f>
        <v>2.7543060624244387E-3</v>
      </c>
      <c r="P8" s="13">
        <f>VLOOKUP('Heat Map Summary'!$B8,'Non Store'!$A$2:$E$390,4,FALSE)</f>
        <v>1.6969612322672134E-2</v>
      </c>
      <c r="Q8" s="14">
        <f>VLOOKUP('Heat Map Summary'!$B8,'Non Store'!$A$2:$E$390,5,FALSE)</f>
        <v>0.11674809929668495</v>
      </c>
      <c r="R8" s="12">
        <f>VLOOKUP('Heat Map Summary'!$B8,HealthCare!$A$2:$E$390,3,FALSE)</f>
        <v>-4.4724598529191084E-3</v>
      </c>
      <c r="S8" s="13">
        <f>VLOOKUP('Heat Map Summary'!$B8,HealthCare!$A$2:$E$390,4,FALSE)</f>
        <v>8.7903397511939207E-3</v>
      </c>
      <c r="T8" s="14">
        <f>VLOOKUP('Heat Map Summary'!$B8,HealthCare!$A$2:$E$390,5,FALSE)</f>
        <v>4.3119987419405481E-2</v>
      </c>
      <c r="U8" s="12">
        <f>VLOOKUP('Heat Map Summary'!$B8,'Clothing, Sport'!$A$2:$E$390,3,FALSE)</f>
        <v>-3.1578947368421373E-3</v>
      </c>
      <c r="V8" s="13">
        <f>VLOOKUP('Heat Map Summary'!$B8,'Clothing, Sport'!$A$2:$E$390,4,FALSE)</f>
        <v>-2.574605032182542E-3</v>
      </c>
      <c r="W8" s="14">
        <f>VLOOKUP('Heat Map Summary'!$B8,'Clothing, Sport'!$A$2:$E$390,5,FALSE)</f>
        <v>-2.3934951901053547E-2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</row>
    <row r="9" spans="2:47" x14ac:dyDescent="0.35">
      <c r="B9" s="21">
        <v>44713</v>
      </c>
      <c r="C9" s="24">
        <f>VLOOKUP('Heat Map Summary'!B9,'Retail Sales'!$A$2:$E$390,3,FALSE)</f>
        <v>6.9474248927039461E-3</v>
      </c>
      <c r="D9" s="24">
        <f>VLOOKUP('Heat Map Summary'!B9,'Retail Sales'!$A$2:$E$390,4,FALSE)</f>
        <v>1.7367619890780395E-2</v>
      </c>
      <c r="E9" s="24">
        <f>VLOOKUP('Heat Map Summary'!B9,'Retail Sales'!$A$2:$E$390,5,FALSE)</f>
        <v>8.6119349005425061E-2</v>
      </c>
      <c r="F9" s="24">
        <f>VLOOKUP('Heat Map Summary'!$B9,'Retail Sales'!$A$2:$E$390,3,FALSE)</f>
        <v>6.9474248927039461E-3</v>
      </c>
      <c r="G9" s="24">
        <f>VLOOKUP('Heat Map Summary'!$B9,'Retail Sales'!$A$2:$E$390,3,FALSE)</f>
        <v>6.9474248927039461E-3</v>
      </c>
      <c r="H9" s="24">
        <f>VLOOKUP('Heat Map Summary'!$B9,'Retail Sales'!$A$2:$E$390,3,FALSE)</f>
        <v>6.9474248927039461E-3</v>
      </c>
      <c r="I9" s="12">
        <f>VLOOKUP('Heat Map Summary'!$B9,'Retail Sales Ex Auto &amp; Gas'!$A$2:$E$390,3,FALSE)</f>
        <v>6.6807519186284914E-3</v>
      </c>
      <c r="J9" s="13">
        <f>VLOOKUP('Heat Map Summary'!$B9,'Retail Sales Ex Auto &amp; Gas'!$A$2:$E$390,4,FALSE)</f>
        <v>2.0760784197501492E-2</v>
      </c>
      <c r="K9" s="14">
        <f>VLOOKUP('Heat Map Summary'!$B9,'Retail Sales Ex Auto &amp; Gas'!$A$2:$E$390,5,FALSE)</f>
        <v>7.3991910336594247E-2</v>
      </c>
      <c r="L9" s="12">
        <f>VLOOKUP('Heat Map Summary'!$B9,'Food &amp; Beverage'!$A$2:$E$390,3,FALSE)</f>
        <v>7.6797941966482153E-3</v>
      </c>
      <c r="M9" s="13">
        <f>VLOOKUP('Heat Map Summary'!$B9,'Food &amp; Beverage'!$A$2:$E$390,4,FALSE)</f>
        <v>2.0301846318854011E-2</v>
      </c>
      <c r="N9" s="14">
        <f>VLOOKUP('Heat Map Summary'!$B9,'Food &amp; Beverage'!$A$2:$E$390,5,FALSE)</f>
        <v>7.9167004294627752E-2</v>
      </c>
      <c r="O9" s="12">
        <f>VLOOKUP('Heat Map Summary'!$B9,'Non Store'!$A$2:$E$390,3,FALSE)</f>
        <v>3.5511433308155205E-3</v>
      </c>
      <c r="P9" s="13">
        <f>VLOOKUP('Heat Map Summary'!$B9,'Non Store'!$A$2:$E$390,4,FALSE)</f>
        <v>1.7778617903973615E-2</v>
      </c>
      <c r="Q9" s="14">
        <f>VLOOKUP('Heat Map Summary'!$B9,'Non Store'!$A$2:$E$390,5,FALSE)</f>
        <v>8.1600287578106112E-2</v>
      </c>
      <c r="R9" s="12">
        <f>VLOOKUP('Heat Map Summary'!$B9,HealthCare!$A$2:$E$390,3,FALSE)</f>
        <v>1.7186275101007009E-2</v>
      </c>
      <c r="S9" s="13">
        <f>VLOOKUP('Heat Map Summary'!$B9,HealthCare!$A$2:$E$390,4,FALSE)</f>
        <v>2.1962376177637744E-2</v>
      </c>
      <c r="T9" s="14">
        <f>VLOOKUP('Heat Map Summary'!$B9,HealthCare!$A$2:$E$390,5,FALSE)</f>
        <v>2.7721927740205876E-2</v>
      </c>
      <c r="U9" s="12">
        <f>VLOOKUP('Heat Map Summary'!$B9,'Clothing, Sport'!$A$2:$E$390,3,FALSE)</f>
        <v>2.2292619969495053E-3</v>
      </c>
      <c r="V9" s="13">
        <f>VLOOKUP('Heat Map Summary'!$B9,'Clothing, Sport'!$A$2:$E$390,4,FALSE)</f>
        <v>-9.0487238979117812E-3</v>
      </c>
      <c r="W9" s="14">
        <f>VLOOKUP('Heat Map Summary'!$B9,'Clothing, Sport'!$A$2:$E$390,5,FALSE)</f>
        <v>-1.3170055452865093E-2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</row>
    <row r="10" spans="2:47" x14ac:dyDescent="0.35">
      <c r="B10" s="21">
        <v>44743</v>
      </c>
      <c r="C10" s="24">
        <f>VLOOKUP('Heat Map Summary'!B10,'Retail Sales'!$A$2:$E$390,3,FALSE)</f>
        <v>-6.8595327526039807E-3</v>
      </c>
      <c r="D10" s="24">
        <f>VLOOKUP('Heat Map Summary'!B10,'Retail Sales'!$A$2:$E$390,4,FALSE)</f>
        <v>-3.2350778691263571E-3</v>
      </c>
      <c r="E10" s="24">
        <f>VLOOKUP('Heat Map Summary'!B10,'Retail Sales'!$A$2:$E$390,5,FALSE)</f>
        <v>9.535670622724024E-2</v>
      </c>
      <c r="F10" s="24">
        <f>VLOOKUP('Heat Map Summary'!$B10,'Retail Sales'!$A$2:$E$390,3,FALSE)</f>
        <v>-6.8595327526039807E-3</v>
      </c>
      <c r="G10" s="24">
        <f>VLOOKUP('Heat Map Summary'!$B10,'Retail Sales'!$A$2:$E$390,3,FALSE)</f>
        <v>-6.8595327526039807E-3</v>
      </c>
      <c r="H10" s="24">
        <f>VLOOKUP('Heat Map Summary'!$B10,'Retail Sales'!$A$2:$E$390,3,FALSE)</f>
        <v>-6.8595327526039807E-3</v>
      </c>
      <c r="I10" s="12">
        <f>VLOOKUP('Heat Map Summary'!$B10,'Retail Sales Ex Auto &amp; Gas'!$A$2:$E$390,3,FALSE)</f>
        <v>-1.2277368993006688E-3</v>
      </c>
      <c r="J10" s="13">
        <f>VLOOKUP('Heat Map Summary'!$B10,'Retail Sales Ex Auto &amp; Gas'!$A$2:$E$390,4,FALSE)</f>
        <v>6.369267032774184E-3</v>
      </c>
      <c r="K10" s="14">
        <f>VLOOKUP('Heat Map Summary'!$B10,'Retail Sales Ex Auto &amp; Gas'!$A$2:$E$390,5,FALSE)</f>
        <v>8.6957306779094967E-2</v>
      </c>
      <c r="L10" s="12">
        <f>VLOOKUP('Heat Map Summary'!$B10,'Food &amp; Beverage'!$A$2:$E$390,3,FALSE)</f>
        <v>-6.1320518596386098E-4</v>
      </c>
      <c r="M10" s="13">
        <f>VLOOKUP('Heat Map Summary'!$B10,'Food &amp; Beverage'!$A$2:$E$390,4,FALSE)</f>
        <v>1.6832830385678177E-2</v>
      </c>
      <c r="N10" s="14">
        <f>VLOOKUP('Heat Map Summary'!$B10,'Food &amp; Beverage'!$A$2:$E$390,5,FALSE)</f>
        <v>8.0943163821925124E-2</v>
      </c>
      <c r="O10" s="12">
        <f>VLOOKUP('Heat Map Summary'!$B10,'Non Store'!$A$2:$E$390,3,FALSE)</f>
        <v>9.4133977184973627E-3</v>
      </c>
      <c r="P10" s="13">
        <f>VLOOKUP('Heat Map Summary'!$B10,'Non Store'!$A$2:$E$390,4,FALSE)</f>
        <v>1.5788075822111169E-2</v>
      </c>
      <c r="Q10" s="14">
        <f>VLOOKUP('Heat Map Summary'!$B10,'Non Store'!$A$2:$E$390,5,FALSE)</f>
        <v>0.1573048818756444</v>
      </c>
      <c r="R10" s="12">
        <f>VLOOKUP('Heat Map Summary'!$B10,HealthCare!$A$2:$E$390,3,FALSE)</f>
        <v>7.0251363528575084E-3</v>
      </c>
      <c r="S10" s="13">
        <f>VLOOKUP('Heat Map Summary'!$B10,HealthCare!$A$2:$E$390,4,FALSE)</f>
        <v>1.975086297463613E-2</v>
      </c>
      <c r="T10" s="14">
        <f>VLOOKUP('Heat Map Summary'!$B10,HealthCare!$A$2:$E$390,5,FALSE)</f>
        <v>3.962910826855981E-2</v>
      </c>
      <c r="U10" s="12">
        <f>VLOOKUP('Heat Map Summary'!$B10,'Clothing, Sport'!$A$2:$E$390,3,FALSE)</f>
        <v>-9.3654881760707465E-4</v>
      </c>
      <c r="V10" s="13">
        <f>VLOOKUP('Heat Map Summary'!$B10,'Clothing, Sport'!$A$2:$E$390,4,FALSE)</f>
        <v>-1.8713450292398015E-3</v>
      </c>
      <c r="W10" s="14">
        <f>VLOOKUP('Heat Map Summary'!$B10,'Clothing, Sport'!$A$2:$E$390,5,FALSE)</f>
        <v>1.1856770215793233E-2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</row>
    <row r="11" spans="2:47" x14ac:dyDescent="0.35">
      <c r="B11" s="21">
        <v>44774</v>
      </c>
      <c r="C11" s="24">
        <f>VLOOKUP('Heat Map Summary'!B11,'Retail Sales'!$A$2:$E$390,3,FALSE)</f>
        <v>6.020263252402458E-3</v>
      </c>
      <c r="D11" s="24">
        <f>VLOOKUP('Heat Map Summary'!B11,'Retail Sales'!$A$2:$E$390,4,FALSE)</f>
        <v>6.0607415355269367E-3</v>
      </c>
      <c r="E11" s="24">
        <f>VLOOKUP('Heat Map Summary'!B11,'Retail Sales'!$A$2:$E$390,5,FALSE)</f>
        <v>9.4368220044999784E-2</v>
      </c>
      <c r="F11" s="24">
        <f>VLOOKUP('Heat Map Summary'!$B11,'Retail Sales'!$A$2:$E$390,3,FALSE)</f>
        <v>6.020263252402458E-3</v>
      </c>
      <c r="G11" s="24">
        <f>VLOOKUP('Heat Map Summary'!$B11,'Retail Sales'!$A$2:$E$390,3,FALSE)</f>
        <v>6.020263252402458E-3</v>
      </c>
      <c r="H11" s="24">
        <f>VLOOKUP('Heat Map Summary'!$B11,'Retail Sales'!$A$2:$E$390,3,FALSE)</f>
        <v>6.020263252402458E-3</v>
      </c>
      <c r="I11" s="12">
        <f>VLOOKUP('Heat Map Summary'!$B11,'Retail Sales Ex Auto &amp; Gas'!$A$2:$E$390,3,FALSE)</f>
        <v>1.1420360634224469E-2</v>
      </c>
      <c r="J11" s="13">
        <f>VLOOKUP('Heat Map Summary'!$B11,'Retail Sales Ex Auto &amp; Gas'!$A$2:$E$390,4,FALSE)</f>
        <v>1.692735517382471E-2</v>
      </c>
      <c r="K11" s="14">
        <f>VLOOKUP('Heat Map Summary'!$B11,'Retail Sales Ex Auto &amp; Gas'!$A$2:$E$390,5,FALSE)</f>
        <v>8.4039934658850735E-2</v>
      </c>
      <c r="L11" s="12">
        <f>VLOOKUP('Heat Map Summary'!$B11,'Food &amp; Beverage'!$A$2:$E$390,3,FALSE)</f>
        <v>5.1215266907924661E-3</v>
      </c>
      <c r="M11" s="13">
        <f>VLOOKUP('Heat Map Summary'!$B11,'Food &amp; Beverage'!$A$2:$E$390,4,FALSE)</f>
        <v>1.2219574017326762E-2</v>
      </c>
      <c r="N11" s="14">
        <f>VLOOKUP('Heat Map Summary'!$B11,'Food &amp; Beverage'!$A$2:$E$390,5,FALSE)</f>
        <v>6.1675815091594366E-2</v>
      </c>
      <c r="O11" s="12">
        <f>VLOOKUP('Heat Map Summary'!$B11,'Non Store'!$A$2:$E$390,3,FALSE)</f>
        <v>1.2308258444375664E-2</v>
      </c>
      <c r="P11" s="13">
        <f>VLOOKUP('Heat Map Summary'!$B11,'Non Store'!$A$2:$E$390,4,FALSE)</f>
        <v>2.546621018452222E-2</v>
      </c>
      <c r="Q11" s="14">
        <f>VLOOKUP('Heat Map Summary'!$B11,'Non Store'!$A$2:$E$390,5,FALSE)</f>
        <v>0.11509947197183856</v>
      </c>
      <c r="R11" s="12">
        <f>VLOOKUP('Heat Map Summary'!$B11,HealthCare!$A$2:$E$390,3,FALSE)</f>
        <v>-2.6491625702763644E-3</v>
      </c>
      <c r="S11" s="13">
        <f>VLOOKUP('Heat Map Summary'!$B11,HealthCare!$A$2:$E$390,4,FALSE)</f>
        <v>2.1618524995477229E-2</v>
      </c>
      <c r="T11" s="14">
        <f>VLOOKUP('Heat Map Summary'!$B11,HealthCare!$A$2:$E$390,5,FALSE)</f>
        <v>2.7349079773202778E-2</v>
      </c>
      <c r="U11" s="12">
        <f>VLOOKUP('Heat Map Summary'!$B11,'Clothing, Sport'!$A$2:$E$390,3,FALSE)</f>
        <v>1.3006796344035676E-2</v>
      </c>
      <c r="V11" s="13">
        <f>VLOOKUP('Heat Map Summary'!$B11,'Clothing, Sport'!$A$2:$E$390,4,FALSE)</f>
        <v>1.4314208611991175E-2</v>
      </c>
      <c r="W11" s="14">
        <f>VLOOKUP('Heat Map Summary'!$B11,'Clothing, Sport'!$A$2:$E$390,5,FALSE)</f>
        <v>2.2955863211454375E-2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</row>
    <row r="12" spans="2:47" x14ac:dyDescent="0.35">
      <c r="B12" s="21">
        <v>44805</v>
      </c>
      <c r="C12" s="24">
        <f>VLOOKUP('Heat Map Summary'!B12,'Retail Sales'!$A$2:$E$390,3,FALSE)</f>
        <v>-2.6588377842327038E-3</v>
      </c>
      <c r="D12" s="24">
        <f>VLOOKUP('Heat Map Summary'!B12,'Retail Sales'!$A$2:$E$390,4,FALSE)</f>
        <v>-3.5370621960568727E-3</v>
      </c>
      <c r="E12" s="24">
        <f>VLOOKUP('Heat Map Summary'!B12,'Retail Sales'!$A$2:$E$390,5,FALSE)</f>
        <v>8.5061294476164617E-2</v>
      </c>
      <c r="F12" s="24">
        <f>VLOOKUP('Heat Map Summary'!$B12,'Retail Sales'!$A$2:$E$390,3,FALSE)</f>
        <v>-2.6588377842327038E-3</v>
      </c>
      <c r="G12" s="24">
        <f>VLOOKUP('Heat Map Summary'!$B12,'Retail Sales'!$A$2:$E$390,3,FALSE)</f>
        <v>-2.6588377842327038E-3</v>
      </c>
      <c r="H12" s="24">
        <f>VLOOKUP('Heat Map Summary'!$B12,'Retail Sales'!$A$2:$E$390,3,FALSE)</f>
        <v>-2.6588377842327038E-3</v>
      </c>
      <c r="I12" s="12">
        <f>VLOOKUP('Heat Map Summary'!$B12,'Retail Sales Ex Auto &amp; Gas'!$A$2:$E$390,3,FALSE)</f>
        <v>3.9088803849753884E-3</v>
      </c>
      <c r="J12" s="13">
        <f>VLOOKUP('Heat Map Summary'!$B12,'Retail Sales Ex Auto &amp; Gas'!$A$2:$E$390,4,FALSE)</f>
        <v>1.4127269861547775E-2</v>
      </c>
      <c r="K12" s="14">
        <f>VLOOKUP('Heat Map Summary'!$B12,'Retail Sales Ex Auto &amp; Gas'!$A$2:$E$390,5,FALSE)</f>
        <v>8.575222201745647E-2</v>
      </c>
      <c r="L12" s="12">
        <f>VLOOKUP('Heat Map Summary'!$B12,'Food &amp; Beverage'!$A$2:$E$390,3,FALSE)</f>
        <v>6.3412567897542793E-3</v>
      </c>
      <c r="M12" s="13">
        <f>VLOOKUP('Heat Map Summary'!$B12,'Food &amp; Beverage'!$A$2:$E$390,4,FALSE)</f>
        <v>1.0875006257195841E-2</v>
      </c>
      <c r="N12" s="14">
        <f>VLOOKUP('Heat Map Summary'!$B12,'Food &amp; Beverage'!$A$2:$E$390,5,FALSE)</f>
        <v>6.5392579696382125E-2</v>
      </c>
      <c r="O12" s="12">
        <f>VLOOKUP('Heat Map Summary'!$B12,'Non Store'!$A$2:$E$390,3,FALSE)</f>
        <v>5.577079447075084E-3</v>
      </c>
      <c r="P12" s="13">
        <f>VLOOKUP('Heat Map Summary'!$B12,'Non Store'!$A$2:$E$390,4,FALSE)</f>
        <v>2.7536387718595234E-2</v>
      </c>
      <c r="Q12" s="14">
        <f>VLOOKUP('Heat Map Summary'!$B12,'Non Store'!$A$2:$E$390,5,FALSE)</f>
        <v>0.11852647931984794</v>
      </c>
      <c r="R12" s="12">
        <f>VLOOKUP('Heat Map Summary'!$B12,HealthCare!$A$2:$E$390,3,FALSE)</f>
        <v>8.4703243514445692E-3</v>
      </c>
      <c r="S12" s="13">
        <f>VLOOKUP('Heat Map Summary'!$B12,HealthCare!$A$2:$E$390,4,FALSE)</f>
        <v>1.286459568413556E-2</v>
      </c>
      <c r="T12" s="14">
        <f>VLOOKUP('Heat Map Summary'!$B12,HealthCare!$A$2:$E$390,5,FALSE)</f>
        <v>4.5721630554535375E-2</v>
      </c>
      <c r="U12" s="12">
        <f>VLOOKUP('Heat Map Summary'!$B12,'Clothing, Sport'!$A$2:$E$390,3,FALSE)</f>
        <v>-2.5448235974552258E-3</v>
      </c>
      <c r="V12" s="13">
        <f>VLOOKUP('Heat Map Summary'!$B12,'Clothing, Sport'!$A$2:$E$390,4,FALSE)</f>
        <v>9.4825567782721443E-3</v>
      </c>
      <c r="W12" s="14">
        <f>VLOOKUP('Heat Map Summary'!$B12,'Clothing, Sport'!$A$2:$E$390,5,FALSE)</f>
        <v>2.5814894123245224E-2</v>
      </c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</row>
    <row r="13" spans="2:47" x14ac:dyDescent="0.35">
      <c r="B13" s="21">
        <v>44835</v>
      </c>
      <c r="C13" s="24">
        <f>VLOOKUP('Heat Map Summary'!B13,'Retail Sales'!$A$2:$E$390,3,FALSE)</f>
        <v>1.2529109833182783E-2</v>
      </c>
      <c r="D13" s="24">
        <f>VLOOKUP('Heat Map Summary'!B13,'Retail Sales'!$A$2:$E$390,4,FALSE)</f>
        <v>1.591644351458199E-2</v>
      </c>
      <c r="E13" s="24">
        <f>VLOOKUP('Heat Map Summary'!B13,'Retail Sales'!$A$2:$E$390,5,FALSE)</f>
        <v>8.1175205610233503E-2</v>
      </c>
      <c r="F13" s="24">
        <f>VLOOKUP('Heat Map Summary'!$B13,'Retail Sales'!$A$2:$E$390,3,FALSE)</f>
        <v>1.2529109833182783E-2</v>
      </c>
      <c r="G13" s="24">
        <f>VLOOKUP('Heat Map Summary'!$B13,'Retail Sales'!$A$2:$E$390,3,FALSE)</f>
        <v>1.2529109833182783E-2</v>
      </c>
      <c r="H13" s="24">
        <f>VLOOKUP('Heat Map Summary'!$B13,'Retail Sales'!$A$2:$E$390,3,FALSE)</f>
        <v>1.2529109833182783E-2</v>
      </c>
      <c r="I13" s="12">
        <f>VLOOKUP('Heat Map Summary'!$B13,'Retail Sales Ex Auto &amp; Gas'!$A$2:$E$390,3,FALSE)</f>
        <v>7.5071574642127104E-3</v>
      </c>
      <c r="J13" s="13">
        <f>VLOOKUP('Heat Map Summary'!$B13,'Retail Sales Ex Auto &amp; Gas'!$A$2:$E$390,4,FALSE)</f>
        <v>2.2996453458915767E-2</v>
      </c>
      <c r="K13" s="14">
        <f>VLOOKUP('Heat Map Summary'!$B13,'Retail Sales Ex Auto &amp; Gas'!$A$2:$E$390,5,FALSE)</f>
        <v>7.9247308294724039E-2</v>
      </c>
      <c r="L13" s="12">
        <f>VLOOKUP('Heat Map Summary'!$B13,'Food &amp; Beverage'!$A$2:$E$390,3,FALSE)</f>
        <v>1.0089505676120769E-2</v>
      </c>
      <c r="M13" s="13">
        <f>VLOOKUP('Heat Map Summary'!$B13,'Food &amp; Beverage'!$A$2:$E$390,4,FALSE)</f>
        <v>2.1700747567587886E-2</v>
      </c>
      <c r="N13" s="14">
        <f>VLOOKUP('Heat Map Summary'!$B13,'Food &amp; Beverage'!$A$2:$E$390,5,FALSE)</f>
        <v>7.1604938271604857E-2</v>
      </c>
      <c r="O13" s="12">
        <f>VLOOKUP('Heat Map Summary'!$B13,'Non Store'!$A$2:$E$390,3,FALSE)</f>
        <v>8.2954394109477914E-3</v>
      </c>
      <c r="P13" s="13">
        <f>VLOOKUP('Heat Map Summary'!$B13,'Non Store'!$A$2:$E$390,4,FALSE)</f>
        <v>2.6398357607685163E-2</v>
      </c>
      <c r="Q13" s="14">
        <f>VLOOKUP('Heat Map Summary'!$B13,'Non Store'!$A$2:$E$390,5,FALSE)</f>
        <v>9.2297545190345609E-2</v>
      </c>
      <c r="R13" s="12">
        <f>VLOOKUP('Heat Map Summary'!$B13,HealthCare!$A$2:$E$390,3,FALSE)</f>
        <v>-2.6338893766462146E-3</v>
      </c>
      <c r="S13" s="13">
        <f>VLOOKUP('Heat Map Summary'!$B13,HealthCare!$A$2:$E$390,4,FALSE)</f>
        <v>3.1495599446620393E-3</v>
      </c>
      <c r="T13" s="14">
        <f>VLOOKUP('Heat Map Summary'!$B13,HealthCare!$A$2:$E$390,5,FALSE)</f>
        <v>4.8421829816033934E-2</v>
      </c>
      <c r="U13" s="12">
        <f>VLOOKUP('Heat Map Summary'!$B13,'Clothing, Sport'!$A$2:$E$390,3,FALSE)</f>
        <v>6.8421662994317956E-3</v>
      </c>
      <c r="V13" s="13">
        <f>VLOOKUP('Heat Map Summary'!$B13,'Clothing, Sport'!$A$2:$E$390,4,FALSE)</f>
        <v>1.7342395125380827E-2</v>
      </c>
      <c r="W13" s="14">
        <f>VLOOKUP('Heat Map Summary'!$B13,'Clothing, Sport'!$A$2:$E$390,5,FALSE)</f>
        <v>3.1851675778464372E-2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</row>
    <row r="14" spans="2:47" x14ac:dyDescent="0.35">
      <c r="B14" s="21">
        <v>44866</v>
      </c>
      <c r="C14" s="24">
        <f>VLOOKUP('Heat Map Summary'!B14,'Retail Sales'!$A$2:$E$390,3,FALSE)</f>
        <v>-1.1843085714956292E-2</v>
      </c>
      <c r="D14" s="24">
        <f>VLOOKUP('Heat Map Summary'!B14,'Retail Sales'!$A$2:$E$390,4,FALSE)</f>
        <v>-2.1226264873568379E-3</v>
      </c>
      <c r="E14" s="24">
        <f>VLOOKUP('Heat Map Summary'!B14,'Retail Sales'!$A$2:$E$390,5,FALSE)</f>
        <v>5.6287875818274546E-2</v>
      </c>
      <c r="F14" s="24">
        <f>VLOOKUP('Heat Map Summary'!$B14,'Retail Sales'!$A$2:$E$390,3,FALSE)</f>
        <v>-1.1843085714956292E-2</v>
      </c>
      <c r="G14" s="24">
        <f>VLOOKUP('Heat Map Summary'!$B14,'Retail Sales'!$A$2:$E$390,3,FALSE)</f>
        <v>-1.1843085714956292E-2</v>
      </c>
      <c r="H14" s="24">
        <f>VLOOKUP('Heat Map Summary'!$B14,'Retail Sales'!$A$2:$E$390,3,FALSE)</f>
        <v>-1.1843085714956292E-2</v>
      </c>
      <c r="I14" s="12">
        <f>VLOOKUP('Heat Map Summary'!$B14,'Retail Sales Ex Auto &amp; Gas'!$A$2:$E$390,3,FALSE)</f>
        <v>-8.9938315833487659E-3</v>
      </c>
      <c r="J14" s="13">
        <f>VLOOKUP('Heat Map Summary'!$B14,'Retail Sales Ex Auto &amp; Gas'!$A$2:$E$390,4,FALSE)</f>
        <v>2.3486130044179099E-3</v>
      </c>
      <c r="K14" s="14">
        <f>VLOOKUP('Heat Map Summary'!$B14,'Retail Sales Ex Auto &amp; Gas'!$A$2:$E$390,5,FALSE)</f>
        <v>6.0766374592359673E-2</v>
      </c>
      <c r="L14" s="12">
        <f>VLOOKUP('Heat Map Summary'!$B14,'Food &amp; Beverage'!$A$2:$E$390,3,FALSE)</f>
        <v>2.4879890185312004E-3</v>
      </c>
      <c r="M14" s="13">
        <f>VLOOKUP('Heat Map Summary'!$B14,'Food &amp; Beverage'!$A$2:$E$390,4,FALSE)</f>
        <v>1.902377036926306E-2</v>
      </c>
      <c r="N14" s="14">
        <f>VLOOKUP('Heat Map Summary'!$B14,'Food &amp; Beverage'!$A$2:$E$390,5,FALSE)</f>
        <v>7.0923564377176618E-2</v>
      </c>
      <c r="O14" s="12">
        <f>VLOOKUP('Heat Map Summary'!$B14,'Non Store'!$A$2:$E$390,3,FALSE)</f>
        <v>-1.3114444758939525E-2</v>
      </c>
      <c r="P14" s="13">
        <f>VLOOKUP('Heat Map Summary'!$B14,'Non Store'!$A$2:$E$390,4,FALSE)</f>
        <v>6.2180131056588372E-4</v>
      </c>
      <c r="Q14" s="14">
        <f>VLOOKUP('Heat Map Summary'!$B14,'Non Store'!$A$2:$E$390,5,FALSE)</f>
        <v>6.2123027558335542E-2</v>
      </c>
      <c r="R14" s="12">
        <f>VLOOKUP('Heat Map Summary'!$B14,HealthCare!$A$2:$E$390,3,FALSE)</f>
        <v>6.5727699530515604E-3</v>
      </c>
      <c r="S14" s="13">
        <f>VLOOKUP('Heat Map Summary'!$B14,HealthCare!$A$2:$E$390,4,FALSE)</f>
        <v>1.2425109937136636E-2</v>
      </c>
      <c r="T14" s="14">
        <f>VLOOKUP('Heat Map Summary'!$B14,HealthCare!$A$2:$E$390,5,FALSE)</f>
        <v>4.3626407058107608E-2</v>
      </c>
      <c r="U14" s="12">
        <f>VLOOKUP('Heat Map Summary'!$B14,'Clothing, Sport'!$A$2:$E$390,3,FALSE)</f>
        <v>-1.2439530062197668E-2</v>
      </c>
      <c r="V14" s="13">
        <f>VLOOKUP('Heat Map Summary'!$B14,'Clothing, Sport'!$A$2:$E$390,4,FALSE)</f>
        <v>-8.2128397917871077E-3</v>
      </c>
      <c r="W14" s="14">
        <f>VLOOKUP('Heat Map Summary'!$B14,'Clothing, Sport'!$A$2:$E$390,5,FALSE)</f>
        <v>-1.0616201246249735E-2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</row>
    <row r="15" spans="2:47" x14ac:dyDescent="0.35">
      <c r="B15" s="21">
        <v>44896</v>
      </c>
      <c r="C15" s="24">
        <f>VLOOKUP('Heat Map Summary'!B15,'Retail Sales'!$A$2:$E$390,3,FALSE)</f>
        <v>-1.0301718635423063E-2</v>
      </c>
      <c r="D15" s="24">
        <f>VLOOKUP('Heat Map Summary'!B15,'Retail Sales'!$A$2:$E$390,4,FALSE)</f>
        <v>-9.7696164630958204E-3</v>
      </c>
      <c r="E15" s="24">
        <f>VLOOKUP('Heat Map Summary'!B15,'Retail Sales'!$A$2:$E$390,5,FALSE)</f>
        <v>5.4099902769104258E-2</v>
      </c>
      <c r="F15" s="24">
        <f>VLOOKUP('Heat Map Summary'!$B15,'Retail Sales'!$A$2:$E$390,3,FALSE)</f>
        <v>-1.0301718635423063E-2</v>
      </c>
      <c r="G15" s="24">
        <f>VLOOKUP('Heat Map Summary'!$B15,'Retail Sales'!$A$2:$E$390,3,FALSE)</f>
        <v>-1.0301718635423063E-2</v>
      </c>
      <c r="H15" s="24">
        <f>VLOOKUP('Heat Map Summary'!$B15,'Retail Sales'!$A$2:$E$390,3,FALSE)</f>
        <v>-1.0301718635423063E-2</v>
      </c>
      <c r="I15" s="12">
        <f>VLOOKUP('Heat Map Summary'!$B15,'Retail Sales Ex Auto &amp; Gas'!$A$2:$E$390,3,FALSE)</f>
        <v>-8.3565459610024373E-4</v>
      </c>
      <c r="J15" s="13">
        <f>VLOOKUP('Heat Map Summary'!$B15,'Retail Sales Ex Auto &amp; Gas'!$A$2:$E$390,4,FALSE)</f>
        <v>-2.3885480572597428E-3</v>
      </c>
      <c r="K15" s="14">
        <f>VLOOKUP('Heat Map Summary'!$B15,'Retail Sales Ex Auto &amp; Gas'!$A$2:$E$390,5,FALSE)</f>
        <v>6.8429306070242779E-2</v>
      </c>
      <c r="L15" s="12">
        <f>VLOOKUP('Heat Map Summary'!$B15,'Food &amp; Beverage'!$A$2:$E$390,3,FALSE)</f>
        <v>-2.6774252704933055E-3</v>
      </c>
      <c r="M15" s="13">
        <f>VLOOKUP('Heat Map Summary'!$B15,'Food &amp; Beverage'!$A$2:$E$390,4,FALSE)</f>
        <v>9.8914294910679157E-3</v>
      </c>
      <c r="N15" s="14">
        <f>VLOOKUP('Heat Map Summary'!$B15,'Food &amp; Beverage'!$A$2:$E$390,5,FALSE)</f>
        <v>6.0144513177730508E-2</v>
      </c>
      <c r="O15" s="12">
        <f>VLOOKUP('Heat Map Summary'!$B15,'Non Store'!$A$2:$E$390,3,FALSE)</f>
        <v>1.6051625239005718E-2</v>
      </c>
      <c r="P15" s="13">
        <f>VLOOKUP('Heat Map Summary'!$B15,'Non Store'!$A$2:$E$390,4,FALSE)</f>
        <v>1.104473068361278E-2</v>
      </c>
      <c r="Q15" s="14">
        <f>VLOOKUP('Heat Map Summary'!$B15,'Non Store'!$A$2:$E$390,5,FALSE)</f>
        <v>9.5298458240580475E-2</v>
      </c>
      <c r="R15" s="12">
        <f>VLOOKUP('Heat Map Summary'!$B15,HealthCare!$A$2:$E$390,3,FALSE)</f>
        <v>-1.9239738805970186E-2</v>
      </c>
      <c r="S15" s="13">
        <f>VLOOKUP('Heat Map Summary'!$B15,HealthCare!$A$2:$E$390,4,FALSE)</f>
        <v>-1.5393620134620978E-2</v>
      </c>
      <c r="T15" s="14">
        <f>VLOOKUP('Heat Map Summary'!$B15,HealthCare!$A$2:$E$390,5,FALSE)</f>
        <v>2.3671879754153302E-2</v>
      </c>
      <c r="U15" s="12">
        <f>VLOOKUP('Heat Map Summary'!$B15,'Clothing, Sport'!$A$2:$E$390,3,FALSE)</f>
        <v>1.457895964543976E-2</v>
      </c>
      <c r="V15" s="13">
        <f>VLOOKUP('Heat Map Summary'!$B15,'Clothing, Sport'!$A$2:$E$390,4,FALSE)</f>
        <v>8.8136379450307611E-3</v>
      </c>
      <c r="W15" s="14">
        <f>VLOOKUP('Heat Map Summary'!$B15,'Clothing, Sport'!$A$2:$E$390,5,FALSE)</f>
        <v>3.2644824311490961E-2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</row>
    <row r="16" spans="2:47" x14ac:dyDescent="0.35">
      <c r="B16" s="21">
        <v>44927</v>
      </c>
      <c r="C16" s="24">
        <f>VLOOKUP('Heat Map Summary'!B16,'Retail Sales'!$A$2:$E$390,3,FALSE)</f>
        <v>4.0633895976506462E-2</v>
      </c>
      <c r="D16" s="24">
        <f>VLOOKUP('Heat Map Summary'!B16,'Retail Sales'!$A$2:$E$390,4,FALSE)</f>
        <v>1.7716223589948177E-2</v>
      </c>
      <c r="E16" s="24">
        <f>VLOOKUP('Heat Map Summary'!B16,'Retail Sales'!$A$2:$E$390,5,FALSE)</f>
        <v>7.7312688460547063E-2</v>
      </c>
      <c r="F16" s="24">
        <f>VLOOKUP('Heat Map Summary'!$B16,'Retail Sales'!$A$2:$E$390,3,FALSE)</f>
        <v>4.0633895976506462E-2</v>
      </c>
      <c r="G16" s="24">
        <f>VLOOKUP('Heat Map Summary'!$B16,'Retail Sales'!$A$2:$E$390,3,FALSE)</f>
        <v>4.0633895976506462E-2</v>
      </c>
      <c r="H16" s="24">
        <f>VLOOKUP('Heat Map Summary'!$B16,'Retail Sales'!$A$2:$E$390,3,FALSE)</f>
        <v>4.0633895976506462E-2</v>
      </c>
      <c r="I16" s="12">
        <f>VLOOKUP('Heat Map Summary'!$B16,'Retail Sales Ex Auto &amp; Gas'!$A$2:$E$390,3,FALSE)</f>
        <v>3.2427147050623883E-2</v>
      </c>
      <c r="J16" s="13">
        <f>VLOOKUP('Heat Map Summary'!$B16,'Retail Sales Ex Auto &amp; Gas'!$A$2:$E$390,4,FALSE)</f>
        <v>2.2286678128000226E-2</v>
      </c>
      <c r="K16" s="14">
        <f>VLOOKUP('Heat Map Summary'!$B16,'Retail Sales Ex Auto &amp; Gas'!$A$2:$E$390,5,FALSE)</f>
        <v>9.1254382125693922E-2</v>
      </c>
      <c r="L16" s="12">
        <f>VLOOKUP('Heat Map Summary'!$B16,'Food &amp; Beverage'!$A$2:$E$390,3,FALSE)</f>
        <v>-2.8071981955477554E-3</v>
      </c>
      <c r="M16" s="13">
        <f>VLOOKUP('Heat Map Summary'!$B16,'Food &amp; Beverage'!$A$2:$E$390,4,FALSE)</f>
        <v>-3.0027453671929161E-3</v>
      </c>
      <c r="N16" s="14">
        <f>VLOOKUP('Heat Map Summary'!$B16,'Food &amp; Beverage'!$A$2:$E$390,5,FALSE)</f>
        <v>5.060119593433976E-2</v>
      </c>
      <c r="O16" s="12">
        <f>VLOOKUP('Heat Map Summary'!$B16,'Non Store'!$A$2:$E$390,3,FALSE)</f>
        <v>2.4294545488760644E-2</v>
      </c>
      <c r="P16" s="13">
        <f>VLOOKUP('Heat Map Summary'!$B16,'Non Store'!$A$2:$E$390,4,FALSE)</f>
        <v>2.7087461081234165E-2</v>
      </c>
      <c r="Q16" s="14">
        <f>VLOOKUP('Heat Map Summary'!$B16,'Non Store'!$A$2:$E$390,5,FALSE)</f>
        <v>6.909894426712504E-2</v>
      </c>
      <c r="R16" s="12">
        <f>VLOOKUP('Heat Map Summary'!$B16,HealthCare!$A$2:$E$390,3,FALSE)</f>
        <v>4.0363809297348618E-2</v>
      </c>
      <c r="S16" s="13">
        <f>VLOOKUP('Heat Map Summary'!$B16,HealthCare!$A$2:$E$390,4,FALSE)</f>
        <v>2.7053990610328649E-2</v>
      </c>
      <c r="T16" s="14">
        <f>VLOOKUP('Heat Map Summary'!$B16,HealthCare!$A$2:$E$390,5,FALSE)</f>
        <v>5.9094072437895218E-2</v>
      </c>
      <c r="U16" s="12">
        <f>VLOOKUP('Heat Map Summary'!$B16,'Clothing, Sport'!$A$2:$E$390,3,FALSE)</f>
        <v>-4.1384067134153657E-3</v>
      </c>
      <c r="V16" s="13">
        <f>VLOOKUP('Heat Map Summary'!$B16,'Clothing, Sport'!$A$2:$E$390,4,FALSE)</f>
        <v>-2.188435844275527E-3</v>
      </c>
      <c r="W16" s="14">
        <f>VLOOKUP('Heat Map Summary'!$B16,'Clothing, Sport'!$A$2:$E$390,5,FALSE)</f>
        <v>5.1845556095191814E-2</v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</row>
    <row r="17" spans="2:47" x14ac:dyDescent="0.35">
      <c r="B17" s="21">
        <v>44958</v>
      </c>
      <c r="C17" s="24">
        <f>VLOOKUP('Heat Map Summary'!B17,'Retail Sales'!$A$2:$E$390,3,FALSE)</f>
        <v>-1.0653967997740099E-2</v>
      </c>
      <c r="D17" s="24">
        <f>VLOOKUP('Heat Map Summary'!B17,'Retail Sales'!$A$2:$E$390,4,FALSE)</f>
        <v>1.8940912073198701E-2</v>
      </c>
      <c r="E17" s="24">
        <f>VLOOKUP('Heat Map Summary'!B17,'Retail Sales'!$A$2:$E$390,5,FALSE)</f>
        <v>5.5204896990416863E-2</v>
      </c>
      <c r="F17" s="24">
        <f>VLOOKUP('Heat Map Summary'!$B17,'Retail Sales'!$A$2:$E$390,3,FALSE)</f>
        <v>-1.0653967997740099E-2</v>
      </c>
      <c r="G17" s="24">
        <f>VLOOKUP('Heat Map Summary'!$B17,'Retail Sales'!$A$2:$E$390,3,FALSE)</f>
        <v>-1.0653967997740099E-2</v>
      </c>
      <c r="H17" s="24">
        <f>VLOOKUP('Heat Map Summary'!$B17,'Retail Sales'!$A$2:$E$390,3,FALSE)</f>
        <v>-1.0653967997740099E-2</v>
      </c>
      <c r="I17" s="12">
        <f>VLOOKUP('Heat Map Summary'!$B17,'Retail Sales Ex Auto &amp; Gas'!$A$2:$E$390,3,FALSE)</f>
        <v>-5.8691435140603154E-3</v>
      </c>
      <c r="J17" s="13">
        <f>VLOOKUP('Heat Map Summary'!$B17,'Retail Sales Ex Auto &amp; Gas'!$A$2:$E$390,4,FALSE)</f>
        <v>2.5509995084384673E-2</v>
      </c>
      <c r="K17" s="14">
        <f>VLOOKUP('Heat Map Summary'!$B17,'Retail Sales Ex Auto &amp; Gas'!$A$2:$E$390,5,FALSE)</f>
        <v>7.69186097781831E-2</v>
      </c>
      <c r="L17" s="12">
        <f>VLOOKUP('Heat Map Summary'!$B17,'Food &amp; Beverage'!$A$2:$E$390,3,FALSE)</f>
        <v>7.228293606402092E-3</v>
      </c>
      <c r="M17" s="13">
        <f>VLOOKUP('Heat Map Summary'!$B17,'Food &amp; Beverage'!$A$2:$E$390,4,FALSE)</f>
        <v>1.7115960633291571E-3</v>
      </c>
      <c r="N17" s="14">
        <f>VLOOKUP('Heat Map Summary'!$B17,'Food &amp; Beverage'!$A$2:$E$390,5,FALSE)</f>
        <v>5.7512358187379764E-2</v>
      </c>
      <c r="O17" s="12">
        <f>VLOOKUP('Heat Map Summary'!$B17,'Non Store'!$A$2:$E$390,3,FALSE)</f>
        <v>6.6414969548322933E-3</v>
      </c>
      <c r="P17" s="13">
        <f>VLOOKUP('Heat Map Summary'!$B17,'Non Store'!$A$2:$E$390,4,FALSE)</f>
        <v>4.7648183556405321E-2</v>
      </c>
      <c r="Q17" s="14">
        <f>VLOOKUP('Heat Map Summary'!$B17,'Non Store'!$A$2:$E$390,5,FALSE)</f>
        <v>9.3238093337855821E-2</v>
      </c>
      <c r="R17" s="12">
        <f>VLOOKUP('Heat Map Summary'!$B17,HealthCare!$A$2:$E$390,3,FALSE)</f>
        <v>1.6570481686760674E-2</v>
      </c>
      <c r="S17" s="13">
        <f>VLOOKUP('Heat Map Summary'!$B17,HealthCare!$A$2:$E$390,4,FALSE)</f>
        <v>3.7255130597015018E-2</v>
      </c>
      <c r="T17" s="14">
        <f>VLOOKUP('Heat Map Summary'!$B17,HealthCare!$A$2:$E$390,5,FALSE)</f>
        <v>8.2276363415153542E-2</v>
      </c>
      <c r="U17" s="12">
        <f>VLOOKUP('Heat Map Summary'!$B17,'Clothing, Sport'!$A$2:$E$390,3,FALSE)</f>
        <v>-1.2351379429758724E-2</v>
      </c>
      <c r="V17" s="13">
        <f>VLOOKUP('Heat Map Summary'!$B17,'Clothing, Sport'!$A$2:$E$390,4,FALSE)</f>
        <v>-2.0993701889433503E-3</v>
      </c>
      <c r="W17" s="14">
        <f>VLOOKUP('Heat Map Summary'!$B17,'Clothing, Sport'!$A$2:$E$390,5,FALSE)</f>
        <v>1.2873025160913265E-3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 spans="2:47" x14ac:dyDescent="0.35">
      <c r="B18" s="21">
        <v>44986</v>
      </c>
      <c r="C18" s="24">
        <f>VLOOKUP('Heat Map Summary'!B18,'Retail Sales'!$A$2:$E$390,3,FALSE)</f>
        <v>-1.0732277247339161E-2</v>
      </c>
      <c r="D18" s="24">
        <f>VLOOKUP('Heat Map Summary'!B18,'Retail Sales'!$A$2:$E$390,4,FALSE)</f>
        <v>1.8497631739194276E-2</v>
      </c>
      <c r="E18" s="24">
        <f>VLOOKUP('Heat Map Summary'!B18,'Retail Sales'!$A$2:$E$390,5,FALSE)</f>
        <v>2.2434116720644104E-2</v>
      </c>
      <c r="F18" s="24">
        <f>VLOOKUP('Heat Map Summary'!$B18,'Retail Sales'!$A$2:$E$390,3,FALSE)</f>
        <v>-1.0732277247339161E-2</v>
      </c>
      <c r="G18" s="24">
        <f>VLOOKUP('Heat Map Summary'!$B18,'Retail Sales'!$A$2:$E$390,3,FALSE)</f>
        <v>-1.0732277247339161E-2</v>
      </c>
      <c r="H18" s="24">
        <f>VLOOKUP('Heat Map Summary'!$B18,'Retail Sales'!$A$2:$E$390,3,FALSE)</f>
        <v>-1.0732277247339161E-2</v>
      </c>
      <c r="I18" s="12">
        <f>VLOOKUP('Heat Map Summary'!$B18,'Retail Sales Ex Auto &amp; Gas'!$A$2:$E$390,3,FALSE)</f>
        <v>-1.1286312026283496E-2</v>
      </c>
      <c r="J18" s="13">
        <f>VLOOKUP('Heat Map Summary'!$B18,'Retail Sales Ex Auto &amp; Gas'!$A$2:$E$390,4,FALSE)</f>
        <v>1.4783778021941973E-2</v>
      </c>
      <c r="K18" s="14">
        <f>VLOOKUP('Heat Map Summary'!$B18,'Retail Sales Ex Auto &amp; Gas'!$A$2:$E$390,5,FALSE)</f>
        <v>4.79761040346669E-2</v>
      </c>
      <c r="L18" s="12">
        <f>VLOOKUP('Heat Map Summary'!$B18,'Food &amp; Beverage'!$A$2:$E$390,3,FALSE)</f>
        <v>-6.224446207359513E-3</v>
      </c>
      <c r="M18" s="13">
        <f>VLOOKUP('Heat Map Summary'!$B18,'Food &amp; Beverage'!$A$2:$E$390,4,FALSE)</f>
        <v>-1.8510346180249382E-3</v>
      </c>
      <c r="N18" s="14">
        <f>VLOOKUP('Heat Map Summary'!$B18,'Food &amp; Beverage'!$A$2:$E$390,5,FALSE)</f>
        <v>3.9671595290993178E-2</v>
      </c>
      <c r="O18" s="12">
        <f>VLOOKUP('Heat Map Summary'!$B18,'Non Store'!$A$2:$E$390,3,FALSE)</f>
        <v>-6.9261936049058725E-3</v>
      </c>
      <c r="P18" s="13">
        <f>VLOOKUP('Heat Map Summary'!$B18,'Non Store'!$A$2:$E$390,4,FALSE)</f>
        <v>2.3955814413007204E-2</v>
      </c>
      <c r="Q18" s="14">
        <f>VLOOKUP('Heat Map Summary'!$B18,'Non Store'!$A$2:$E$390,5,FALSE)</f>
        <v>8.2684999104602364E-2</v>
      </c>
      <c r="R18" s="12">
        <f>VLOOKUP('Heat Map Summary'!$B18,HealthCare!$A$2:$E$390,3,FALSE)</f>
        <v>2.8104097577426046E-3</v>
      </c>
      <c r="S18" s="13">
        <f>VLOOKUP('Heat Map Summary'!$B18,HealthCare!$A$2:$E$390,4,FALSE)</f>
        <v>6.0575436927832627E-2</v>
      </c>
      <c r="T18" s="14">
        <f>VLOOKUP('Heat Map Summary'!$B18,HealthCare!$A$2:$E$390,5,FALSE)</f>
        <v>8.0912423131683342E-2</v>
      </c>
      <c r="U18" s="12">
        <f>VLOOKUP('Heat Map Summary'!$B18,'Clothing, Sport'!$A$2:$E$390,3,FALSE)</f>
        <v>-2.3375409069659181E-4</v>
      </c>
      <c r="V18" s="13">
        <f>VLOOKUP('Heat Map Summary'!$B18,'Clothing, Sport'!$A$2:$E$390,4,FALSE)</f>
        <v>-1.6668582595700698E-2</v>
      </c>
      <c r="W18" s="14">
        <f>VLOOKUP('Heat Map Summary'!$B18,'Clothing, Sport'!$A$2:$E$390,5,FALSE)</f>
        <v>-7.6566125290022935E-3</v>
      </c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</row>
    <row r="19" spans="2:47" x14ac:dyDescent="0.35">
      <c r="B19" s="21">
        <v>45017</v>
      </c>
      <c r="C19" s="24">
        <f>VLOOKUP('Heat Map Summary'!B19,'Retail Sales'!$A$2:$E$390,3,FALSE)</f>
        <v>6.8196510800848653E-3</v>
      </c>
      <c r="D19" s="24">
        <f>VLOOKUP('Heat Map Summary'!B19,'Retail Sales'!$A$2:$E$390,4,FALSE)</f>
        <v>-1.4597319789111385E-2</v>
      </c>
      <c r="E19" s="24">
        <f>VLOOKUP('Heat Map Summary'!B19,'Retail Sales'!$A$2:$E$390,5,FALSE)</f>
        <v>1.5526294291082765E-2</v>
      </c>
      <c r="F19" s="24">
        <f>VLOOKUP('Heat Map Summary'!$B19,'Retail Sales'!$A$2:$E$390,3,FALSE)</f>
        <v>6.8196510800848653E-3</v>
      </c>
      <c r="G19" s="24">
        <f>VLOOKUP('Heat Map Summary'!$B19,'Retail Sales'!$A$2:$E$390,3,FALSE)</f>
        <v>6.8196510800848653E-3</v>
      </c>
      <c r="H19" s="24">
        <f>VLOOKUP('Heat Map Summary'!$B19,'Retail Sales'!$A$2:$E$390,3,FALSE)</f>
        <v>6.8196510800848653E-3</v>
      </c>
      <c r="I19" s="12">
        <f>VLOOKUP('Heat Map Summary'!$B19,'Retail Sales Ex Auto &amp; Gas'!$A$2:$E$390,3,FALSE)</f>
        <v>7.4276225951632746E-3</v>
      </c>
      <c r="J19" s="13">
        <f>VLOOKUP('Heat Map Summary'!$B19,'Retail Sales Ex Auto &amp; Gas'!$A$2:$E$390,4,FALSE)</f>
        <v>-9.7885241963184821E-3</v>
      </c>
      <c r="K19" s="14">
        <f>VLOOKUP('Heat Map Summary'!$B19,'Retail Sales Ex Auto &amp; Gas'!$A$2:$E$390,5,FALSE)</f>
        <v>4.2154601001362479E-2</v>
      </c>
      <c r="L19" s="12">
        <f>VLOOKUP('Heat Map Summary'!$B19,'Food &amp; Beverage'!$A$2:$E$390,3,FALSE)</f>
        <v>-2.6895916487564842E-3</v>
      </c>
      <c r="M19" s="13">
        <f>VLOOKUP('Heat Map Summary'!$B19,'Food &amp; Beverage'!$A$2:$E$390,4,FALSE)</f>
        <v>-1.7333153035760107E-3</v>
      </c>
      <c r="N19" s="14">
        <f>VLOOKUP('Heat Map Summary'!$B19,'Food &amp; Beverage'!$A$2:$E$390,5,FALSE)</f>
        <v>3.398398207214437E-2</v>
      </c>
      <c r="O19" s="12">
        <f>VLOOKUP('Heat Map Summary'!$B19,'Non Store'!$A$2:$E$390,3,FALSE)</f>
        <v>2.0684585343441197E-2</v>
      </c>
      <c r="P19" s="13">
        <f>VLOOKUP('Heat Map Summary'!$B19,'Non Store'!$A$2:$E$390,4,FALSE)</f>
        <v>2.0347048070475271E-2</v>
      </c>
      <c r="Q19" s="14">
        <f>VLOOKUP('Heat Map Summary'!$B19,'Non Store'!$A$2:$E$390,5,FALSE)</f>
        <v>9.2633214963751431E-2</v>
      </c>
      <c r="R19" s="12">
        <f>VLOOKUP('Heat Map Summary'!$B19,HealthCare!$A$2:$E$390,3,FALSE)</f>
        <v>1.0985931281878747E-2</v>
      </c>
      <c r="S19" s="13">
        <f>VLOOKUP('Heat Map Summary'!$B19,HealthCare!$A$2:$E$390,4,FALSE)</f>
        <v>3.062682132449579E-2</v>
      </c>
      <c r="T19" s="14">
        <f>VLOOKUP('Heat Map Summary'!$B19,HealthCare!$A$2:$E$390,5,FALSE)</f>
        <v>8.2815548551703477E-2</v>
      </c>
      <c r="U19" s="12">
        <f>VLOOKUP('Heat Map Summary'!$B19,'Clothing, Sport'!$A$2:$E$390,3,FALSE)</f>
        <v>7.248071077858409E-3</v>
      </c>
      <c r="V19" s="13">
        <f>VLOOKUP('Heat Map Summary'!$B19,'Clothing, Sport'!$A$2:$E$390,4,FALSE)</f>
        <v>-5.4253722728846432E-3</v>
      </c>
      <c r="W19" s="14">
        <f>VLOOKUP('Heat Map Summary'!$B19,'Clothing, Sport'!$A$2:$E$390,5,FALSE)</f>
        <v>7.7192982456140147E-3</v>
      </c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</row>
    <row r="20" spans="2:47" x14ac:dyDescent="0.35">
      <c r="B20" s="21">
        <v>45047</v>
      </c>
      <c r="C20" s="24">
        <f>VLOOKUP('Heat Map Summary'!B20,'Retail Sales'!$A$2:$E$390,3,FALSE)</f>
        <v>5.5170557760881866E-3</v>
      </c>
      <c r="D20" s="24">
        <f>VLOOKUP('Heat Map Summary'!B20,'Retail Sales'!$A$2:$E$390,4,FALSE)</f>
        <v>1.5092492504742427E-3</v>
      </c>
      <c r="E20" s="24">
        <f>VLOOKUP('Heat Map Summary'!B20,'Retail Sales'!$A$2:$E$390,5,FALSE)</f>
        <v>2.4484382451120723E-2</v>
      </c>
      <c r="F20" s="24">
        <f>VLOOKUP('Heat Map Summary'!$B20,'Retail Sales'!$A$2:$E$390,3,FALSE)</f>
        <v>5.5170557760881866E-3</v>
      </c>
      <c r="G20" s="24">
        <f>VLOOKUP('Heat Map Summary'!$B20,'Retail Sales'!$A$2:$E$390,3,FALSE)</f>
        <v>5.5170557760881866E-3</v>
      </c>
      <c r="H20" s="24">
        <f>VLOOKUP('Heat Map Summary'!$B20,'Retail Sales'!$A$2:$E$390,3,FALSE)</f>
        <v>5.5170557760881866E-3</v>
      </c>
      <c r="I20" s="12">
        <f>VLOOKUP('Heat Map Summary'!$B20,'Retail Sales Ex Auto &amp; Gas'!$A$2:$E$390,3,FALSE)</f>
        <v>7.2625776736892078E-3</v>
      </c>
      <c r="J20" s="13">
        <f>VLOOKUP('Heat Map Summary'!$B20,'Retail Sales Ex Auto &amp; Gas'!$A$2:$E$390,4,FALSE)</f>
        <v>3.2914249193620737E-3</v>
      </c>
      <c r="K20" s="14">
        <f>VLOOKUP('Heat Map Summary'!$B20,'Retail Sales Ex Auto &amp; Gas'!$A$2:$E$390,5,FALSE)</f>
        <v>4.8759050331114828E-2</v>
      </c>
      <c r="L20" s="12">
        <f>VLOOKUP('Heat Map Summary'!$B20,'Food &amp; Beverage'!$A$2:$E$390,3,FALSE)</f>
        <v>1.9333546782256406E-3</v>
      </c>
      <c r="M20" s="13">
        <f>VLOOKUP('Heat Map Summary'!$B20,'Food &amp; Beverage'!$A$2:$E$390,4,FALSE)</f>
        <v>-6.9811435894306939E-3</v>
      </c>
      <c r="N20" s="14">
        <f>VLOOKUP('Heat Map Summary'!$B20,'Food &amp; Beverage'!$A$2:$E$390,5,FALSE)</f>
        <v>2.6028070971891193E-2</v>
      </c>
      <c r="O20" s="12">
        <f>VLOOKUP('Heat Map Summary'!$B20,'Non Store'!$A$2:$E$390,3,FALSE)</f>
        <v>7.9225035111094577E-3</v>
      </c>
      <c r="P20" s="13">
        <f>VLOOKUP('Heat Map Summary'!$B20,'Non Store'!$A$2:$E$390,4,FALSE)</f>
        <v>2.1645495692801831E-2</v>
      </c>
      <c r="Q20" s="14">
        <f>VLOOKUP('Heat Map Summary'!$B20,'Non Store'!$A$2:$E$390,5,FALSE)</f>
        <v>9.8264648466239723E-2</v>
      </c>
      <c r="R20" s="12">
        <f>VLOOKUP('Heat Map Summary'!$B20,HealthCare!$A$2:$E$390,3,FALSE)</f>
        <v>8.4271220269445113E-3</v>
      </c>
      <c r="S20" s="13">
        <f>VLOOKUP('Heat Map Summary'!$B20,HealthCare!$A$2:$E$390,4,FALSE)</f>
        <v>2.2370861671631825E-2</v>
      </c>
      <c r="T20" s="14">
        <f>VLOOKUP('Heat Map Summary'!$B20,HealthCare!$A$2:$E$390,5,FALSE)</f>
        <v>9.6846167762166147E-2</v>
      </c>
      <c r="U20" s="12">
        <f>VLOOKUP('Heat Map Summary'!$B20,'Clothing, Sport'!$A$2:$E$390,3,FALSE)</f>
        <v>-5.9192200557103281E-3</v>
      </c>
      <c r="V20" s="13">
        <f>VLOOKUP('Heat Map Summary'!$B20,'Clothing, Sport'!$A$2:$E$390,4,FALSE)</f>
        <v>1.0518934081347187E-3</v>
      </c>
      <c r="W20" s="14">
        <f>VLOOKUP('Heat Map Summary'!$B20,'Clothing, Sport'!$A$2:$E$390,5,FALSE)</f>
        <v>4.9278423090461931E-3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 spans="2:47" x14ac:dyDescent="0.35">
      <c r="B21" s="21">
        <v>45078</v>
      </c>
      <c r="C21" s="24">
        <f>VLOOKUP('Heat Map Summary'!B21,'Retail Sales'!$A$2:$E$390,3,FALSE)</f>
        <v>-1.0371361659418099E-3</v>
      </c>
      <c r="D21" s="24">
        <f>VLOOKUP('Heat Map Summary'!B21,'Retail Sales'!$A$2:$E$390,4,FALSE)</f>
        <v>1.1324361219143375E-2</v>
      </c>
      <c r="E21" s="24">
        <f>VLOOKUP('Heat Map Summary'!B21,'Retail Sales'!$A$2:$E$390,5,FALSE)</f>
        <v>1.636076258468977E-2</v>
      </c>
      <c r="F21" s="24">
        <f>VLOOKUP('Heat Map Summary'!$B21,'Retail Sales'!$A$2:$E$390,3,FALSE)</f>
        <v>-1.0371361659418099E-3</v>
      </c>
      <c r="G21" s="24">
        <f>VLOOKUP('Heat Map Summary'!$B21,'Retail Sales'!$A$2:$E$390,3,FALSE)</f>
        <v>-1.0371361659418099E-3</v>
      </c>
      <c r="H21" s="24">
        <f>VLOOKUP('Heat Map Summary'!$B21,'Retail Sales'!$A$2:$E$390,3,FALSE)</f>
        <v>-1.0371361659418099E-3</v>
      </c>
      <c r="I21" s="12">
        <f>VLOOKUP('Heat Map Summary'!$B21,'Retail Sales Ex Auto &amp; Gas'!$A$2:$E$390,3,FALSE)</f>
        <v>9.3561570480682477E-5</v>
      </c>
      <c r="J21" s="13">
        <f>VLOOKUP('Heat Map Summary'!$B21,'Retail Sales Ex Auto &amp; Gas'!$A$2:$E$390,4,FALSE)</f>
        <v>1.4839085010625253E-2</v>
      </c>
      <c r="K21" s="14">
        <f>VLOOKUP('Heat Map Summary'!$B21,'Retail Sales Ex Auto &amp; Gas'!$A$2:$E$390,5,FALSE)</f>
        <v>4.1896521688636001E-2</v>
      </c>
      <c r="L21" s="12">
        <f>VLOOKUP('Heat Map Summary'!$B21,'Food &amp; Beverage'!$A$2:$E$390,3,FALSE)</f>
        <v>-7.4235217482148119E-3</v>
      </c>
      <c r="M21" s="13">
        <f>VLOOKUP('Heat Map Summary'!$B21,'Food &amp; Beverage'!$A$2:$E$390,4,FALSE)</f>
        <v>-8.1793061099171283E-3</v>
      </c>
      <c r="N21" s="14">
        <f>VLOOKUP('Heat Map Summary'!$B21,'Food &amp; Beverage'!$A$2:$E$390,5,FALSE)</f>
        <v>1.0649747209290794E-2</v>
      </c>
      <c r="O21" s="12">
        <f>VLOOKUP('Heat Map Summary'!$B21,'Non Store'!$A$2:$E$390,3,FALSE)</f>
        <v>7.2349851727464554E-3</v>
      </c>
      <c r="P21" s="13">
        <f>VLOOKUP('Heat Map Summary'!$B21,'Non Store'!$A$2:$E$390,4,FALSE)</f>
        <v>3.6214105214794401E-2</v>
      </c>
      <c r="Q21" s="14">
        <f>VLOOKUP('Heat Map Summary'!$B21,'Non Store'!$A$2:$E$390,5,FALSE)</f>
        <v>0.10229616523787644</v>
      </c>
      <c r="R21" s="12">
        <f>VLOOKUP('Heat Map Summary'!$B21,HealthCare!$A$2:$E$390,3,FALSE)</f>
        <v>-2.0891747759634871E-3</v>
      </c>
      <c r="S21" s="13">
        <f>VLOOKUP('Heat Map Summary'!$B21,HealthCare!$A$2:$E$390,4,FALSE)</f>
        <v>1.7375707639706306E-2</v>
      </c>
      <c r="T21" s="14">
        <f>VLOOKUP('Heat Map Summary'!$B21,HealthCare!$A$2:$E$390,5,FALSE)</f>
        <v>7.6061180934313466E-2</v>
      </c>
      <c r="U21" s="12">
        <f>VLOOKUP('Heat Map Summary'!$B21,'Clothing, Sport'!$A$2:$E$390,3,FALSE)</f>
        <v>-7.0052539404553693E-3</v>
      </c>
      <c r="V21" s="13">
        <f>VLOOKUP('Heat Map Summary'!$B21,'Clothing, Sport'!$A$2:$E$390,4,FALSE)</f>
        <v>-5.7283142389525921E-3</v>
      </c>
      <c r="W21" s="14">
        <f>VLOOKUP('Heat Map Summary'!$B21,'Clothing, Sport'!$A$2:$E$390,5,FALSE)</f>
        <v>-4.3315382814329562E-3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</row>
    <row r="22" spans="2:47" x14ac:dyDescent="0.35">
      <c r="B22" s="21">
        <v>45108</v>
      </c>
      <c r="C22" s="24">
        <f>VLOOKUP('Heat Map Summary'!B22,'Retail Sales'!$A$2:$E$390,3,FALSE)</f>
        <v>5.3162909151271975E-3</v>
      </c>
      <c r="D22" s="24">
        <f>VLOOKUP('Heat Map Summary'!B22,'Retail Sales'!$A$2:$E$390,4,FALSE)</f>
        <v>9.8142747236353856E-3</v>
      </c>
      <c r="E22" s="24">
        <f>VLOOKUP('Heat Map Summary'!B22,'Retail Sales'!$A$2:$E$390,5,FALSE)</f>
        <v>2.882126523879136E-2</v>
      </c>
      <c r="F22" s="24">
        <f>VLOOKUP('Heat Map Summary'!$B22,'Retail Sales'!$A$2:$E$390,3,FALSE)</f>
        <v>5.3162909151271975E-3</v>
      </c>
      <c r="G22" s="24">
        <f>VLOOKUP('Heat Map Summary'!$B22,'Retail Sales'!$A$2:$E$390,3,FALSE)</f>
        <v>5.3162909151271975E-3</v>
      </c>
      <c r="H22" s="24">
        <f>VLOOKUP('Heat Map Summary'!$B22,'Retail Sales'!$A$2:$E$390,3,FALSE)</f>
        <v>5.3162909151271975E-3</v>
      </c>
      <c r="I22" s="12">
        <f>VLOOKUP('Heat Map Summary'!$B22,'Retail Sales Ex Auto &amp; Gas'!$A$2:$E$390,3,FALSE)</f>
        <v>7.5240351121639293E-3</v>
      </c>
      <c r="J22" s="13">
        <f>VLOOKUP('Heat Map Summary'!$B22,'Retail Sales Ex Auto &amp; Gas'!$A$2:$E$390,4,FALSE)</f>
        <v>1.4936206817038E-2</v>
      </c>
      <c r="K22" s="14">
        <f>VLOOKUP('Heat Map Summary'!$B22,'Retail Sales Ex Auto &amp; Gas'!$A$2:$E$390,5,FALSE)</f>
        <v>5.102617131371523E-2</v>
      </c>
      <c r="L22" s="12">
        <f>VLOOKUP('Heat Map Summary'!$B22,'Food &amp; Beverage'!$A$2:$E$390,3,FALSE)</f>
        <v>9.5840711251997668E-3</v>
      </c>
      <c r="M22" s="13">
        <f>VLOOKUP('Heat Map Summary'!$B22,'Food &amp; Beverage'!$A$2:$E$390,4,FALSE)</f>
        <v>4.0267960495530275E-3</v>
      </c>
      <c r="N22" s="14">
        <f>VLOOKUP('Heat Map Summary'!$B22,'Food &amp; Beverage'!$A$2:$E$390,5,FALSE)</f>
        <v>2.0961945428818352E-2</v>
      </c>
      <c r="O22" s="12">
        <f>VLOOKUP('Heat Map Summary'!$B22,'Non Store'!$A$2:$E$390,3,FALSE)</f>
        <v>1.7434333043647943E-2</v>
      </c>
      <c r="P22" s="13">
        <f>VLOOKUP('Heat Map Summary'!$B22,'Non Store'!$A$2:$E$390,4,FALSE)</f>
        <v>3.2914400950700529E-2</v>
      </c>
      <c r="Q22" s="14">
        <f>VLOOKUP('Heat Map Summary'!$B22,'Non Store'!$A$2:$E$390,5,FALSE)</f>
        <v>0.11105515959095125</v>
      </c>
      <c r="R22" s="12">
        <f>VLOOKUP('Heat Map Summary'!$B22,HealthCare!$A$2:$E$390,3,FALSE)</f>
        <v>-8.5119277174811048E-3</v>
      </c>
      <c r="S22" s="13">
        <f>VLOOKUP('Heat Map Summary'!$B22,HealthCare!$A$2:$E$390,4,FALSE)</f>
        <v>-2.2453844874424922E-3</v>
      </c>
      <c r="T22" s="14">
        <f>VLOOKUP('Heat Map Summary'!$B22,HealthCare!$A$2:$E$390,5,FALSE)</f>
        <v>5.9458982132870153E-2</v>
      </c>
      <c r="U22" s="12">
        <f>VLOOKUP('Heat Map Summary'!$B22,'Clothing, Sport'!$A$2:$E$390,3,FALSE)</f>
        <v>1.3051146384479795E-2</v>
      </c>
      <c r="V22" s="13">
        <f>VLOOKUP('Heat Map Summary'!$B22,'Clothing, Sport'!$A$2:$E$390,4,FALSE)</f>
        <v>0</v>
      </c>
      <c r="W22" s="14">
        <f>VLOOKUP('Heat Map Summary'!$B22,'Clothing, Sport'!$A$2:$E$390,5,FALSE)</f>
        <v>9.6086243262245574E-3</v>
      </c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</row>
    <row r="23" spans="2:47" x14ac:dyDescent="0.35">
      <c r="B23" s="21">
        <v>45139</v>
      </c>
      <c r="C23" s="24">
        <f>VLOOKUP('Heat Map Summary'!B23,'Retail Sales'!$A$2:$E$390,3,FALSE)</f>
        <v>7.3405870152141173E-3</v>
      </c>
      <c r="D23" s="24">
        <f>VLOOKUP('Heat Map Summary'!B23,'Retail Sales'!$A$2:$E$390,4,FALSE)</f>
        <v>1.1645599080687186E-2</v>
      </c>
      <c r="E23" s="24">
        <f>VLOOKUP('Heat Map Summary'!B23,'Retail Sales'!$A$2:$E$390,5,FALSE)</f>
        <v>3.0171513552666562E-2</v>
      </c>
      <c r="F23" s="24">
        <f>VLOOKUP('Heat Map Summary'!$B23,'Retail Sales'!$A$2:$E$390,3,FALSE)</f>
        <v>7.3405870152141173E-3</v>
      </c>
      <c r="G23" s="24">
        <f>VLOOKUP('Heat Map Summary'!$B23,'Retail Sales'!$A$2:$E$390,3,FALSE)</f>
        <v>7.3405870152141173E-3</v>
      </c>
      <c r="H23" s="24">
        <f>VLOOKUP('Heat Map Summary'!$B23,'Retail Sales'!$A$2:$E$390,3,FALSE)</f>
        <v>7.3405870152141173E-3</v>
      </c>
      <c r="I23" s="12">
        <f>VLOOKUP('Heat Map Summary'!$B23,'Retail Sales Ex Auto &amp; Gas'!$A$2:$E$390,3,FALSE)</f>
        <v>2.3509887982298139E-3</v>
      </c>
      <c r="J23" s="13">
        <f>VLOOKUP('Heat Map Summary'!$B23,'Retail Sales Ex Auto &amp; Gas'!$A$2:$E$390,4,FALSE)</f>
        <v>9.9871999808895939E-3</v>
      </c>
      <c r="K23" s="14">
        <f>VLOOKUP('Heat Map Summary'!$B23,'Retail Sales Ex Auto &amp; Gas'!$A$2:$E$390,5,FALSE)</f>
        <v>4.1601655525810077E-2</v>
      </c>
      <c r="L23" s="12">
        <f>VLOOKUP('Heat Map Summary'!$B23,'Food &amp; Beverage'!$A$2:$E$390,3,FALSE)</f>
        <v>3.4955171525639095E-3</v>
      </c>
      <c r="M23" s="13">
        <f>VLOOKUP('Heat Map Summary'!$B23,'Food &amp; Beverage'!$A$2:$E$390,4,FALSE)</f>
        <v>5.5922225090028199E-3</v>
      </c>
      <c r="N23" s="14">
        <f>VLOOKUP('Heat Map Summary'!$B23,'Food &amp; Beverage'!$A$2:$E$390,5,FALSE)</f>
        <v>1.9310310459959235E-2</v>
      </c>
      <c r="O23" s="12">
        <f>VLOOKUP('Heat Map Summary'!$B23,'Non Store'!$A$2:$E$390,3,FALSE)</f>
        <v>6.6241327615657042E-4</v>
      </c>
      <c r="P23" s="13">
        <f>VLOOKUP('Heat Map Summary'!$B23,'Non Store'!$A$2:$E$390,4,FALSE)</f>
        <v>2.5474293472435683E-2</v>
      </c>
      <c r="Q23" s="14">
        <f>VLOOKUP('Heat Map Summary'!$B23,'Non Store'!$A$2:$E$390,5,FALSE)</f>
        <v>9.8273305591428661E-2</v>
      </c>
      <c r="R23" s="12">
        <f>VLOOKUP('Heat Map Summary'!$B23,HealthCare!$A$2:$E$390,3,FALSE)</f>
        <v>1.8698080182257604E-2</v>
      </c>
      <c r="S23" s="13">
        <f>VLOOKUP('Heat Map Summary'!$B23,HealthCare!$A$2:$E$390,4,FALSE)</f>
        <v>7.9168728352301265E-3</v>
      </c>
      <c r="T23" s="14">
        <f>VLOOKUP('Heat Map Summary'!$B23,HealthCare!$A$2:$E$390,5,FALSE)</f>
        <v>8.2135584216273649E-2</v>
      </c>
      <c r="U23" s="12">
        <f>VLOOKUP('Heat Map Summary'!$B23,'Clothing, Sport'!$A$2:$E$390,3,FALSE)</f>
        <v>-1.8337975858867206E-2</v>
      </c>
      <c r="V23" s="13">
        <f>VLOOKUP('Heat Map Summary'!$B23,'Clothing, Sport'!$A$2:$E$390,4,FALSE)</f>
        <v>-1.2492702860478655E-2</v>
      </c>
      <c r="W23" s="14">
        <f>VLOOKUP('Heat Map Summary'!$B23,'Clothing, Sport'!$A$2:$E$390,5,FALSE)</f>
        <v>-2.1631000578368975E-2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</row>
    <row r="24" spans="2:47" x14ac:dyDescent="0.35">
      <c r="B24" s="21">
        <v>45170</v>
      </c>
      <c r="C24" s="24">
        <f>VLOOKUP('Heat Map Summary'!B24,'Retail Sales'!$A$2:$E$390,3,FALSE)</f>
        <v>8.3539906481315818E-3</v>
      </c>
      <c r="D24" s="24">
        <f>VLOOKUP('Heat Map Summary'!B24,'Retail Sales'!$A$2:$E$390,4,FALSE)</f>
        <v>2.1155954726344239E-2</v>
      </c>
      <c r="E24" s="24">
        <f>VLOOKUP('Heat Map Summary'!B24,'Retail Sales'!$A$2:$E$390,5,FALSE)</f>
        <v>4.154686089064219E-2</v>
      </c>
      <c r="F24" s="24">
        <f>VLOOKUP('Heat Map Summary'!$B24,'Retail Sales'!$A$2:$E$390,3,FALSE)</f>
        <v>8.3539906481315818E-3</v>
      </c>
      <c r="G24" s="24">
        <f>VLOOKUP('Heat Map Summary'!$B24,'Retail Sales'!$A$2:$E$390,3,FALSE)</f>
        <v>8.3539906481315818E-3</v>
      </c>
      <c r="H24" s="24">
        <f>VLOOKUP('Heat Map Summary'!$B24,'Retail Sales'!$A$2:$E$390,3,FALSE)</f>
        <v>8.3539906481315818E-3</v>
      </c>
      <c r="I24" s="12">
        <f>VLOOKUP('Heat Map Summary'!$B24,'Retail Sales Ex Auto &amp; Gas'!$A$2:$E$390,3,FALSE)</f>
        <v>7.1625670135604391E-3</v>
      </c>
      <c r="J24" s="13">
        <f>VLOOKUP('Heat Map Summary'!$B24,'Retail Sales Ex Auto &amp; Gas'!$A$2:$E$390,4,FALSE)</f>
        <v>1.7126137064830127E-2</v>
      </c>
      <c r="K24" s="14">
        <f>VLOOKUP('Heat Map Summary'!$B24,'Retail Sales Ex Auto &amp; Gas'!$A$2:$E$390,5,FALSE)</f>
        <v>4.4977505112474336E-2</v>
      </c>
      <c r="L24" s="12">
        <f>VLOOKUP('Heat Map Summary'!$B24,'Food &amp; Beverage'!$A$2:$E$390,3,FALSE)</f>
        <v>2.7866728592729206E-3</v>
      </c>
      <c r="M24" s="13">
        <f>VLOOKUP('Heat Map Summary'!$B24,'Food &amp; Beverage'!$A$2:$E$390,4,FALSE)</f>
        <v>1.5936304312831995E-2</v>
      </c>
      <c r="N24" s="14">
        <f>VLOOKUP('Heat Map Summary'!$B24,'Food &amp; Beverage'!$A$2:$E$390,5,FALSE)</f>
        <v>1.570991742699035E-2</v>
      </c>
      <c r="O24" s="12">
        <f>VLOOKUP('Heat Map Summary'!$B24,'Non Store'!$A$2:$E$390,3,FALSE)</f>
        <v>1.3657584837293513E-2</v>
      </c>
      <c r="P24" s="13">
        <f>VLOOKUP('Heat Map Summary'!$B24,'Non Store'!$A$2:$E$390,4,FALSE)</f>
        <v>3.2013195466718658E-2</v>
      </c>
      <c r="Q24" s="14">
        <f>VLOOKUP('Heat Map Summary'!$B24,'Non Store'!$A$2:$E$390,5,FALSE)</f>
        <v>0.10709868909225828</v>
      </c>
      <c r="R24" s="12">
        <f>VLOOKUP('Heat Map Summary'!$B24,HealthCare!$A$2:$E$390,3,FALSE)</f>
        <v>2.4273168603066164E-3</v>
      </c>
      <c r="S24" s="13">
        <f>VLOOKUP('Heat Map Summary'!$B24,HealthCare!$A$2:$E$390,4,FALSE)</f>
        <v>1.2478651313977185E-2</v>
      </c>
      <c r="T24" s="14">
        <f>VLOOKUP('Heat Map Summary'!$B24,HealthCare!$A$2:$E$390,5,FALSE)</f>
        <v>7.5651155984781893E-2</v>
      </c>
      <c r="U24" s="12">
        <f>VLOOKUP('Heat Map Summary'!$B24,'Clothing, Sport'!$A$2:$E$390,3,FALSE)</f>
        <v>2.6010877275952637E-3</v>
      </c>
      <c r="V24" s="13">
        <f>VLOOKUP('Heat Map Summary'!$B24,'Clothing, Sport'!$A$2:$E$390,4,FALSE)</f>
        <v>-2.9394473838918467E-3</v>
      </c>
      <c r="W24" s="14">
        <f>VLOOKUP('Heat Map Summary'!$B24,'Clothing, Sport'!$A$2:$E$390,5,FALSE)</f>
        <v>-1.6583555607097344E-2</v>
      </c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</row>
    <row r="25" spans="2:47" x14ac:dyDescent="0.35">
      <c r="B25" s="21">
        <v>45200</v>
      </c>
      <c r="C25" s="24">
        <f>VLOOKUP('Heat Map Summary'!B25,'Retail Sales'!$A$2:$E$390,3,FALSE)</f>
        <v>-1.8665708427089145E-3</v>
      </c>
      <c r="D25" s="24">
        <f>VLOOKUP('Heat Map Summary'!B25,'Retail Sales'!$A$2:$E$390,4,FALSE)</f>
        <v>1.385992051077034E-2</v>
      </c>
      <c r="E25" s="24">
        <f>VLOOKUP('Heat Map Summary'!B25,'Retail Sales'!$A$2:$E$390,5,FALSE)</f>
        <v>2.673861896184504E-2</v>
      </c>
      <c r="F25" s="24">
        <f>VLOOKUP('Heat Map Summary'!$B25,'Retail Sales'!$A$2:$E$390,3,FALSE)</f>
        <v>-1.8665708427089145E-3</v>
      </c>
      <c r="G25" s="24">
        <f>VLOOKUP('Heat Map Summary'!$B25,'Retail Sales'!$A$2:$E$390,3,FALSE)</f>
        <v>-1.8665708427089145E-3</v>
      </c>
      <c r="H25" s="24">
        <f>VLOOKUP('Heat Map Summary'!$B25,'Retail Sales'!$A$2:$E$390,3,FALSE)</f>
        <v>-1.8665708427089145E-3</v>
      </c>
      <c r="I25" s="12">
        <f>VLOOKUP('Heat Map Summary'!$B25,'Retail Sales Ex Auto &amp; Gas'!$A$2:$E$390,3,FALSE)</f>
        <v>2.258343542194341E-3</v>
      </c>
      <c r="J25" s="13">
        <f>VLOOKUP('Heat Map Summary'!$B25,'Retail Sales Ex Auto &amp; Gas'!$A$2:$E$390,4,FALSE)</f>
        <v>1.1810261374636921E-2</v>
      </c>
      <c r="K25" s="14">
        <f>VLOOKUP('Heat Map Summary'!$B25,'Retail Sales Ex Auto &amp; Gas'!$A$2:$E$390,5,FALSE)</f>
        <v>3.9533481775870793E-2</v>
      </c>
      <c r="L25" s="12">
        <f>VLOOKUP('Heat Map Summary'!$B25,'Food &amp; Beverage'!$A$2:$E$390,3,FALSE)</f>
        <v>8.2880335421586793E-4</v>
      </c>
      <c r="M25" s="13">
        <f>VLOOKUP('Heat Map Summary'!$B25,'Food &amp; Beverage'!$A$2:$E$390,4,FALSE)</f>
        <v>7.1259490022443917E-3</v>
      </c>
      <c r="N25" s="14">
        <f>VLOOKUP('Heat Map Summary'!$B25,'Food &amp; Beverage'!$A$2:$E$390,5,FALSE)</f>
        <v>6.3976860476517849E-3</v>
      </c>
      <c r="O25" s="12">
        <f>VLOOKUP('Heat Map Summary'!$B25,'Non Store'!$A$2:$E$390,3,FALSE)</f>
        <v>1.3147040626932949E-3</v>
      </c>
      <c r="P25" s="13">
        <f>VLOOKUP('Heat Map Summary'!$B25,'Non Store'!$A$2:$E$390,4,FALSE)</f>
        <v>1.5662587595439703E-2</v>
      </c>
      <c r="Q25" s="14">
        <f>VLOOKUP('Heat Map Summary'!$B25,'Non Store'!$A$2:$E$390,5,FALSE)</f>
        <v>9.9433908859326348E-2</v>
      </c>
      <c r="R25" s="12">
        <f>VLOOKUP('Heat Map Summary'!$B25,HealthCare!$A$2:$E$390,3,FALSE)</f>
        <v>2.318051965718948E-2</v>
      </c>
      <c r="S25" s="13">
        <f>VLOOKUP('Heat Map Summary'!$B25,HealthCare!$A$2:$E$390,4,FALSE)</f>
        <v>4.4842052621343109E-2</v>
      </c>
      <c r="T25" s="14">
        <f>VLOOKUP('Heat Map Summary'!$B25,HealthCare!$A$2:$E$390,5,FALSE)</f>
        <v>0.10349178403755865</v>
      </c>
      <c r="U25" s="12">
        <f>VLOOKUP('Heat Map Summary'!$B25,'Clothing, Sport'!$A$2:$E$390,3,FALSE)</f>
        <v>-4.8349056603773644E-3</v>
      </c>
      <c r="V25" s="13">
        <f>VLOOKUP('Heat Map Summary'!$B25,'Clothing, Sport'!$A$2:$E$390,4,FALSE)</f>
        <v>-2.0543175487465204E-2</v>
      </c>
      <c r="W25" s="14">
        <f>VLOOKUP('Heat Map Summary'!$B25,'Clothing, Sport'!$A$2:$E$390,5,FALSE)</f>
        <v>-2.7988942639944669E-2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</row>
    <row r="26" spans="2:47" x14ac:dyDescent="0.35">
      <c r="B26" s="21">
        <v>45231</v>
      </c>
      <c r="C26" s="24">
        <f>VLOOKUP('Heat Map Summary'!B26,'Retail Sales'!$A$2:$E$390,3,FALSE)</f>
        <v>1.0428914092892594E-3</v>
      </c>
      <c r="D26" s="24">
        <f>VLOOKUP('Heat Map Summary'!B26,'Retail Sales'!$A$2:$E$390,4,FALSE)</f>
        <v>7.5214673115966413E-3</v>
      </c>
      <c r="E26" s="24">
        <f>VLOOKUP('Heat Map Summary'!B26,'Retail Sales'!$A$2:$E$390,5,FALSE)</f>
        <v>4.0127717560719312E-2</v>
      </c>
      <c r="F26" s="24">
        <f>VLOOKUP('Heat Map Summary'!$B26,'Retail Sales'!$A$2:$E$390,3,FALSE)</f>
        <v>1.0428914092892594E-3</v>
      </c>
      <c r="G26" s="24">
        <f>VLOOKUP('Heat Map Summary'!$B26,'Retail Sales'!$A$2:$E$390,3,FALSE)</f>
        <v>1.0428914092892594E-3</v>
      </c>
      <c r="H26" s="24">
        <f>VLOOKUP('Heat Map Summary'!$B26,'Retail Sales'!$A$2:$E$390,3,FALSE)</f>
        <v>1.0428914092892594E-3</v>
      </c>
      <c r="I26" s="12">
        <f>VLOOKUP('Heat Map Summary'!$B26,'Retail Sales Ex Auto &amp; Gas'!$A$2:$E$390,3,FALSE)</f>
        <v>3.7411060865217838E-3</v>
      </c>
      <c r="J26" s="13">
        <f>VLOOKUP('Heat Map Summary'!$B26,'Retail Sales Ex Auto &amp; Gas'!$A$2:$E$390,4,FALSE)</f>
        <v>1.3213497319457534E-2</v>
      </c>
      <c r="K26" s="14">
        <f>VLOOKUP('Heat Map Summary'!$B26,'Retail Sales Ex Auto &amp; Gas'!$A$2:$E$390,5,FALSE)</f>
        <v>5.2892020317876431E-2</v>
      </c>
      <c r="L26" s="12">
        <f>VLOOKUP('Heat Map Summary'!$B26,'Food &amp; Beverage'!$A$2:$E$390,3,FALSE)</f>
        <v>8.1593881676700342E-4</v>
      </c>
      <c r="M26" s="13">
        <f>VLOOKUP('Heat Map Summary'!$B26,'Food &amp; Beverage'!$A$2:$E$390,4,FALSE)</f>
        <v>4.4366765259478136E-3</v>
      </c>
      <c r="N26" s="14">
        <f>VLOOKUP('Heat Map Summary'!$B26,'Food &amp; Beverage'!$A$2:$E$390,5,FALSE)</f>
        <v>4.719114860321616E-3</v>
      </c>
      <c r="O26" s="12">
        <f>VLOOKUP('Heat Map Summary'!$B26,'Non Store'!$A$2:$E$390,3,FALSE)</f>
        <v>6.0585776931063595E-3</v>
      </c>
      <c r="P26" s="13">
        <f>VLOOKUP('Heat Map Summary'!$B26,'Non Store'!$A$2:$E$390,4,FALSE)</f>
        <v>2.1139641836805723E-2</v>
      </c>
      <c r="Q26" s="14">
        <f>VLOOKUP('Heat Map Summary'!$B26,'Non Store'!$A$2:$E$390,5,FALSE)</f>
        <v>0.12079349904397696</v>
      </c>
      <c r="R26" s="12">
        <f>VLOOKUP('Heat Map Summary'!$B26,HealthCare!$A$2:$E$390,3,FALSE)</f>
        <v>-4.04180072858773E-3</v>
      </c>
      <c r="S26" s="13">
        <f>VLOOKUP('Heat Map Summary'!$B26,HealthCare!$A$2:$E$390,4,FALSE)</f>
        <v>2.1518573064964741E-2</v>
      </c>
      <c r="T26" s="14">
        <f>VLOOKUP('Heat Map Summary'!$B26,HealthCare!$A$2:$E$390,5,FALSE)</f>
        <v>9.1855177238805874E-2</v>
      </c>
      <c r="U26" s="12">
        <f>VLOOKUP('Heat Map Summary'!$B26,'Clothing, Sport'!$A$2:$E$390,3,FALSE)</f>
        <v>7.3468420428961512E-3</v>
      </c>
      <c r="V26" s="13">
        <f>VLOOKUP('Heat Map Summary'!$B26,'Clothing, Sport'!$A$2:$E$390,4,FALSE)</f>
        <v>5.0839441948451469E-3</v>
      </c>
      <c r="W26" s="14">
        <f>VLOOKUP('Heat Map Summary'!$B26,'Clothing, Sport'!$A$2:$E$390,5,FALSE)</f>
        <v>-8.5141124329367601E-3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</row>
    <row r="27" spans="2:47" x14ac:dyDescent="0.35">
      <c r="B27" s="21">
        <v>45261</v>
      </c>
      <c r="C27" s="24">
        <f>VLOOKUP('Heat Map Summary'!B27,'Retail Sales'!$A$2:$E$390,3,FALSE)</f>
        <v>3.6377544394448069E-3</v>
      </c>
      <c r="D27" s="24">
        <f>VLOOKUP('Heat Map Summary'!B27,'Retail Sales'!$A$2:$E$390,4,FALSE)</f>
        <v>2.8091249504482718E-3</v>
      </c>
      <c r="E27" s="24">
        <f>VLOOKUP('Heat Map Summary'!B27,'Retail Sales'!$A$2:$E$390,5,FALSE)</f>
        <v>5.4777467475785047E-2</v>
      </c>
      <c r="F27" s="24">
        <f>VLOOKUP('Heat Map Summary'!$B27,'Retail Sales'!$A$2:$E$390,3,FALSE)</f>
        <v>3.6377544394448069E-3</v>
      </c>
      <c r="G27" s="24">
        <f>VLOOKUP('Heat Map Summary'!$B27,'Retail Sales'!$A$2:$E$390,3,FALSE)</f>
        <v>3.6377544394448069E-3</v>
      </c>
      <c r="H27" s="24">
        <f>VLOOKUP('Heat Map Summary'!$B27,'Retail Sales'!$A$2:$E$390,3,FALSE)</f>
        <v>3.6377544394448069E-3</v>
      </c>
      <c r="I27" s="12">
        <f>VLOOKUP('Heat Map Summary'!$B27,'Retail Sales Ex Auto &amp; Gas'!$A$2:$E$390,3,FALSE)</f>
        <v>4.5500171184911231E-3</v>
      </c>
      <c r="J27" s="13">
        <f>VLOOKUP('Heat Map Summary'!$B27,'Retail Sales Ex Auto &amp; Gas'!$A$2:$E$390,4,FALSE)</f>
        <v>1.0585251490232706E-2</v>
      </c>
      <c r="K27" s="14">
        <f>VLOOKUP('Heat Map Summary'!$B27,'Retail Sales Ex Auto &amp; Gas'!$A$2:$E$390,5,FALSE)</f>
        <v>5.8567293658472686E-2</v>
      </c>
      <c r="L27" s="12">
        <f>VLOOKUP('Heat Map Summary'!$B27,'Food &amp; Beverage'!$A$2:$E$390,3,FALSE)</f>
        <v>-2.7987004295393358E-4</v>
      </c>
      <c r="M27" s="13">
        <f>VLOOKUP('Heat Map Summary'!$B27,'Food &amp; Beverage'!$A$2:$E$390,4,FALSE)</f>
        <v>1.3650878775322006E-3</v>
      </c>
      <c r="N27" s="14">
        <f>VLOOKUP('Heat Map Summary'!$B27,'Food &amp; Beverage'!$A$2:$E$390,5,FALSE)</f>
        <v>7.1344513092086448E-3</v>
      </c>
      <c r="O27" s="12">
        <f>VLOOKUP('Heat Map Summary'!$B27,'Non Store'!$A$2:$E$390,3,FALSE)</f>
        <v>1.8236874653473789E-2</v>
      </c>
      <c r="P27" s="13">
        <f>VLOOKUP('Heat Map Summary'!$B27,'Non Store'!$A$2:$E$390,4,FALSE)</f>
        <v>2.5752732522169586E-2</v>
      </c>
      <c r="Q27" s="14">
        <f>VLOOKUP('Heat Map Summary'!$B27,'Non Store'!$A$2:$E$390,5,FALSE)</f>
        <v>0.12320401960876559</v>
      </c>
      <c r="R27" s="12">
        <f>VLOOKUP('Heat Map Summary'!$B27,HealthCare!$A$2:$E$390,3,FALSE)</f>
        <v>-1.7514350553998081E-2</v>
      </c>
      <c r="S27" s="13">
        <f>VLOOKUP('Heat Map Summary'!$B27,HealthCare!$A$2:$E$390,4,FALSE)</f>
        <v>1.1971160386341495E-3</v>
      </c>
      <c r="T27" s="14">
        <f>VLOOKUP('Heat Map Summary'!$B27,HealthCare!$A$2:$E$390,5,FALSE)</f>
        <v>9.3776007609083445E-2</v>
      </c>
      <c r="U27" s="12">
        <f>VLOOKUP('Heat Map Summary'!$B27,'Clothing, Sport'!$A$2:$E$390,3,FALSE)</f>
        <v>-1.6115751088107255E-2</v>
      </c>
      <c r="V27" s="13">
        <f>VLOOKUP('Heat Map Summary'!$B27,'Clothing, Sport'!$A$2:$E$390,4,FALSE)</f>
        <v>-1.3679245283018893E-2</v>
      </c>
      <c r="W27" s="14">
        <f>VLOOKUP('Heat Map Summary'!$B27,'Clothing, Sport'!$A$2:$E$390,5,FALSE)</f>
        <v>-3.8510173583170437E-2</v>
      </c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</row>
    <row r="28" spans="2:47" x14ac:dyDescent="0.35">
      <c r="B28" s="21">
        <v>45292</v>
      </c>
      <c r="C28" s="24">
        <f>VLOOKUP('Heat Map Summary'!B28,'Retail Sales'!$A$2:$E$390,3,FALSE)</f>
        <v>-1.0842424380311022E-2</v>
      </c>
      <c r="D28" s="24">
        <f>VLOOKUP('Heat Map Summary'!B28,'Retail Sales'!$A$2:$E$390,4,FALSE)</f>
        <v>-6.2087754311926924E-3</v>
      </c>
      <c r="E28" s="24">
        <f>VLOOKUP('Heat Map Summary'!B28,'Retail Sales'!$A$2:$E$390,5,FALSE)</f>
        <v>2.6015168068074246E-3</v>
      </c>
      <c r="F28" s="24">
        <f>VLOOKUP('Heat Map Summary'!$B28,'Retail Sales'!$A$2:$E$390,3,FALSE)</f>
        <v>-1.0842424380311022E-2</v>
      </c>
      <c r="G28" s="24">
        <f>VLOOKUP('Heat Map Summary'!$B28,'Retail Sales'!$A$2:$E$390,3,FALSE)</f>
        <v>-1.0842424380311022E-2</v>
      </c>
      <c r="H28" s="24">
        <f>VLOOKUP('Heat Map Summary'!$B28,'Retail Sales'!$A$2:$E$390,3,FALSE)</f>
        <v>-1.0842424380311022E-2</v>
      </c>
      <c r="I28" s="12">
        <f>VLOOKUP('Heat Map Summary'!$B28,'Retail Sales Ex Auto &amp; Gas'!$A$2:$E$390,3,FALSE)</f>
        <v>-7.5386858713059057E-3</v>
      </c>
      <c r="J28" s="13">
        <f>VLOOKUP('Heat Map Summary'!$B28,'Retail Sales Ex Auto &amp; Gas'!$A$2:$E$390,4,FALSE)</f>
        <v>7.068269328396326E-4</v>
      </c>
      <c r="K28" s="14">
        <f>VLOOKUP('Heat Map Summary'!$B28,'Retail Sales Ex Auto &amp; Gas'!$A$2:$E$390,5,FALSE)</f>
        <v>1.7589561025392664E-2</v>
      </c>
      <c r="L28" s="12">
        <f>VLOOKUP('Heat Map Summary'!$B28,'Food &amp; Beverage'!$A$2:$E$390,3,FALSE)</f>
        <v>-3.5662990822561413E-3</v>
      </c>
      <c r="M28" s="13">
        <f>VLOOKUP('Heat Map Summary'!$B28,'Food &amp; Beverage'!$A$2:$E$390,4,FALSE)</f>
        <v>-3.0323696324622285E-3</v>
      </c>
      <c r="N28" s="14">
        <f>VLOOKUP('Heat Map Summary'!$B28,'Food &amp; Beverage'!$A$2:$E$390,5,FALSE)</f>
        <v>6.3677824627828006E-3</v>
      </c>
      <c r="O28" s="12">
        <f>VLOOKUP('Heat Map Summary'!$B28,'Non Store'!$A$2:$E$390,3,FALSE)</f>
        <v>-6.567649300930678E-3</v>
      </c>
      <c r="P28" s="13">
        <f>VLOOKUP('Heat Map Summary'!$B28,'Non Store'!$A$2:$E$390,4,FALSE)</f>
        <v>1.7678002900565426E-2</v>
      </c>
      <c r="Q28" s="14">
        <f>VLOOKUP('Heat Map Summary'!$B28,'Non Store'!$A$2:$E$390,5,FALSE)</f>
        <v>8.9361663038186379E-2</v>
      </c>
      <c r="R28" s="12">
        <f>VLOOKUP('Heat Map Summary'!$B28,HealthCare!$A$2:$E$390,3,FALSE)</f>
        <v>-1.5924345770265469E-2</v>
      </c>
      <c r="S28" s="13">
        <f>VLOOKUP('Heat Map Summary'!$B28,HealthCare!$A$2:$E$390,4,FALSE)</f>
        <v>-3.7067567208232455E-2</v>
      </c>
      <c r="T28" s="14">
        <f>VLOOKUP('Heat Map Summary'!$B28,HealthCare!$A$2:$E$390,5,FALSE)</f>
        <v>3.4598022970115938E-2</v>
      </c>
      <c r="U28" s="12">
        <f>VLOOKUP('Heat Map Summary'!$B28,'Clothing, Sport'!$A$2:$E$390,3,FALSE)</f>
        <v>3.5868005738870501E-4</v>
      </c>
      <c r="V28" s="13">
        <f>VLOOKUP('Heat Map Summary'!$B28,'Clothing, Sport'!$A$2:$E$390,4,FALSE)</f>
        <v>-8.5318165659438172E-3</v>
      </c>
      <c r="W28" s="14">
        <f>VLOOKUP('Heat Map Summary'!$B28,'Clothing, Sport'!$A$2:$E$390,5,FALSE)</f>
        <v>-3.4168301973912074E-2</v>
      </c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 spans="2:47" x14ac:dyDescent="0.35">
      <c r="B29" s="21">
        <v>45323</v>
      </c>
      <c r="C29" s="24">
        <f>VLOOKUP('Heat Map Summary'!B29,'Retail Sales'!$A$2:$E$390,3,FALSE)</f>
        <v>7.0267138756034964E-3</v>
      </c>
      <c r="D29" s="24">
        <f>VLOOKUP('Heat Map Summary'!B29,'Retail Sales'!$A$2:$E$390,4,FALSE)</f>
        <v>-2.6830044512182738E-4</v>
      </c>
      <c r="E29" s="24">
        <f>VLOOKUP('Heat Map Summary'!B29,'Retail Sales'!$A$2:$E$390,5,FALSE)</f>
        <v>2.0519088506688155E-2</v>
      </c>
      <c r="F29" s="24">
        <f>VLOOKUP('Heat Map Summary'!$B29,'Retail Sales'!$A$2:$E$390,3,FALSE)</f>
        <v>7.0267138756034964E-3</v>
      </c>
      <c r="G29" s="24">
        <f>VLOOKUP('Heat Map Summary'!$B29,'Retail Sales'!$A$2:$E$390,3,FALSE)</f>
        <v>7.0267138756034964E-3</v>
      </c>
      <c r="H29" s="24">
        <f>VLOOKUP('Heat Map Summary'!$B29,'Retail Sales'!$A$2:$E$390,3,FALSE)</f>
        <v>7.0267138756034964E-3</v>
      </c>
      <c r="I29" s="12">
        <f>VLOOKUP('Heat Map Summary'!$B29,'Retail Sales Ex Auto &amp; Gas'!$A$2:$E$390,3,FALSE)</f>
        <v>1.8321593725001417E-3</v>
      </c>
      <c r="J29" s="13">
        <f>VLOOKUP('Heat Map Summary'!$B29,'Retail Sales Ex Auto &amp; Gas'!$A$2:$E$390,4,FALSE)</f>
        <v>-1.1963490927199283E-3</v>
      </c>
      <c r="K29" s="14">
        <f>VLOOKUP('Heat Map Summary'!$B29,'Retail Sales Ex Auto &amp; Gas'!$A$2:$E$390,5,FALSE)</f>
        <v>2.5472593095597018E-2</v>
      </c>
      <c r="L29" s="12">
        <f>VLOOKUP('Heat Map Summary'!$B29,'Food &amp; Beverage'!$A$2:$E$390,3,FALSE)</f>
        <v>1.5513345141391355E-3</v>
      </c>
      <c r="M29" s="13">
        <f>VLOOKUP('Heat Map Summary'!$B29,'Food &amp; Beverage'!$A$2:$E$390,4,FALSE)</f>
        <v>-2.2998016573173574E-3</v>
      </c>
      <c r="N29" s="14">
        <f>VLOOKUP('Heat Map Summary'!$B29,'Food &amp; Beverage'!$A$2:$E$390,5,FALSE)</f>
        <v>6.9567339964615726E-4</v>
      </c>
      <c r="O29" s="12">
        <f>VLOOKUP('Heat Map Summary'!$B29,'Non Store'!$A$2:$E$390,3,FALSE)</f>
        <v>-6.6026359949067359E-3</v>
      </c>
      <c r="P29" s="13">
        <f>VLOOKUP('Heat Map Summary'!$B29,'Non Store'!$A$2:$E$390,4,FALSE)</f>
        <v>4.8705591333646492E-3</v>
      </c>
      <c r="Q29" s="14">
        <f>VLOOKUP('Heat Map Summary'!$B29,'Non Store'!$A$2:$E$390,5,FALSE)</f>
        <v>7.5029201343261853E-2</v>
      </c>
      <c r="R29" s="12">
        <f>VLOOKUP('Heat Map Summary'!$B29,HealthCare!$A$2:$E$390,3,FALSE)</f>
        <v>-1.960621876121782E-3</v>
      </c>
      <c r="S29" s="13">
        <f>VLOOKUP('Heat Map Summary'!$B29,HealthCare!$A$2:$E$390,4,FALSE)</f>
        <v>-3.5055399813109012E-2</v>
      </c>
      <c r="T29" s="14">
        <f>VLOOKUP('Heat Map Summary'!$B29,HealthCare!$A$2:$E$390,5,FALSE)</f>
        <v>1.5738294643359074E-2</v>
      </c>
      <c r="U29" s="12">
        <f>VLOOKUP('Heat Map Summary'!$B29,'Clothing, Sport'!$A$2:$E$390,3,FALSE)</f>
        <v>6.8124775905342716E-3</v>
      </c>
      <c r="V29" s="13">
        <f>VLOOKUP('Heat Map Summary'!$B29,'Clothing, Sport'!$A$2:$E$390,4,FALSE)</f>
        <v>-9.0577579108340744E-3</v>
      </c>
      <c r="W29" s="14">
        <f>VLOOKUP('Heat Map Summary'!$B29,'Clothing, Sport'!$A$2:$E$390,5,FALSE)</f>
        <v>-1.5427769985974726E-2</v>
      </c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</row>
    <row r="30" spans="2:47" x14ac:dyDescent="0.35">
      <c r="B30" s="21">
        <v>45352</v>
      </c>
      <c r="C30" s="24">
        <f>VLOOKUP('Heat Map Summary'!B30,'Retail Sales'!$A$2:$E$390,3,FALSE)</f>
        <v>4.5951644423634086E-3</v>
      </c>
      <c r="D30" s="24">
        <f>VLOOKUP('Heat Map Summary'!B30,'Retail Sales'!$A$2:$E$390,4,FALSE)</f>
        <v>6.8538341656521062E-4</v>
      </c>
      <c r="E30" s="24">
        <f>VLOOKUP('Heat Map Summary'!B30,'Retail Sales'!$A$2:$E$390,5,FALSE)</f>
        <v>3.6330730251948662E-2</v>
      </c>
      <c r="F30" s="24">
        <f>VLOOKUP('Heat Map Summary'!$B30,'Retail Sales'!$A$2:$E$390,3,FALSE)</f>
        <v>4.5951644423634086E-3</v>
      </c>
      <c r="G30" s="24">
        <f>VLOOKUP('Heat Map Summary'!$B30,'Retail Sales'!$A$2:$E$390,3,FALSE)</f>
        <v>4.5951644423634086E-3</v>
      </c>
      <c r="H30" s="24">
        <f>VLOOKUP('Heat Map Summary'!$B30,'Retail Sales'!$A$2:$E$390,3,FALSE)</f>
        <v>4.5951644423634086E-3</v>
      </c>
      <c r="I30" s="12">
        <f>VLOOKUP('Heat Map Summary'!$B30,'Retail Sales Ex Auto &amp; Gas'!$A$2:$E$390,3,FALSE)</f>
        <v>5.848682147594042E-3</v>
      </c>
      <c r="J30" s="13">
        <f>VLOOKUP('Heat Map Summary'!$B30,'Retail Sales Ex Auto &amp; Gas'!$A$2:$E$390,4,FALSE)</f>
        <v>9.4887132723764367E-5</v>
      </c>
      <c r="K30" s="14">
        <f>VLOOKUP('Heat Map Summary'!$B30,'Retail Sales Ex Auto &amp; Gas'!$A$2:$E$390,5,FALSE)</f>
        <v>4.3244640880406582E-2</v>
      </c>
      <c r="L30" s="12">
        <f>VLOOKUP('Heat Map Summary'!$B30,'Food &amp; Beverage'!$A$2:$E$390,3,FALSE)</f>
        <v>3.3295931310370896E-3</v>
      </c>
      <c r="M30" s="13">
        <f>VLOOKUP('Heat Map Summary'!$B30,'Food &amp; Beverage'!$A$2:$E$390,4,FALSE)</f>
        <v>1.3023686068307505E-3</v>
      </c>
      <c r="N30" s="14">
        <f>VLOOKUP('Heat Map Summary'!$B30,'Food &amp; Beverage'!$A$2:$E$390,5,FALSE)</f>
        <v>1.03162419404359E-2</v>
      </c>
      <c r="O30" s="12">
        <f>VLOOKUP('Heat Map Summary'!$B30,'Non Store'!$A$2:$E$390,3,FALSE)</f>
        <v>2.5253382679999214E-2</v>
      </c>
      <c r="P30" s="13">
        <f>VLOOKUP('Heat Map Summary'!$B30,'Non Store'!$A$2:$E$390,4,FALSE)</f>
        <v>1.1794962009834764E-2</v>
      </c>
      <c r="Q30" s="14">
        <f>VLOOKUP('Heat Map Summary'!$B30,'Non Store'!$A$2:$E$390,5,FALSE)</f>
        <v>0.10986446129106353</v>
      </c>
      <c r="R30" s="12">
        <f>VLOOKUP('Heat Map Summary'!$B30,HealthCare!$A$2:$E$390,3,FALSE)</f>
        <v>1.6601184217808207E-3</v>
      </c>
      <c r="S30" s="13">
        <f>VLOOKUP('Heat Map Summary'!$B30,HealthCare!$A$2:$E$390,4,FALSE)</f>
        <v>-1.6223266936601588E-2</v>
      </c>
      <c r="T30" s="14">
        <f>VLOOKUP('Heat Map Summary'!$B30,HealthCare!$A$2:$E$390,5,FALSE)</f>
        <v>1.4573174149431045E-2</v>
      </c>
      <c r="U30" s="12">
        <f>VLOOKUP('Heat Map Summary'!$B30,'Clothing, Sport'!$A$2:$E$390,3,FALSE)</f>
        <v>-1.2820512820512775E-2</v>
      </c>
      <c r="V30" s="13">
        <f>VLOOKUP('Heat Map Summary'!$B30,'Clothing, Sport'!$A$2:$E$390,4,FALSE)</f>
        <v>-5.7388809182209455E-3</v>
      </c>
      <c r="W30" s="14">
        <f>VLOOKUP('Heat Map Summary'!$B30,'Clothing, Sport'!$A$2:$E$390,5,FALSE)</f>
        <v>-2.7823240589198051E-2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</row>
    <row r="31" spans="2:47" x14ac:dyDescent="0.35">
      <c r="B31" s="21">
        <v>45383</v>
      </c>
      <c r="C31" s="24">
        <f>VLOOKUP('Heat Map Summary'!B31,'Retail Sales'!$A$2:$E$390,3,FALSE)</f>
        <v>-1.8188587229907016E-3</v>
      </c>
      <c r="D31" s="24">
        <f>VLOOKUP('Heat Map Summary'!B31,'Retail Sales'!$A$2:$E$390,4,FALSE)</f>
        <v>9.8141112170102573E-3</v>
      </c>
      <c r="E31" s="24">
        <f>VLOOKUP('Heat Map Summary'!B31,'Retail Sales'!$A$2:$E$390,5,FALSE)</f>
        <v>2.7439015471743433E-2</v>
      </c>
      <c r="F31" s="24">
        <f>VLOOKUP('Heat Map Summary'!$B31,'Retail Sales'!$A$2:$E$390,3,FALSE)</f>
        <v>-1.8188587229907016E-3</v>
      </c>
      <c r="G31" s="24">
        <f>VLOOKUP('Heat Map Summary'!$B31,'Retail Sales'!$A$2:$E$390,3,FALSE)</f>
        <v>-1.8188587229907016E-3</v>
      </c>
      <c r="H31" s="24">
        <f>VLOOKUP('Heat Map Summary'!$B31,'Retail Sales'!$A$2:$E$390,3,FALSE)</f>
        <v>-1.8188587229907016E-3</v>
      </c>
      <c r="I31" s="12">
        <f>VLOOKUP('Heat Map Summary'!$B31,'Retail Sales Ex Auto &amp; Gas'!$A$2:$E$390,3,FALSE)</f>
        <v>-3.3265434154577944E-3</v>
      </c>
      <c r="J31" s="13">
        <f>VLOOKUP('Heat Map Summary'!$B31,'Retail Sales Ex Auto &amp; Gas'!$A$2:$E$390,4,FALSE)</f>
        <v>4.3394275233654689E-3</v>
      </c>
      <c r="K31" s="14">
        <f>VLOOKUP('Heat Map Summary'!$B31,'Retail Sales Ex Auto &amp; Gas'!$A$2:$E$390,5,FALSE)</f>
        <v>3.2108132603198891E-2</v>
      </c>
      <c r="L31" s="12">
        <f>VLOOKUP('Heat Map Summary'!$B31,'Food &amp; Beverage'!$A$2:$E$390,3,FALSE)</f>
        <v>6.6735549747767298E-3</v>
      </c>
      <c r="M31" s="13">
        <f>VLOOKUP('Heat Map Summary'!$B31,'Food &amp; Beverage'!$A$2:$E$390,4,FALSE)</f>
        <v>1.1592255542661745E-2</v>
      </c>
      <c r="N31" s="14">
        <f>VLOOKUP('Heat Map Summary'!$B31,'Food &amp; Beverage'!$A$2:$E$390,5,FALSE)</f>
        <v>1.9801492500554074E-2</v>
      </c>
      <c r="O31" s="12">
        <f>VLOOKUP('Heat Map Summary'!$B31,'Non Store'!$A$2:$E$390,3,FALSE)</f>
        <v>-1.8189947094327752E-2</v>
      </c>
      <c r="P31" s="13">
        <f>VLOOKUP('Heat Map Summary'!$B31,'Non Store'!$A$2:$E$390,4,FALSE)</f>
        <v>-4.216242653198865E-5</v>
      </c>
      <c r="Q31" s="14">
        <f>VLOOKUP('Heat Map Summary'!$B31,'Non Store'!$A$2:$E$390,5,FALSE)</f>
        <v>6.7593359501602501E-2</v>
      </c>
      <c r="R31" s="12">
        <f>VLOOKUP('Heat Map Summary'!$B31,HealthCare!$A$2:$E$390,3,FALSE)</f>
        <v>-3.0661289431522798E-3</v>
      </c>
      <c r="S31" s="13">
        <f>VLOOKUP('Heat Map Summary'!$B31,HealthCare!$A$2:$E$390,4,FALSE)</f>
        <v>-3.3689558998150071E-3</v>
      </c>
      <c r="T31" s="14">
        <f>VLOOKUP('Heat Map Summary'!$B31,HealthCare!$A$2:$E$390,5,FALSE)</f>
        <v>4.7125353440158335E-4</v>
      </c>
      <c r="U31" s="12">
        <f>VLOOKUP('Heat Map Summary'!$B31,'Clothing, Sport'!$A$2:$E$390,3,FALSE)</f>
        <v>-2.3569023569023573E-2</v>
      </c>
      <c r="V31" s="13">
        <f>VLOOKUP('Heat Map Summary'!$B31,'Clothing, Sport'!$A$2:$E$390,4,FALSE)</f>
        <v>-2.9520736225648325E-2</v>
      </c>
      <c r="W31" s="14">
        <f>VLOOKUP('Heat Map Summary'!$B31,'Clothing, Sport'!$A$2:$E$390,5,FALSE)</f>
        <v>-5.7567316620241393E-2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</row>
    <row r="32" spans="2:47" ht="12" thickBot="1" x14ac:dyDescent="0.4">
      <c r="B32" s="22">
        <v>45413</v>
      </c>
      <c r="C32" s="25">
        <f>VLOOKUP('Heat Map Summary'!B32,'Retail Sales'!$A$2:$E$390,3,FALSE)</f>
        <v>8.9685077257284362E-4</v>
      </c>
      <c r="D32" s="25">
        <f>VLOOKUP('Heat Map Summary'!B32,'Retail Sales'!$A$2:$E$390,4,FALSE)</f>
        <v>3.6672809731070899E-3</v>
      </c>
      <c r="E32" s="25">
        <f>VLOOKUP('Heat Map Summary'!B32,'Retail Sales'!$A$2:$E$390,5,FALSE)</f>
        <v>2.2718082243588844E-2</v>
      </c>
      <c r="F32" s="25">
        <f>VLOOKUP('Heat Map Summary'!$B32,'Retail Sales'!$A$2:$E$390,3,FALSE)</f>
        <v>8.9685077257284362E-4</v>
      </c>
      <c r="G32" s="25">
        <f>VLOOKUP('Heat Map Summary'!$B32,'Retail Sales'!$A$2:$E$390,3,FALSE)</f>
        <v>8.9685077257284362E-4</v>
      </c>
      <c r="H32" s="25">
        <f>VLOOKUP('Heat Map Summary'!$B32,'Retail Sales'!$A$2:$E$390,3,FALSE)</f>
        <v>8.9685077257284362E-4</v>
      </c>
      <c r="I32" s="15">
        <f>VLOOKUP('Heat Map Summary'!$B32,'Retail Sales Ex Auto &amp; Gas'!$A$2:$E$390,3,FALSE)</f>
        <v>1.3910097254115072E-3</v>
      </c>
      <c r="J32" s="16">
        <f>VLOOKUP('Heat Map Summary'!$B32,'Retail Sales Ex Auto &amp; Gas'!$A$2:$E$390,4,FALSE)</f>
        <v>3.8971738186266425E-3</v>
      </c>
      <c r="K32" s="17">
        <f>VLOOKUP('Heat Map Summary'!$B32,'Retail Sales Ex Auto &amp; Gas'!$A$2:$E$390,5,FALSE)</f>
        <v>2.6091734133848687E-2</v>
      </c>
      <c r="L32" s="15">
        <f>VLOOKUP('Heat Map Summary'!$B32,'Food &amp; Beverage'!$A$2:$E$390,3,FALSE)</f>
        <v>-1.8837394643417271E-3</v>
      </c>
      <c r="M32" s="16">
        <f>VLOOKUP('Heat Map Summary'!$B32,'Food &amp; Beverage'!$A$2:$E$390,4,FALSE)</f>
        <v>8.1227436823103627E-3</v>
      </c>
      <c r="N32" s="17">
        <f>VLOOKUP('Heat Map Summary'!$B32,'Food &amp; Beverage'!$A$2:$E$390,5,FALSE)</f>
        <v>1.5916325602546522E-2</v>
      </c>
      <c r="O32" s="15">
        <f>VLOOKUP('Heat Map Summary'!$B32,'Non Store'!$A$2:$E$390,3,FALSE)</f>
        <v>8.4075423328611176E-3</v>
      </c>
      <c r="P32" s="16">
        <f>VLOOKUP('Heat Map Summary'!$B32,'Non Store'!$A$2:$E$390,4,FALSE)</f>
        <v>1.5067144288066769E-2</v>
      </c>
      <c r="Q32" s="17">
        <f>VLOOKUP('Heat Map Summary'!$B32,'Non Store'!$A$2:$E$390,5,FALSE)</f>
        <v>6.8107113508878436E-2</v>
      </c>
      <c r="R32" s="15">
        <f>VLOOKUP('Heat Map Summary'!$B32,HealthCare!$A$2:$E$390,3,FALSE)</f>
        <v>1.3853869385720419E-3</v>
      </c>
      <c r="S32" s="16">
        <f>VLOOKUP('Heat Map Summary'!$B32,HealthCare!$A$2:$E$390,4,FALSE)</f>
        <v>-2.7668640362965569E-5</v>
      </c>
      <c r="T32" s="17">
        <f>VLOOKUP('Heat Map Summary'!$B32,HealthCare!$A$2:$E$390,5,FALSE)</f>
        <v>-6.5149266039914444E-3</v>
      </c>
      <c r="U32" s="15">
        <f>VLOOKUP('Heat Map Summary'!$B32,'Clothing, Sport'!$A$2:$E$390,3,FALSE)</f>
        <v>2.7709359605911255E-2</v>
      </c>
      <c r="V32" s="16">
        <f>VLOOKUP('Heat Map Summary'!$B32,'Clothing, Sport'!$A$2:$E$390,4,FALSE)</f>
        <v>-9.3779677113010607E-3</v>
      </c>
      <c r="W32" s="17">
        <f>VLOOKUP('Heat Map Summary'!$B32,'Clothing, Sport'!$A$2:$E$390,5,FALSE)</f>
        <v>-2.5685931115002947E-2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</row>
  </sheetData>
  <mergeCells count="15">
    <mergeCell ref="AJ2:AL2"/>
    <mergeCell ref="AM2:AO2"/>
    <mergeCell ref="AP2:AR2"/>
    <mergeCell ref="AS2:AU2"/>
    <mergeCell ref="R2:T2"/>
    <mergeCell ref="U2:W2"/>
    <mergeCell ref="AD2:AF2"/>
    <mergeCell ref="AA2:AC2"/>
    <mergeCell ref="X2:Z2"/>
    <mergeCell ref="AG2:AI2"/>
    <mergeCell ref="C2:E2"/>
    <mergeCell ref="F2:H2"/>
    <mergeCell ref="I2:K2"/>
    <mergeCell ref="L2:N2"/>
    <mergeCell ref="O2:Q2"/>
  </mergeCells>
  <conditionalFormatting sqref="C1:C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3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3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3806-824B-4123-92EE-B533949C8289}">
  <sheetPr>
    <tabColor rgb="FFFF0000"/>
  </sheetPr>
  <dimension ref="A1:E397"/>
  <sheetViews>
    <sheetView topLeftCell="A376" workbookViewId="0">
      <selection activeCell="D388" sqref="D388"/>
    </sheetView>
  </sheetViews>
  <sheetFormatPr baseColWidth="10" defaultRowHeight="14.25" x14ac:dyDescent="0.45"/>
  <cols>
    <col min="1" max="1" width="10.6640625" style="5"/>
    <col min="2" max="2" width="12.265625" style="3" bestFit="1" customWidth="1"/>
    <col min="3" max="16384" width="10.6640625" style="3"/>
  </cols>
  <sheetData>
    <row r="1" spans="1:5" s="4" customFormat="1" x14ac:dyDescent="0.45">
      <c r="A1" s="6" t="s">
        <v>32</v>
      </c>
      <c r="B1" s="7" t="s">
        <v>35</v>
      </c>
      <c r="C1" s="7" t="s">
        <v>29</v>
      </c>
      <c r="D1" s="7" t="s">
        <v>33</v>
      </c>
      <c r="E1" s="7" t="s">
        <v>30</v>
      </c>
    </row>
    <row r="2" spans="1:5" x14ac:dyDescent="0.45">
      <c r="A2" s="8">
        <v>33604</v>
      </c>
      <c r="B2" s="9">
        <v>117814</v>
      </c>
      <c r="C2" s="9"/>
      <c r="D2" s="9"/>
      <c r="E2" s="9"/>
    </row>
    <row r="3" spans="1:5" x14ac:dyDescent="0.45">
      <c r="A3" s="8">
        <v>33635</v>
      </c>
      <c r="B3" s="9">
        <v>117795</v>
      </c>
      <c r="C3" s="10">
        <f>B3/B2-1</f>
        <v>-1.6127115622932564E-4</v>
      </c>
      <c r="D3" s="9"/>
      <c r="E3" s="9"/>
    </row>
    <row r="4" spans="1:5" x14ac:dyDescent="0.45">
      <c r="A4" s="8">
        <v>33664</v>
      </c>
      <c r="B4" s="9">
        <v>117746</v>
      </c>
      <c r="C4" s="10">
        <f t="shared" ref="C4:C67" si="0">B4/B3-1</f>
        <v>-4.159769090369414E-4</v>
      </c>
      <c r="D4" s="9"/>
      <c r="E4" s="9"/>
    </row>
    <row r="5" spans="1:5" x14ac:dyDescent="0.45">
      <c r="A5" s="8">
        <v>33695</v>
      </c>
      <c r="B5" s="9">
        <v>118223</v>
      </c>
      <c r="C5" s="10">
        <f t="shared" si="0"/>
        <v>4.0510930307611215E-3</v>
      </c>
      <c r="D5" s="10">
        <f>B5/B2-1</f>
        <v>3.4715738367256943E-3</v>
      </c>
      <c r="E5" s="9"/>
    </row>
    <row r="6" spans="1:5" x14ac:dyDescent="0.45">
      <c r="A6" s="8">
        <v>33725</v>
      </c>
      <c r="B6" s="9">
        <v>118385</v>
      </c>
      <c r="C6" s="10">
        <f t="shared" si="0"/>
        <v>1.3702917368025869E-3</v>
      </c>
      <c r="D6" s="10">
        <f t="shared" ref="D6:D69" si="1">B6/B3-1</f>
        <v>5.0087015577910954E-3</v>
      </c>
      <c r="E6" s="9"/>
    </row>
    <row r="7" spans="1:5" x14ac:dyDescent="0.45">
      <c r="A7" s="8">
        <v>33756</v>
      </c>
      <c r="B7" s="9">
        <v>118410</v>
      </c>
      <c r="C7" s="10">
        <f t="shared" si="0"/>
        <v>2.1117540228909881E-4</v>
      </c>
      <c r="D7" s="10">
        <f t="shared" si="1"/>
        <v>5.639257384539631E-3</v>
      </c>
      <c r="E7" s="9"/>
    </row>
    <row r="8" spans="1:5" x14ac:dyDescent="0.45">
      <c r="A8" s="8">
        <v>33786</v>
      </c>
      <c r="B8" s="9">
        <v>119092</v>
      </c>
      <c r="C8" s="10">
        <f t="shared" si="0"/>
        <v>5.7596486783211276E-3</v>
      </c>
      <c r="D8" s="10">
        <f t="shared" si="1"/>
        <v>7.3505155511195408E-3</v>
      </c>
      <c r="E8" s="9"/>
    </row>
    <row r="9" spans="1:5" x14ac:dyDescent="0.45">
      <c r="A9" s="8">
        <v>33817</v>
      </c>
      <c r="B9" s="9">
        <v>120123</v>
      </c>
      <c r="C9" s="10">
        <f t="shared" si="0"/>
        <v>8.6571726060524767E-3</v>
      </c>
      <c r="D9" s="10">
        <f t="shared" si="1"/>
        <v>1.4680913967141107E-2</v>
      </c>
      <c r="E9" s="9"/>
    </row>
    <row r="10" spans="1:5" x14ac:dyDescent="0.45">
      <c r="A10" s="8">
        <v>33848</v>
      </c>
      <c r="B10" s="9">
        <v>120264</v>
      </c>
      <c r="C10" s="10">
        <f t="shared" si="0"/>
        <v>1.1737968582203884E-3</v>
      </c>
      <c r="D10" s="10">
        <f t="shared" si="1"/>
        <v>1.5657461363060454E-2</v>
      </c>
      <c r="E10" s="9"/>
    </row>
    <row r="11" spans="1:5" x14ac:dyDescent="0.45">
      <c r="A11" s="8">
        <v>33878</v>
      </c>
      <c r="B11" s="9">
        <v>121349</v>
      </c>
      <c r="C11" s="10">
        <f t="shared" si="0"/>
        <v>9.0218186656023658E-3</v>
      </c>
      <c r="D11" s="10">
        <f t="shared" si="1"/>
        <v>1.8951734793269059E-2</v>
      </c>
      <c r="E11" s="9"/>
    </row>
    <row r="12" spans="1:5" x14ac:dyDescent="0.45">
      <c r="A12" s="8">
        <v>33909</v>
      </c>
      <c r="B12" s="9">
        <v>121717</v>
      </c>
      <c r="C12" s="10">
        <f t="shared" si="0"/>
        <v>3.032575464157139E-3</v>
      </c>
      <c r="D12" s="10">
        <f t="shared" si="1"/>
        <v>1.3269731858178702E-2</v>
      </c>
      <c r="E12" s="9"/>
    </row>
    <row r="13" spans="1:5" x14ac:dyDescent="0.45">
      <c r="A13" s="8">
        <v>33939</v>
      </c>
      <c r="B13" s="9">
        <v>123358</v>
      </c>
      <c r="C13" s="10">
        <f t="shared" si="0"/>
        <v>1.3482093709177745E-2</v>
      </c>
      <c r="D13" s="10">
        <f t="shared" si="1"/>
        <v>2.5726734517395045E-2</v>
      </c>
      <c r="E13" s="9"/>
    </row>
    <row r="14" spans="1:5" x14ac:dyDescent="0.45">
      <c r="A14" s="8">
        <v>33970</v>
      </c>
      <c r="B14" s="9">
        <v>124089</v>
      </c>
      <c r="C14" s="10">
        <f t="shared" si="0"/>
        <v>5.9258418586551898E-3</v>
      </c>
      <c r="D14" s="10">
        <f t="shared" si="1"/>
        <v>2.2579502097256565E-2</v>
      </c>
      <c r="E14" s="10">
        <f>B14/B2-1</f>
        <v>5.3261921333627615E-2</v>
      </c>
    </row>
    <row r="15" spans="1:5" x14ac:dyDescent="0.45">
      <c r="A15" s="8">
        <v>34001</v>
      </c>
      <c r="B15" s="9">
        <v>123425</v>
      </c>
      <c r="C15" s="10">
        <f t="shared" si="0"/>
        <v>-5.3509980739629981E-3</v>
      </c>
      <c r="D15" s="10">
        <f t="shared" si="1"/>
        <v>1.4032550917291831E-2</v>
      </c>
      <c r="E15" s="10">
        <f t="shared" ref="E15:E78" si="2">B15/B3-1</f>
        <v>4.7794897915870882E-2</v>
      </c>
    </row>
    <row r="16" spans="1:5" x14ac:dyDescent="0.45">
      <c r="A16" s="8">
        <v>34029</v>
      </c>
      <c r="B16" s="9">
        <v>122864</v>
      </c>
      <c r="C16" s="10">
        <f t="shared" si="0"/>
        <v>-4.54527040712982E-3</v>
      </c>
      <c r="D16" s="10">
        <f t="shared" si="1"/>
        <v>-4.0046044845084561E-3</v>
      </c>
      <c r="E16" s="10">
        <f t="shared" si="2"/>
        <v>4.3466444719990394E-2</v>
      </c>
    </row>
    <row r="17" spans="1:5" x14ac:dyDescent="0.45">
      <c r="A17" s="8">
        <v>34060</v>
      </c>
      <c r="B17" s="9">
        <v>124689</v>
      </c>
      <c r="C17" s="10">
        <f t="shared" si="0"/>
        <v>1.4853822112254278E-2</v>
      </c>
      <c r="D17" s="10">
        <f t="shared" si="1"/>
        <v>4.835239223460519E-3</v>
      </c>
      <c r="E17" s="10">
        <f t="shared" si="2"/>
        <v>5.4693249198548566E-2</v>
      </c>
    </row>
    <row r="18" spans="1:5" x14ac:dyDescent="0.45">
      <c r="A18" s="8">
        <v>34090</v>
      </c>
      <c r="B18" s="9">
        <v>125899</v>
      </c>
      <c r="C18" s="10">
        <f t="shared" si="0"/>
        <v>9.7041439100482574E-3</v>
      </c>
      <c r="D18" s="10">
        <f t="shared" si="1"/>
        <v>2.004456147457967E-2</v>
      </c>
      <c r="E18" s="10">
        <f t="shared" si="2"/>
        <v>6.3470878912024409E-2</v>
      </c>
    </row>
    <row r="19" spans="1:5" x14ac:dyDescent="0.45">
      <c r="A19" s="8">
        <v>34121</v>
      </c>
      <c r="B19" s="9">
        <v>125804</v>
      </c>
      <c r="C19" s="10">
        <f t="shared" si="0"/>
        <v>-7.5457311019144768E-4</v>
      </c>
      <c r="D19" s="10">
        <f t="shared" si="1"/>
        <v>2.39288969917959E-2</v>
      </c>
      <c r="E19" s="10">
        <f t="shared" si="2"/>
        <v>6.2444050333586798E-2</v>
      </c>
    </row>
    <row r="20" spans="1:5" x14ac:dyDescent="0.45">
      <c r="A20" s="8">
        <v>34151</v>
      </c>
      <c r="B20" s="9">
        <v>126951</v>
      </c>
      <c r="C20" s="10">
        <f t="shared" si="0"/>
        <v>9.1173571587548352E-3</v>
      </c>
      <c r="D20" s="10">
        <f t="shared" si="1"/>
        <v>1.8141135144238874E-2</v>
      </c>
      <c r="E20" s="10">
        <f t="shared" si="2"/>
        <v>6.5990998555738312E-2</v>
      </c>
    </row>
    <row r="21" spans="1:5" x14ac:dyDescent="0.45">
      <c r="A21" s="8">
        <v>34182</v>
      </c>
      <c r="B21" s="9">
        <v>126831</v>
      </c>
      <c r="C21" s="10">
        <f t="shared" si="0"/>
        <v>-9.4524659120442944E-4</v>
      </c>
      <c r="D21" s="10">
        <f t="shared" si="1"/>
        <v>7.4027593547207893E-3</v>
      </c>
      <c r="E21" s="10">
        <f t="shared" si="2"/>
        <v>5.5842761169800914E-2</v>
      </c>
    </row>
    <row r="22" spans="1:5" x14ac:dyDescent="0.45">
      <c r="A22" s="8">
        <v>34213</v>
      </c>
      <c r="B22" s="9">
        <v>128154</v>
      </c>
      <c r="C22" s="10">
        <f t="shared" si="0"/>
        <v>1.0431203727795157E-2</v>
      </c>
      <c r="D22" s="10">
        <f t="shared" si="1"/>
        <v>1.867985119710025E-2</v>
      </c>
      <c r="E22" s="10">
        <f t="shared" si="2"/>
        <v>6.5605667531430933E-2</v>
      </c>
    </row>
    <row r="23" spans="1:5" x14ac:dyDescent="0.45">
      <c r="A23" s="8">
        <v>34243</v>
      </c>
      <c r="B23" s="9">
        <v>128272</v>
      </c>
      <c r="C23" s="10">
        <f t="shared" si="0"/>
        <v>9.2076720196021533E-4</v>
      </c>
      <c r="D23" s="10">
        <f t="shared" si="1"/>
        <v>1.0405589558176054E-2</v>
      </c>
      <c r="E23" s="10">
        <f t="shared" si="2"/>
        <v>5.7050325919455469E-2</v>
      </c>
    </row>
    <row r="24" spans="1:5" x14ac:dyDescent="0.45">
      <c r="A24" s="8">
        <v>34274</v>
      </c>
      <c r="B24" s="9">
        <v>128916</v>
      </c>
      <c r="C24" s="10">
        <f t="shared" si="0"/>
        <v>5.0205812648123072E-3</v>
      </c>
      <c r="D24" s="10">
        <f t="shared" si="1"/>
        <v>1.6439198618634299E-2</v>
      </c>
      <c r="E24" s="10">
        <f t="shared" si="2"/>
        <v>5.9145394644955163E-2</v>
      </c>
    </row>
    <row r="25" spans="1:5" x14ac:dyDescent="0.45">
      <c r="A25" s="8">
        <v>34304</v>
      </c>
      <c r="B25" s="9">
        <v>129976</v>
      </c>
      <c r="C25" s="10">
        <f t="shared" si="0"/>
        <v>8.222408389959357E-3</v>
      </c>
      <c r="D25" s="10">
        <f t="shared" si="1"/>
        <v>1.4217269847215164E-2</v>
      </c>
      <c r="E25" s="10">
        <f t="shared" si="2"/>
        <v>5.3648729713516863E-2</v>
      </c>
    </row>
    <row r="26" spans="1:5" x14ac:dyDescent="0.45">
      <c r="A26" s="8">
        <v>34335</v>
      </c>
      <c r="B26" s="9">
        <v>128826</v>
      </c>
      <c r="C26" s="10">
        <f t="shared" si="0"/>
        <v>-8.8477872838061966E-3</v>
      </c>
      <c r="D26" s="10">
        <f t="shared" si="1"/>
        <v>4.3189472371210069E-3</v>
      </c>
      <c r="E26" s="10">
        <f t="shared" si="2"/>
        <v>3.8174213669221357E-2</v>
      </c>
    </row>
    <row r="27" spans="1:5" x14ac:dyDescent="0.45">
      <c r="A27" s="8">
        <v>34366</v>
      </c>
      <c r="B27" s="9">
        <v>130514</v>
      </c>
      <c r="C27" s="10">
        <f t="shared" si="0"/>
        <v>1.3102945057674731E-2</v>
      </c>
      <c r="D27" s="10">
        <f t="shared" si="1"/>
        <v>1.2395668497316104E-2</v>
      </c>
      <c r="E27" s="10">
        <f t="shared" si="2"/>
        <v>5.743568969009516E-2</v>
      </c>
    </row>
    <row r="28" spans="1:5" x14ac:dyDescent="0.45">
      <c r="A28" s="8">
        <v>34394</v>
      </c>
      <c r="B28" s="9">
        <v>133193</v>
      </c>
      <c r="C28" s="10">
        <f t="shared" si="0"/>
        <v>2.0526533551956216E-2</v>
      </c>
      <c r="D28" s="10">
        <f t="shared" si="1"/>
        <v>2.4750723210438919E-2</v>
      </c>
      <c r="E28" s="10">
        <f t="shared" si="2"/>
        <v>8.4068563615053993E-2</v>
      </c>
    </row>
    <row r="29" spans="1:5" x14ac:dyDescent="0.45">
      <c r="A29" s="8">
        <v>34425</v>
      </c>
      <c r="B29" s="9">
        <v>132700</v>
      </c>
      <c r="C29" s="10">
        <f t="shared" si="0"/>
        <v>-3.7013957189941937E-3</v>
      </c>
      <c r="D29" s="10">
        <f t="shared" si="1"/>
        <v>3.0071569403691711E-2</v>
      </c>
      <c r="E29" s="10">
        <f t="shared" si="2"/>
        <v>6.4247848647434713E-2</v>
      </c>
    </row>
    <row r="30" spans="1:5" x14ac:dyDescent="0.45">
      <c r="A30" s="8">
        <v>34455</v>
      </c>
      <c r="B30" s="9">
        <v>133058</v>
      </c>
      <c r="C30" s="10">
        <f t="shared" si="0"/>
        <v>2.6978146194422958E-3</v>
      </c>
      <c r="D30" s="10">
        <f t="shared" si="1"/>
        <v>1.9492161760424231E-2</v>
      </c>
      <c r="E30" s="10">
        <f t="shared" si="2"/>
        <v>5.686304100906292E-2</v>
      </c>
    </row>
    <row r="31" spans="1:5" x14ac:dyDescent="0.45">
      <c r="A31" s="8">
        <v>34486</v>
      </c>
      <c r="B31" s="9">
        <v>134530</v>
      </c>
      <c r="C31" s="10">
        <f t="shared" si="0"/>
        <v>1.106284477445918E-2</v>
      </c>
      <c r="D31" s="10">
        <f t="shared" si="1"/>
        <v>1.0038065063479262E-2</v>
      </c>
      <c r="E31" s="10">
        <f t="shared" si="2"/>
        <v>6.9361864487615721E-2</v>
      </c>
    </row>
    <row r="32" spans="1:5" x14ac:dyDescent="0.45">
      <c r="A32" s="8">
        <v>34516</v>
      </c>
      <c r="B32" s="9">
        <v>134944</v>
      </c>
      <c r="C32" s="10">
        <f t="shared" si="0"/>
        <v>3.0773805099233442E-3</v>
      </c>
      <c r="D32" s="10">
        <f t="shared" si="1"/>
        <v>1.6910324039186131E-2</v>
      </c>
      <c r="E32" s="10">
        <f t="shared" si="2"/>
        <v>6.2961300029145129E-2</v>
      </c>
    </row>
    <row r="33" spans="1:5" x14ac:dyDescent="0.45">
      <c r="A33" s="8">
        <v>34547</v>
      </c>
      <c r="B33" s="9">
        <v>136246</v>
      </c>
      <c r="C33" s="10">
        <f t="shared" si="0"/>
        <v>9.6484467631017257E-3</v>
      </c>
      <c r="D33" s="10">
        <f t="shared" si="1"/>
        <v>2.3959476318597961E-2</v>
      </c>
      <c r="E33" s="10">
        <f t="shared" si="2"/>
        <v>7.4232640285103901E-2</v>
      </c>
    </row>
    <row r="34" spans="1:5" x14ac:dyDescent="0.45">
      <c r="A34" s="8">
        <v>34578</v>
      </c>
      <c r="B34" s="9">
        <v>136802</v>
      </c>
      <c r="C34" s="10">
        <f t="shared" si="0"/>
        <v>4.0808537498349118E-3</v>
      </c>
      <c r="D34" s="10">
        <f t="shared" si="1"/>
        <v>1.688842637329957E-2</v>
      </c>
      <c r="E34" s="10">
        <f t="shared" si="2"/>
        <v>6.7481311547044953E-2</v>
      </c>
    </row>
    <row r="35" spans="1:5" x14ac:dyDescent="0.45">
      <c r="A35" s="8">
        <v>34608</v>
      </c>
      <c r="B35" s="9">
        <v>137821</v>
      </c>
      <c r="C35" s="10">
        <f t="shared" si="0"/>
        <v>7.448721509919487E-3</v>
      </c>
      <c r="D35" s="10">
        <f t="shared" si="1"/>
        <v>2.1319954944273078E-2</v>
      </c>
      <c r="E35" s="10">
        <f t="shared" si="2"/>
        <v>7.4443370338031611E-2</v>
      </c>
    </row>
    <row r="36" spans="1:5" x14ac:dyDescent="0.45">
      <c r="A36" s="8">
        <v>34639</v>
      </c>
      <c r="B36" s="9">
        <v>137650</v>
      </c>
      <c r="C36" s="10">
        <f t="shared" si="0"/>
        <v>-1.2407398001755832E-3</v>
      </c>
      <c r="D36" s="10">
        <f t="shared" si="1"/>
        <v>1.0304889684834784E-2</v>
      </c>
      <c r="E36" s="10">
        <f t="shared" si="2"/>
        <v>6.7749542337646185E-2</v>
      </c>
    </row>
    <row r="37" spans="1:5" x14ac:dyDescent="0.45">
      <c r="A37" s="8">
        <v>34669</v>
      </c>
      <c r="B37" s="9">
        <v>138876</v>
      </c>
      <c r="C37" s="10">
        <f t="shared" si="0"/>
        <v>8.9066472938612584E-3</v>
      </c>
      <c r="D37" s="10">
        <f t="shared" si="1"/>
        <v>1.5160597067294335E-2</v>
      </c>
      <c r="E37" s="10">
        <f t="shared" si="2"/>
        <v>6.8474179848587502E-2</v>
      </c>
    </row>
    <row r="38" spans="1:5" x14ac:dyDescent="0.45">
      <c r="A38" s="8">
        <v>34700</v>
      </c>
      <c r="B38" s="9">
        <v>139434</v>
      </c>
      <c r="C38" s="10">
        <f t="shared" si="0"/>
        <v>4.0179728678821913E-3</v>
      </c>
      <c r="D38" s="10">
        <f t="shared" si="1"/>
        <v>1.1703586536159216E-2</v>
      </c>
      <c r="E38" s="10">
        <f t="shared" si="2"/>
        <v>8.2343626286619065E-2</v>
      </c>
    </row>
    <row r="39" spans="1:5" x14ac:dyDescent="0.45">
      <c r="A39" s="8">
        <v>34731</v>
      </c>
      <c r="B39" s="9">
        <v>137534</v>
      </c>
      <c r="C39" s="10">
        <f t="shared" si="0"/>
        <v>-1.3626518639643148E-2</v>
      </c>
      <c r="D39" s="10">
        <f t="shared" si="1"/>
        <v>-8.4271703596072722E-4</v>
      </c>
      <c r="E39" s="10">
        <f t="shared" si="2"/>
        <v>5.3787333159660999E-2</v>
      </c>
    </row>
    <row r="40" spans="1:5" x14ac:dyDescent="0.45">
      <c r="A40" s="8">
        <v>34759</v>
      </c>
      <c r="B40" s="9">
        <v>138645</v>
      </c>
      <c r="C40" s="10">
        <f t="shared" si="0"/>
        <v>8.0780025302833458E-3</v>
      </c>
      <c r="D40" s="10">
        <f t="shared" si="1"/>
        <v>-1.6633543592845523E-3</v>
      </c>
      <c r="E40" s="10">
        <f t="shared" si="2"/>
        <v>4.093308206887758E-2</v>
      </c>
    </row>
    <row r="41" spans="1:5" x14ac:dyDescent="0.45">
      <c r="A41" s="8">
        <v>34790</v>
      </c>
      <c r="B41" s="9">
        <v>138955</v>
      </c>
      <c r="C41" s="10">
        <f t="shared" si="0"/>
        <v>2.23592628655922E-3</v>
      </c>
      <c r="D41" s="10">
        <f t="shared" si="1"/>
        <v>-3.4353170675731626E-3</v>
      </c>
      <c r="E41" s="10">
        <f t="shared" si="2"/>
        <v>4.7136397889977477E-2</v>
      </c>
    </row>
    <row r="42" spans="1:5" x14ac:dyDescent="0.45">
      <c r="A42" s="8">
        <v>34820</v>
      </c>
      <c r="B42" s="9">
        <v>140053</v>
      </c>
      <c r="C42" s="10">
        <f t="shared" si="0"/>
        <v>7.9018387247669075E-3</v>
      </c>
      <c r="D42" s="10">
        <f t="shared" si="1"/>
        <v>1.8315471083513835E-2</v>
      </c>
      <c r="E42" s="10">
        <f t="shared" si="2"/>
        <v>5.2571059237324969E-2</v>
      </c>
    </row>
    <row r="43" spans="1:5" x14ac:dyDescent="0.45">
      <c r="A43" s="8">
        <v>34851</v>
      </c>
      <c r="B43" s="9">
        <v>140515</v>
      </c>
      <c r="C43" s="10">
        <f t="shared" si="0"/>
        <v>3.2987511870505859E-3</v>
      </c>
      <c r="D43" s="10">
        <f t="shared" si="1"/>
        <v>1.3487684373760356E-2</v>
      </c>
      <c r="E43" s="10">
        <f t="shared" si="2"/>
        <v>4.4488218241284461E-2</v>
      </c>
    </row>
    <row r="44" spans="1:5" x14ac:dyDescent="0.45">
      <c r="A44" s="8">
        <v>34881</v>
      </c>
      <c r="B44" s="9">
        <v>140839</v>
      </c>
      <c r="C44" s="10">
        <f t="shared" si="0"/>
        <v>2.3058036508558644E-3</v>
      </c>
      <c r="D44" s="10">
        <f t="shared" si="1"/>
        <v>1.3558346227195761E-2</v>
      </c>
      <c r="E44" s="10">
        <f t="shared" si="2"/>
        <v>4.3684787763813127E-2</v>
      </c>
    </row>
    <row r="45" spans="1:5" x14ac:dyDescent="0.45">
      <c r="A45" s="8">
        <v>34912</v>
      </c>
      <c r="B45" s="9">
        <v>141546</v>
      </c>
      <c r="C45" s="10">
        <f t="shared" si="0"/>
        <v>5.019916358395049E-3</v>
      </c>
      <c r="D45" s="10">
        <f t="shared" si="1"/>
        <v>1.066025004819604E-2</v>
      </c>
      <c r="E45" s="10">
        <f t="shared" si="2"/>
        <v>3.8900224593749533E-2</v>
      </c>
    </row>
    <row r="46" spans="1:5" x14ac:dyDescent="0.45">
      <c r="A46" s="8">
        <v>34943</v>
      </c>
      <c r="B46" s="9">
        <v>142624</v>
      </c>
      <c r="C46" s="10">
        <f t="shared" si="0"/>
        <v>7.6158987184378191E-3</v>
      </c>
      <c r="D46" s="10">
        <f t="shared" si="1"/>
        <v>1.5009073764366887E-2</v>
      </c>
      <c r="E46" s="10">
        <f t="shared" si="2"/>
        <v>4.2557857341267047E-2</v>
      </c>
    </row>
    <row r="47" spans="1:5" x14ac:dyDescent="0.45">
      <c r="A47" s="8">
        <v>34973</v>
      </c>
      <c r="B47" s="9">
        <v>141898</v>
      </c>
      <c r="C47" s="10">
        <f t="shared" si="0"/>
        <v>-5.0903073816468414E-3</v>
      </c>
      <c r="D47" s="10">
        <f t="shared" si="1"/>
        <v>7.5192240785577624E-3</v>
      </c>
      <c r="E47" s="10">
        <f t="shared" si="2"/>
        <v>2.958184891997595E-2</v>
      </c>
    </row>
    <row r="48" spans="1:5" x14ac:dyDescent="0.45">
      <c r="A48" s="8">
        <v>35004</v>
      </c>
      <c r="B48" s="9">
        <v>143820</v>
      </c>
      <c r="C48" s="10">
        <f t="shared" si="0"/>
        <v>1.3544940732075128E-2</v>
      </c>
      <c r="D48" s="10">
        <f t="shared" si="1"/>
        <v>1.6065448688058925E-2</v>
      </c>
      <c r="E48" s="10">
        <f t="shared" si="2"/>
        <v>4.4823828550671907E-2</v>
      </c>
    </row>
    <row r="49" spans="1:5" x14ac:dyDescent="0.45">
      <c r="A49" s="8">
        <v>35034</v>
      </c>
      <c r="B49" s="9">
        <v>144990</v>
      </c>
      <c r="C49" s="10">
        <f t="shared" si="0"/>
        <v>8.1351689612014777E-3</v>
      </c>
      <c r="D49" s="10">
        <f t="shared" si="1"/>
        <v>1.6589073367736074E-2</v>
      </c>
      <c r="E49" s="10">
        <f t="shared" si="2"/>
        <v>4.4024885509375222E-2</v>
      </c>
    </row>
    <row r="50" spans="1:5" x14ac:dyDescent="0.45">
      <c r="A50" s="8">
        <v>35065</v>
      </c>
      <c r="B50" s="9">
        <v>142871</v>
      </c>
      <c r="C50" s="10">
        <f t="shared" si="0"/>
        <v>-1.4614801020760071E-2</v>
      </c>
      <c r="D50" s="10">
        <f t="shared" si="1"/>
        <v>6.85703815416705E-3</v>
      </c>
      <c r="E50" s="10">
        <f t="shared" si="2"/>
        <v>2.4649655033922802E-2</v>
      </c>
    </row>
    <row r="51" spans="1:5" x14ac:dyDescent="0.45">
      <c r="A51" s="8">
        <v>35096</v>
      </c>
      <c r="B51" s="9">
        <v>144263</v>
      </c>
      <c r="C51" s="10">
        <f t="shared" si="0"/>
        <v>9.7430549236723341E-3</v>
      </c>
      <c r="D51" s="10">
        <f t="shared" si="1"/>
        <v>3.0802391878737012E-3</v>
      </c>
      <c r="E51" s="10">
        <f t="shared" si="2"/>
        <v>4.8926083732022674E-2</v>
      </c>
    </row>
    <row r="52" spans="1:5" x14ac:dyDescent="0.45">
      <c r="A52" s="8">
        <v>35125</v>
      </c>
      <c r="B52" s="9">
        <v>145592</v>
      </c>
      <c r="C52" s="10">
        <f t="shared" si="0"/>
        <v>9.212341348786568E-3</v>
      </c>
      <c r="D52" s="10">
        <f t="shared" si="1"/>
        <v>4.1520104834815719E-3</v>
      </c>
      <c r="E52" s="10">
        <f t="shared" si="2"/>
        <v>5.0106386815247594E-2</v>
      </c>
    </row>
    <row r="53" spans="1:5" x14ac:dyDescent="0.45">
      <c r="A53" s="8">
        <v>35156</v>
      </c>
      <c r="B53" s="9">
        <v>146893</v>
      </c>
      <c r="C53" s="10">
        <f t="shared" si="0"/>
        <v>8.9359305456344629E-3</v>
      </c>
      <c r="D53" s="10">
        <f t="shared" si="1"/>
        <v>2.8151269326875283E-2</v>
      </c>
      <c r="E53" s="10">
        <f t="shared" si="2"/>
        <v>5.7126407829872994E-2</v>
      </c>
    </row>
    <row r="54" spans="1:5" x14ac:dyDescent="0.45">
      <c r="A54" s="8">
        <v>35186</v>
      </c>
      <c r="B54" s="9">
        <v>147611</v>
      </c>
      <c r="C54" s="10">
        <f t="shared" si="0"/>
        <v>4.8879116091304908E-3</v>
      </c>
      <c r="D54" s="10">
        <f t="shared" si="1"/>
        <v>2.3207613871886856E-2</v>
      </c>
      <c r="E54" s="10">
        <f t="shared" si="2"/>
        <v>5.3965284570840932E-2</v>
      </c>
    </row>
    <row r="55" spans="1:5" x14ac:dyDescent="0.45">
      <c r="A55" s="8">
        <v>35217</v>
      </c>
      <c r="B55" s="9">
        <v>147918</v>
      </c>
      <c r="C55" s="10">
        <f t="shared" si="0"/>
        <v>2.079790801498449E-3</v>
      </c>
      <c r="D55" s="10">
        <f t="shared" si="1"/>
        <v>1.5976152535853716E-2</v>
      </c>
      <c r="E55" s="10">
        <f t="shared" si="2"/>
        <v>5.268476675088074E-2</v>
      </c>
    </row>
    <row r="56" spans="1:5" x14ac:dyDescent="0.45">
      <c r="A56" s="8">
        <v>35247</v>
      </c>
      <c r="B56" s="9">
        <v>148253</v>
      </c>
      <c r="C56" s="10">
        <f t="shared" si="0"/>
        <v>2.2647683175813782E-3</v>
      </c>
      <c r="D56" s="10">
        <f t="shared" si="1"/>
        <v>9.2584398167374626E-3</v>
      </c>
      <c r="E56" s="10">
        <f t="shared" si="2"/>
        <v>5.2641668855927692E-2</v>
      </c>
    </row>
    <row r="57" spans="1:5" x14ac:dyDescent="0.45">
      <c r="A57" s="8">
        <v>35278</v>
      </c>
      <c r="B57" s="9">
        <v>148820</v>
      </c>
      <c r="C57" s="10">
        <f t="shared" si="0"/>
        <v>3.82454317956471E-3</v>
      </c>
      <c r="D57" s="10">
        <f t="shared" si="1"/>
        <v>8.1904465114388536E-3</v>
      </c>
      <c r="E57" s="10">
        <f t="shared" si="2"/>
        <v>5.1389654246676075E-2</v>
      </c>
    </row>
    <row r="58" spans="1:5" x14ac:dyDescent="0.45">
      <c r="A58" s="8">
        <v>35309</v>
      </c>
      <c r="B58" s="9">
        <v>149984</v>
      </c>
      <c r="C58" s="10">
        <f t="shared" si="0"/>
        <v>7.8215293643326689E-3</v>
      </c>
      <c r="D58" s="10">
        <f t="shared" si="1"/>
        <v>1.3967198042158513E-2</v>
      </c>
      <c r="E58" s="10">
        <f t="shared" si="2"/>
        <v>5.1604218083912912E-2</v>
      </c>
    </row>
    <row r="59" spans="1:5" x14ac:dyDescent="0.45">
      <c r="A59" s="8">
        <v>35339</v>
      </c>
      <c r="B59" s="9">
        <v>151250</v>
      </c>
      <c r="C59" s="10">
        <f t="shared" si="0"/>
        <v>8.4409003627052837E-3</v>
      </c>
      <c r="D59" s="10">
        <f t="shared" si="1"/>
        <v>2.0215442520556071E-2</v>
      </c>
      <c r="E59" s="10">
        <f t="shared" si="2"/>
        <v>6.5906496215591526E-2</v>
      </c>
    </row>
    <row r="60" spans="1:5" x14ac:dyDescent="0.45">
      <c r="A60" s="8">
        <v>35370</v>
      </c>
      <c r="B60" s="9">
        <v>151651</v>
      </c>
      <c r="C60" s="10">
        <f t="shared" si="0"/>
        <v>2.6512396694213791E-3</v>
      </c>
      <c r="D60" s="10">
        <f t="shared" si="1"/>
        <v>1.9022980782152921E-2</v>
      </c>
      <c r="E60" s="10">
        <f t="shared" si="2"/>
        <v>5.4450006953135954E-2</v>
      </c>
    </row>
    <row r="61" spans="1:5" x14ac:dyDescent="0.45">
      <c r="A61" s="8">
        <v>35400</v>
      </c>
      <c r="B61" s="9">
        <v>152397</v>
      </c>
      <c r="C61" s="10">
        <f t="shared" si="0"/>
        <v>4.9191894547349069E-3</v>
      </c>
      <c r="D61" s="10">
        <f t="shared" si="1"/>
        <v>1.6088382760827802E-2</v>
      </c>
      <c r="E61" s="10">
        <f t="shared" si="2"/>
        <v>5.1086281812538825E-2</v>
      </c>
    </row>
    <row r="62" spans="1:5" x14ac:dyDescent="0.45">
      <c r="A62" s="8">
        <v>35431</v>
      </c>
      <c r="B62" s="9">
        <v>152533</v>
      </c>
      <c r="C62" s="10">
        <f t="shared" si="0"/>
        <v>8.924060184911653E-4</v>
      </c>
      <c r="D62" s="10">
        <f t="shared" si="1"/>
        <v>8.4826446280992229E-3</v>
      </c>
      <c r="E62" s="10">
        <f t="shared" si="2"/>
        <v>6.7627440138306572E-2</v>
      </c>
    </row>
    <row r="63" spans="1:5" x14ac:dyDescent="0.45">
      <c r="A63" s="8">
        <v>35462</v>
      </c>
      <c r="B63" s="9">
        <v>153837</v>
      </c>
      <c r="C63" s="10">
        <f t="shared" si="0"/>
        <v>8.5489697311400548E-3</v>
      </c>
      <c r="D63" s="10">
        <f t="shared" si="1"/>
        <v>1.4414675801676324E-2</v>
      </c>
      <c r="E63" s="10">
        <f t="shared" si="2"/>
        <v>6.6364902989678676E-2</v>
      </c>
    </row>
    <row r="64" spans="1:5" x14ac:dyDescent="0.45">
      <c r="A64" s="8">
        <v>35490</v>
      </c>
      <c r="B64" s="9">
        <v>154959</v>
      </c>
      <c r="C64" s="10">
        <f t="shared" si="0"/>
        <v>7.2934339593204722E-3</v>
      </c>
      <c r="D64" s="10">
        <f t="shared" si="1"/>
        <v>1.6811354554223445E-2</v>
      </c>
      <c r="E64" s="10">
        <f t="shared" si="2"/>
        <v>6.433732622671573E-2</v>
      </c>
    </row>
    <row r="65" spans="1:5" x14ac:dyDescent="0.45">
      <c r="A65" s="8">
        <v>35521</v>
      </c>
      <c r="B65" s="9">
        <v>154141</v>
      </c>
      <c r="C65" s="10">
        <f t="shared" si="0"/>
        <v>-5.278815686730054E-3</v>
      </c>
      <c r="D65" s="10">
        <f t="shared" si="1"/>
        <v>1.0541981079504215E-2</v>
      </c>
      <c r="E65" s="10">
        <f t="shared" si="2"/>
        <v>4.9342038082141437E-2</v>
      </c>
    </row>
    <row r="66" spans="1:5" x14ac:dyDescent="0.45">
      <c r="A66" s="8">
        <v>35551</v>
      </c>
      <c r="B66" s="9">
        <v>154371</v>
      </c>
      <c r="C66" s="10">
        <f t="shared" si="0"/>
        <v>1.4921403130898625E-3</v>
      </c>
      <c r="D66" s="10">
        <f t="shared" si="1"/>
        <v>3.4712065367890066E-3</v>
      </c>
      <c r="E66" s="10">
        <f t="shared" si="2"/>
        <v>4.5796045010195741E-2</v>
      </c>
    </row>
    <row r="67" spans="1:5" x14ac:dyDescent="0.45">
      <c r="A67" s="8">
        <v>35582</v>
      </c>
      <c r="B67" s="9">
        <v>155613</v>
      </c>
      <c r="C67" s="10">
        <f t="shared" si="0"/>
        <v>8.0455525973142095E-3</v>
      </c>
      <c r="D67" s="10">
        <f t="shared" si="1"/>
        <v>4.2204712214197748E-3</v>
      </c>
      <c r="E67" s="10">
        <f t="shared" si="2"/>
        <v>5.2022066279965973E-2</v>
      </c>
    </row>
    <row r="68" spans="1:5" x14ac:dyDescent="0.45">
      <c r="A68" s="8">
        <v>35612</v>
      </c>
      <c r="B68" s="9">
        <v>157052</v>
      </c>
      <c r="C68" s="10">
        <f t="shared" ref="C68:C131" si="3">B68/B67-1</f>
        <v>9.2472993901537848E-3</v>
      </c>
      <c r="D68" s="10">
        <f t="shared" si="1"/>
        <v>1.8885306310455929E-2</v>
      </c>
      <c r="E68" s="10">
        <f t="shared" si="2"/>
        <v>5.9351244156947924E-2</v>
      </c>
    </row>
    <row r="69" spans="1:5" x14ac:dyDescent="0.45">
      <c r="A69" s="8">
        <v>35643</v>
      </c>
      <c r="B69" s="9">
        <v>157139</v>
      </c>
      <c r="C69" s="10">
        <f t="shared" si="3"/>
        <v>5.5395665130020255E-4</v>
      </c>
      <c r="D69" s="10">
        <f t="shared" si="1"/>
        <v>1.793082897694509E-2</v>
      </c>
      <c r="E69" s="10">
        <f t="shared" si="2"/>
        <v>5.5899744657976091E-2</v>
      </c>
    </row>
    <row r="70" spans="1:5" x14ac:dyDescent="0.45">
      <c r="A70" s="8">
        <v>35674</v>
      </c>
      <c r="B70" s="9">
        <v>158221</v>
      </c>
      <c r="C70" s="10">
        <f t="shared" si="3"/>
        <v>6.8856235562144708E-3</v>
      </c>
      <c r="D70" s="10">
        <f t="shared" ref="D70:D133" si="4">B70/B67-1</f>
        <v>1.6759525232467709E-2</v>
      </c>
      <c r="E70" s="10">
        <f t="shared" si="2"/>
        <v>5.4919191380413901E-2</v>
      </c>
    </row>
    <row r="71" spans="1:5" x14ac:dyDescent="0.45">
      <c r="A71" s="8">
        <v>35704</v>
      </c>
      <c r="B71" s="9">
        <v>158269</v>
      </c>
      <c r="C71" s="10">
        <f t="shared" si="3"/>
        <v>3.0337312998907073E-4</v>
      </c>
      <c r="D71" s="10">
        <f t="shared" si="4"/>
        <v>7.7490258003718449E-3</v>
      </c>
      <c r="E71" s="10">
        <f t="shared" si="2"/>
        <v>4.6406611570247946E-2</v>
      </c>
    </row>
    <row r="72" spans="1:5" x14ac:dyDescent="0.45">
      <c r="A72" s="8">
        <v>35735</v>
      </c>
      <c r="B72" s="9">
        <v>158488</v>
      </c>
      <c r="C72" s="10">
        <f t="shared" si="3"/>
        <v>1.3837201220705531E-3</v>
      </c>
      <c r="D72" s="10">
        <f t="shared" si="4"/>
        <v>8.5847561712877329E-3</v>
      </c>
      <c r="E72" s="10">
        <f t="shared" si="2"/>
        <v>4.5083777884748599E-2</v>
      </c>
    </row>
    <row r="73" spans="1:5" x14ac:dyDescent="0.45">
      <c r="A73" s="8">
        <v>35765</v>
      </c>
      <c r="B73" s="9">
        <v>158882</v>
      </c>
      <c r="C73" s="10">
        <f t="shared" si="3"/>
        <v>2.4859926303568702E-3</v>
      </c>
      <c r="D73" s="10">
        <f t="shared" si="4"/>
        <v>4.1777008108911939E-3</v>
      </c>
      <c r="E73" s="10">
        <f t="shared" si="2"/>
        <v>4.2553331102318293E-2</v>
      </c>
    </row>
    <row r="74" spans="1:5" x14ac:dyDescent="0.45">
      <c r="A74" s="8">
        <v>35796</v>
      </c>
      <c r="B74" s="9">
        <v>159868</v>
      </c>
      <c r="C74" s="10">
        <f t="shared" si="3"/>
        <v>6.2058634710036031E-3</v>
      </c>
      <c r="D74" s="10">
        <f t="shared" si="4"/>
        <v>1.0103052398132251E-2</v>
      </c>
      <c r="E74" s="10">
        <f t="shared" si="2"/>
        <v>4.8087954737663363E-2</v>
      </c>
    </row>
    <row r="75" spans="1:5" x14ac:dyDescent="0.45">
      <c r="A75" s="8">
        <v>35827</v>
      </c>
      <c r="B75" s="9">
        <v>160789</v>
      </c>
      <c r="C75" s="10">
        <f t="shared" si="3"/>
        <v>5.7610028273324954E-3</v>
      </c>
      <c r="D75" s="10">
        <f t="shared" si="4"/>
        <v>1.4518449346322848E-2</v>
      </c>
      <c r="E75" s="10">
        <f t="shared" si="2"/>
        <v>4.5190688845986315E-2</v>
      </c>
    </row>
    <row r="76" spans="1:5" x14ac:dyDescent="0.45">
      <c r="A76" s="8">
        <v>35855</v>
      </c>
      <c r="B76" s="9">
        <v>161245</v>
      </c>
      <c r="C76" s="10">
        <f t="shared" si="3"/>
        <v>2.83601490151697E-3</v>
      </c>
      <c r="D76" s="10">
        <f t="shared" si="4"/>
        <v>1.4872672801198306E-2</v>
      </c>
      <c r="E76" s="10">
        <f t="shared" si="2"/>
        <v>4.056556895694996E-2</v>
      </c>
    </row>
    <row r="77" spans="1:5" x14ac:dyDescent="0.45">
      <c r="A77" s="8">
        <v>35886</v>
      </c>
      <c r="B77" s="9">
        <v>162724</v>
      </c>
      <c r="C77" s="10">
        <f t="shared" si="3"/>
        <v>9.1723774380600975E-3</v>
      </c>
      <c r="D77" s="10">
        <f t="shared" si="4"/>
        <v>1.7864738409187675E-2</v>
      </c>
      <c r="E77" s="10">
        <f t="shared" si="2"/>
        <v>5.5682783944570158E-2</v>
      </c>
    </row>
    <row r="78" spans="1:5" x14ac:dyDescent="0.45">
      <c r="A78" s="8">
        <v>35916</v>
      </c>
      <c r="B78" s="9">
        <v>163136</v>
      </c>
      <c r="C78" s="10">
        <f t="shared" si="3"/>
        <v>2.5318944962020584E-3</v>
      </c>
      <c r="D78" s="10">
        <f t="shared" si="4"/>
        <v>1.4596769679517951E-2</v>
      </c>
      <c r="E78" s="10">
        <f t="shared" si="2"/>
        <v>5.6778799126778967E-2</v>
      </c>
    </row>
    <row r="79" spans="1:5" x14ac:dyDescent="0.45">
      <c r="A79" s="8">
        <v>35947</v>
      </c>
      <c r="B79" s="9">
        <v>163774</v>
      </c>
      <c r="C79" s="10">
        <f t="shared" si="3"/>
        <v>3.9108473911337871E-3</v>
      </c>
      <c r="D79" s="10">
        <f t="shared" si="4"/>
        <v>1.5684207262240735E-2</v>
      </c>
      <c r="E79" s="10">
        <f t="shared" ref="E79:E142" si="5">B79/B67-1</f>
        <v>5.2444204533040217E-2</v>
      </c>
    </row>
    <row r="80" spans="1:5" x14ac:dyDescent="0.45">
      <c r="A80" s="8">
        <v>35977</v>
      </c>
      <c r="B80" s="9">
        <v>165004</v>
      </c>
      <c r="C80" s="10">
        <f t="shared" si="3"/>
        <v>7.510349628146118E-3</v>
      </c>
      <c r="D80" s="10">
        <f t="shared" si="4"/>
        <v>1.4011454978982707E-2</v>
      </c>
      <c r="E80" s="10">
        <f t="shared" si="5"/>
        <v>5.0632911392405111E-2</v>
      </c>
    </row>
    <row r="81" spans="1:5" x14ac:dyDescent="0.45">
      <c r="A81" s="8">
        <v>36008</v>
      </c>
      <c r="B81" s="9">
        <v>165531</v>
      </c>
      <c r="C81" s="10">
        <f t="shared" si="3"/>
        <v>3.1938619669826807E-3</v>
      </c>
      <c r="D81" s="10">
        <f t="shared" si="4"/>
        <v>1.4681002353864159E-2</v>
      </c>
      <c r="E81" s="10">
        <f t="shared" si="5"/>
        <v>5.340494721234057E-2</v>
      </c>
    </row>
    <row r="82" spans="1:5" x14ac:dyDescent="0.45">
      <c r="A82" s="8">
        <v>36039</v>
      </c>
      <c r="B82" s="9">
        <v>165542</v>
      </c>
      <c r="C82" s="10">
        <f t="shared" si="3"/>
        <v>6.6452809443617866E-5</v>
      </c>
      <c r="D82" s="10">
        <f t="shared" si="4"/>
        <v>1.0795364343546554E-2</v>
      </c>
      <c r="E82" s="10">
        <f t="shared" si="5"/>
        <v>4.6270722596873926E-2</v>
      </c>
    </row>
    <row r="83" spans="1:5" x14ac:dyDescent="0.45">
      <c r="A83" s="8">
        <v>36069</v>
      </c>
      <c r="B83" s="9">
        <v>167307</v>
      </c>
      <c r="C83" s="10">
        <f t="shared" si="3"/>
        <v>1.0661946817121848E-2</v>
      </c>
      <c r="D83" s="10">
        <f t="shared" si="4"/>
        <v>1.3957237400305411E-2</v>
      </c>
      <c r="E83" s="10">
        <f t="shared" si="5"/>
        <v>5.7105308051482062E-2</v>
      </c>
    </row>
    <row r="84" spans="1:5" x14ac:dyDescent="0.45">
      <c r="A84" s="8">
        <v>36100</v>
      </c>
      <c r="B84" s="9">
        <v>168460</v>
      </c>
      <c r="C84" s="10">
        <f t="shared" si="3"/>
        <v>6.8915227695194314E-3</v>
      </c>
      <c r="D84" s="10">
        <f t="shared" si="4"/>
        <v>1.7694570805468546E-2</v>
      </c>
      <c r="E84" s="10">
        <f t="shared" si="5"/>
        <v>6.2919590126697234E-2</v>
      </c>
    </row>
    <row r="85" spans="1:5" x14ac:dyDescent="0.45">
      <c r="A85" s="8">
        <v>36130</v>
      </c>
      <c r="B85" s="9">
        <v>169658</v>
      </c>
      <c r="C85" s="10">
        <f t="shared" si="3"/>
        <v>7.1114804701413181E-3</v>
      </c>
      <c r="D85" s="10">
        <f t="shared" si="4"/>
        <v>2.4863780792789836E-2</v>
      </c>
      <c r="E85" s="10">
        <f t="shared" si="5"/>
        <v>6.7823919638473784E-2</v>
      </c>
    </row>
    <row r="86" spans="1:5" x14ac:dyDescent="0.45">
      <c r="A86" s="8">
        <v>36161</v>
      </c>
      <c r="B86" s="9">
        <v>169939</v>
      </c>
      <c r="C86" s="10">
        <f t="shared" si="3"/>
        <v>1.6562732084546283E-3</v>
      </c>
      <c r="D86" s="10">
        <f t="shared" si="4"/>
        <v>1.5731559348981294E-2</v>
      </c>
      <c r="E86" s="10">
        <f t="shared" si="5"/>
        <v>6.2995721470212818E-2</v>
      </c>
    </row>
    <row r="87" spans="1:5" x14ac:dyDescent="0.45">
      <c r="A87" s="8">
        <v>36192</v>
      </c>
      <c r="B87" s="9">
        <v>171951</v>
      </c>
      <c r="C87" s="10">
        <f t="shared" si="3"/>
        <v>1.1839542424046279E-2</v>
      </c>
      <c r="D87" s="10">
        <f t="shared" si="4"/>
        <v>2.0723020301555373E-2</v>
      </c>
      <c r="E87" s="10">
        <f t="shared" si="5"/>
        <v>6.9420171777920148E-2</v>
      </c>
    </row>
    <row r="88" spans="1:5" x14ac:dyDescent="0.45">
      <c r="A88" s="8">
        <v>36220</v>
      </c>
      <c r="B88" s="9">
        <v>172497</v>
      </c>
      <c r="C88" s="10">
        <f t="shared" si="3"/>
        <v>3.1753232025402145E-3</v>
      </c>
      <c r="D88" s="10">
        <f t="shared" si="4"/>
        <v>1.6733664195027753E-2</v>
      </c>
      <c r="E88" s="10">
        <f t="shared" si="5"/>
        <v>6.9782008744457169E-2</v>
      </c>
    </row>
    <row r="89" spans="1:5" x14ac:dyDescent="0.45">
      <c r="A89" s="8">
        <v>36251</v>
      </c>
      <c r="B89" s="9">
        <v>173212</v>
      </c>
      <c r="C89" s="10">
        <f t="shared" si="3"/>
        <v>4.144999623181933E-3</v>
      </c>
      <c r="D89" s="10">
        <f t="shared" si="4"/>
        <v>1.9259852064564376E-2</v>
      </c>
      <c r="E89" s="10">
        <f t="shared" si="5"/>
        <v>6.4452692903320896E-2</v>
      </c>
    </row>
    <row r="90" spans="1:5" x14ac:dyDescent="0.45">
      <c r="A90" s="8">
        <v>36281</v>
      </c>
      <c r="B90" s="9">
        <v>174338</v>
      </c>
      <c r="C90" s="10">
        <f t="shared" si="3"/>
        <v>6.5007043391913655E-3</v>
      </c>
      <c r="D90" s="10">
        <f t="shared" si="4"/>
        <v>1.3881861693156861E-2</v>
      </c>
      <c r="E90" s="10">
        <f t="shared" si="5"/>
        <v>6.8666633974107549E-2</v>
      </c>
    </row>
    <row r="91" spans="1:5" x14ac:dyDescent="0.45">
      <c r="A91" s="8">
        <v>36312</v>
      </c>
      <c r="B91" s="9">
        <v>174927</v>
      </c>
      <c r="C91" s="10">
        <f t="shared" si="3"/>
        <v>3.3784946483268463E-3</v>
      </c>
      <c r="D91" s="10">
        <f t="shared" si="4"/>
        <v>1.4087201516548076E-2</v>
      </c>
      <c r="E91" s="10">
        <f t="shared" si="5"/>
        <v>6.8099942603832009E-2</v>
      </c>
    </row>
    <row r="92" spans="1:5" x14ac:dyDescent="0.45">
      <c r="A92" s="8">
        <v>36342</v>
      </c>
      <c r="B92" s="9">
        <v>175243</v>
      </c>
      <c r="C92" s="10">
        <f t="shared" si="3"/>
        <v>1.8064678408706847E-3</v>
      </c>
      <c r="D92" s="10">
        <f t="shared" si="4"/>
        <v>1.1725515553195009E-2</v>
      </c>
      <c r="E92" s="10">
        <f t="shared" si="5"/>
        <v>6.2053041138396603E-2</v>
      </c>
    </row>
    <row r="93" spans="1:5" x14ac:dyDescent="0.45">
      <c r="A93" s="8">
        <v>36373</v>
      </c>
      <c r="B93" s="9">
        <v>176382</v>
      </c>
      <c r="C93" s="10">
        <f t="shared" si="3"/>
        <v>6.4995463442192314E-3</v>
      </c>
      <c r="D93" s="10">
        <f t="shared" si="4"/>
        <v>1.1724351546994916E-2</v>
      </c>
      <c r="E93" s="10">
        <f t="shared" si="5"/>
        <v>6.5552675933812976E-2</v>
      </c>
    </row>
    <row r="94" spans="1:5" x14ac:dyDescent="0.45">
      <c r="A94" s="8">
        <v>36404</v>
      </c>
      <c r="B94" s="9">
        <v>177828</v>
      </c>
      <c r="C94" s="10">
        <f t="shared" si="3"/>
        <v>8.1981154539578771E-3</v>
      </c>
      <c r="D94" s="10">
        <f t="shared" si="4"/>
        <v>1.6584060779639476E-2</v>
      </c>
      <c r="E94" s="10">
        <f t="shared" si="5"/>
        <v>7.4216815068079312E-2</v>
      </c>
    </row>
    <row r="95" spans="1:5" x14ac:dyDescent="0.45">
      <c r="A95" s="8">
        <v>36434</v>
      </c>
      <c r="B95" s="9">
        <v>178667</v>
      </c>
      <c r="C95" s="10">
        <f t="shared" si="3"/>
        <v>4.7180421530916838E-3</v>
      </c>
      <c r="D95" s="10">
        <f t="shared" si="4"/>
        <v>1.9538583566818701E-2</v>
      </c>
      <c r="E95" s="10">
        <f t="shared" si="5"/>
        <v>6.7899131536636181E-2</v>
      </c>
    </row>
    <row r="96" spans="1:5" x14ac:dyDescent="0.45">
      <c r="A96" s="8">
        <v>36465</v>
      </c>
      <c r="B96" s="9">
        <v>179704</v>
      </c>
      <c r="C96" s="10">
        <f t="shared" si="3"/>
        <v>5.8040936490790784E-3</v>
      </c>
      <c r="D96" s="10">
        <f t="shared" si="4"/>
        <v>1.8834121395607362E-2</v>
      </c>
      <c r="E96" s="10">
        <f t="shared" si="5"/>
        <v>6.6745815030274214E-2</v>
      </c>
    </row>
    <row r="97" spans="1:5" x14ac:dyDescent="0.45">
      <c r="A97" s="8">
        <v>36495</v>
      </c>
      <c r="B97" s="9">
        <v>183859</v>
      </c>
      <c r="C97" s="10">
        <f t="shared" si="3"/>
        <v>2.3121355117303954E-2</v>
      </c>
      <c r="D97" s="10">
        <f t="shared" si="4"/>
        <v>3.3914794070674992E-2</v>
      </c>
      <c r="E97" s="10">
        <f t="shared" si="5"/>
        <v>8.370368623937563E-2</v>
      </c>
    </row>
    <row r="98" spans="1:5" x14ac:dyDescent="0.45">
      <c r="A98" s="8">
        <v>36526</v>
      </c>
      <c r="B98" s="9">
        <v>181007</v>
      </c>
      <c r="C98" s="10">
        <f t="shared" si="3"/>
        <v>-1.5511886826317989E-2</v>
      </c>
      <c r="D98" s="10">
        <f t="shared" si="4"/>
        <v>1.3096990490689464E-2</v>
      </c>
      <c r="E98" s="10">
        <f t="shared" si="5"/>
        <v>6.5129252261105552E-2</v>
      </c>
    </row>
    <row r="99" spans="1:5" x14ac:dyDescent="0.45">
      <c r="A99" s="8">
        <v>36557</v>
      </c>
      <c r="B99" s="9">
        <v>182721</v>
      </c>
      <c r="C99" s="10">
        <f t="shared" si="3"/>
        <v>9.4692470456942957E-3</v>
      </c>
      <c r="D99" s="10">
        <f t="shared" si="4"/>
        <v>1.6788719227173621E-2</v>
      </c>
      <c r="E99" s="10">
        <f t="shared" si="5"/>
        <v>6.2634122511645796E-2</v>
      </c>
    </row>
    <row r="100" spans="1:5" x14ac:dyDescent="0.45">
      <c r="A100" s="8">
        <v>36586</v>
      </c>
      <c r="B100" s="9">
        <v>185940</v>
      </c>
      <c r="C100" s="10">
        <f t="shared" si="3"/>
        <v>1.7617022673912741E-2</v>
      </c>
      <c r="D100" s="10">
        <f t="shared" si="4"/>
        <v>1.1318455990732001E-2</v>
      </c>
      <c r="E100" s="10">
        <f t="shared" si="5"/>
        <v>7.7931790118088928E-2</v>
      </c>
    </row>
    <row r="101" spans="1:5" x14ac:dyDescent="0.45">
      <c r="A101" s="8">
        <v>36617</v>
      </c>
      <c r="B101" s="9">
        <v>185327</v>
      </c>
      <c r="C101" s="10">
        <f t="shared" si="3"/>
        <v>-3.2967623964720305E-3</v>
      </c>
      <c r="D101" s="10">
        <f t="shared" si="4"/>
        <v>2.3866480301866888E-2</v>
      </c>
      <c r="E101" s="10">
        <f t="shared" si="5"/>
        <v>6.9943191002932892E-2</v>
      </c>
    </row>
    <row r="102" spans="1:5" x14ac:dyDescent="0.45">
      <c r="A102" s="8">
        <v>36647</v>
      </c>
      <c r="B102" s="9">
        <v>185371</v>
      </c>
      <c r="C102" s="10">
        <f t="shared" si="3"/>
        <v>2.3741818515388147E-4</v>
      </c>
      <c r="D102" s="10">
        <f t="shared" si="4"/>
        <v>1.4502985425867809E-2</v>
      </c>
      <c r="E102" s="10">
        <f t="shared" si="5"/>
        <v>6.328511282680771E-2</v>
      </c>
    </row>
    <row r="103" spans="1:5" x14ac:dyDescent="0.45">
      <c r="A103" s="8">
        <v>36678</v>
      </c>
      <c r="B103" s="9">
        <v>185899</v>
      </c>
      <c r="C103" s="10">
        <f t="shared" si="3"/>
        <v>2.8483419736635707E-3</v>
      </c>
      <c r="D103" s="10">
        <f t="shared" si="4"/>
        <v>-2.2050123695815937E-4</v>
      </c>
      <c r="E103" s="10">
        <f t="shared" si="5"/>
        <v>6.2723307436816533E-2</v>
      </c>
    </row>
    <row r="104" spans="1:5" x14ac:dyDescent="0.45">
      <c r="A104" s="8">
        <v>36708</v>
      </c>
      <c r="B104" s="9">
        <v>186520</v>
      </c>
      <c r="C104" s="10">
        <f t="shared" si="3"/>
        <v>3.340523617663349E-3</v>
      </c>
      <c r="D104" s="10">
        <f t="shared" si="4"/>
        <v>6.4372703383748231E-3</v>
      </c>
      <c r="E104" s="10">
        <f t="shared" si="5"/>
        <v>6.4350644533590406E-2</v>
      </c>
    </row>
    <row r="105" spans="1:5" x14ac:dyDescent="0.45">
      <c r="A105" s="8">
        <v>36739</v>
      </c>
      <c r="B105" s="9">
        <v>187033</v>
      </c>
      <c r="C105" s="10">
        <f t="shared" si="3"/>
        <v>2.7503752948745408E-3</v>
      </c>
      <c r="D105" s="10">
        <f t="shared" si="4"/>
        <v>8.9658037125548429E-3</v>
      </c>
      <c r="E105" s="10">
        <f t="shared" si="5"/>
        <v>6.0385980428842023E-2</v>
      </c>
    </row>
    <row r="106" spans="1:5" x14ac:dyDescent="0.45">
      <c r="A106" s="8">
        <v>36770</v>
      </c>
      <c r="B106" s="9">
        <v>189371</v>
      </c>
      <c r="C106" s="10">
        <f t="shared" si="3"/>
        <v>1.2500467831879858E-2</v>
      </c>
      <c r="D106" s="10">
        <f t="shared" si="4"/>
        <v>1.8676808374439968E-2</v>
      </c>
      <c r="E106" s="10">
        <f t="shared" si="5"/>
        <v>6.4911037631868895E-2</v>
      </c>
    </row>
    <row r="107" spans="1:5" x14ac:dyDescent="0.45">
      <c r="A107" s="8">
        <v>36800</v>
      </c>
      <c r="B107" s="9">
        <v>189307</v>
      </c>
      <c r="C107" s="10">
        <f t="shared" si="3"/>
        <v>-3.3796093382831849E-4</v>
      </c>
      <c r="D107" s="10">
        <f t="shared" si="4"/>
        <v>1.4942097362213191E-2</v>
      </c>
      <c r="E107" s="10">
        <f t="shared" si="5"/>
        <v>5.9552127701254287E-2</v>
      </c>
    </row>
    <row r="108" spans="1:5" x14ac:dyDescent="0.45">
      <c r="A108" s="8">
        <v>36831</v>
      </c>
      <c r="B108" s="9">
        <v>189478</v>
      </c>
      <c r="C108" s="10">
        <f t="shared" si="3"/>
        <v>9.0329464837535234E-4</v>
      </c>
      <c r="D108" s="10">
        <f t="shared" si="4"/>
        <v>1.3072559387915517E-2</v>
      </c>
      <c r="E108" s="10">
        <f t="shared" si="5"/>
        <v>5.4389440413123769E-2</v>
      </c>
    </row>
    <row r="109" spans="1:5" x14ac:dyDescent="0.45">
      <c r="A109" s="8">
        <v>36861</v>
      </c>
      <c r="B109" s="9">
        <v>190143</v>
      </c>
      <c r="C109" s="10">
        <f t="shared" si="3"/>
        <v>3.5096422803702065E-3</v>
      </c>
      <c r="D109" s="10">
        <f t="shared" si="4"/>
        <v>4.0766537643039946E-3</v>
      </c>
      <c r="E109" s="10">
        <f t="shared" si="5"/>
        <v>3.4178364942700767E-2</v>
      </c>
    </row>
    <row r="110" spans="1:5" x14ac:dyDescent="0.45">
      <c r="A110" s="8">
        <v>36892</v>
      </c>
      <c r="B110" s="9">
        <v>190977</v>
      </c>
      <c r="C110" s="10">
        <f t="shared" si="3"/>
        <v>4.3861725122671391E-3</v>
      </c>
      <c r="D110" s="10">
        <f t="shared" si="4"/>
        <v>8.8216494899819864E-3</v>
      </c>
      <c r="E110" s="10">
        <f t="shared" si="5"/>
        <v>5.5080742733706334E-2</v>
      </c>
    </row>
    <row r="111" spans="1:5" x14ac:dyDescent="0.45">
      <c r="A111" s="8">
        <v>36923</v>
      </c>
      <c r="B111" s="9">
        <v>190970</v>
      </c>
      <c r="C111" s="10">
        <f t="shared" si="3"/>
        <v>-3.6653628447402831E-5</v>
      </c>
      <c r="D111" s="10">
        <f t="shared" si="4"/>
        <v>7.8742650861840513E-3</v>
      </c>
      <c r="E111" s="10">
        <f t="shared" si="5"/>
        <v>4.5145330859616584E-2</v>
      </c>
    </row>
    <row r="112" spans="1:5" x14ac:dyDescent="0.45">
      <c r="A112" s="8">
        <v>36951</v>
      </c>
      <c r="B112" s="9">
        <v>190127</v>
      </c>
      <c r="C112" s="10">
        <f t="shared" si="3"/>
        <v>-4.4143059119233774E-3</v>
      </c>
      <c r="D112" s="10">
        <f t="shared" si="4"/>
        <v>-8.4147194479911036E-5</v>
      </c>
      <c r="E112" s="10">
        <f t="shared" si="5"/>
        <v>2.2518016564483156E-2</v>
      </c>
    </row>
    <row r="113" spans="1:5" x14ac:dyDescent="0.45">
      <c r="A113" s="8">
        <v>36982</v>
      </c>
      <c r="B113" s="9">
        <v>192257</v>
      </c>
      <c r="C113" s="10">
        <f t="shared" si="3"/>
        <v>1.1203037969357288E-2</v>
      </c>
      <c r="D113" s="10">
        <f t="shared" si="4"/>
        <v>6.7023777732397871E-3</v>
      </c>
      <c r="E113" s="10">
        <f t="shared" si="5"/>
        <v>3.7393364161725007E-2</v>
      </c>
    </row>
    <row r="114" spans="1:5" x14ac:dyDescent="0.45">
      <c r="A114" s="8">
        <v>37012</v>
      </c>
      <c r="B114" s="9">
        <v>191829</v>
      </c>
      <c r="C114" s="10">
        <f t="shared" si="3"/>
        <v>-2.2261868228464765E-3</v>
      </c>
      <c r="D114" s="10">
        <f t="shared" si="4"/>
        <v>4.4980887050320995E-3</v>
      </c>
      <c r="E114" s="10">
        <f t="shared" si="5"/>
        <v>3.4838243306666072E-2</v>
      </c>
    </row>
    <row r="115" spans="1:5" x14ac:dyDescent="0.45">
      <c r="A115" s="8">
        <v>37043</v>
      </c>
      <c r="B115" s="9">
        <v>191763</v>
      </c>
      <c r="C115" s="10">
        <f t="shared" si="3"/>
        <v>-3.4405642525370261E-4</v>
      </c>
      <c r="D115" s="10">
        <f t="shared" si="4"/>
        <v>8.6047747032247379E-3</v>
      </c>
      <c r="E115" s="10">
        <f t="shared" si="5"/>
        <v>3.1544010457291272E-2</v>
      </c>
    </row>
    <row r="116" spans="1:5" x14ac:dyDescent="0.45">
      <c r="A116" s="8">
        <v>37073</v>
      </c>
      <c r="B116" s="9">
        <v>192751</v>
      </c>
      <c r="C116" s="10">
        <f t="shared" si="3"/>
        <v>5.1521930716562636E-3</v>
      </c>
      <c r="D116" s="10">
        <f t="shared" si="4"/>
        <v>2.5694773142199701E-3</v>
      </c>
      <c r="E116" s="10">
        <f t="shared" si="5"/>
        <v>3.3406605189791883E-2</v>
      </c>
    </row>
    <row r="117" spans="1:5" x14ac:dyDescent="0.45">
      <c r="A117" s="8">
        <v>37104</v>
      </c>
      <c r="B117" s="9">
        <v>194185</v>
      </c>
      <c r="C117" s="10">
        <f t="shared" si="3"/>
        <v>7.4396501185467478E-3</v>
      </c>
      <c r="D117" s="10">
        <f t="shared" si="4"/>
        <v>1.2281771786330609E-2</v>
      </c>
      <c r="E117" s="10">
        <f t="shared" si="5"/>
        <v>3.8239241203424035E-2</v>
      </c>
    </row>
    <row r="118" spans="1:5" x14ac:dyDescent="0.45">
      <c r="A118" s="8">
        <v>37135</v>
      </c>
      <c r="B118" s="9">
        <v>190819</v>
      </c>
      <c r="C118" s="10">
        <f t="shared" si="3"/>
        <v>-1.7333985632257853E-2</v>
      </c>
      <c r="D118" s="10">
        <f t="shared" si="4"/>
        <v>-4.922743177776745E-3</v>
      </c>
      <c r="E118" s="10">
        <f t="shared" si="5"/>
        <v>7.6463661278654005E-3</v>
      </c>
    </row>
    <row r="119" spans="1:5" x14ac:dyDescent="0.45">
      <c r="A119" s="8">
        <v>37165</v>
      </c>
      <c r="B119" s="9">
        <v>194052</v>
      </c>
      <c r="C119" s="10">
        <f t="shared" si="3"/>
        <v>1.6942757272598641E-2</v>
      </c>
      <c r="D119" s="10">
        <f t="shared" si="4"/>
        <v>6.7496407281932846E-3</v>
      </c>
      <c r="E119" s="10">
        <f t="shared" si="5"/>
        <v>2.5065105886205918E-2</v>
      </c>
    </row>
    <row r="120" spans="1:5" x14ac:dyDescent="0.45">
      <c r="A120" s="8">
        <v>37196</v>
      </c>
      <c r="B120" s="9">
        <v>195453</v>
      </c>
      <c r="C120" s="10">
        <f t="shared" si="3"/>
        <v>7.2197143033825295E-3</v>
      </c>
      <c r="D120" s="10">
        <f t="shared" si="4"/>
        <v>6.5298555501196454E-3</v>
      </c>
      <c r="E120" s="10">
        <f t="shared" si="5"/>
        <v>3.1534003947687905E-2</v>
      </c>
    </row>
    <row r="121" spans="1:5" x14ac:dyDescent="0.45">
      <c r="A121" s="8">
        <v>37226</v>
      </c>
      <c r="B121" s="9">
        <v>196535</v>
      </c>
      <c r="C121" s="10">
        <f t="shared" si="3"/>
        <v>5.5358577253865615E-3</v>
      </c>
      <c r="D121" s="10">
        <f t="shared" si="4"/>
        <v>2.9955088329778556E-2</v>
      </c>
      <c r="E121" s="10">
        <f t="shared" si="5"/>
        <v>3.361680419473756E-2</v>
      </c>
    </row>
    <row r="122" spans="1:5" x14ac:dyDescent="0.45">
      <c r="A122" s="8">
        <v>37257</v>
      </c>
      <c r="B122" s="9">
        <v>196713</v>
      </c>
      <c r="C122" s="10">
        <f t="shared" si="3"/>
        <v>9.0569109827765004E-4</v>
      </c>
      <c r="D122" s="10">
        <f t="shared" si="4"/>
        <v>1.3712819244326324E-2</v>
      </c>
      <c r="E122" s="10">
        <f t="shared" si="5"/>
        <v>3.0035030396330376E-2</v>
      </c>
    </row>
    <row r="123" spans="1:5" x14ac:dyDescent="0.45">
      <c r="A123" s="8">
        <v>37288</v>
      </c>
      <c r="B123" s="9">
        <v>197818</v>
      </c>
      <c r="C123" s="10">
        <f t="shared" si="3"/>
        <v>5.6173206651315422E-3</v>
      </c>
      <c r="D123" s="10">
        <f t="shared" si="4"/>
        <v>1.2100095675175115E-2</v>
      </c>
      <c r="E123" s="10">
        <f t="shared" si="5"/>
        <v>3.5859035450594323E-2</v>
      </c>
    </row>
    <row r="124" spans="1:5" x14ac:dyDescent="0.45">
      <c r="A124" s="8">
        <v>37316</v>
      </c>
      <c r="B124" s="9">
        <v>197879</v>
      </c>
      <c r="C124" s="10">
        <f t="shared" si="3"/>
        <v>3.0836425401137291E-4</v>
      </c>
      <c r="D124" s="10">
        <f t="shared" si="4"/>
        <v>6.8384766072200343E-3</v>
      </c>
      <c r="E124" s="10">
        <f t="shared" si="5"/>
        <v>4.0772746637773638E-2</v>
      </c>
    </row>
    <row r="125" spans="1:5" x14ac:dyDescent="0.45">
      <c r="A125" s="8">
        <v>37347</v>
      </c>
      <c r="B125" s="9">
        <v>199726</v>
      </c>
      <c r="C125" s="10">
        <f t="shared" si="3"/>
        <v>9.333986931407523E-3</v>
      </c>
      <c r="D125" s="10">
        <f t="shared" si="4"/>
        <v>1.5316730465195549E-2</v>
      </c>
      <c r="E125" s="10">
        <f t="shared" si="5"/>
        <v>3.8849040607104035E-2</v>
      </c>
    </row>
    <row r="126" spans="1:5" x14ac:dyDescent="0.45">
      <c r="A126" s="8">
        <v>37377</v>
      </c>
      <c r="B126" s="9">
        <v>198959</v>
      </c>
      <c r="C126" s="10">
        <f t="shared" si="3"/>
        <v>-3.840261157786129E-3</v>
      </c>
      <c r="D126" s="10">
        <f t="shared" si="4"/>
        <v>5.767928095522068E-3</v>
      </c>
      <c r="E126" s="10">
        <f t="shared" si="5"/>
        <v>3.7168519879684503E-2</v>
      </c>
    </row>
    <row r="127" spans="1:5" x14ac:dyDescent="0.45">
      <c r="A127" s="8">
        <v>37408</v>
      </c>
      <c r="B127" s="9">
        <v>199285</v>
      </c>
      <c r="C127" s="10">
        <f t="shared" si="3"/>
        <v>1.6385285410562833E-3</v>
      </c>
      <c r="D127" s="10">
        <f t="shared" si="4"/>
        <v>7.1053522607249509E-3</v>
      </c>
      <c r="E127" s="10">
        <f t="shared" si="5"/>
        <v>3.9225502312750571E-2</v>
      </c>
    </row>
    <row r="128" spans="1:5" x14ac:dyDescent="0.45">
      <c r="A128" s="8">
        <v>37438</v>
      </c>
      <c r="B128" s="9">
        <v>199003</v>
      </c>
      <c r="C128" s="10">
        <f t="shared" si="3"/>
        <v>-1.4150588353363247E-3</v>
      </c>
      <c r="D128" s="10">
        <f t="shared" si="4"/>
        <v>-3.6199593443017042E-3</v>
      </c>
      <c r="E128" s="10">
        <f t="shared" si="5"/>
        <v>3.2435629387136844E-2</v>
      </c>
    </row>
    <row r="129" spans="1:5" x14ac:dyDescent="0.45">
      <c r="A129" s="8">
        <v>37469</v>
      </c>
      <c r="B129" s="9">
        <v>199264</v>
      </c>
      <c r="C129" s="10">
        <f t="shared" si="3"/>
        <v>1.3115380170147795E-3</v>
      </c>
      <c r="D129" s="10">
        <f t="shared" si="4"/>
        <v>1.5329791565097395E-3</v>
      </c>
      <c r="E129" s="10">
        <f t="shared" si="5"/>
        <v>2.6155470298941719E-2</v>
      </c>
    </row>
    <row r="130" spans="1:5" x14ac:dyDescent="0.45">
      <c r="A130" s="8">
        <v>37500</v>
      </c>
      <c r="B130" s="9">
        <v>199072</v>
      </c>
      <c r="C130" s="10">
        <f t="shared" si="3"/>
        <v>-9.6354584872326843E-4</v>
      </c>
      <c r="D130" s="10">
        <f t="shared" si="4"/>
        <v>-1.0688210352008953E-3</v>
      </c>
      <c r="E130" s="10">
        <f t="shared" si="5"/>
        <v>4.3250410074468393E-2</v>
      </c>
    </row>
    <row r="131" spans="1:5" x14ac:dyDescent="0.45">
      <c r="A131" s="8">
        <v>37530</v>
      </c>
      <c r="B131" s="9">
        <v>200364</v>
      </c>
      <c r="C131" s="10">
        <f t="shared" si="3"/>
        <v>6.4901141295612419E-3</v>
      </c>
      <c r="D131" s="10">
        <f t="shared" si="4"/>
        <v>6.8390928779968885E-3</v>
      </c>
      <c r="E131" s="10">
        <f t="shared" si="5"/>
        <v>3.2527363799393916E-2</v>
      </c>
    </row>
    <row r="132" spans="1:5" x14ac:dyDescent="0.45">
      <c r="A132" s="8">
        <v>37561</v>
      </c>
      <c r="B132" s="9">
        <v>201544</v>
      </c>
      <c r="C132" s="10">
        <f t="shared" ref="C132:C195" si="6">B132/B131-1</f>
        <v>5.8892815076561078E-3</v>
      </c>
      <c r="D132" s="10">
        <f t="shared" si="4"/>
        <v>1.1442106953589271E-2</v>
      </c>
      <c r="E132" s="10">
        <f t="shared" si="5"/>
        <v>3.1163502223040762E-2</v>
      </c>
    </row>
    <row r="133" spans="1:5" x14ac:dyDescent="0.45">
      <c r="A133" s="8">
        <v>37591</v>
      </c>
      <c r="B133" s="9">
        <v>201689</v>
      </c>
      <c r="C133" s="10">
        <f t="shared" si="6"/>
        <v>7.1944587782324376E-4</v>
      </c>
      <c r="D133" s="10">
        <f t="shared" si="4"/>
        <v>1.3145997428066325E-2</v>
      </c>
      <c r="E133" s="10">
        <f t="shared" si="5"/>
        <v>2.6224336632151957E-2</v>
      </c>
    </row>
    <row r="134" spans="1:5" x14ac:dyDescent="0.45">
      <c r="A134" s="8">
        <v>37622</v>
      </c>
      <c r="B134" s="9">
        <v>202502</v>
      </c>
      <c r="C134" s="10">
        <f t="shared" si="6"/>
        <v>4.0309585550029059E-3</v>
      </c>
      <c r="D134" s="10">
        <f t="shared" ref="D134:D197" si="7">B134/B131-1</f>
        <v>1.0670579545227765E-2</v>
      </c>
      <c r="E134" s="10">
        <f t="shared" si="5"/>
        <v>2.9428660027552844E-2</v>
      </c>
    </row>
    <row r="135" spans="1:5" x14ac:dyDescent="0.45">
      <c r="A135" s="8">
        <v>37653</v>
      </c>
      <c r="B135" s="9">
        <v>200747</v>
      </c>
      <c r="C135" s="10">
        <f t="shared" si="6"/>
        <v>-8.6665810708042024E-3</v>
      </c>
      <c r="D135" s="10">
        <f t="shared" si="7"/>
        <v>-3.9544714801730274E-3</v>
      </c>
      <c r="E135" s="10">
        <f t="shared" si="5"/>
        <v>1.4806539344245806E-2</v>
      </c>
    </row>
    <row r="136" spans="1:5" x14ac:dyDescent="0.45">
      <c r="A136" s="8">
        <v>37681</v>
      </c>
      <c r="B136" s="9">
        <v>203729</v>
      </c>
      <c r="C136" s="10">
        <f t="shared" si="6"/>
        <v>1.4854518373873526E-2</v>
      </c>
      <c r="D136" s="10">
        <f t="shared" si="7"/>
        <v>1.0114582352036994E-2</v>
      </c>
      <c r="E136" s="10">
        <f t="shared" si="5"/>
        <v>2.9563521141707794E-2</v>
      </c>
    </row>
    <row r="137" spans="1:5" x14ac:dyDescent="0.45">
      <c r="A137" s="8">
        <v>37712</v>
      </c>
      <c r="B137" s="9">
        <v>203439</v>
      </c>
      <c r="C137" s="10">
        <f t="shared" si="6"/>
        <v>-1.4234595958356744E-3</v>
      </c>
      <c r="D137" s="10">
        <f t="shared" si="7"/>
        <v>4.6271147939278556E-3</v>
      </c>
      <c r="E137" s="10">
        <f t="shared" si="5"/>
        <v>1.8590468942451199E-2</v>
      </c>
    </row>
    <row r="138" spans="1:5" x14ac:dyDescent="0.45">
      <c r="A138" s="8">
        <v>37742</v>
      </c>
      <c r="B138" s="9">
        <v>204940</v>
      </c>
      <c r="C138" s="10">
        <f t="shared" si="6"/>
        <v>7.3781330030131542E-3</v>
      </c>
      <c r="D138" s="10">
        <f t="shared" si="7"/>
        <v>2.0886987103169607E-2</v>
      </c>
      <c r="E138" s="10">
        <f t="shared" si="5"/>
        <v>3.0061469951095487E-2</v>
      </c>
    </row>
    <row r="139" spans="1:5" x14ac:dyDescent="0.45">
      <c r="A139" s="8">
        <v>37773</v>
      </c>
      <c r="B139" s="9">
        <v>207524</v>
      </c>
      <c r="C139" s="10">
        <f t="shared" si="6"/>
        <v>1.2608568361471617E-2</v>
      </c>
      <c r="D139" s="10">
        <f t="shared" si="7"/>
        <v>1.8627686779987052E-2</v>
      </c>
      <c r="E139" s="10">
        <f t="shared" si="5"/>
        <v>4.1342800511829703E-2</v>
      </c>
    </row>
    <row r="140" spans="1:5" x14ac:dyDescent="0.45">
      <c r="A140" s="8">
        <v>37803</v>
      </c>
      <c r="B140" s="9">
        <v>209502</v>
      </c>
      <c r="C140" s="10">
        <f t="shared" si="6"/>
        <v>9.5314276902911388E-3</v>
      </c>
      <c r="D140" s="10">
        <f t="shared" si="7"/>
        <v>2.9802545234689504E-2</v>
      </c>
      <c r="E140" s="10">
        <f t="shared" si="5"/>
        <v>5.2757998623136348E-2</v>
      </c>
    </row>
    <row r="141" spans="1:5" x14ac:dyDescent="0.45">
      <c r="A141" s="8">
        <v>37834</v>
      </c>
      <c r="B141" s="9">
        <v>211817</v>
      </c>
      <c r="C141" s="10">
        <f t="shared" si="6"/>
        <v>1.1050013842349937E-2</v>
      </c>
      <c r="D141" s="10">
        <f t="shared" si="7"/>
        <v>3.355616277935014E-2</v>
      </c>
      <c r="E141" s="10">
        <f t="shared" si="5"/>
        <v>6.2996828328248045E-2</v>
      </c>
    </row>
    <row r="142" spans="1:5" x14ac:dyDescent="0.45">
      <c r="A142" s="8">
        <v>37865</v>
      </c>
      <c r="B142" s="9">
        <v>211535</v>
      </c>
      <c r="C142" s="10">
        <f t="shared" si="6"/>
        <v>-1.3313379001685943E-3</v>
      </c>
      <c r="D142" s="10">
        <f t="shared" si="7"/>
        <v>1.9327884967521802E-2</v>
      </c>
      <c r="E142" s="10">
        <f t="shared" si="5"/>
        <v>6.2605489471146081E-2</v>
      </c>
    </row>
    <row r="143" spans="1:5" x14ac:dyDescent="0.45">
      <c r="A143" s="8">
        <v>37895</v>
      </c>
      <c r="B143" s="9">
        <v>212278</v>
      </c>
      <c r="C143" s="10">
        <f t="shared" si="6"/>
        <v>3.5124211123453986E-3</v>
      </c>
      <c r="D143" s="10">
        <f t="shared" si="7"/>
        <v>1.3250470162575967E-2</v>
      </c>
      <c r="E143" s="10">
        <f t="shared" ref="E143:E206" si="8">B143/B131-1</f>
        <v>5.9461779561198691E-2</v>
      </c>
    </row>
    <row r="144" spans="1:5" x14ac:dyDescent="0.45">
      <c r="A144" s="8">
        <v>37926</v>
      </c>
      <c r="B144" s="9">
        <v>213317</v>
      </c>
      <c r="C144" s="10">
        <f t="shared" si="6"/>
        <v>4.8945251038732263E-3</v>
      </c>
      <c r="D144" s="10">
        <f t="shared" si="7"/>
        <v>7.0815845753646744E-3</v>
      </c>
      <c r="E144" s="10">
        <f t="shared" si="8"/>
        <v>5.8414043583535191E-2</v>
      </c>
    </row>
    <row r="145" spans="1:5" x14ac:dyDescent="0.45">
      <c r="A145" s="8">
        <v>37956</v>
      </c>
      <c r="B145" s="9">
        <v>213310</v>
      </c>
      <c r="C145" s="10">
        <f t="shared" si="6"/>
        <v>-3.2815012399378674E-5</v>
      </c>
      <c r="D145" s="10">
        <f t="shared" si="7"/>
        <v>8.391046398941171E-3</v>
      </c>
      <c r="E145" s="10">
        <f t="shared" si="8"/>
        <v>5.7618412506383665E-2</v>
      </c>
    </row>
    <row r="146" spans="1:5" x14ac:dyDescent="0.45">
      <c r="A146" s="8">
        <v>37987</v>
      </c>
      <c r="B146" s="9">
        <v>215095</v>
      </c>
      <c r="C146" s="10">
        <f t="shared" si="6"/>
        <v>8.3681027612394487E-3</v>
      </c>
      <c r="D146" s="10">
        <f t="shared" si="7"/>
        <v>1.3270334184418475E-2</v>
      </c>
      <c r="E146" s="10">
        <f t="shared" si="8"/>
        <v>6.2187040127998694E-2</v>
      </c>
    </row>
    <row r="147" spans="1:5" x14ac:dyDescent="0.45">
      <c r="A147" s="8">
        <v>38018</v>
      </c>
      <c r="B147" s="9">
        <v>215044</v>
      </c>
      <c r="C147" s="10">
        <f t="shared" si="6"/>
        <v>-2.3710453520542352E-4</v>
      </c>
      <c r="D147" s="10">
        <f t="shared" si="7"/>
        <v>8.0959323448202003E-3</v>
      </c>
      <c r="E147" s="10">
        <f t="shared" si="8"/>
        <v>7.1218997046033072E-2</v>
      </c>
    </row>
    <row r="148" spans="1:5" x14ac:dyDescent="0.45">
      <c r="A148" s="8">
        <v>38047</v>
      </c>
      <c r="B148" s="9">
        <v>219096</v>
      </c>
      <c r="C148" s="10">
        <f t="shared" si="6"/>
        <v>1.8842655456557722E-2</v>
      </c>
      <c r="D148" s="10">
        <f t="shared" si="7"/>
        <v>2.7124841779569531E-2</v>
      </c>
      <c r="E148" s="10">
        <f t="shared" si="8"/>
        <v>7.5428633135194323E-2</v>
      </c>
    </row>
    <row r="149" spans="1:5" x14ac:dyDescent="0.45">
      <c r="A149" s="8">
        <v>38078</v>
      </c>
      <c r="B149" s="9">
        <v>218034</v>
      </c>
      <c r="C149" s="10">
        <f t="shared" si="6"/>
        <v>-4.8471902727571514E-3</v>
      </c>
      <c r="D149" s="10">
        <f t="shared" si="7"/>
        <v>1.3663729979776384E-2</v>
      </c>
      <c r="E149" s="10">
        <f t="shared" si="8"/>
        <v>7.174140651497507E-2</v>
      </c>
    </row>
    <row r="150" spans="1:5" x14ac:dyDescent="0.45">
      <c r="A150" s="8">
        <v>38108</v>
      </c>
      <c r="B150" s="9">
        <v>219132</v>
      </c>
      <c r="C150" s="10">
        <f t="shared" si="6"/>
        <v>5.0359118302649719E-3</v>
      </c>
      <c r="D150" s="10">
        <f t="shared" si="7"/>
        <v>1.9010063056862814E-2</v>
      </c>
      <c r="E150" s="10">
        <f t="shared" si="8"/>
        <v>6.9249536449692561E-2</v>
      </c>
    </row>
    <row r="151" spans="1:5" x14ac:dyDescent="0.45">
      <c r="A151" s="8">
        <v>38139</v>
      </c>
      <c r="B151" s="9">
        <v>218917</v>
      </c>
      <c r="C151" s="10">
        <f t="shared" si="6"/>
        <v>-9.8114378548086467E-4</v>
      </c>
      <c r="D151" s="10">
        <f t="shared" si="7"/>
        <v>-8.1699346405228468E-4</v>
      </c>
      <c r="E151" s="10">
        <f t="shared" si="8"/>
        <v>5.4899674254544006E-2</v>
      </c>
    </row>
    <row r="152" spans="1:5" x14ac:dyDescent="0.45">
      <c r="A152" s="8">
        <v>38169</v>
      </c>
      <c r="B152" s="9">
        <v>220566</v>
      </c>
      <c r="C152" s="10">
        <f t="shared" si="6"/>
        <v>7.5325351617279157E-3</v>
      </c>
      <c r="D152" s="10">
        <f t="shared" si="7"/>
        <v>1.1612867717878839E-2</v>
      </c>
      <c r="E152" s="10">
        <f t="shared" si="8"/>
        <v>5.2810951685425378E-2</v>
      </c>
    </row>
    <row r="153" spans="1:5" x14ac:dyDescent="0.45">
      <c r="A153" s="8">
        <v>38200</v>
      </c>
      <c r="B153" s="9">
        <v>221060</v>
      </c>
      <c r="C153" s="10">
        <f t="shared" si="6"/>
        <v>2.239692427663309E-3</v>
      </c>
      <c r="D153" s="10">
        <f t="shared" si="7"/>
        <v>8.7983498530566084E-3</v>
      </c>
      <c r="E153" s="10">
        <f t="shared" si="8"/>
        <v>4.3636724153396589E-2</v>
      </c>
    </row>
    <row r="154" spans="1:5" x14ac:dyDescent="0.45">
      <c r="A154" s="8">
        <v>38231</v>
      </c>
      <c r="B154" s="9">
        <v>222679</v>
      </c>
      <c r="C154" s="10">
        <f t="shared" si="6"/>
        <v>7.323803492264469E-3</v>
      </c>
      <c r="D154" s="10">
        <f t="shared" si="7"/>
        <v>1.718459507484571E-2</v>
      </c>
      <c r="E154" s="10">
        <f t="shared" si="8"/>
        <v>5.2681589335098256E-2</v>
      </c>
    </row>
    <row r="155" spans="1:5" x14ac:dyDescent="0.45">
      <c r="A155" s="8">
        <v>38261</v>
      </c>
      <c r="B155" s="9">
        <v>224226</v>
      </c>
      <c r="C155" s="10">
        <f t="shared" si="6"/>
        <v>6.9472199893119146E-3</v>
      </c>
      <c r="D155" s="10">
        <f t="shared" si="7"/>
        <v>1.659367264220224E-2</v>
      </c>
      <c r="E155" s="10">
        <f t="shared" si="8"/>
        <v>5.628468329266334E-2</v>
      </c>
    </row>
    <row r="156" spans="1:5" x14ac:dyDescent="0.45">
      <c r="A156" s="8">
        <v>38292</v>
      </c>
      <c r="B156" s="9">
        <v>225080</v>
      </c>
      <c r="C156" s="10">
        <f t="shared" si="6"/>
        <v>3.8086573367941412E-3</v>
      </c>
      <c r="D156" s="10">
        <f t="shared" si="7"/>
        <v>1.8185108115443827E-2</v>
      </c>
      <c r="E156" s="10">
        <f t="shared" si="8"/>
        <v>5.5143284407712434E-2</v>
      </c>
    </row>
    <row r="157" spans="1:5" x14ac:dyDescent="0.45">
      <c r="A157" s="8">
        <v>38322</v>
      </c>
      <c r="B157" s="9">
        <v>227441</v>
      </c>
      <c r="C157" s="10">
        <f t="shared" si="6"/>
        <v>1.0489603696463456E-2</v>
      </c>
      <c r="D157" s="10">
        <f t="shared" si="7"/>
        <v>2.1385043044023E-2</v>
      </c>
      <c r="E157" s="10">
        <f t="shared" si="8"/>
        <v>6.6246308189958247E-2</v>
      </c>
    </row>
    <row r="158" spans="1:5" x14ac:dyDescent="0.45">
      <c r="A158" s="8">
        <v>38353</v>
      </c>
      <c r="B158" s="9">
        <v>228238</v>
      </c>
      <c r="C158" s="10">
        <f t="shared" si="6"/>
        <v>3.5042054862579608E-3</v>
      </c>
      <c r="D158" s="10">
        <f t="shared" si="7"/>
        <v>1.7892661867936921E-2</v>
      </c>
      <c r="E158" s="10">
        <f t="shared" si="8"/>
        <v>6.1103233454985029E-2</v>
      </c>
    </row>
    <row r="159" spans="1:5" x14ac:dyDescent="0.45">
      <c r="A159" s="8">
        <v>38384</v>
      </c>
      <c r="B159" s="9">
        <v>230238</v>
      </c>
      <c r="C159" s="10">
        <f t="shared" si="6"/>
        <v>8.762782709277106E-3</v>
      </c>
      <c r="D159" s="10">
        <f t="shared" si="7"/>
        <v>2.29162964279368E-2</v>
      </c>
      <c r="E159" s="10">
        <f t="shared" si="8"/>
        <v>7.0655307750971952E-2</v>
      </c>
    </row>
    <row r="160" spans="1:5" x14ac:dyDescent="0.45">
      <c r="A160" s="8">
        <v>38412</v>
      </c>
      <c r="B160" s="9">
        <v>229936</v>
      </c>
      <c r="C160" s="10">
        <f t="shared" si="6"/>
        <v>-1.3116861682259673E-3</v>
      </c>
      <c r="D160" s="10">
        <f t="shared" si="7"/>
        <v>1.0969877902401004E-2</v>
      </c>
      <c r="E160" s="10">
        <f t="shared" si="8"/>
        <v>4.9476028772775349E-2</v>
      </c>
    </row>
    <row r="161" spans="1:5" x14ac:dyDescent="0.45">
      <c r="A161" s="8">
        <v>38443</v>
      </c>
      <c r="B161" s="9">
        <v>232925</v>
      </c>
      <c r="C161" s="10">
        <f t="shared" si="6"/>
        <v>1.2999269361909427E-2</v>
      </c>
      <c r="D161" s="10">
        <f t="shared" si="7"/>
        <v>2.0535581279190973E-2</v>
      </c>
      <c r="E161" s="10">
        <f t="shared" si="8"/>
        <v>6.8296687672564804E-2</v>
      </c>
    </row>
    <row r="162" spans="1:5" x14ac:dyDescent="0.45">
      <c r="A162" s="8">
        <v>38473</v>
      </c>
      <c r="B162" s="9">
        <v>232157</v>
      </c>
      <c r="C162" s="10">
        <f t="shared" si="6"/>
        <v>-3.2971986690994992E-3</v>
      </c>
      <c r="D162" s="10">
        <f t="shared" si="7"/>
        <v>8.3348534994223122E-3</v>
      </c>
      <c r="E162" s="10">
        <f t="shared" si="8"/>
        <v>5.9439059562272911E-2</v>
      </c>
    </row>
    <row r="163" spans="1:5" x14ac:dyDescent="0.45">
      <c r="A163" s="8">
        <v>38504</v>
      </c>
      <c r="B163" s="9">
        <v>234470</v>
      </c>
      <c r="C163" s="10">
        <f t="shared" si="6"/>
        <v>9.963085325878529E-3</v>
      </c>
      <c r="D163" s="10">
        <f t="shared" si="7"/>
        <v>1.9718530373669108E-2</v>
      </c>
      <c r="E163" s="10">
        <f t="shared" si="8"/>
        <v>7.1045190643029166E-2</v>
      </c>
    </row>
    <row r="164" spans="1:5" x14ac:dyDescent="0.45">
      <c r="A164" s="8">
        <v>38534</v>
      </c>
      <c r="B164" s="9">
        <v>233995</v>
      </c>
      <c r="C164" s="10">
        <f t="shared" si="6"/>
        <v>-2.0258455239475781E-3</v>
      </c>
      <c r="D164" s="10">
        <f t="shared" si="7"/>
        <v>4.5937533540838515E-3</v>
      </c>
      <c r="E164" s="10">
        <f t="shared" si="8"/>
        <v>6.0884270467796542E-2</v>
      </c>
    </row>
    <row r="165" spans="1:5" x14ac:dyDescent="0.45">
      <c r="A165" s="8">
        <v>38565</v>
      </c>
      <c r="B165" s="9">
        <v>236121</v>
      </c>
      <c r="C165" s="10">
        <f t="shared" si="6"/>
        <v>9.0856642235945806E-3</v>
      </c>
      <c r="D165" s="10">
        <f t="shared" si="7"/>
        <v>1.7074652067351037E-2</v>
      </c>
      <c r="E165" s="10">
        <f t="shared" si="8"/>
        <v>6.8130824210621554E-2</v>
      </c>
    </row>
    <row r="166" spans="1:5" x14ac:dyDescent="0.45">
      <c r="A166" s="8">
        <v>38596</v>
      </c>
      <c r="B166" s="9">
        <v>237213</v>
      </c>
      <c r="C166" s="10">
        <f t="shared" si="6"/>
        <v>4.6247474811642597E-3</v>
      </c>
      <c r="D166" s="10">
        <f t="shared" si="7"/>
        <v>1.1698724783554493E-2</v>
      </c>
      <c r="E166" s="10">
        <f t="shared" si="8"/>
        <v>6.5268839899586428E-2</v>
      </c>
    </row>
    <row r="167" spans="1:5" x14ac:dyDescent="0.45">
      <c r="A167" s="8">
        <v>38626</v>
      </c>
      <c r="B167" s="9">
        <v>240333</v>
      </c>
      <c r="C167" s="10">
        <f t="shared" si="6"/>
        <v>1.3152736148524635E-2</v>
      </c>
      <c r="D167" s="10">
        <f t="shared" si="7"/>
        <v>2.7086048847197564E-2</v>
      </c>
      <c r="E167" s="10">
        <f t="shared" si="8"/>
        <v>7.1833774852158028E-2</v>
      </c>
    </row>
    <row r="168" spans="1:5" x14ac:dyDescent="0.45">
      <c r="A168" s="8">
        <v>38657</v>
      </c>
      <c r="B168" s="9">
        <v>240929</v>
      </c>
      <c r="C168" s="10">
        <f t="shared" si="6"/>
        <v>2.4798924825137902E-3</v>
      </c>
      <c r="D168" s="10">
        <f t="shared" si="7"/>
        <v>2.03624412906942E-2</v>
      </c>
      <c r="E168" s="10">
        <f t="shared" si="8"/>
        <v>7.0414963568508959E-2</v>
      </c>
    </row>
    <row r="169" spans="1:5" x14ac:dyDescent="0.45">
      <c r="A169" s="8">
        <v>38687</v>
      </c>
      <c r="B169" s="9">
        <v>240919</v>
      </c>
      <c r="C169" s="10">
        <f t="shared" si="6"/>
        <v>-4.1506003843450046E-5</v>
      </c>
      <c r="D169" s="10">
        <f t="shared" si="7"/>
        <v>1.5623089796933609E-2</v>
      </c>
      <c r="E169" s="10">
        <f t="shared" si="8"/>
        <v>5.925932439621695E-2</v>
      </c>
    </row>
    <row r="170" spans="1:5" x14ac:dyDescent="0.45">
      <c r="A170" s="8">
        <v>38718</v>
      </c>
      <c r="B170" s="9">
        <v>246276</v>
      </c>
      <c r="C170" s="10">
        <f t="shared" si="6"/>
        <v>2.2235689173539575E-2</v>
      </c>
      <c r="D170" s="10">
        <f t="shared" si="7"/>
        <v>2.4728189636878728E-2</v>
      </c>
      <c r="E170" s="10">
        <f t="shared" si="8"/>
        <v>7.9031537254970585E-2</v>
      </c>
    </row>
    <row r="171" spans="1:5" x14ac:dyDescent="0.45">
      <c r="A171" s="8">
        <v>38749</v>
      </c>
      <c r="B171" s="9">
        <v>246424</v>
      </c>
      <c r="C171" s="10">
        <f t="shared" si="6"/>
        <v>6.0095177768038077E-4</v>
      </c>
      <c r="D171" s="10">
        <f t="shared" si="7"/>
        <v>2.280754911197902E-2</v>
      </c>
      <c r="E171" s="10">
        <f t="shared" si="8"/>
        <v>7.0301166618889965E-2</v>
      </c>
    </row>
    <row r="172" spans="1:5" x14ac:dyDescent="0.45">
      <c r="A172" s="8">
        <v>38777</v>
      </c>
      <c r="B172" s="9">
        <v>246861</v>
      </c>
      <c r="C172" s="10">
        <f t="shared" si="6"/>
        <v>1.7733662305619013E-3</v>
      </c>
      <c r="D172" s="10">
        <f t="shared" si="7"/>
        <v>2.4663891183343889E-2</v>
      </c>
      <c r="E172" s="10">
        <f t="shared" si="8"/>
        <v>7.3607438591608121E-2</v>
      </c>
    </row>
    <row r="173" spans="1:5" x14ac:dyDescent="0.45">
      <c r="A173" s="8">
        <v>38808</v>
      </c>
      <c r="B173" s="9">
        <v>246879</v>
      </c>
      <c r="C173" s="10">
        <f t="shared" si="6"/>
        <v>7.2915527361550048E-5</v>
      </c>
      <c r="D173" s="10">
        <f t="shared" si="7"/>
        <v>2.4484724455489104E-3</v>
      </c>
      <c r="E173" s="10">
        <f t="shared" si="8"/>
        <v>5.9907695610174949E-2</v>
      </c>
    </row>
    <row r="174" spans="1:5" x14ac:dyDescent="0.45">
      <c r="A174" s="8">
        <v>38838</v>
      </c>
      <c r="B174" s="9">
        <v>246464</v>
      </c>
      <c r="C174" s="10">
        <f t="shared" si="6"/>
        <v>-1.6809854220083409E-3</v>
      </c>
      <c r="D174" s="10">
        <f t="shared" si="7"/>
        <v>1.6232185176767722E-4</v>
      </c>
      <c r="E174" s="10">
        <f t="shared" si="8"/>
        <v>6.1626399376284224E-2</v>
      </c>
    </row>
    <row r="175" spans="1:5" x14ac:dyDescent="0.45">
      <c r="A175" s="8">
        <v>38869</v>
      </c>
      <c r="B175" s="9">
        <v>246282</v>
      </c>
      <c r="C175" s="10">
        <f t="shared" si="6"/>
        <v>-7.3844455985461188E-4</v>
      </c>
      <c r="D175" s="10">
        <f t="shared" si="7"/>
        <v>-2.3454494634632672E-3</v>
      </c>
      <c r="E175" s="10">
        <f t="shared" si="8"/>
        <v>5.0377447008145948E-2</v>
      </c>
    </row>
    <row r="176" spans="1:5" x14ac:dyDescent="0.45">
      <c r="A176" s="8">
        <v>38899</v>
      </c>
      <c r="B176" s="9">
        <v>246079</v>
      </c>
      <c r="C176" s="10">
        <f t="shared" si="6"/>
        <v>-8.2425837048583084E-4</v>
      </c>
      <c r="D176" s="10">
        <f t="shared" si="7"/>
        <v>-3.2404538255582649E-3</v>
      </c>
      <c r="E176" s="10">
        <f t="shared" si="8"/>
        <v>5.1642129105322843E-2</v>
      </c>
    </row>
    <row r="177" spans="1:5" x14ac:dyDescent="0.45">
      <c r="A177" s="8">
        <v>38930</v>
      </c>
      <c r="B177" s="9">
        <v>247808</v>
      </c>
      <c r="C177" s="10">
        <f t="shared" si="6"/>
        <v>7.0261989036042305E-3</v>
      </c>
      <c r="D177" s="10">
        <f t="shared" si="7"/>
        <v>5.4531290573875957E-3</v>
      </c>
      <c r="E177" s="10">
        <f t="shared" si="8"/>
        <v>4.9495809351984832E-2</v>
      </c>
    </row>
    <row r="178" spans="1:5" x14ac:dyDescent="0.45">
      <c r="A178" s="8">
        <v>38961</v>
      </c>
      <c r="B178" s="9">
        <v>249447</v>
      </c>
      <c r="C178" s="10">
        <f t="shared" si="6"/>
        <v>6.6139914772727071E-3</v>
      </c>
      <c r="D178" s="10">
        <f t="shared" si="7"/>
        <v>1.2851121884668748E-2</v>
      </c>
      <c r="E178" s="10">
        <f t="shared" si="8"/>
        <v>5.1573901936234456E-2</v>
      </c>
    </row>
    <row r="179" spans="1:5" x14ac:dyDescent="0.45">
      <c r="A179" s="8">
        <v>38991</v>
      </c>
      <c r="B179" s="9">
        <v>250103</v>
      </c>
      <c r="C179" s="10">
        <f t="shared" si="6"/>
        <v>2.6298171555481087E-3</v>
      </c>
      <c r="D179" s="10">
        <f t="shared" si="7"/>
        <v>1.6352472173570387E-2</v>
      </c>
      <c r="E179" s="10">
        <f t="shared" si="8"/>
        <v>4.0651928782148072E-2</v>
      </c>
    </row>
    <row r="180" spans="1:5" x14ac:dyDescent="0.45">
      <c r="A180" s="8">
        <v>39022</v>
      </c>
      <c r="B180" s="9">
        <v>249880</v>
      </c>
      <c r="C180" s="10">
        <f t="shared" si="6"/>
        <v>-8.9163264734926084E-4</v>
      </c>
      <c r="D180" s="10">
        <f t="shared" si="7"/>
        <v>8.3613119834711203E-3</v>
      </c>
      <c r="E180" s="10">
        <f t="shared" si="8"/>
        <v>3.7152024040277398E-2</v>
      </c>
    </row>
    <row r="181" spans="1:5" x14ac:dyDescent="0.45">
      <c r="A181" s="8">
        <v>39052</v>
      </c>
      <c r="B181" s="9">
        <v>253397</v>
      </c>
      <c r="C181" s="10">
        <f t="shared" si="6"/>
        <v>1.4074755882823808E-2</v>
      </c>
      <c r="D181" s="10">
        <f t="shared" si="7"/>
        <v>1.583502707990081E-2</v>
      </c>
      <c r="E181" s="10">
        <f t="shared" si="8"/>
        <v>5.179334133048874E-2</v>
      </c>
    </row>
    <row r="182" spans="1:5" x14ac:dyDescent="0.45">
      <c r="A182" s="8">
        <v>39083</v>
      </c>
      <c r="B182" s="9">
        <v>253973</v>
      </c>
      <c r="C182" s="10">
        <f t="shared" si="6"/>
        <v>2.2731129413529061E-3</v>
      </c>
      <c r="D182" s="10">
        <f t="shared" si="7"/>
        <v>1.5473624866555014E-2</v>
      </c>
      <c r="E182" s="10">
        <f t="shared" si="8"/>
        <v>3.1253552924361383E-2</v>
      </c>
    </row>
    <row r="183" spans="1:5" x14ac:dyDescent="0.45">
      <c r="A183" s="8">
        <v>39114</v>
      </c>
      <c r="B183" s="9">
        <v>253233</v>
      </c>
      <c r="C183" s="10">
        <f t="shared" si="6"/>
        <v>-2.9136955503143991E-3</v>
      </c>
      <c r="D183" s="10">
        <f t="shared" si="7"/>
        <v>1.3418440851608704E-2</v>
      </c>
      <c r="E183" s="10">
        <f t="shared" si="8"/>
        <v>2.7631237217154103E-2</v>
      </c>
    </row>
    <row r="184" spans="1:5" x14ac:dyDescent="0.45">
      <c r="A184" s="8">
        <v>39142</v>
      </c>
      <c r="B184" s="9">
        <v>255687</v>
      </c>
      <c r="C184" s="10">
        <f t="shared" si="6"/>
        <v>9.6906801246283703E-3</v>
      </c>
      <c r="D184" s="10">
        <f t="shared" si="7"/>
        <v>9.037202492531593E-3</v>
      </c>
      <c r="E184" s="10">
        <f t="shared" si="8"/>
        <v>3.5752913582947521E-2</v>
      </c>
    </row>
    <row r="185" spans="1:5" x14ac:dyDescent="0.45">
      <c r="A185" s="8">
        <v>39173</v>
      </c>
      <c r="B185" s="9">
        <v>253632</v>
      </c>
      <c r="C185" s="10">
        <f t="shared" si="6"/>
        <v>-8.037170446678954E-3</v>
      </c>
      <c r="D185" s="10">
        <f t="shared" si="7"/>
        <v>-1.3426624089962758E-3</v>
      </c>
      <c r="E185" s="10">
        <f t="shared" si="8"/>
        <v>2.7353480854993784E-2</v>
      </c>
    </row>
    <row r="186" spans="1:5" x14ac:dyDescent="0.45">
      <c r="A186" s="8">
        <v>39203</v>
      </c>
      <c r="B186" s="9">
        <v>255752</v>
      </c>
      <c r="C186" s="10">
        <f t="shared" si="6"/>
        <v>8.3585667423669019E-3</v>
      </c>
      <c r="D186" s="10">
        <f t="shared" si="7"/>
        <v>9.9473607310263112E-3</v>
      </c>
      <c r="E186" s="10">
        <f t="shared" si="8"/>
        <v>3.7685016878732824E-2</v>
      </c>
    </row>
    <row r="187" spans="1:5" x14ac:dyDescent="0.45">
      <c r="A187" s="8">
        <v>39234</v>
      </c>
      <c r="B187" s="9">
        <v>256050</v>
      </c>
      <c r="C187" s="10">
        <f t="shared" si="6"/>
        <v>1.1651912790515695E-3</v>
      </c>
      <c r="D187" s="10">
        <f t="shared" si="7"/>
        <v>1.4197045606543224E-3</v>
      </c>
      <c r="E187" s="10">
        <f t="shared" si="8"/>
        <v>3.9661851048797825E-2</v>
      </c>
    </row>
    <row r="188" spans="1:5" x14ac:dyDescent="0.45">
      <c r="A188" s="8">
        <v>39264</v>
      </c>
      <c r="B188" s="9">
        <v>257719</v>
      </c>
      <c r="C188" s="10">
        <f t="shared" si="6"/>
        <v>6.5182581527045702E-3</v>
      </c>
      <c r="D188" s="10">
        <f t="shared" si="7"/>
        <v>1.6113897300025215E-2</v>
      </c>
      <c r="E188" s="10">
        <f t="shared" si="8"/>
        <v>4.7301882728717271E-2</v>
      </c>
    </row>
    <row r="189" spans="1:5" x14ac:dyDescent="0.45">
      <c r="A189" s="8">
        <v>39295</v>
      </c>
      <c r="B189" s="9">
        <v>257586</v>
      </c>
      <c r="C189" s="10">
        <f t="shared" si="6"/>
        <v>-5.160659477958518E-4</v>
      </c>
      <c r="D189" s="10">
        <f t="shared" si="7"/>
        <v>7.1710094153711879E-3</v>
      </c>
      <c r="E189" s="10">
        <f t="shared" si="8"/>
        <v>3.945796745867769E-2</v>
      </c>
    </row>
    <row r="190" spans="1:5" x14ac:dyDescent="0.45">
      <c r="A190" s="8">
        <v>39326</v>
      </c>
      <c r="B190" s="9">
        <v>257483</v>
      </c>
      <c r="C190" s="10">
        <f t="shared" si="6"/>
        <v>-3.9986645236933516E-4</v>
      </c>
      <c r="D190" s="10">
        <f t="shared" si="7"/>
        <v>5.5965631712555641E-3</v>
      </c>
      <c r="E190" s="10">
        <f t="shared" si="8"/>
        <v>3.2215260155463943E-2</v>
      </c>
    </row>
    <row r="191" spans="1:5" x14ac:dyDescent="0.45">
      <c r="A191" s="8">
        <v>39356</v>
      </c>
      <c r="B191" s="9">
        <v>258365</v>
      </c>
      <c r="C191" s="10">
        <f t="shared" si="6"/>
        <v>3.4254688659056676E-3</v>
      </c>
      <c r="D191" s="10">
        <f t="shared" si="7"/>
        <v>2.5066060321512484E-3</v>
      </c>
      <c r="E191" s="10">
        <f t="shared" si="8"/>
        <v>3.3034389831389399E-2</v>
      </c>
    </row>
    <row r="192" spans="1:5" x14ac:dyDescent="0.45">
      <c r="A192" s="8">
        <v>39387</v>
      </c>
      <c r="B192" s="9">
        <v>260954</v>
      </c>
      <c r="C192" s="10">
        <f t="shared" si="6"/>
        <v>1.0020707139124951E-2</v>
      </c>
      <c r="D192" s="10">
        <f t="shared" si="7"/>
        <v>1.3075244772619676E-2</v>
      </c>
      <c r="E192" s="10">
        <f t="shared" si="8"/>
        <v>4.4317272290699483E-2</v>
      </c>
    </row>
    <row r="193" spans="1:5" x14ac:dyDescent="0.45">
      <c r="A193" s="8">
        <v>39417</v>
      </c>
      <c r="B193" s="9">
        <v>259360</v>
      </c>
      <c r="C193" s="10">
        <f t="shared" si="6"/>
        <v>-6.1083562620232179E-3</v>
      </c>
      <c r="D193" s="10">
        <f t="shared" si="7"/>
        <v>7.2898016568083701E-3</v>
      </c>
      <c r="E193" s="10">
        <f t="shared" si="8"/>
        <v>2.3532243870290515E-2</v>
      </c>
    </row>
    <row r="194" spans="1:5" x14ac:dyDescent="0.45">
      <c r="A194" s="8">
        <v>39448</v>
      </c>
      <c r="B194" s="9">
        <v>258979</v>
      </c>
      <c r="C194" s="10">
        <f t="shared" si="6"/>
        <v>-1.4690006169031378E-3</v>
      </c>
      <c r="D194" s="10">
        <f t="shared" si="7"/>
        <v>2.3764828827435025E-3</v>
      </c>
      <c r="E194" s="10">
        <f t="shared" si="8"/>
        <v>1.9710756655235029E-2</v>
      </c>
    </row>
    <row r="195" spans="1:5" x14ac:dyDescent="0.45">
      <c r="A195" s="8">
        <v>39479</v>
      </c>
      <c r="B195" s="9">
        <v>257123</v>
      </c>
      <c r="C195" s="10">
        <f t="shared" si="6"/>
        <v>-7.16660424204274E-3</v>
      </c>
      <c r="D195" s="10">
        <f t="shared" si="7"/>
        <v>-1.4680748331123539E-2</v>
      </c>
      <c r="E195" s="10">
        <f t="shared" si="8"/>
        <v>1.5361347059822394E-2</v>
      </c>
    </row>
    <row r="196" spans="1:5" x14ac:dyDescent="0.45">
      <c r="A196" s="8">
        <v>39508</v>
      </c>
      <c r="B196" s="9">
        <v>257927</v>
      </c>
      <c r="C196" s="10">
        <f t="shared" ref="C196:C259" si="9">B196/B195-1</f>
        <v>3.1269081334615034E-3</v>
      </c>
      <c r="D196" s="10">
        <f t="shared" si="7"/>
        <v>-5.5251388032079296E-3</v>
      </c>
      <c r="E196" s="10">
        <f t="shared" si="8"/>
        <v>8.7607113384724489E-3</v>
      </c>
    </row>
    <row r="197" spans="1:5" x14ac:dyDescent="0.45">
      <c r="A197" s="8">
        <v>39539</v>
      </c>
      <c r="B197" s="9">
        <v>259587</v>
      </c>
      <c r="C197" s="10">
        <f t="shared" si="9"/>
        <v>6.4359295459568422E-3</v>
      </c>
      <c r="D197" s="10">
        <f t="shared" si="7"/>
        <v>2.3476806999795929E-3</v>
      </c>
      <c r="E197" s="10">
        <f t="shared" si="8"/>
        <v>2.3478898561695605E-2</v>
      </c>
    </row>
    <row r="198" spans="1:5" x14ac:dyDescent="0.45">
      <c r="A198" s="8">
        <v>39569</v>
      </c>
      <c r="B198" s="9">
        <v>262549</v>
      </c>
      <c r="C198" s="10">
        <f t="shared" si="9"/>
        <v>1.1410432725829978E-2</v>
      </c>
      <c r="D198" s="10">
        <f t="shared" ref="D198:D261" si="10">B198/B195-1</f>
        <v>2.1102740711643753E-2</v>
      </c>
      <c r="E198" s="10">
        <f t="shared" si="8"/>
        <v>2.6576527260783855E-2</v>
      </c>
    </row>
    <row r="199" spans="1:5" x14ac:dyDescent="0.45">
      <c r="A199" s="8">
        <v>39600</v>
      </c>
      <c r="B199" s="9">
        <v>262747</v>
      </c>
      <c r="C199" s="10">
        <f t="shared" si="9"/>
        <v>7.5414494056347259E-4</v>
      </c>
      <c r="D199" s="10">
        <f t="shared" si="10"/>
        <v>1.8687458079224006E-2</v>
      </c>
      <c r="E199" s="10">
        <f t="shared" si="8"/>
        <v>2.6155047842218337E-2</v>
      </c>
    </row>
    <row r="200" spans="1:5" x14ac:dyDescent="0.45">
      <c r="A200" s="8">
        <v>39630</v>
      </c>
      <c r="B200" s="9">
        <v>263828</v>
      </c>
      <c r="C200" s="10">
        <f t="shared" si="9"/>
        <v>4.1142239492744093E-3</v>
      </c>
      <c r="D200" s="10">
        <f t="shared" si="10"/>
        <v>1.6337489935936755E-2</v>
      </c>
      <c r="E200" s="10">
        <f t="shared" si="8"/>
        <v>2.3704111842743458E-2</v>
      </c>
    </row>
    <row r="201" spans="1:5" x14ac:dyDescent="0.45">
      <c r="A201" s="8">
        <v>39661</v>
      </c>
      <c r="B201" s="9">
        <v>261654</v>
      </c>
      <c r="C201" s="10">
        <f t="shared" si="9"/>
        <v>-8.2402171111481959E-3</v>
      </c>
      <c r="D201" s="10">
        <f t="shared" si="10"/>
        <v>-3.4088874838601457E-3</v>
      </c>
      <c r="E201" s="10">
        <f t="shared" si="8"/>
        <v>1.5792783769304153E-2</v>
      </c>
    </row>
    <row r="202" spans="1:5" x14ac:dyDescent="0.45">
      <c r="A202" s="8">
        <v>39692</v>
      </c>
      <c r="B202" s="9">
        <v>258403</v>
      </c>
      <c r="C202" s="10">
        <f t="shared" si="9"/>
        <v>-1.2424805277198137E-2</v>
      </c>
      <c r="D202" s="10">
        <f t="shared" si="10"/>
        <v>-1.6533014649073086E-2</v>
      </c>
      <c r="E202" s="10">
        <f t="shared" si="8"/>
        <v>3.5730514247542811E-3</v>
      </c>
    </row>
    <row r="203" spans="1:5" x14ac:dyDescent="0.45">
      <c r="A203" s="8">
        <v>39722</v>
      </c>
      <c r="B203" s="9">
        <v>255767</v>
      </c>
      <c r="C203" s="10">
        <f t="shared" si="9"/>
        <v>-1.0201119956037674E-2</v>
      </c>
      <c r="D203" s="10">
        <f t="shared" si="10"/>
        <v>-3.0553997301272062E-2</v>
      </c>
      <c r="E203" s="10">
        <f t="shared" si="8"/>
        <v>-1.0055541578774196E-2</v>
      </c>
    </row>
    <row r="204" spans="1:5" x14ac:dyDescent="0.45">
      <c r="A204" s="8">
        <v>39753</v>
      </c>
      <c r="B204" s="9">
        <v>252590</v>
      </c>
      <c r="C204" s="10">
        <f t="shared" si="9"/>
        <v>-1.2421461721019544E-2</v>
      </c>
      <c r="D204" s="10">
        <f t="shared" si="10"/>
        <v>-3.4641167343132495E-2</v>
      </c>
      <c r="E204" s="10">
        <f t="shared" si="8"/>
        <v>-3.2051625957065233E-2</v>
      </c>
    </row>
    <row r="205" spans="1:5" x14ac:dyDescent="0.45">
      <c r="A205" s="8">
        <v>39783</v>
      </c>
      <c r="B205" s="9">
        <v>249969</v>
      </c>
      <c r="C205" s="10">
        <f t="shared" si="9"/>
        <v>-1.0376499465536981E-2</v>
      </c>
      <c r="D205" s="10">
        <f t="shared" si="10"/>
        <v>-3.263893995038758E-2</v>
      </c>
      <c r="E205" s="10">
        <f t="shared" si="8"/>
        <v>-3.6208359037631088E-2</v>
      </c>
    </row>
    <row r="206" spans="1:5" x14ac:dyDescent="0.45">
      <c r="A206" s="8">
        <v>39814</v>
      </c>
      <c r="B206" s="9">
        <v>252321</v>
      </c>
      <c r="C206" s="10">
        <f t="shared" si="9"/>
        <v>9.4091667366753562E-3</v>
      </c>
      <c r="D206" s="10">
        <f t="shared" si="10"/>
        <v>-1.3473200217385406E-2</v>
      </c>
      <c r="E206" s="10">
        <f t="shared" si="8"/>
        <v>-2.5708648191552164E-2</v>
      </c>
    </row>
    <row r="207" spans="1:5" x14ac:dyDescent="0.45">
      <c r="A207" s="8">
        <v>39845</v>
      </c>
      <c r="B207" s="9">
        <v>251528</v>
      </c>
      <c r="C207" s="10">
        <f t="shared" si="9"/>
        <v>-3.1428220401790163E-3</v>
      </c>
      <c r="D207" s="10">
        <f t="shared" si="10"/>
        <v>-4.2044419810760569E-3</v>
      </c>
      <c r="E207" s="10">
        <f t="shared" ref="E207:E270" si="11">B207/B195-1</f>
        <v>-2.1760013689946067E-2</v>
      </c>
    </row>
    <row r="208" spans="1:5" x14ac:dyDescent="0.45">
      <c r="A208" s="8">
        <v>39873</v>
      </c>
      <c r="B208" s="9">
        <v>247822</v>
      </c>
      <c r="C208" s="10">
        <f t="shared" si="9"/>
        <v>-1.4733946121306629E-2</v>
      </c>
      <c r="D208" s="10">
        <f t="shared" si="10"/>
        <v>-8.5890650440654248E-3</v>
      </c>
      <c r="E208" s="10">
        <f t="shared" si="11"/>
        <v>-3.9177751844514108E-2</v>
      </c>
    </row>
    <row r="209" spans="1:5" x14ac:dyDescent="0.45">
      <c r="A209" s="8">
        <v>39904</v>
      </c>
      <c r="B209" s="9">
        <v>249048</v>
      </c>
      <c r="C209" s="10">
        <f t="shared" si="9"/>
        <v>4.9470991275997189E-3</v>
      </c>
      <c r="D209" s="10">
        <f t="shared" si="10"/>
        <v>-1.2971571926236769E-2</v>
      </c>
      <c r="E209" s="10">
        <f t="shared" si="11"/>
        <v>-4.0599105502201582E-2</v>
      </c>
    </row>
    <row r="210" spans="1:5" x14ac:dyDescent="0.45">
      <c r="A210" s="8">
        <v>39934</v>
      </c>
      <c r="B210" s="9">
        <v>249679</v>
      </c>
      <c r="C210" s="10">
        <f t="shared" si="9"/>
        <v>2.5336481320870075E-3</v>
      </c>
      <c r="D210" s="10">
        <f t="shared" si="10"/>
        <v>-7.3510702585795062E-3</v>
      </c>
      <c r="E210" s="10">
        <f t="shared" si="11"/>
        <v>-4.901942113662594E-2</v>
      </c>
    </row>
    <row r="211" spans="1:5" x14ac:dyDescent="0.45">
      <c r="A211" s="8">
        <v>39965</v>
      </c>
      <c r="B211" s="9">
        <v>249897</v>
      </c>
      <c r="C211" s="10">
        <f t="shared" si="9"/>
        <v>8.7312108747639172E-4</v>
      </c>
      <c r="D211" s="10">
        <f t="shared" si="10"/>
        <v>8.3729450976910424E-3</v>
      </c>
      <c r="E211" s="10">
        <f t="shared" si="11"/>
        <v>-4.8906362394242398E-2</v>
      </c>
    </row>
    <row r="212" spans="1:5" x14ac:dyDescent="0.45">
      <c r="A212" s="8">
        <v>39995</v>
      </c>
      <c r="B212" s="9">
        <v>249703</v>
      </c>
      <c r="C212" s="10">
        <f t="shared" si="9"/>
        <v>-7.7631984377568575E-4</v>
      </c>
      <c r="D212" s="10">
        <f t="shared" si="10"/>
        <v>2.6300150974911674E-3</v>
      </c>
      <c r="E212" s="10">
        <f t="shared" si="11"/>
        <v>-5.3538669132919936E-2</v>
      </c>
    </row>
    <row r="213" spans="1:5" x14ac:dyDescent="0.45">
      <c r="A213" s="8">
        <v>40026</v>
      </c>
      <c r="B213" s="9">
        <v>249747</v>
      </c>
      <c r="C213" s="10">
        <f t="shared" si="9"/>
        <v>1.7620933669193484E-4</v>
      </c>
      <c r="D213" s="10">
        <f t="shared" si="10"/>
        <v>2.7234969701095402E-4</v>
      </c>
      <c r="E213" s="10">
        <f t="shared" si="11"/>
        <v>-4.5506661468962872E-2</v>
      </c>
    </row>
    <row r="214" spans="1:5" x14ac:dyDescent="0.45">
      <c r="A214" s="8">
        <v>40057</v>
      </c>
      <c r="B214" s="9">
        <v>250173</v>
      </c>
      <c r="C214" s="10">
        <f t="shared" si="9"/>
        <v>1.7057261949091629E-3</v>
      </c>
      <c r="D214" s="10">
        <f t="shared" si="10"/>
        <v>1.1044550354746274E-3</v>
      </c>
      <c r="E214" s="10">
        <f t="shared" si="11"/>
        <v>-3.1849475431786733E-2</v>
      </c>
    </row>
    <row r="215" spans="1:5" x14ac:dyDescent="0.45">
      <c r="A215" s="8">
        <v>40087</v>
      </c>
      <c r="B215" s="9">
        <v>250300</v>
      </c>
      <c r="C215" s="10">
        <f t="shared" si="9"/>
        <v>5.076487070947433E-4</v>
      </c>
      <c r="D215" s="10">
        <f t="shared" si="10"/>
        <v>2.3908403182981708E-3</v>
      </c>
      <c r="E215" s="10">
        <f t="shared" si="11"/>
        <v>-2.1374923270007451E-2</v>
      </c>
    </row>
    <row r="216" spans="1:5" x14ac:dyDescent="0.45">
      <c r="A216" s="8">
        <v>40118</v>
      </c>
      <c r="B216" s="9">
        <v>250447</v>
      </c>
      <c r="C216" s="10">
        <f t="shared" si="9"/>
        <v>5.872952457051106E-4</v>
      </c>
      <c r="D216" s="10">
        <f t="shared" si="10"/>
        <v>2.8028364705081632E-3</v>
      </c>
      <c r="E216" s="10">
        <f t="shared" si="11"/>
        <v>-8.4841046755611549E-3</v>
      </c>
    </row>
    <row r="217" spans="1:5" x14ac:dyDescent="0.45">
      <c r="A217" s="8">
        <v>40148</v>
      </c>
      <c r="B217" s="9">
        <v>251811</v>
      </c>
      <c r="C217" s="10">
        <f t="shared" si="9"/>
        <v>5.4462620833948261E-3</v>
      </c>
      <c r="D217" s="10">
        <f t="shared" si="10"/>
        <v>6.547469151347185E-3</v>
      </c>
      <c r="E217" s="10">
        <f t="shared" si="11"/>
        <v>7.3689137453043507E-3</v>
      </c>
    </row>
    <row r="218" spans="1:5" x14ac:dyDescent="0.45">
      <c r="A218" s="8">
        <v>40179</v>
      </c>
      <c r="B218" s="9">
        <v>251692</v>
      </c>
      <c r="C218" s="10">
        <f t="shared" si="9"/>
        <v>-4.725766547132304E-4</v>
      </c>
      <c r="D218" s="10">
        <f t="shared" si="10"/>
        <v>5.5613264083100855E-3</v>
      </c>
      <c r="E218" s="10">
        <f t="shared" si="11"/>
        <v>-2.4928563219074329E-3</v>
      </c>
    </row>
    <row r="219" spans="1:5" x14ac:dyDescent="0.45">
      <c r="A219" s="8">
        <v>40210</v>
      </c>
      <c r="B219" s="9">
        <v>253971</v>
      </c>
      <c r="C219" s="10">
        <f t="shared" si="9"/>
        <v>9.0547176708040134E-3</v>
      </c>
      <c r="D219" s="10">
        <f t="shared" si="10"/>
        <v>1.4070841335691808E-2</v>
      </c>
      <c r="E219" s="10">
        <f t="shared" si="11"/>
        <v>9.7126363665278603E-3</v>
      </c>
    </row>
    <row r="220" spans="1:5" x14ac:dyDescent="0.45">
      <c r="A220" s="8">
        <v>40238</v>
      </c>
      <c r="B220" s="9">
        <v>256104</v>
      </c>
      <c r="C220" s="10">
        <f t="shared" si="9"/>
        <v>8.3985966901731768E-3</v>
      </c>
      <c r="D220" s="10">
        <f t="shared" si="10"/>
        <v>1.704850066121022E-2</v>
      </c>
      <c r="E220" s="10">
        <f t="shared" si="11"/>
        <v>3.3419147614013323E-2</v>
      </c>
    </row>
    <row r="221" spans="1:5" x14ac:dyDescent="0.45">
      <c r="A221" s="8">
        <v>40269</v>
      </c>
      <c r="B221" s="9">
        <v>258362</v>
      </c>
      <c r="C221" s="10">
        <f t="shared" si="9"/>
        <v>8.8167307031519204E-3</v>
      </c>
      <c r="D221" s="10">
        <f t="shared" si="10"/>
        <v>2.6500643643818655E-2</v>
      </c>
      <c r="E221" s="10">
        <f t="shared" si="11"/>
        <v>3.7398413157303079E-2</v>
      </c>
    </row>
    <row r="222" spans="1:5" x14ac:dyDescent="0.45">
      <c r="A222" s="8">
        <v>40299</v>
      </c>
      <c r="B222" s="9">
        <v>255851</v>
      </c>
      <c r="C222" s="10">
        <f t="shared" si="9"/>
        <v>-9.7189215132256201E-3</v>
      </c>
      <c r="D222" s="10">
        <f t="shared" si="10"/>
        <v>7.4024199613340613E-3</v>
      </c>
      <c r="E222" s="10">
        <f t="shared" si="11"/>
        <v>2.4719740146347924E-2</v>
      </c>
    </row>
    <row r="223" spans="1:5" x14ac:dyDescent="0.45">
      <c r="A223" s="8">
        <v>40330</v>
      </c>
      <c r="B223" s="9">
        <v>256586</v>
      </c>
      <c r="C223" s="10">
        <f t="shared" si="9"/>
        <v>2.8727657894633829E-3</v>
      </c>
      <c r="D223" s="10">
        <f t="shared" si="10"/>
        <v>1.8820479180332583E-3</v>
      </c>
      <c r="E223" s="10">
        <f t="shared" si="11"/>
        <v>2.6767028015542316E-2</v>
      </c>
    </row>
    <row r="224" spans="1:5" x14ac:dyDescent="0.45">
      <c r="A224" s="8">
        <v>40360</v>
      </c>
      <c r="B224" s="9">
        <v>256247</v>
      </c>
      <c r="C224" s="10">
        <f t="shared" si="9"/>
        <v>-1.3211944533216835E-3</v>
      </c>
      <c r="D224" s="10">
        <f t="shared" si="10"/>
        <v>-8.1861883713548744E-3</v>
      </c>
      <c r="E224" s="10">
        <f t="shared" si="11"/>
        <v>2.6207134075281413E-2</v>
      </c>
    </row>
    <row r="225" spans="1:5" x14ac:dyDescent="0.45">
      <c r="A225" s="8">
        <v>40391</v>
      </c>
      <c r="B225" s="9">
        <v>257701</v>
      </c>
      <c r="C225" s="10">
        <f t="shared" si="9"/>
        <v>5.6742127712714474E-3</v>
      </c>
      <c r="D225" s="10">
        <f t="shared" si="10"/>
        <v>7.2307710347037091E-3</v>
      </c>
      <c r="E225" s="10">
        <f t="shared" si="11"/>
        <v>3.1848230409174061E-2</v>
      </c>
    </row>
    <row r="226" spans="1:5" x14ac:dyDescent="0.45">
      <c r="A226" s="8">
        <v>40422</v>
      </c>
      <c r="B226" s="9">
        <v>258773</v>
      </c>
      <c r="C226" s="10">
        <f t="shared" si="9"/>
        <v>4.1598596823451128E-3</v>
      </c>
      <c r="D226" s="10">
        <f t="shared" si="10"/>
        <v>8.5234580218718214E-3</v>
      </c>
      <c r="E226" s="10">
        <f t="shared" si="11"/>
        <v>3.4376211661530265E-2</v>
      </c>
    </row>
    <row r="227" spans="1:5" x14ac:dyDescent="0.45">
      <c r="A227" s="8">
        <v>40452</v>
      </c>
      <c r="B227" s="9">
        <v>260073</v>
      </c>
      <c r="C227" s="10">
        <f t="shared" si="9"/>
        <v>5.0237080375463705E-3</v>
      </c>
      <c r="D227" s="10">
        <f t="shared" si="10"/>
        <v>1.4930906508173747E-2</v>
      </c>
      <c r="E227" s="10">
        <f t="shared" si="11"/>
        <v>3.9045145825010064E-2</v>
      </c>
    </row>
    <row r="228" spans="1:5" x14ac:dyDescent="0.45">
      <c r="A228" s="8">
        <v>40483</v>
      </c>
      <c r="B228" s="9">
        <v>262406</v>
      </c>
      <c r="C228" s="10">
        <f t="shared" si="9"/>
        <v>8.970558266332862E-3</v>
      </c>
      <c r="D228" s="10">
        <f t="shared" si="10"/>
        <v>1.8257593102083414E-2</v>
      </c>
      <c r="E228" s="10">
        <f t="shared" si="11"/>
        <v>4.7750621888064115E-2</v>
      </c>
    </row>
    <row r="229" spans="1:5" x14ac:dyDescent="0.45">
      <c r="A229" s="8">
        <v>40513</v>
      </c>
      <c r="B229" s="9">
        <v>262564</v>
      </c>
      <c r="C229" s="10">
        <f t="shared" si="9"/>
        <v>6.0212037834506127E-4</v>
      </c>
      <c r="D229" s="10">
        <f t="shared" si="10"/>
        <v>1.4649905515645045E-2</v>
      </c>
      <c r="E229" s="10">
        <f t="shared" si="11"/>
        <v>4.2702661917072726E-2</v>
      </c>
    </row>
    <row r="230" spans="1:5" x14ac:dyDescent="0.45">
      <c r="A230" s="8">
        <v>40544</v>
      </c>
      <c r="B230" s="9">
        <v>263792</v>
      </c>
      <c r="C230" s="10">
        <f t="shared" si="9"/>
        <v>4.6769549519354303E-3</v>
      </c>
      <c r="D230" s="10">
        <f t="shared" si="10"/>
        <v>1.4299831201239677E-2</v>
      </c>
      <c r="E230" s="10">
        <f t="shared" si="11"/>
        <v>4.8074630898081727E-2</v>
      </c>
    </row>
    <row r="231" spans="1:5" x14ac:dyDescent="0.45">
      <c r="A231" s="8">
        <v>40575</v>
      </c>
      <c r="B231" s="9">
        <v>265403</v>
      </c>
      <c r="C231" s="10">
        <f t="shared" si="9"/>
        <v>6.1070843695032462E-3</v>
      </c>
      <c r="D231" s="10">
        <f t="shared" si="10"/>
        <v>1.1421232746202437E-2</v>
      </c>
      <c r="E231" s="10">
        <f t="shared" si="11"/>
        <v>4.5013013296793636E-2</v>
      </c>
    </row>
    <row r="232" spans="1:5" x14ac:dyDescent="0.45">
      <c r="A232" s="8">
        <v>40603</v>
      </c>
      <c r="B232" s="9">
        <v>267145</v>
      </c>
      <c r="C232" s="10">
        <f t="shared" si="9"/>
        <v>6.5636032750195916E-3</v>
      </c>
      <c r="D232" s="10">
        <f t="shared" si="10"/>
        <v>1.7447174784052555E-2</v>
      </c>
      <c r="E232" s="10">
        <f t="shared" si="11"/>
        <v>4.3111392246899749E-2</v>
      </c>
    </row>
    <row r="233" spans="1:5" x14ac:dyDescent="0.45">
      <c r="A233" s="8">
        <v>40634</v>
      </c>
      <c r="B233" s="9">
        <v>268983</v>
      </c>
      <c r="C233" s="10">
        <f t="shared" si="9"/>
        <v>6.8801587153044519E-3</v>
      </c>
      <c r="D233" s="10">
        <f t="shared" si="10"/>
        <v>1.9678382968399299E-2</v>
      </c>
      <c r="E233" s="10">
        <f t="shared" si="11"/>
        <v>4.1108986615678855E-2</v>
      </c>
    </row>
    <row r="234" spans="1:5" x14ac:dyDescent="0.45">
      <c r="A234" s="8">
        <v>40664</v>
      </c>
      <c r="B234" s="9">
        <v>268918</v>
      </c>
      <c r="C234" s="10">
        <f t="shared" si="9"/>
        <v>-2.4165095935435588E-4</v>
      </c>
      <c r="D234" s="10">
        <f t="shared" si="10"/>
        <v>1.3244010052636979E-2</v>
      </c>
      <c r="E234" s="10">
        <f t="shared" si="11"/>
        <v>5.1072694654310524E-2</v>
      </c>
    </row>
    <row r="235" spans="1:5" x14ac:dyDescent="0.45">
      <c r="A235" s="8">
        <v>40695</v>
      </c>
      <c r="B235" s="9">
        <v>271754</v>
      </c>
      <c r="C235" s="10">
        <f t="shared" si="9"/>
        <v>1.0545965684706893E-2</v>
      </c>
      <c r="D235" s="10">
        <f t="shared" si="10"/>
        <v>1.7252802785004295E-2</v>
      </c>
      <c r="E235" s="10">
        <f t="shared" si="11"/>
        <v>5.91146827964113E-2</v>
      </c>
    </row>
    <row r="236" spans="1:5" x14ac:dyDescent="0.45">
      <c r="A236" s="8">
        <v>40725</v>
      </c>
      <c r="B236" s="9">
        <v>271505</v>
      </c>
      <c r="C236" s="10">
        <f t="shared" si="9"/>
        <v>-9.1626986171311486E-4</v>
      </c>
      <c r="D236" s="10">
        <f t="shared" si="10"/>
        <v>9.3760572229470984E-3</v>
      </c>
      <c r="E236" s="10">
        <f t="shared" si="11"/>
        <v>5.9544111735942318E-2</v>
      </c>
    </row>
    <row r="237" spans="1:5" x14ac:dyDescent="0.45">
      <c r="A237" s="8">
        <v>40756</v>
      </c>
      <c r="B237" s="9">
        <v>272811</v>
      </c>
      <c r="C237" s="10">
        <f t="shared" si="9"/>
        <v>4.8102244894201451E-3</v>
      </c>
      <c r="D237" s="10">
        <f t="shared" si="10"/>
        <v>1.4476531879606513E-2</v>
      </c>
      <c r="E237" s="10">
        <f t="shared" si="11"/>
        <v>5.8633843097232852E-2</v>
      </c>
    </row>
    <row r="238" spans="1:5" x14ac:dyDescent="0.45">
      <c r="A238" s="8">
        <v>40787</v>
      </c>
      <c r="B238" s="9">
        <v>273612</v>
      </c>
      <c r="C238" s="10">
        <f t="shared" si="9"/>
        <v>2.9360986177242587E-3</v>
      </c>
      <c r="D238" s="10">
        <f t="shared" si="10"/>
        <v>6.8370658757552771E-3</v>
      </c>
      <c r="E238" s="10">
        <f t="shared" si="11"/>
        <v>5.7343695053193366E-2</v>
      </c>
    </row>
    <row r="239" spans="1:5" x14ac:dyDescent="0.45">
      <c r="A239" s="8">
        <v>40817</v>
      </c>
      <c r="B239" s="9">
        <v>275166</v>
      </c>
      <c r="C239" s="10">
        <f t="shared" si="9"/>
        <v>5.6795754572167567E-3</v>
      </c>
      <c r="D239" s="10">
        <f t="shared" si="10"/>
        <v>1.3484097898749603E-2</v>
      </c>
      <c r="E239" s="10">
        <f t="shared" si="11"/>
        <v>5.8033705921029854E-2</v>
      </c>
    </row>
    <row r="240" spans="1:5" x14ac:dyDescent="0.45">
      <c r="A240" s="8">
        <v>40848</v>
      </c>
      <c r="B240" s="9">
        <v>275429</v>
      </c>
      <c r="C240" s="10">
        <f t="shared" si="9"/>
        <v>9.5578668876239448E-4</v>
      </c>
      <c r="D240" s="10">
        <f t="shared" si="10"/>
        <v>9.596387242449822E-3</v>
      </c>
      <c r="E240" s="10">
        <f t="shared" si="11"/>
        <v>4.9629200551816632E-2</v>
      </c>
    </row>
    <row r="241" spans="1:5" x14ac:dyDescent="0.45">
      <c r="A241" s="8">
        <v>40878</v>
      </c>
      <c r="B241" s="9">
        <v>274686</v>
      </c>
      <c r="C241" s="10">
        <f t="shared" si="9"/>
        <v>-2.6976099103580564E-3</v>
      </c>
      <c r="D241" s="10">
        <f t="shared" si="10"/>
        <v>3.9252664356825839E-3</v>
      </c>
      <c r="E241" s="10">
        <f t="shared" si="11"/>
        <v>4.6167791471793507E-2</v>
      </c>
    </row>
    <row r="242" spans="1:5" x14ac:dyDescent="0.45">
      <c r="A242" s="8">
        <v>40909</v>
      </c>
      <c r="B242" s="9">
        <v>278047</v>
      </c>
      <c r="C242" s="10">
        <f t="shared" si="9"/>
        <v>1.2235789228428162E-2</v>
      </c>
      <c r="D242" s="10">
        <f t="shared" si="10"/>
        <v>1.04700435373557E-2</v>
      </c>
      <c r="E242" s="10">
        <f t="shared" si="11"/>
        <v>5.4038788136107296E-2</v>
      </c>
    </row>
    <row r="243" spans="1:5" x14ac:dyDescent="0.45">
      <c r="A243" s="8">
        <v>40940</v>
      </c>
      <c r="B243" s="9">
        <v>280464</v>
      </c>
      <c r="C243" s="10">
        <f t="shared" si="9"/>
        <v>8.6927749625063111E-3</v>
      </c>
      <c r="D243" s="10">
        <f t="shared" si="10"/>
        <v>1.8280573214875639E-2</v>
      </c>
      <c r="E243" s="10">
        <f t="shared" si="11"/>
        <v>5.6747662987984393E-2</v>
      </c>
    </row>
    <row r="244" spans="1:5" x14ac:dyDescent="0.45">
      <c r="A244" s="8">
        <v>40969</v>
      </c>
      <c r="B244" s="9">
        <v>281436</v>
      </c>
      <c r="C244" s="10">
        <f t="shared" si="9"/>
        <v>3.4656854355639144E-3</v>
      </c>
      <c r="D244" s="10">
        <f t="shared" si="10"/>
        <v>2.4573513029422678E-2</v>
      </c>
      <c r="E244" s="10">
        <f t="shared" si="11"/>
        <v>5.3495292818506845E-2</v>
      </c>
    </row>
    <row r="245" spans="1:5" x14ac:dyDescent="0.45">
      <c r="A245" s="8">
        <v>41000</v>
      </c>
      <c r="B245" s="9">
        <v>280075</v>
      </c>
      <c r="C245" s="10">
        <f t="shared" si="9"/>
        <v>-4.8359129606730944E-3</v>
      </c>
      <c r="D245" s="10">
        <f t="shared" si="10"/>
        <v>7.2937309159961661E-3</v>
      </c>
      <c r="E245" s="10">
        <f t="shared" si="11"/>
        <v>4.123680678704611E-2</v>
      </c>
    </row>
    <row r="246" spans="1:5" x14ac:dyDescent="0.45">
      <c r="A246" s="8">
        <v>41030</v>
      </c>
      <c r="B246" s="9">
        <v>279768</v>
      </c>
      <c r="C246" s="10">
        <f t="shared" si="9"/>
        <v>-1.0961349638489715E-3</v>
      </c>
      <c r="D246" s="10">
        <f t="shared" si="10"/>
        <v>-2.4816019168235615E-3</v>
      </c>
      <c r="E246" s="10">
        <f t="shared" si="11"/>
        <v>4.0346871537048523E-2</v>
      </c>
    </row>
    <row r="247" spans="1:5" x14ac:dyDescent="0.45">
      <c r="A247" s="8">
        <v>41061</v>
      </c>
      <c r="B247" s="9">
        <v>279440</v>
      </c>
      <c r="C247" s="10">
        <f t="shared" si="9"/>
        <v>-1.1723999885620007E-3</v>
      </c>
      <c r="D247" s="10">
        <f t="shared" si="10"/>
        <v>-7.0921985815602939E-3</v>
      </c>
      <c r="E247" s="10">
        <f t="shared" si="11"/>
        <v>2.8282932357941437E-2</v>
      </c>
    </row>
    <row r="248" spans="1:5" x14ac:dyDescent="0.45">
      <c r="A248" s="8">
        <v>41091</v>
      </c>
      <c r="B248" s="9">
        <v>280774</v>
      </c>
      <c r="C248" s="10">
        <f t="shared" si="9"/>
        <v>4.773833381047865E-3</v>
      </c>
      <c r="D248" s="10">
        <f t="shared" si="10"/>
        <v>2.4957600642685485E-3</v>
      </c>
      <c r="E248" s="10">
        <f t="shared" si="11"/>
        <v>3.4139334450562497E-2</v>
      </c>
    </row>
    <row r="249" spans="1:5" x14ac:dyDescent="0.45">
      <c r="A249" s="8">
        <v>41122</v>
      </c>
      <c r="B249" s="9">
        <v>281838</v>
      </c>
      <c r="C249" s="10">
        <f t="shared" si="9"/>
        <v>3.7895246710877295E-3</v>
      </c>
      <c r="D249" s="10">
        <f t="shared" si="10"/>
        <v>7.3989877326927633E-3</v>
      </c>
      <c r="E249" s="10">
        <f t="shared" si="11"/>
        <v>3.3088841725590346E-2</v>
      </c>
    </row>
    <row r="250" spans="1:5" x14ac:dyDescent="0.45">
      <c r="A250" s="8">
        <v>41153</v>
      </c>
      <c r="B250" s="9">
        <v>283047</v>
      </c>
      <c r="C250" s="10">
        <f t="shared" si="9"/>
        <v>4.2896983373428288E-3</v>
      </c>
      <c r="D250" s="10">
        <f t="shared" si="10"/>
        <v>1.2907958774692307E-2</v>
      </c>
      <c r="E250" s="10">
        <f t="shared" si="11"/>
        <v>3.4483136704530404E-2</v>
      </c>
    </row>
    <row r="251" spans="1:5" x14ac:dyDescent="0.45">
      <c r="A251" s="8">
        <v>41183</v>
      </c>
      <c r="B251" s="9">
        <v>282641</v>
      </c>
      <c r="C251" s="10">
        <f t="shared" si="9"/>
        <v>-1.4343907548922674E-3</v>
      </c>
      <c r="D251" s="10">
        <f t="shared" si="10"/>
        <v>6.6494760910911221E-3</v>
      </c>
      <c r="E251" s="10">
        <f t="shared" si="11"/>
        <v>2.7165420146384456E-2</v>
      </c>
    </row>
    <row r="252" spans="1:5" x14ac:dyDescent="0.45">
      <c r="A252" s="8">
        <v>41214</v>
      </c>
      <c r="B252" s="9">
        <v>284704</v>
      </c>
      <c r="C252" s="10">
        <f t="shared" si="9"/>
        <v>7.2990118206488486E-3</v>
      </c>
      <c r="D252" s="10">
        <f t="shared" si="10"/>
        <v>1.0168962311682517E-2</v>
      </c>
      <c r="E252" s="10">
        <f t="shared" si="11"/>
        <v>3.3674740132665804E-2</v>
      </c>
    </row>
    <row r="253" spans="1:5" x14ac:dyDescent="0.45">
      <c r="A253" s="8">
        <v>41244</v>
      </c>
      <c r="B253" s="9">
        <v>285984</v>
      </c>
      <c r="C253" s="10">
        <f t="shared" si="9"/>
        <v>4.495897493537182E-3</v>
      </c>
      <c r="D253" s="10">
        <f t="shared" si="10"/>
        <v>1.0376368588962182E-2</v>
      </c>
      <c r="E253" s="10">
        <f t="shared" si="11"/>
        <v>4.1130600030580444E-2</v>
      </c>
    </row>
    <row r="254" spans="1:5" x14ac:dyDescent="0.45">
      <c r="A254" s="8">
        <v>41275</v>
      </c>
      <c r="B254" s="9">
        <v>288407</v>
      </c>
      <c r="C254" s="10">
        <f t="shared" si="9"/>
        <v>8.4725019581515237E-3</v>
      </c>
      <c r="D254" s="10">
        <f t="shared" si="10"/>
        <v>2.0400437303858876E-2</v>
      </c>
      <c r="E254" s="10">
        <f t="shared" si="11"/>
        <v>3.7259887716824869E-2</v>
      </c>
    </row>
    <row r="255" spans="1:5" x14ac:dyDescent="0.45">
      <c r="A255" s="8">
        <v>41306</v>
      </c>
      <c r="B255" s="9">
        <v>289140</v>
      </c>
      <c r="C255" s="10">
        <f t="shared" si="9"/>
        <v>2.5415471885217311E-3</v>
      </c>
      <c r="D255" s="10">
        <f t="shared" si="10"/>
        <v>1.5581094751039748E-2</v>
      </c>
      <c r="E255" s="10">
        <f t="shared" si="11"/>
        <v>3.0934451480403968E-2</v>
      </c>
    </row>
    <row r="256" spans="1:5" x14ac:dyDescent="0.45">
      <c r="A256" s="8">
        <v>41334</v>
      </c>
      <c r="B256" s="9">
        <v>288398</v>
      </c>
      <c r="C256" s="10">
        <f t="shared" si="9"/>
        <v>-2.5662308916095666E-3</v>
      </c>
      <c r="D256" s="10">
        <f t="shared" si="10"/>
        <v>8.4410316661072127E-3</v>
      </c>
      <c r="E256" s="10">
        <f t="shared" si="11"/>
        <v>2.4737418098608632E-2</v>
      </c>
    </row>
    <row r="257" spans="1:5" x14ac:dyDescent="0.45">
      <c r="A257" s="8">
        <v>41365</v>
      </c>
      <c r="B257" s="9">
        <v>287336</v>
      </c>
      <c r="C257" s="10">
        <f t="shared" si="9"/>
        <v>-3.682411112421069E-3</v>
      </c>
      <c r="D257" s="10">
        <f t="shared" si="10"/>
        <v>-3.7135020994636392E-3</v>
      </c>
      <c r="E257" s="10">
        <f t="shared" si="11"/>
        <v>2.5925198607515743E-2</v>
      </c>
    </row>
    <row r="258" spans="1:5" x14ac:dyDescent="0.45">
      <c r="A258" s="8">
        <v>41395</v>
      </c>
      <c r="B258" s="9">
        <v>288928</v>
      </c>
      <c r="C258" s="10">
        <f t="shared" si="9"/>
        <v>5.540551827825313E-3</v>
      </c>
      <c r="D258" s="10">
        <f t="shared" si="10"/>
        <v>-7.3320882617422534E-4</v>
      </c>
      <c r="E258" s="10">
        <f t="shared" si="11"/>
        <v>3.2741414314717998E-2</v>
      </c>
    </row>
    <row r="259" spans="1:5" x14ac:dyDescent="0.45">
      <c r="A259" s="8">
        <v>41426</v>
      </c>
      <c r="B259" s="9">
        <v>288271</v>
      </c>
      <c r="C259" s="10">
        <f t="shared" si="9"/>
        <v>-2.2739229150514628E-3</v>
      </c>
      <c r="D259" s="10">
        <f t="shared" si="10"/>
        <v>-4.403636641030495E-4</v>
      </c>
      <c r="E259" s="10">
        <f t="shared" si="11"/>
        <v>3.160249069567711E-2</v>
      </c>
    </row>
    <row r="260" spans="1:5" x14ac:dyDescent="0.45">
      <c r="A260" s="8">
        <v>41456</v>
      </c>
      <c r="B260" s="9">
        <v>290438</v>
      </c>
      <c r="C260" s="10">
        <f t="shared" ref="C260:C323" si="12">B260/B259-1</f>
        <v>7.5172320490093369E-3</v>
      </c>
      <c r="D260" s="10">
        <f t="shared" si="10"/>
        <v>1.0795723473564056E-2</v>
      </c>
      <c r="E260" s="10">
        <f t="shared" si="11"/>
        <v>3.4419141373488893E-2</v>
      </c>
    </row>
    <row r="261" spans="1:5" x14ac:dyDescent="0.45">
      <c r="A261" s="8">
        <v>41487</v>
      </c>
      <c r="B261" s="9">
        <v>290370</v>
      </c>
      <c r="C261" s="10">
        <f t="shared" si="12"/>
        <v>-2.3412914288079012E-4</v>
      </c>
      <c r="D261" s="10">
        <f t="shared" si="10"/>
        <v>4.9908627755010926E-3</v>
      </c>
      <c r="E261" s="10">
        <f t="shared" si="11"/>
        <v>3.0272709854597402E-2</v>
      </c>
    </row>
    <row r="262" spans="1:5" x14ac:dyDescent="0.45">
      <c r="A262" s="8">
        <v>41518</v>
      </c>
      <c r="B262" s="9">
        <v>291726</v>
      </c>
      <c r="C262" s="10">
        <f t="shared" si="12"/>
        <v>4.6699039156936628E-3</v>
      </c>
      <c r="D262" s="10">
        <f t="shared" ref="D262:D325" si="13">B262/B259-1</f>
        <v>1.1985249990460467E-2</v>
      </c>
      <c r="E262" s="10">
        <f t="shared" si="11"/>
        <v>3.0662752122438963E-2</v>
      </c>
    </row>
    <row r="263" spans="1:5" x14ac:dyDescent="0.45">
      <c r="A263" s="8">
        <v>41548</v>
      </c>
      <c r="B263" s="9">
        <v>292744</v>
      </c>
      <c r="C263" s="10">
        <f t="shared" si="12"/>
        <v>3.4895758348587602E-3</v>
      </c>
      <c r="D263" s="10">
        <f t="shared" si="13"/>
        <v>7.9397324041619033E-3</v>
      </c>
      <c r="E263" s="10">
        <f t="shared" si="11"/>
        <v>3.5744990995644654E-2</v>
      </c>
    </row>
    <row r="264" spans="1:5" x14ac:dyDescent="0.45">
      <c r="A264" s="8">
        <v>41579</v>
      </c>
      <c r="B264" s="9">
        <v>293843</v>
      </c>
      <c r="C264" s="10">
        <f t="shared" si="12"/>
        <v>3.7541333041839486E-3</v>
      </c>
      <c r="D264" s="10">
        <f t="shared" si="13"/>
        <v>1.1960601990563813E-2</v>
      </c>
      <c r="E264" s="10">
        <f t="shared" si="11"/>
        <v>3.2100005619871919E-2</v>
      </c>
    </row>
    <row r="265" spans="1:5" x14ac:dyDescent="0.45">
      <c r="A265" s="8">
        <v>41609</v>
      </c>
      <c r="B265" s="9">
        <v>294675</v>
      </c>
      <c r="C265" s="10">
        <f t="shared" si="12"/>
        <v>2.8314440024095333E-3</v>
      </c>
      <c r="D265" s="10">
        <f t="shared" si="13"/>
        <v>1.0108800723966915E-2</v>
      </c>
      <c r="E265" s="10">
        <f t="shared" si="11"/>
        <v>3.0389812017455498E-2</v>
      </c>
    </row>
    <row r="266" spans="1:5" x14ac:dyDescent="0.45">
      <c r="A266" s="8">
        <v>41640</v>
      </c>
      <c r="B266" s="9">
        <v>292735</v>
      </c>
      <c r="C266" s="10">
        <f t="shared" si="12"/>
        <v>-6.5835242216000234E-3</v>
      </c>
      <c r="D266" s="10">
        <f t="shared" si="13"/>
        <v>-3.0743584838677229E-5</v>
      </c>
      <c r="E266" s="10">
        <f t="shared" si="11"/>
        <v>1.5006570575610167E-2</v>
      </c>
    </row>
    <row r="267" spans="1:5" x14ac:dyDescent="0.45">
      <c r="A267" s="8">
        <v>41671</v>
      </c>
      <c r="B267" s="9">
        <v>295672</v>
      </c>
      <c r="C267" s="10">
        <f t="shared" si="12"/>
        <v>1.0032964968315961E-2</v>
      </c>
      <c r="D267" s="10">
        <f t="shared" si="13"/>
        <v>6.2244123562582576E-3</v>
      </c>
      <c r="E267" s="10">
        <f t="shared" si="11"/>
        <v>2.2591132323442009E-2</v>
      </c>
    </row>
    <row r="268" spans="1:5" x14ac:dyDescent="0.45">
      <c r="A268" s="8">
        <v>41699</v>
      </c>
      <c r="B268" s="9">
        <v>297860</v>
      </c>
      <c r="C268" s="10">
        <f t="shared" si="12"/>
        <v>7.4000919938310705E-3</v>
      </c>
      <c r="D268" s="10">
        <f t="shared" si="13"/>
        <v>1.0808517858657885E-2</v>
      </c>
      <c r="E268" s="10">
        <f t="shared" si="11"/>
        <v>3.2808826690892356E-2</v>
      </c>
    </row>
    <row r="269" spans="1:5" x14ac:dyDescent="0.45">
      <c r="A269" s="8">
        <v>41730</v>
      </c>
      <c r="B269" s="9">
        <v>300593</v>
      </c>
      <c r="C269" s="10">
        <f t="shared" si="12"/>
        <v>9.1754515544215653E-3</v>
      </c>
      <c r="D269" s="10">
        <f t="shared" si="13"/>
        <v>2.6843390780057153E-2</v>
      </c>
      <c r="E269" s="10">
        <f t="shared" si="11"/>
        <v>4.6137622852688187E-2</v>
      </c>
    </row>
    <row r="270" spans="1:5" x14ac:dyDescent="0.45">
      <c r="A270" s="8">
        <v>41760</v>
      </c>
      <c r="B270" s="9">
        <v>301468</v>
      </c>
      <c r="C270" s="10">
        <f t="shared" si="12"/>
        <v>2.9109127624395992E-3</v>
      </c>
      <c r="D270" s="10">
        <f t="shared" si="13"/>
        <v>1.9602803106144595E-2</v>
      </c>
      <c r="E270" s="10">
        <f t="shared" si="11"/>
        <v>4.3401816369476043E-2</v>
      </c>
    </row>
    <row r="271" spans="1:5" x14ac:dyDescent="0.45">
      <c r="A271" s="8">
        <v>41791</v>
      </c>
      <c r="B271" s="9">
        <v>303431</v>
      </c>
      <c r="C271" s="10">
        <f t="shared" si="12"/>
        <v>6.5114705375031168E-3</v>
      </c>
      <c r="D271" s="10">
        <f t="shared" si="13"/>
        <v>1.8703417713019643E-2</v>
      </c>
      <c r="E271" s="10">
        <f t="shared" ref="E271:E334" si="14">B271/B259-1</f>
        <v>5.258940372080434E-2</v>
      </c>
    </row>
    <row r="272" spans="1:5" x14ac:dyDescent="0.45">
      <c r="A272" s="8">
        <v>41821</v>
      </c>
      <c r="B272" s="9">
        <v>303739</v>
      </c>
      <c r="C272" s="10">
        <f t="shared" si="12"/>
        <v>1.015057789085505E-3</v>
      </c>
      <c r="D272" s="10">
        <f t="shared" si="13"/>
        <v>1.046597891501122E-2</v>
      </c>
      <c r="E272" s="10">
        <f t="shared" si="14"/>
        <v>4.5796348962601208E-2</v>
      </c>
    </row>
    <row r="273" spans="1:5" x14ac:dyDescent="0.45">
      <c r="A273" s="8">
        <v>41852</v>
      </c>
      <c r="B273" s="9">
        <v>306190</v>
      </c>
      <c r="C273" s="10">
        <f t="shared" si="12"/>
        <v>8.0694280286692788E-3</v>
      </c>
      <c r="D273" s="10">
        <f t="shared" si="13"/>
        <v>1.5663353987819706E-2</v>
      </c>
      <c r="E273" s="10">
        <f t="shared" si="14"/>
        <v>5.4482212349760584E-2</v>
      </c>
    </row>
    <row r="274" spans="1:5" x14ac:dyDescent="0.45">
      <c r="A274" s="8">
        <v>41883</v>
      </c>
      <c r="B274" s="9">
        <v>306550</v>
      </c>
      <c r="C274" s="10">
        <f t="shared" si="12"/>
        <v>1.1757405532513143E-3</v>
      </c>
      <c r="D274" s="10">
        <f t="shared" si="13"/>
        <v>1.0279107935576848E-2</v>
      </c>
      <c r="E274" s="10">
        <f t="shared" si="14"/>
        <v>5.0814805673817132E-2</v>
      </c>
    </row>
    <row r="275" spans="1:5" x14ac:dyDescent="0.45">
      <c r="A275" s="8">
        <v>41913</v>
      </c>
      <c r="B275" s="9">
        <v>308696</v>
      </c>
      <c r="C275" s="10">
        <f t="shared" si="12"/>
        <v>7.0004893165878102E-3</v>
      </c>
      <c r="D275" s="10">
        <f t="shared" si="13"/>
        <v>1.6319932573690021E-2</v>
      </c>
      <c r="E275" s="10">
        <f t="shared" si="14"/>
        <v>5.4491296149536739E-2</v>
      </c>
    </row>
    <row r="276" spans="1:5" x14ac:dyDescent="0.45">
      <c r="A276" s="8">
        <v>41944</v>
      </c>
      <c r="B276" s="9">
        <v>309777</v>
      </c>
      <c r="C276" s="10">
        <f t="shared" si="12"/>
        <v>3.5018270401949714E-3</v>
      </c>
      <c r="D276" s="10">
        <f t="shared" si="13"/>
        <v>1.1714948234756273E-2</v>
      </c>
      <c r="E276" s="10">
        <f t="shared" si="14"/>
        <v>5.4226236459606003E-2</v>
      </c>
    </row>
    <row r="277" spans="1:5" x14ac:dyDescent="0.45">
      <c r="A277" s="8">
        <v>41974</v>
      </c>
      <c r="B277" s="9">
        <v>310563</v>
      </c>
      <c r="C277" s="10">
        <f t="shared" si="12"/>
        <v>2.5373090965437051E-3</v>
      </c>
      <c r="D277" s="10">
        <f t="shared" si="13"/>
        <v>1.3090849779807456E-2</v>
      </c>
      <c r="E277" s="10">
        <f t="shared" si="14"/>
        <v>5.3917027233392645E-2</v>
      </c>
    </row>
    <row r="278" spans="1:5" x14ac:dyDescent="0.45">
      <c r="A278" s="8">
        <v>42005</v>
      </c>
      <c r="B278" s="9">
        <v>310929</v>
      </c>
      <c r="C278" s="10">
        <f t="shared" si="12"/>
        <v>1.1785048444277191E-3</v>
      </c>
      <c r="D278" s="10">
        <f t="shared" si="13"/>
        <v>7.2336538212351975E-3</v>
      </c>
      <c r="E278" s="10">
        <f t="shared" si="14"/>
        <v>6.2151775496609662E-2</v>
      </c>
    </row>
    <row r="279" spans="1:5" x14ac:dyDescent="0.45">
      <c r="A279" s="8">
        <v>42036</v>
      </c>
      <c r="B279" s="9">
        <v>310253</v>
      </c>
      <c r="C279" s="10">
        <f t="shared" si="12"/>
        <v>-2.1741297852564401E-3</v>
      </c>
      <c r="D279" s="10">
        <f t="shared" si="13"/>
        <v>1.5365892238610179E-3</v>
      </c>
      <c r="E279" s="10">
        <f t="shared" si="14"/>
        <v>4.9314781244081285E-2</v>
      </c>
    </row>
    <row r="280" spans="1:5" x14ac:dyDescent="0.45">
      <c r="A280" s="8">
        <v>42064</v>
      </c>
      <c r="B280" s="9">
        <v>312396</v>
      </c>
      <c r="C280" s="10">
        <f t="shared" si="12"/>
        <v>6.907266005485857E-3</v>
      </c>
      <c r="D280" s="10">
        <f t="shared" si="13"/>
        <v>5.9021840979125439E-3</v>
      </c>
      <c r="E280" s="10">
        <f t="shared" si="14"/>
        <v>4.8801450345800079E-2</v>
      </c>
    </row>
    <row r="281" spans="1:5" x14ac:dyDescent="0.45">
      <c r="A281" s="8">
        <v>42095</v>
      </c>
      <c r="B281" s="9">
        <v>313333</v>
      </c>
      <c r="C281" s="10">
        <f t="shared" si="12"/>
        <v>2.9993981997209485E-3</v>
      </c>
      <c r="D281" s="10">
        <f t="shared" si="13"/>
        <v>7.7316686446102789E-3</v>
      </c>
      <c r="E281" s="10">
        <f t="shared" si="14"/>
        <v>4.2382889821120262E-2</v>
      </c>
    </row>
    <row r="282" spans="1:5" x14ac:dyDescent="0.45">
      <c r="A282" s="8">
        <v>42125</v>
      </c>
      <c r="B282" s="9">
        <v>314351</v>
      </c>
      <c r="C282" s="10">
        <f t="shared" si="12"/>
        <v>3.2489396265316106E-3</v>
      </c>
      <c r="D282" s="10">
        <f t="shared" si="13"/>
        <v>1.3208574937228601E-2</v>
      </c>
      <c r="E282" s="10">
        <f t="shared" si="14"/>
        <v>4.2734220547454349E-2</v>
      </c>
    </row>
    <row r="283" spans="1:5" x14ac:dyDescent="0.45">
      <c r="A283" s="8">
        <v>42156</v>
      </c>
      <c r="B283" s="9">
        <v>314339</v>
      </c>
      <c r="C283" s="10">
        <f t="shared" si="12"/>
        <v>-3.8173888424086755E-5</v>
      </c>
      <c r="D283" s="10">
        <f t="shared" si="13"/>
        <v>6.2196699061447536E-3</v>
      </c>
      <c r="E283" s="10">
        <f t="shared" si="14"/>
        <v>3.5948864816053749E-2</v>
      </c>
    </row>
    <row r="284" spans="1:5" x14ac:dyDescent="0.45">
      <c r="A284" s="8">
        <v>42186</v>
      </c>
      <c r="B284" s="9">
        <v>317163</v>
      </c>
      <c r="C284" s="10">
        <f t="shared" si="12"/>
        <v>8.9839313607282811E-3</v>
      </c>
      <c r="D284" s="10">
        <f t="shared" si="13"/>
        <v>1.2223417258954594E-2</v>
      </c>
      <c r="E284" s="10">
        <f t="shared" si="14"/>
        <v>4.4195839190884323E-2</v>
      </c>
    </row>
    <row r="285" spans="1:5" x14ac:dyDescent="0.45">
      <c r="A285" s="8">
        <v>42217</v>
      </c>
      <c r="B285" s="9">
        <v>317780</v>
      </c>
      <c r="C285" s="10">
        <f t="shared" si="12"/>
        <v>1.9453719380886358E-3</v>
      </c>
      <c r="D285" s="10">
        <f t="shared" si="13"/>
        <v>1.0908188617182679E-2</v>
      </c>
      <c r="E285" s="10">
        <f t="shared" si="14"/>
        <v>3.7852313922727809E-2</v>
      </c>
    </row>
    <row r="286" spans="1:5" x14ac:dyDescent="0.45">
      <c r="A286" s="8">
        <v>42248</v>
      </c>
      <c r="B286" s="9">
        <v>317495</v>
      </c>
      <c r="C286" s="10">
        <f t="shared" si="12"/>
        <v>-8.9684687519664408E-4</v>
      </c>
      <c r="D286" s="10">
        <f t="shared" si="13"/>
        <v>1.0040115925799897E-2</v>
      </c>
      <c r="E286" s="10">
        <f t="shared" si="14"/>
        <v>3.5703800358832138E-2</v>
      </c>
    </row>
    <row r="287" spans="1:5" x14ac:dyDescent="0.45">
      <c r="A287" s="8">
        <v>42278</v>
      </c>
      <c r="B287" s="9">
        <v>317461</v>
      </c>
      <c r="C287" s="10">
        <f t="shared" si="12"/>
        <v>-1.070883006031309E-4</v>
      </c>
      <c r="D287" s="10">
        <f t="shared" si="13"/>
        <v>9.3957996361493379E-4</v>
      </c>
      <c r="E287" s="10">
        <f t="shared" si="14"/>
        <v>2.8393629979008406E-2</v>
      </c>
    </row>
    <row r="288" spans="1:5" x14ac:dyDescent="0.45">
      <c r="A288" s="8">
        <v>42309</v>
      </c>
      <c r="B288" s="9">
        <v>318636</v>
      </c>
      <c r="C288" s="10">
        <f t="shared" si="12"/>
        <v>3.7012420423296888E-3</v>
      </c>
      <c r="D288" s="10">
        <f t="shared" si="13"/>
        <v>2.6936874567311531E-3</v>
      </c>
      <c r="E288" s="10">
        <f t="shared" si="14"/>
        <v>2.8597991458371608E-2</v>
      </c>
    </row>
    <row r="289" spans="1:5" x14ac:dyDescent="0.45">
      <c r="A289" s="8">
        <v>42339</v>
      </c>
      <c r="B289" s="9">
        <v>321096</v>
      </c>
      <c r="C289" s="10">
        <f t="shared" si="12"/>
        <v>7.7204082401234331E-3</v>
      </c>
      <c r="D289" s="10">
        <f t="shared" si="13"/>
        <v>1.1341910896234486E-2</v>
      </c>
      <c r="E289" s="10">
        <f t="shared" si="14"/>
        <v>3.3915823842505466E-2</v>
      </c>
    </row>
    <row r="290" spans="1:5" x14ac:dyDescent="0.45">
      <c r="A290" s="8">
        <v>42370</v>
      </c>
      <c r="B290" s="9">
        <v>319634</v>
      </c>
      <c r="C290" s="10">
        <f t="shared" si="12"/>
        <v>-4.5531554426090359E-3</v>
      </c>
      <c r="D290" s="10">
        <f t="shared" si="13"/>
        <v>6.8449352833890309E-3</v>
      </c>
      <c r="E290" s="10">
        <f t="shared" si="14"/>
        <v>2.7996745237658827E-2</v>
      </c>
    </row>
    <row r="291" spans="1:5" x14ac:dyDescent="0.45">
      <c r="A291" s="8">
        <v>42401</v>
      </c>
      <c r="B291" s="9">
        <v>323399</v>
      </c>
      <c r="C291" s="10">
        <f t="shared" si="12"/>
        <v>1.1779097342585532E-2</v>
      </c>
      <c r="D291" s="10">
        <f t="shared" si="13"/>
        <v>1.4948091238905725E-2</v>
      </c>
      <c r="E291" s="10">
        <f t="shared" si="14"/>
        <v>4.2371870699074554E-2</v>
      </c>
    </row>
    <row r="292" spans="1:5" x14ac:dyDescent="0.45">
      <c r="A292" s="8">
        <v>42430</v>
      </c>
      <c r="B292" s="9">
        <v>322643</v>
      </c>
      <c r="C292" s="10">
        <f t="shared" si="12"/>
        <v>-2.3376695660778379E-3</v>
      </c>
      <c r="D292" s="10">
        <f t="shared" si="13"/>
        <v>4.8178737822957007E-3</v>
      </c>
      <c r="E292" s="10">
        <f t="shared" si="14"/>
        <v>3.280131627805738E-2</v>
      </c>
    </row>
    <row r="293" spans="1:5" x14ac:dyDescent="0.45">
      <c r="A293" s="8">
        <v>42461</v>
      </c>
      <c r="B293" s="9">
        <v>323181</v>
      </c>
      <c r="C293" s="10">
        <f t="shared" si="12"/>
        <v>1.6674776765650545E-3</v>
      </c>
      <c r="D293" s="10">
        <f t="shared" si="13"/>
        <v>1.109706727069093E-2</v>
      </c>
      <c r="E293" s="10">
        <f t="shared" si="14"/>
        <v>3.1429820670022091E-2</v>
      </c>
    </row>
    <row r="294" spans="1:5" x14ac:dyDescent="0.45">
      <c r="A294" s="8">
        <v>42491</v>
      </c>
      <c r="B294" s="9">
        <v>323686</v>
      </c>
      <c r="C294" s="10">
        <f t="shared" si="12"/>
        <v>1.5625918602888422E-3</v>
      </c>
      <c r="D294" s="10">
        <f t="shared" si="13"/>
        <v>8.8744863156664522E-4</v>
      </c>
      <c r="E294" s="10">
        <f t="shared" si="14"/>
        <v>2.9696104036570636E-2</v>
      </c>
    </row>
    <row r="295" spans="1:5" x14ac:dyDescent="0.45">
      <c r="A295" s="8">
        <v>42522</v>
      </c>
      <c r="B295" s="9">
        <v>326728</v>
      </c>
      <c r="C295" s="10">
        <f t="shared" si="12"/>
        <v>9.3979968240824885E-3</v>
      </c>
      <c r="D295" s="10">
        <f t="shared" si="13"/>
        <v>1.2661052618528901E-2</v>
      </c>
      <c r="E295" s="10">
        <f t="shared" si="14"/>
        <v>3.9412863182742175E-2</v>
      </c>
    </row>
    <row r="296" spans="1:5" x14ac:dyDescent="0.45">
      <c r="A296" s="8">
        <v>42552</v>
      </c>
      <c r="B296" s="9">
        <v>324963</v>
      </c>
      <c r="C296" s="10">
        <f t="shared" si="12"/>
        <v>-5.4020469626111511E-3</v>
      </c>
      <c r="D296" s="10">
        <f t="shared" si="13"/>
        <v>5.5139380099695767E-3</v>
      </c>
      <c r="E296" s="10">
        <f t="shared" si="14"/>
        <v>2.4593032604685927E-2</v>
      </c>
    </row>
    <row r="297" spans="1:5" x14ac:dyDescent="0.45">
      <c r="A297" s="8">
        <v>42583</v>
      </c>
      <c r="B297" s="9">
        <v>325990</v>
      </c>
      <c r="C297" s="10">
        <f t="shared" si="12"/>
        <v>3.1603597948073325E-3</v>
      </c>
      <c r="D297" s="10">
        <f t="shared" si="13"/>
        <v>7.118009428890959E-3</v>
      </c>
      <c r="E297" s="10">
        <f t="shared" si="14"/>
        <v>2.5835483667946413E-2</v>
      </c>
    </row>
    <row r="298" spans="1:5" x14ac:dyDescent="0.45">
      <c r="A298" s="8">
        <v>42614</v>
      </c>
      <c r="B298" s="9">
        <v>327149</v>
      </c>
      <c r="C298" s="10">
        <f t="shared" si="12"/>
        <v>3.5553237829382134E-3</v>
      </c>
      <c r="D298" s="10">
        <f t="shared" si="13"/>
        <v>1.2885335814500909E-3</v>
      </c>
      <c r="E298" s="10">
        <f t="shared" si="14"/>
        <v>3.0406778059496986E-2</v>
      </c>
    </row>
    <row r="299" spans="1:5" x14ac:dyDescent="0.45">
      <c r="A299" s="8">
        <v>42644</v>
      </c>
      <c r="B299" s="9">
        <v>327479</v>
      </c>
      <c r="C299" s="10">
        <f t="shared" si="12"/>
        <v>1.0087146835233707E-3</v>
      </c>
      <c r="D299" s="10">
        <f t="shared" si="13"/>
        <v>7.7424199062663401E-3</v>
      </c>
      <c r="E299" s="10">
        <f t="shared" si="14"/>
        <v>3.1556632153240782E-2</v>
      </c>
    </row>
    <row r="300" spans="1:5" x14ac:dyDescent="0.45">
      <c r="A300" s="8">
        <v>42675</v>
      </c>
      <c r="B300" s="9">
        <v>328059</v>
      </c>
      <c r="C300" s="10">
        <f t="shared" si="12"/>
        <v>1.7711059335101531E-3</v>
      </c>
      <c r="D300" s="10">
        <f t="shared" si="13"/>
        <v>6.3468204546150986E-3</v>
      </c>
      <c r="E300" s="10">
        <f t="shared" si="14"/>
        <v>2.9572929612473153E-2</v>
      </c>
    </row>
    <row r="301" spans="1:5" x14ac:dyDescent="0.45">
      <c r="A301" s="8">
        <v>42705</v>
      </c>
      <c r="B301" s="9">
        <v>329038</v>
      </c>
      <c r="C301" s="10">
        <f t="shared" si="12"/>
        <v>2.9842193020157559E-3</v>
      </c>
      <c r="D301" s="10">
        <f t="shared" si="13"/>
        <v>5.7741273853810782E-3</v>
      </c>
      <c r="E301" s="10">
        <f t="shared" si="14"/>
        <v>2.4734035926950115E-2</v>
      </c>
    </row>
    <row r="302" spans="1:5" x14ac:dyDescent="0.45">
      <c r="A302" s="8">
        <v>42736</v>
      </c>
      <c r="B302" s="9">
        <v>333700</v>
      </c>
      <c r="C302" s="10">
        <f t="shared" si="12"/>
        <v>1.416857627386503E-2</v>
      </c>
      <c r="D302" s="10">
        <f t="shared" si="13"/>
        <v>1.8996637952357176E-2</v>
      </c>
      <c r="E302" s="10">
        <f t="shared" si="14"/>
        <v>4.4006582528767213E-2</v>
      </c>
    </row>
    <row r="303" spans="1:5" x14ac:dyDescent="0.45">
      <c r="A303" s="8">
        <v>42767</v>
      </c>
      <c r="B303" s="9">
        <v>333938</v>
      </c>
      <c r="C303" s="10">
        <f t="shared" si="12"/>
        <v>7.1321546299074612E-4</v>
      </c>
      <c r="D303" s="10">
        <f t="shared" si="13"/>
        <v>1.7920556972983448E-2</v>
      </c>
      <c r="E303" s="10">
        <f t="shared" si="14"/>
        <v>3.2588226927108721E-2</v>
      </c>
    </row>
    <row r="304" spans="1:5" x14ac:dyDescent="0.45">
      <c r="A304" s="8">
        <v>42795</v>
      </c>
      <c r="B304" s="9">
        <v>335427</v>
      </c>
      <c r="C304" s="10">
        <f t="shared" si="12"/>
        <v>4.4589115344764174E-3</v>
      </c>
      <c r="D304" s="10">
        <f t="shared" si="13"/>
        <v>1.9417210170253885E-2</v>
      </c>
      <c r="E304" s="10">
        <f t="shared" si="14"/>
        <v>3.9622740924179389E-2</v>
      </c>
    </row>
    <row r="305" spans="1:5" x14ac:dyDescent="0.45">
      <c r="A305" s="8">
        <v>42826</v>
      </c>
      <c r="B305" s="9">
        <v>336816</v>
      </c>
      <c r="C305" s="10">
        <f t="shared" si="12"/>
        <v>4.1409904390523611E-3</v>
      </c>
      <c r="D305" s="10">
        <f t="shared" si="13"/>
        <v>9.3377284986515541E-3</v>
      </c>
      <c r="E305" s="10">
        <f t="shared" si="14"/>
        <v>4.2189980227798074E-2</v>
      </c>
    </row>
    <row r="306" spans="1:5" x14ac:dyDescent="0.45">
      <c r="A306" s="8">
        <v>42856</v>
      </c>
      <c r="B306" s="9">
        <v>335709</v>
      </c>
      <c r="C306" s="10">
        <f t="shared" si="12"/>
        <v>-3.2866609662248747E-3</v>
      </c>
      <c r="D306" s="10">
        <f t="shared" si="13"/>
        <v>5.3033796692798507E-3</v>
      </c>
      <c r="E306" s="10">
        <f t="shared" si="14"/>
        <v>3.7144022293210011E-2</v>
      </c>
    </row>
    <row r="307" spans="1:5" x14ac:dyDescent="0.45">
      <c r="A307" s="8">
        <v>42887</v>
      </c>
      <c r="B307" s="9">
        <v>337376</v>
      </c>
      <c r="C307" s="10">
        <f t="shared" si="12"/>
        <v>4.9656100968398231E-3</v>
      </c>
      <c r="D307" s="10">
        <f t="shared" si="13"/>
        <v>5.8105042229754655E-3</v>
      </c>
      <c r="E307" s="10">
        <f t="shared" si="14"/>
        <v>3.2589799466222757E-2</v>
      </c>
    </row>
    <row r="308" spans="1:5" x14ac:dyDescent="0.45">
      <c r="A308" s="8">
        <v>42917</v>
      </c>
      <c r="B308" s="9">
        <v>337285</v>
      </c>
      <c r="C308" s="10">
        <f t="shared" si="12"/>
        <v>-2.6972872996300357E-4</v>
      </c>
      <c r="D308" s="10">
        <f t="shared" si="13"/>
        <v>1.3924516650041241E-3</v>
      </c>
      <c r="E308" s="10">
        <f t="shared" si="14"/>
        <v>3.7918162990863591E-2</v>
      </c>
    </row>
    <row r="309" spans="1:5" x14ac:dyDescent="0.45">
      <c r="A309" s="8">
        <v>42948</v>
      </c>
      <c r="B309" s="9">
        <v>339102</v>
      </c>
      <c r="C309" s="10">
        <f t="shared" si="12"/>
        <v>5.3871355085461925E-3</v>
      </c>
      <c r="D309" s="10">
        <f t="shared" si="13"/>
        <v>1.0106967641618114E-2</v>
      </c>
      <c r="E309" s="10">
        <f t="shared" si="14"/>
        <v>4.0222092702230094E-2</v>
      </c>
    </row>
    <row r="310" spans="1:5" x14ac:dyDescent="0.45">
      <c r="A310" s="8">
        <v>42979</v>
      </c>
      <c r="B310" s="9">
        <v>342504</v>
      </c>
      <c r="C310" s="10">
        <f t="shared" si="12"/>
        <v>1.0032379637985089E-2</v>
      </c>
      <c r="D310" s="10">
        <f t="shared" si="13"/>
        <v>1.5199658541212191E-2</v>
      </c>
      <c r="E310" s="10">
        <f t="shared" si="14"/>
        <v>4.6935799895460484E-2</v>
      </c>
    </row>
    <row r="311" spans="1:5" x14ac:dyDescent="0.45">
      <c r="A311" s="8">
        <v>43009</v>
      </c>
      <c r="B311" s="9">
        <v>342518</v>
      </c>
      <c r="C311" s="10">
        <f t="shared" si="12"/>
        <v>4.0875435031395568E-5</v>
      </c>
      <c r="D311" s="10">
        <f t="shared" si="13"/>
        <v>1.5515068858680259E-2</v>
      </c>
      <c r="E311" s="10">
        <f t="shared" si="14"/>
        <v>4.5923555403552641E-2</v>
      </c>
    </row>
    <row r="312" spans="1:5" x14ac:dyDescent="0.45">
      <c r="A312" s="8">
        <v>43040</v>
      </c>
      <c r="B312" s="9">
        <v>347521</v>
      </c>
      <c r="C312" s="10">
        <f t="shared" si="12"/>
        <v>1.4606531627535002E-2</v>
      </c>
      <c r="D312" s="10">
        <f t="shared" si="13"/>
        <v>2.4827338087065165E-2</v>
      </c>
      <c r="E312" s="10">
        <f t="shared" si="14"/>
        <v>5.9324694643341669E-2</v>
      </c>
    </row>
    <row r="313" spans="1:5" x14ac:dyDescent="0.45">
      <c r="A313" s="8">
        <v>43070</v>
      </c>
      <c r="B313" s="9">
        <v>349423</v>
      </c>
      <c r="C313" s="10">
        <f t="shared" si="12"/>
        <v>5.473050549463121E-3</v>
      </c>
      <c r="D313" s="10">
        <f t="shared" si="13"/>
        <v>2.0201223927311718E-2</v>
      </c>
      <c r="E313" s="10">
        <f t="shared" si="14"/>
        <v>6.1953330618347957E-2</v>
      </c>
    </row>
    <row r="314" spans="1:5" x14ac:dyDescent="0.45">
      <c r="A314" s="8">
        <v>43101</v>
      </c>
      <c r="B314" s="9">
        <v>347577</v>
      </c>
      <c r="C314" s="10">
        <f t="shared" si="12"/>
        <v>-5.2829951090798133E-3</v>
      </c>
      <c r="D314" s="10">
        <f t="shared" si="13"/>
        <v>1.4770026684729043E-2</v>
      </c>
      <c r="E314" s="10">
        <f t="shared" si="14"/>
        <v>4.1585256218160005E-2</v>
      </c>
    </row>
    <row r="315" spans="1:5" x14ac:dyDescent="0.45">
      <c r="A315" s="8">
        <v>43132</v>
      </c>
      <c r="B315" s="9">
        <v>350441</v>
      </c>
      <c r="C315" s="10">
        <f t="shared" si="12"/>
        <v>8.2399007989597539E-3</v>
      </c>
      <c r="D315" s="10">
        <f t="shared" si="13"/>
        <v>8.4023699287236742E-3</v>
      </c>
      <c r="E315" s="10">
        <f t="shared" si="14"/>
        <v>4.9419353293126189E-2</v>
      </c>
    </row>
    <row r="316" spans="1:5" x14ac:dyDescent="0.45">
      <c r="A316" s="8">
        <v>43160</v>
      </c>
      <c r="B316" s="9">
        <v>350199</v>
      </c>
      <c r="C316" s="10">
        <f t="shared" si="12"/>
        <v>-6.9055846775922802E-4</v>
      </c>
      <c r="D316" s="10">
        <f t="shared" si="13"/>
        <v>2.2208040111841854E-3</v>
      </c>
      <c r="E316" s="10">
        <f t="shared" si="14"/>
        <v>4.4039388600202178E-2</v>
      </c>
    </row>
    <row r="317" spans="1:5" x14ac:dyDescent="0.45">
      <c r="A317" s="8">
        <v>43191</v>
      </c>
      <c r="B317" s="9">
        <v>351316</v>
      </c>
      <c r="C317" s="10">
        <f t="shared" si="12"/>
        <v>3.1896150474444163E-3</v>
      </c>
      <c r="D317" s="10">
        <f t="shared" si="13"/>
        <v>1.0757328591938009E-2</v>
      </c>
      <c r="E317" s="10">
        <f t="shared" si="14"/>
        <v>4.3050211391382875E-2</v>
      </c>
    </row>
    <row r="318" spans="1:5" x14ac:dyDescent="0.45">
      <c r="A318" s="8">
        <v>43221</v>
      </c>
      <c r="B318" s="9">
        <v>356111</v>
      </c>
      <c r="C318" s="10">
        <f t="shared" si="12"/>
        <v>1.364868095959193E-2</v>
      </c>
      <c r="D318" s="10">
        <f t="shared" si="13"/>
        <v>1.617961368675469E-2</v>
      </c>
      <c r="E318" s="10">
        <f t="shared" si="14"/>
        <v>6.0772871743087098E-2</v>
      </c>
    </row>
    <row r="319" spans="1:5" x14ac:dyDescent="0.45">
      <c r="A319" s="8">
        <v>43252</v>
      </c>
      <c r="B319" s="9">
        <v>355016</v>
      </c>
      <c r="C319" s="10">
        <f t="shared" si="12"/>
        <v>-3.0748839547219964E-3</v>
      </c>
      <c r="D319" s="10">
        <f t="shared" si="13"/>
        <v>1.3755036422148592E-2</v>
      </c>
      <c r="E319" s="10">
        <f t="shared" si="14"/>
        <v>5.2285876885137084E-2</v>
      </c>
    </row>
    <row r="320" spans="1:5" x14ac:dyDescent="0.45">
      <c r="A320" s="8">
        <v>43282</v>
      </c>
      <c r="B320" s="9">
        <v>357382</v>
      </c>
      <c r="C320" s="10">
        <f t="shared" si="12"/>
        <v>6.6644883610880168E-3</v>
      </c>
      <c r="D320" s="10">
        <f t="shared" si="13"/>
        <v>1.7266506506962376E-2</v>
      </c>
      <c r="E320" s="10">
        <f t="shared" si="14"/>
        <v>5.9584624279170439E-2</v>
      </c>
    </row>
    <row r="321" spans="1:5" x14ac:dyDescent="0.45">
      <c r="A321" s="8">
        <v>43313</v>
      </c>
      <c r="B321" s="9">
        <v>357231</v>
      </c>
      <c r="C321" s="10">
        <f t="shared" si="12"/>
        <v>-4.225170825614688E-4</v>
      </c>
      <c r="D321" s="10">
        <f t="shared" si="13"/>
        <v>3.14508678473846E-3</v>
      </c>
      <c r="E321" s="10">
        <f t="shared" si="14"/>
        <v>5.3461790257798514E-2</v>
      </c>
    </row>
    <row r="322" spans="1:5" x14ac:dyDescent="0.45">
      <c r="A322" s="8">
        <v>43344</v>
      </c>
      <c r="B322" s="9">
        <v>356441</v>
      </c>
      <c r="C322" s="10">
        <f t="shared" si="12"/>
        <v>-2.2114542131002057E-3</v>
      </c>
      <c r="D322" s="10">
        <f t="shared" si="13"/>
        <v>4.0139035987110105E-3</v>
      </c>
      <c r="E322" s="10">
        <f t="shared" si="14"/>
        <v>4.0691495573774272E-2</v>
      </c>
    </row>
    <row r="323" spans="1:5" x14ac:dyDescent="0.45">
      <c r="A323" s="8">
        <v>43374</v>
      </c>
      <c r="B323" s="9">
        <v>359660</v>
      </c>
      <c r="C323" s="10">
        <f t="shared" si="12"/>
        <v>9.0309476182595105E-3</v>
      </c>
      <c r="D323" s="10">
        <f t="shared" si="13"/>
        <v>6.374131881292211E-3</v>
      </c>
      <c r="E323" s="10">
        <f t="shared" si="14"/>
        <v>5.0047004828943198E-2</v>
      </c>
    </row>
    <row r="324" spans="1:5" x14ac:dyDescent="0.45">
      <c r="A324" s="8">
        <v>43405</v>
      </c>
      <c r="B324" s="9">
        <v>362626</v>
      </c>
      <c r="C324" s="10">
        <f t="shared" ref="C324:C387" si="15">B324/B323-1</f>
        <v>8.2466774175611324E-3</v>
      </c>
      <c r="D324" s="10">
        <f t="shared" si="13"/>
        <v>1.5102272759083046E-2</v>
      </c>
      <c r="E324" s="10">
        <f t="shared" si="14"/>
        <v>4.3464999237456059E-2</v>
      </c>
    </row>
    <row r="325" spans="1:5" x14ac:dyDescent="0.45">
      <c r="A325" s="8">
        <v>43435</v>
      </c>
      <c r="B325" s="9">
        <v>353734</v>
      </c>
      <c r="C325" s="10">
        <f t="shared" si="15"/>
        <v>-2.4521131965165255E-2</v>
      </c>
      <c r="D325" s="10">
        <f t="shared" si="13"/>
        <v>-7.5945247600585075E-3</v>
      </c>
      <c r="E325" s="10">
        <f t="shared" si="14"/>
        <v>1.2337482077596551E-2</v>
      </c>
    </row>
    <row r="326" spans="1:5" x14ac:dyDescent="0.45">
      <c r="A326" s="8">
        <v>43466</v>
      </c>
      <c r="B326" s="9">
        <v>360973</v>
      </c>
      <c r="C326" s="10">
        <f t="shared" si="15"/>
        <v>2.0464529844459456E-2</v>
      </c>
      <c r="D326" s="10">
        <f t="shared" ref="D326:D389" si="16">B326/B323-1</f>
        <v>3.6506700772951373E-3</v>
      </c>
      <c r="E326" s="10">
        <f t="shared" si="14"/>
        <v>3.854110024541324E-2</v>
      </c>
    </row>
    <row r="327" spans="1:5" x14ac:dyDescent="0.45">
      <c r="A327" s="8">
        <v>43497</v>
      </c>
      <c r="B327" s="9">
        <v>358955</v>
      </c>
      <c r="C327" s="10">
        <f t="shared" si="15"/>
        <v>-5.5904458228177578E-3</v>
      </c>
      <c r="D327" s="10">
        <f t="shared" si="16"/>
        <v>-1.012337780523187E-2</v>
      </c>
      <c r="E327" s="10">
        <f t="shared" si="14"/>
        <v>2.4295102456618922E-2</v>
      </c>
    </row>
    <row r="328" spans="1:5" x14ac:dyDescent="0.45">
      <c r="A328" s="8">
        <v>43525</v>
      </c>
      <c r="B328" s="9">
        <v>362361</v>
      </c>
      <c r="C328" s="10">
        <f t="shared" si="15"/>
        <v>9.4886545667283162E-3</v>
      </c>
      <c r="D328" s="10">
        <f t="shared" si="16"/>
        <v>2.4388382230715822E-2</v>
      </c>
      <c r="E328" s="10">
        <f t="shared" si="14"/>
        <v>3.4728825610581326E-2</v>
      </c>
    </row>
    <row r="329" spans="1:5" x14ac:dyDescent="0.45">
      <c r="A329" s="8">
        <v>43556</v>
      </c>
      <c r="B329" s="9">
        <v>363445</v>
      </c>
      <c r="C329" s="10">
        <f t="shared" si="15"/>
        <v>2.9914919100013648E-3</v>
      </c>
      <c r="D329" s="10">
        <f t="shared" si="16"/>
        <v>6.8481576184369342E-3</v>
      </c>
      <c r="E329" s="10">
        <f t="shared" si="14"/>
        <v>3.4524473693199331E-2</v>
      </c>
    </row>
    <row r="330" spans="1:5" x14ac:dyDescent="0.45">
      <c r="A330" s="8">
        <v>43586</v>
      </c>
      <c r="B330" s="9">
        <v>366061</v>
      </c>
      <c r="C330" s="10">
        <f t="shared" si="15"/>
        <v>7.1977878358486791E-3</v>
      </c>
      <c r="D330" s="10">
        <f t="shared" si="16"/>
        <v>1.9796353303338954E-2</v>
      </c>
      <c r="E330" s="10">
        <f t="shared" si="14"/>
        <v>2.7940726346560529E-2</v>
      </c>
    </row>
    <row r="331" spans="1:5" x14ac:dyDescent="0.45">
      <c r="A331" s="8">
        <v>43617</v>
      </c>
      <c r="B331" s="9">
        <v>368841</v>
      </c>
      <c r="C331" s="10">
        <f t="shared" si="15"/>
        <v>7.5943626881858073E-3</v>
      </c>
      <c r="D331" s="10">
        <f t="shared" si="16"/>
        <v>1.7882719166797845E-2</v>
      </c>
      <c r="E331" s="10">
        <f t="shared" si="14"/>
        <v>3.8941906843635188E-2</v>
      </c>
    </row>
    <row r="332" spans="1:5" x14ac:dyDescent="0.45">
      <c r="A332" s="8">
        <v>43647</v>
      </c>
      <c r="B332" s="9">
        <v>371971</v>
      </c>
      <c r="C332" s="10">
        <f t="shared" si="15"/>
        <v>8.4860414107976734E-3</v>
      </c>
      <c r="D332" s="10">
        <f t="shared" si="16"/>
        <v>2.3458845217295687E-2</v>
      </c>
      <c r="E332" s="10">
        <f t="shared" si="14"/>
        <v>4.0821865678741576E-2</v>
      </c>
    </row>
    <row r="333" spans="1:5" x14ac:dyDescent="0.45">
      <c r="A333" s="8">
        <v>43678</v>
      </c>
      <c r="B333" s="9">
        <v>372880</v>
      </c>
      <c r="C333" s="10">
        <f t="shared" si="15"/>
        <v>2.4437388936233706E-3</v>
      </c>
      <c r="D333" s="10">
        <f t="shared" si="16"/>
        <v>1.8628042867172345E-2</v>
      </c>
      <c r="E333" s="10">
        <f t="shared" si="14"/>
        <v>4.3806388583297551E-2</v>
      </c>
    </row>
    <row r="334" spans="1:5" x14ac:dyDescent="0.45">
      <c r="A334" s="8">
        <v>43709</v>
      </c>
      <c r="B334" s="9">
        <v>372495</v>
      </c>
      <c r="C334" s="10">
        <f t="shared" si="15"/>
        <v>-1.0325037545590998E-3</v>
      </c>
      <c r="D334" s="10">
        <f t="shared" si="16"/>
        <v>9.90670776838809E-3</v>
      </c>
      <c r="E334" s="10">
        <f t="shared" si="14"/>
        <v>4.5039712042105107E-2</v>
      </c>
    </row>
    <row r="335" spans="1:5" x14ac:dyDescent="0.45">
      <c r="A335" s="8">
        <v>43739</v>
      </c>
      <c r="B335" s="9">
        <v>373604</v>
      </c>
      <c r="C335" s="10">
        <f t="shared" si="15"/>
        <v>2.9772211707539409E-3</v>
      </c>
      <c r="D335" s="10">
        <f t="shared" si="16"/>
        <v>4.3901271873345582E-3</v>
      </c>
      <c r="E335" s="10">
        <f t="shared" ref="E335:E390" si="17">B335/B323-1</f>
        <v>3.8769949396652459E-2</v>
      </c>
    </row>
    <row r="336" spans="1:5" x14ac:dyDescent="0.45">
      <c r="A336" s="8">
        <v>43770</v>
      </c>
      <c r="B336" s="9">
        <v>374278</v>
      </c>
      <c r="C336" s="10">
        <f t="shared" si="15"/>
        <v>1.8040492071820236E-3</v>
      </c>
      <c r="D336" s="10">
        <f t="shared" si="16"/>
        <v>3.7491954516197801E-3</v>
      </c>
      <c r="E336" s="10">
        <f t="shared" si="17"/>
        <v>3.2132279538698238E-2</v>
      </c>
    </row>
    <row r="337" spans="1:5" x14ac:dyDescent="0.45">
      <c r="A337" s="8">
        <v>43800</v>
      </c>
      <c r="B337" s="9">
        <v>376858</v>
      </c>
      <c r="C337" s="10">
        <f t="shared" si="15"/>
        <v>6.8932718460610332E-3</v>
      </c>
      <c r="D337" s="10">
        <f t="shared" si="16"/>
        <v>1.1712908898106056E-2</v>
      </c>
      <c r="E337" s="10">
        <f t="shared" si="17"/>
        <v>6.5371154596391534E-2</v>
      </c>
    </row>
    <row r="338" spans="1:5" x14ac:dyDescent="0.45">
      <c r="A338" s="8">
        <v>43831</v>
      </c>
      <c r="B338" s="9">
        <v>379692</v>
      </c>
      <c r="C338" s="10">
        <f t="shared" si="15"/>
        <v>7.5200738739791273E-3</v>
      </c>
      <c r="D338" s="10">
        <f t="shared" si="16"/>
        <v>1.6295328743803683E-2</v>
      </c>
      <c r="E338" s="10">
        <f t="shared" si="17"/>
        <v>5.1857064101747286E-2</v>
      </c>
    </row>
    <row r="339" spans="1:5" x14ac:dyDescent="0.45">
      <c r="A339" s="8">
        <v>43862</v>
      </c>
      <c r="B339" s="9">
        <v>380935</v>
      </c>
      <c r="C339" s="10">
        <f t="shared" si="15"/>
        <v>3.2737060564878018E-3</v>
      </c>
      <c r="D339" s="10">
        <f t="shared" si="16"/>
        <v>1.7786244449313093E-2</v>
      </c>
      <c r="E339" s="10">
        <f t="shared" si="17"/>
        <v>6.1233302224512842E-2</v>
      </c>
    </row>
    <row r="340" spans="1:5" x14ac:dyDescent="0.45">
      <c r="A340" s="8">
        <v>43891</v>
      </c>
      <c r="B340" s="9">
        <v>366704</v>
      </c>
      <c r="C340" s="10">
        <f t="shared" si="15"/>
        <v>-3.735807946237546E-2</v>
      </c>
      <c r="D340" s="10">
        <f t="shared" si="16"/>
        <v>-2.6943835609168465E-2</v>
      </c>
      <c r="E340" s="10">
        <f t="shared" si="17"/>
        <v>1.1985285392191791E-2</v>
      </c>
    </row>
    <row r="341" spans="1:5" x14ac:dyDescent="0.45">
      <c r="A341" s="8">
        <v>43922</v>
      </c>
      <c r="B341" s="9">
        <v>315773</v>
      </c>
      <c r="C341" s="10">
        <f t="shared" si="15"/>
        <v>-0.13888858588943676</v>
      </c>
      <c r="D341" s="10">
        <f t="shared" si="16"/>
        <v>-0.16834434225635519</v>
      </c>
      <c r="E341" s="10">
        <f t="shared" si="17"/>
        <v>-0.13116702664777335</v>
      </c>
    </row>
    <row r="342" spans="1:5" x14ac:dyDescent="0.45">
      <c r="A342" s="8">
        <v>43952</v>
      </c>
      <c r="B342" s="9">
        <v>356539</v>
      </c>
      <c r="C342" s="10">
        <f t="shared" si="15"/>
        <v>0.12909906800138082</v>
      </c>
      <c r="D342" s="10">
        <f t="shared" si="16"/>
        <v>-6.4042421935500804E-2</v>
      </c>
      <c r="E342" s="10">
        <f t="shared" si="17"/>
        <v>-2.6012058099606383E-2</v>
      </c>
    </row>
    <row r="343" spans="1:5" x14ac:dyDescent="0.45">
      <c r="A343" s="8">
        <v>43983</v>
      </c>
      <c r="B343" s="9">
        <v>386277</v>
      </c>
      <c r="C343" s="10">
        <f t="shared" si="15"/>
        <v>8.340742527465439E-2</v>
      </c>
      <c r="D343" s="10">
        <f t="shared" si="16"/>
        <v>5.3375474497142195E-2</v>
      </c>
      <c r="E343" s="10">
        <f t="shared" si="17"/>
        <v>4.7272401929286501E-2</v>
      </c>
    </row>
    <row r="344" spans="1:5" x14ac:dyDescent="0.45">
      <c r="A344" s="8">
        <v>44013</v>
      </c>
      <c r="B344" s="9">
        <v>393671</v>
      </c>
      <c r="C344" s="10">
        <f t="shared" si="15"/>
        <v>1.9141704010334548E-2</v>
      </c>
      <c r="D344" s="10">
        <f t="shared" si="16"/>
        <v>0.24668986898816558</v>
      </c>
      <c r="E344" s="10">
        <f t="shared" si="17"/>
        <v>5.8337881178909035E-2</v>
      </c>
    </row>
    <row r="345" spans="1:5" x14ac:dyDescent="0.45">
      <c r="A345" s="8">
        <v>44044</v>
      </c>
      <c r="B345" s="9">
        <v>396885</v>
      </c>
      <c r="C345" s="10">
        <f t="shared" si="15"/>
        <v>8.1641777016849826E-3</v>
      </c>
      <c r="D345" s="10">
        <f t="shared" si="16"/>
        <v>0.1131601311497481</v>
      </c>
      <c r="E345" s="10">
        <f t="shared" si="17"/>
        <v>6.4377279553743838E-2</v>
      </c>
    </row>
    <row r="346" spans="1:5" x14ac:dyDescent="0.45">
      <c r="A346" s="8">
        <v>44075</v>
      </c>
      <c r="B346" s="9">
        <v>403675</v>
      </c>
      <c r="C346" s="10">
        <f t="shared" si="15"/>
        <v>1.7108230343802378E-2</v>
      </c>
      <c r="D346" s="10">
        <f t="shared" si="16"/>
        <v>4.5040217253421666E-2</v>
      </c>
      <c r="E346" s="10">
        <f t="shared" si="17"/>
        <v>8.3705821554651783E-2</v>
      </c>
    </row>
    <row r="347" spans="1:5" x14ac:dyDescent="0.45">
      <c r="A347" s="8">
        <v>44105</v>
      </c>
      <c r="B347" s="9">
        <v>402484</v>
      </c>
      <c r="C347" s="10">
        <f t="shared" si="15"/>
        <v>-2.95039326190627E-3</v>
      </c>
      <c r="D347" s="10">
        <f t="shared" si="16"/>
        <v>2.2386713778764555E-2</v>
      </c>
      <c r="E347" s="10">
        <f t="shared" si="17"/>
        <v>7.7301099559961894E-2</v>
      </c>
    </row>
    <row r="348" spans="1:5" x14ac:dyDescent="0.45">
      <c r="A348" s="8">
        <v>44136</v>
      </c>
      <c r="B348" s="9">
        <v>399673</v>
      </c>
      <c r="C348" s="10">
        <f t="shared" si="15"/>
        <v>-6.9841285616322191E-3</v>
      </c>
      <c r="D348" s="10">
        <f t="shared" si="16"/>
        <v>7.0247048893257169E-3</v>
      </c>
      <c r="E348" s="10">
        <f t="shared" si="17"/>
        <v>6.785063508942546E-2</v>
      </c>
    </row>
    <row r="349" spans="1:5" x14ac:dyDescent="0.45">
      <c r="A349" s="8">
        <v>44166</v>
      </c>
      <c r="B349" s="9">
        <v>399082</v>
      </c>
      <c r="C349" s="10">
        <f t="shared" si="15"/>
        <v>-1.4787088444803143E-3</v>
      </c>
      <c r="D349" s="10">
        <f t="shared" si="16"/>
        <v>-1.1377964947049013E-2</v>
      </c>
      <c r="E349" s="10">
        <f t="shared" si="17"/>
        <v>5.8971814317329008E-2</v>
      </c>
    </row>
    <row r="350" spans="1:5" x14ac:dyDescent="0.45">
      <c r="A350" s="8">
        <v>44197</v>
      </c>
      <c r="B350" s="9">
        <v>415290</v>
      </c>
      <c r="C350" s="10">
        <f t="shared" si="15"/>
        <v>4.0613207310778332E-2</v>
      </c>
      <c r="D350" s="10">
        <f t="shared" si="16"/>
        <v>3.1817413859929866E-2</v>
      </c>
      <c r="E350" s="10">
        <f t="shared" si="17"/>
        <v>9.375493821307801E-2</v>
      </c>
    </row>
    <row r="351" spans="1:5" x14ac:dyDescent="0.45">
      <c r="A351" s="8">
        <v>44228</v>
      </c>
      <c r="B351" s="9">
        <v>403048</v>
      </c>
      <c r="C351" s="10">
        <f t="shared" si="15"/>
        <v>-2.9478195959450004E-2</v>
      </c>
      <c r="D351" s="10">
        <f t="shared" si="16"/>
        <v>8.4444032996975338E-3</v>
      </c>
      <c r="E351" s="10">
        <f t="shared" si="17"/>
        <v>5.8049273498103293E-2</v>
      </c>
    </row>
    <row r="352" spans="1:5" x14ac:dyDescent="0.45">
      <c r="A352" s="8">
        <v>44256</v>
      </c>
      <c r="B352" s="9">
        <v>439343</v>
      </c>
      <c r="C352" s="10">
        <f t="shared" si="15"/>
        <v>9.0051309025227733E-2</v>
      </c>
      <c r="D352" s="10">
        <f t="shared" si="16"/>
        <v>0.10088402884620207</v>
      </c>
      <c r="E352" s="10">
        <f t="shared" si="17"/>
        <v>0.19808619486015977</v>
      </c>
    </row>
    <row r="353" spans="1:5" x14ac:dyDescent="0.45">
      <c r="A353" s="8">
        <v>44287</v>
      </c>
      <c r="B353" s="9">
        <v>443581</v>
      </c>
      <c r="C353" s="10">
        <f t="shared" si="15"/>
        <v>9.6462217447415011E-3</v>
      </c>
      <c r="D353" s="10">
        <f t="shared" si="16"/>
        <v>6.8123479977846735E-2</v>
      </c>
      <c r="E353" s="10">
        <f t="shared" si="17"/>
        <v>0.40474644760635003</v>
      </c>
    </row>
    <row r="354" spans="1:5" x14ac:dyDescent="0.45">
      <c r="A354" s="8">
        <v>44317</v>
      </c>
      <c r="B354" s="9">
        <v>439721</v>
      </c>
      <c r="C354" s="10">
        <f t="shared" si="15"/>
        <v>-8.7019056271571138E-3</v>
      </c>
      <c r="D354" s="10">
        <f t="shared" si="16"/>
        <v>9.0989162581131877E-2</v>
      </c>
      <c r="E354" s="10">
        <f t="shared" si="17"/>
        <v>0.2333040705224394</v>
      </c>
    </row>
    <row r="355" spans="1:5" x14ac:dyDescent="0.45">
      <c r="A355" s="8">
        <v>44348</v>
      </c>
      <c r="B355" s="9">
        <v>448968</v>
      </c>
      <c r="C355" s="10">
        <f t="shared" si="15"/>
        <v>2.1029243543064791E-2</v>
      </c>
      <c r="D355" s="10">
        <f t="shared" si="16"/>
        <v>2.1907712197531293E-2</v>
      </c>
      <c r="E355" s="10">
        <f t="shared" si="17"/>
        <v>0.16229545119176136</v>
      </c>
    </row>
    <row r="356" spans="1:5" x14ac:dyDescent="0.45">
      <c r="A356" s="8">
        <v>44378</v>
      </c>
      <c r="B356" s="9">
        <v>443068</v>
      </c>
      <c r="C356" s="10">
        <f t="shared" si="15"/>
        <v>-1.3141248374048953E-2</v>
      </c>
      <c r="D356" s="10">
        <f t="shared" si="16"/>
        <v>-1.1564967841273255E-3</v>
      </c>
      <c r="E356" s="10">
        <f t="shared" si="17"/>
        <v>0.12547787365592078</v>
      </c>
    </row>
    <row r="357" spans="1:5" x14ac:dyDescent="0.45">
      <c r="A357" s="8">
        <v>44409</v>
      </c>
      <c r="B357" s="9">
        <v>449334</v>
      </c>
      <c r="C357" s="10">
        <f t="shared" si="15"/>
        <v>1.4142298699071132E-2</v>
      </c>
      <c r="D357" s="10">
        <f t="shared" si="16"/>
        <v>2.1861589507892409E-2</v>
      </c>
      <c r="E357" s="10">
        <f t="shared" si="17"/>
        <v>0.1321516308250501</v>
      </c>
    </row>
    <row r="358" spans="1:5" x14ac:dyDescent="0.45">
      <c r="A358" s="8">
        <v>44440</v>
      </c>
      <c r="B358" s="9">
        <v>450379</v>
      </c>
      <c r="C358" s="10">
        <f t="shared" si="15"/>
        <v>2.3256642052460474E-3</v>
      </c>
      <c r="D358" s="10">
        <f t="shared" si="16"/>
        <v>3.1427629586073813E-3</v>
      </c>
      <c r="E358" s="10">
        <f t="shared" si="17"/>
        <v>0.11569703350467586</v>
      </c>
    </row>
    <row r="359" spans="1:5" x14ac:dyDescent="0.45">
      <c r="A359" s="8">
        <v>44470</v>
      </c>
      <c r="B359" s="9">
        <v>456495</v>
      </c>
      <c r="C359" s="10">
        <f t="shared" si="15"/>
        <v>1.3579674007891063E-2</v>
      </c>
      <c r="D359" s="10">
        <f t="shared" si="16"/>
        <v>3.0304603356595461E-2</v>
      </c>
      <c r="E359" s="10">
        <f t="shared" si="17"/>
        <v>0.13419415430178594</v>
      </c>
    </row>
    <row r="360" spans="1:5" x14ac:dyDescent="0.45">
      <c r="A360" s="8">
        <v>44501</v>
      </c>
      <c r="B360" s="9">
        <v>460271</v>
      </c>
      <c r="C360" s="10">
        <f t="shared" si="15"/>
        <v>8.2717225818464968E-3</v>
      </c>
      <c r="D360" s="10">
        <f t="shared" si="16"/>
        <v>2.4340468337584076E-2</v>
      </c>
      <c r="E360" s="10">
        <f t="shared" si="17"/>
        <v>0.15161894849039093</v>
      </c>
    </row>
    <row r="361" spans="1:5" x14ac:dyDescent="0.45">
      <c r="A361" s="8">
        <v>44531</v>
      </c>
      <c r="B361" s="9">
        <v>456588</v>
      </c>
      <c r="C361" s="10">
        <f t="shared" si="15"/>
        <v>-8.0018076307218911E-3</v>
      </c>
      <c r="D361" s="10">
        <f t="shared" si="16"/>
        <v>1.3786166761771801E-2</v>
      </c>
      <c r="E361" s="10">
        <f t="shared" si="17"/>
        <v>0.14409569963065239</v>
      </c>
    </row>
    <row r="362" spans="1:5" x14ac:dyDescent="0.45">
      <c r="A362" s="8">
        <v>44562</v>
      </c>
      <c r="B362" s="9">
        <v>461534</v>
      </c>
      <c r="C362" s="10">
        <f t="shared" si="15"/>
        <v>1.0832522974760561E-2</v>
      </c>
      <c r="D362" s="10">
        <f t="shared" si="16"/>
        <v>1.1038456061950308E-2</v>
      </c>
      <c r="E362" s="10">
        <f t="shared" si="17"/>
        <v>0.11135351200366017</v>
      </c>
    </row>
    <row r="363" spans="1:5" x14ac:dyDescent="0.45">
      <c r="A363" s="8">
        <v>44593</v>
      </c>
      <c r="B363" s="9">
        <v>464933</v>
      </c>
      <c r="C363" s="10">
        <f t="shared" si="15"/>
        <v>7.3645711908547629E-3</v>
      </c>
      <c r="D363" s="10">
        <f t="shared" si="16"/>
        <v>1.0128815415266335E-2</v>
      </c>
      <c r="E363" s="10">
        <f t="shared" si="17"/>
        <v>0.15354250610349141</v>
      </c>
    </row>
    <row r="364" spans="1:5" x14ac:dyDescent="0.45">
      <c r="A364" s="8">
        <v>44621</v>
      </c>
      <c r="B364" s="9">
        <v>472381</v>
      </c>
      <c r="C364" s="10">
        <f t="shared" si="15"/>
        <v>1.6019512488896215E-2</v>
      </c>
      <c r="D364" s="10">
        <f t="shared" si="16"/>
        <v>3.4589170105215228E-2</v>
      </c>
      <c r="E364" s="10">
        <f t="shared" si="17"/>
        <v>7.5198648891640518E-2</v>
      </c>
    </row>
    <row r="365" spans="1:5" x14ac:dyDescent="0.45">
      <c r="A365" s="8">
        <v>44652</v>
      </c>
      <c r="B365" s="9">
        <v>478548</v>
      </c>
      <c r="C365" s="10">
        <f t="shared" si="15"/>
        <v>1.3055139812989891E-2</v>
      </c>
      <c r="D365" s="10">
        <f t="shared" si="16"/>
        <v>3.6864023018889247E-2</v>
      </c>
      <c r="E365" s="10">
        <f t="shared" si="17"/>
        <v>7.8828894835441643E-2</v>
      </c>
    </row>
    <row r="366" spans="1:5" x14ac:dyDescent="0.45">
      <c r="A366" s="8">
        <v>44682</v>
      </c>
      <c r="B366" s="9">
        <v>478988</v>
      </c>
      <c r="C366" s="10">
        <f t="shared" si="15"/>
        <v>9.1944799685705902E-4</v>
      </c>
      <c r="D366" s="10">
        <f t="shared" si="16"/>
        <v>3.0230162195413079E-2</v>
      </c>
      <c r="E366" s="10">
        <f t="shared" si="17"/>
        <v>8.9299806013358518E-2</v>
      </c>
    </row>
    <row r="367" spans="1:5" x14ac:dyDescent="0.45">
      <c r="A367" s="8">
        <v>44713</v>
      </c>
      <c r="B367" s="9">
        <v>482188</v>
      </c>
      <c r="C367" s="10">
        <f t="shared" si="15"/>
        <v>6.6807519186284914E-3</v>
      </c>
      <c r="D367" s="10">
        <f t="shared" si="16"/>
        <v>2.0760784197501492E-2</v>
      </c>
      <c r="E367" s="10">
        <f t="shared" si="17"/>
        <v>7.3991910336594247E-2</v>
      </c>
    </row>
    <row r="368" spans="1:5" x14ac:dyDescent="0.45">
      <c r="A368" s="8">
        <v>44743</v>
      </c>
      <c r="B368" s="9">
        <v>481596</v>
      </c>
      <c r="C368" s="10">
        <f t="shared" si="15"/>
        <v>-1.2277368993006688E-3</v>
      </c>
      <c r="D368" s="10">
        <f t="shared" si="16"/>
        <v>6.369267032774184E-3</v>
      </c>
      <c r="E368" s="10">
        <f t="shared" si="17"/>
        <v>8.6957306779094967E-2</v>
      </c>
    </row>
    <row r="369" spans="1:5" x14ac:dyDescent="0.45">
      <c r="A369" s="8">
        <v>44774</v>
      </c>
      <c r="B369" s="9">
        <v>487096</v>
      </c>
      <c r="C369" s="10">
        <f t="shared" si="15"/>
        <v>1.1420360634224469E-2</v>
      </c>
      <c r="D369" s="10">
        <f t="shared" si="16"/>
        <v>1.692735517382471E-2</v>
      </c>
      <c r="E369" s="10">
        <f t="shared" si="17"/>
        <v>8.4039934658850735E-2</v>
      </c>
    </row>
    <row r="370" spans="1:5" x14ac:dyDescent="0.45">
      <c r="A370" s="8">
        <v>44805</v>
      </c>
      <c r="B370" s="9">
        <v>489000</v>
      </c>
      <c r="C370" s="10">
        <f t="shared" si="15"/>
        <v>3.9088803849753884E-3</v>
      </c>
      <c r="D370" s="10">
        <f t="shared" si="16"/>
        <v>1.4127269861547775E-2</v>
      </c>
      <c r="E370" s="10">
        <f t="shared" si="17"/>
        <v>8.575222201745647E-2</v>
      </c>
    </row>
    <row r="371" spans="1:5" x14ac:dyDescent="0.45">
      <c r="A371" s="8">
        <v>44835</v>
      </c>
      <c r="B371" s="9">
        <v>492671</v>
      </c>
      <c r="C371" s="10">
        <f t="shared" si="15"/>
        <v>7.5071574642127104E-3</v>
      </c>
      <c r="D371" s="10">
        <f t="shared" si="16"/>
        <v>2.2996453458915767E-2</v>
      </c>
      <c r="E371" s="10">
        <f t="shared" si="17"/>
        <v>7.9247308294724039E-2</v>
      </c>
    </row>
    <row r="372" spans="1:5" x14ac:dyDescent="0.45">
      <c r="A372" s="8">
        <v>44866</v>
      </c>
      <c r="B372" s="9">
        <v>488240</v>
      </c>
      <c r="C372" s="10">
        <f t="shared" si="15"/>
        <v>-8.9938315833487659E-3</v>
      </c>
      <c r="D372" s="10">
        <f t="shared" si="16"/>
        <v>2.3486130044179099E-3</v>
      </c>
      <c r="E372" s="10">
        <f t="shared" si="17"/>
        <v>6.0766374592359673E-2</v>
      </c>
    </row>
    <row r="373" spans="1:5" x14ac:dyDescent="0.45">
      <c r="A373" s="8">
        <v>44896</v>
      </c>
      <c r="B373" s="9">
        <v>487832</v>
      </c>
      <c r="C373" s="10">
        <f t="shared" si="15"/>
        <v>-8.3565459610024373E-4</v>
      </c>
      <c r="D373" s="10">
        <f t="shared" si="16"/>
        <v>-2.3885480572597428E-3</v>
      </c>
      <c r="E373" s="10">
        <f t="shared" si="17"/>
        <v>6.8429306070242779E-2</v>
      </c>
    </row>
    <row r="374" spans="1:5" x14ac:dyDescent="0.45">
      <c r="A374" s="8">
        <v>44927</v>
      </c>
      <c r="B374" s="9">
        <v>503651</v>
      </c>
      <c r="C374" s="10">
        <f t="shared" si="15"/>
        <v>3.2427147050623883E-2</v>
      </c>
      <c r="D374" s="10">
        <f t="shared" si="16"/>
        <v>2.2286678128000226E-2</v>
      </c>
      <c r="E374" s="10">
        <f t="shared" si="17"/>
        <v>9.1254382125693922E-2</v>
      </c>
    </row>
    <row r="375" spans="1:5" x14ac:dyDescent="0.45">
      <c r="A375" s="8">
        <v>44958</v>
      </c>
      <c r="B375" s="9">
        <v>500695</v>
      </c>
      <c r="C375" s="10">
        <f t="shared" si="15"/>
        <v>-5.8691435140603154E-3</v>
      </c>
      <c r="D375" s="10">
        <f t="shared" si="16"/>
        <v>2.5509995084384673E-2</v>
      </c>
      <c r="E375" s="10">
        <f t="shared" si="17"/>
        <v>7.69186097781831E-2</v>
      </c>
    </row>
    <row r="376" spans="1:5" x14ac:dyDescent="0.45">
      <c r="A376" s="8">
        <v>44986</v>
      </c>
      <c r="B376" s="9">
        <v>495044</v>
      </c>
      <c r="C376" s="10">
        <f t="shared" si="15"/>
        <v>-1.1286312026283496E-2</v>
      </c>
      <c r="D376" s="10">
        <f t="shared" si="16"/>
        <v>1.4783778021941973E-2</v>
      </c>
      <c r="E376" s="10">
        <f t="shared" si="17"/>
        <v>4.79761040346669E-2</v>
      </c>
    </row>
    <row r="377" spans="1:5" x14ac:dyDescent="0.45">
      <c r="A377" s="8">
        <v>45017</v>
      </c>
      <c r="B377" s="9">
        <v>498721</v>
      </c>
      <c r="C377" s="10">
        <f t="shared" si="15"/>
        <v>7.4276225951632746E-3</v>
      </c>
      <c r="D377" s="10">
        <f t="shared" si="16"/>
        <v>-9.7885241963184821E-3</v>
      </c>
      <c r="E377" s="10">
        <f t="shared" si="17"/>
        <v>4.2154601001362479E-2</v>
      </c>
    </row>
    <row r="378" spans="1:5" x14ac:dyDescent="0.45">
      <c r="A378" s="8">
        <v>45047</v>
      </c>
      <c r="B378" s="9">
        <v>502343</v>
      </c>
      <c r="C378" s="10">
        <f t="shared" si="15"/>
        <v>7.2625776736892078E-3</v>
      </c>
      <c r="D378" s="10">
        <f t="shared" si="16"/>
        <v>3.2914249193620737E-3</v>
      </c>
      <c r="E378" s="10">
        <f t="shared" si="17"/>
        <v>4.8759050331114828E-2</v>
      </c>
    </row>
    <row r="379" spans="1:5" x14ac:dyDescent="0.45">
      <c r="A379" s="8">
        <v>45078</v>
      </c>
      <c r="B379" s="9">
        <v>502390</v>
      </c>
      <c r="C379" s="10">
        <f t="shared" si="15"/>
        <v>9.3561570480682477E-5</v>
      </c>
      <c r="D379" s="10">
        <f t="shared" si="16"/>
        <v>1.4839085010625253E-2</v>
      </c>
      <c r="E379" s="10">
        <f t="shared" si="17"/>
        <v>4.1896521688636001E-2</v>
      </c>
    </row>
    <row r="380" spans="1:5" x14ac:dyDescent="0.45">
      <c r="A380" s="8">
        <v>45108</v>
      </c>
      <c r="B380" s="9">
        <v>506170</v>
      </c>
      <c r="C380" s="10">
        <f t="shared" si="15"/>
        <v>7.5240351121639293E-3</v>
      </c>
      <c r="D380" s="10">
        <f t="shared" si="16"/>
        <v>1.4936206817038E-2</v>
      </c>
      <c r="E380" s="10">
        <f t="shared" si="17"/>
        <v>5.102617131371523E-2</v>
      </c>
    </row>
    <row r="381" spans="1:5" x14ac:dyDescent="0.45">
      <c r="A381" s="8">
        <v>45139</v>
      </c>
      <c r="B381" s="9">
        <v>507360</v>
      </c>
      <c r="C381" s="10">
        <f t="shared" si="15"/>
        <v>2.3509887982298139E-3</v>
      </c>
      <c r="D381" s="10">
        <f t="shared" si="16"/>
        <v>9.9871999808895939E-3</v>
      </c>
      <c r="E381" s="10">
        <f t="shared" si="17"/>
        <v>4.1601655525810077E-2</v>
      </c>
    </row>
    <row r="382" spans="1:5" x14ac:dyDescent="0.45">
      <c r="A382" s="8">
        <v>45170</v>
      </c>
      <c r="B382" s="9">
        <v>510994</v>
      </c>
      <c r="C382" s="10">
        <f t="shared" si="15"/>
        <v>7.1625670135604391E-3</v>
      </c>
      <c r="D382" s="10">
        <f t="shared" si="16"/>
        <v>1.7126137064830127E-2</v>
      </c>
      <c r="E382" s="10">
        <f t="shared" si="17"/>
        <v>4.4977505112474336E-2</v>
      </c>
    </row>
    <row r="383" spans="1:5" x14ac:dyDescent="0.45">
      <c r="A383" s="8">
        <v>45200</v>
      </c>
      <c r="B383" s="9">
        <v>512148</v>
      </c>
      <c r="C383" s="10">
        <f t="shared" si="15"/>
        <v>2.258343542194341E-3</v>
      </c>
      <c r="D383" s="10">
        <f t="shared" si="16"/>
        <v>1.1810261374636921E-2</v>
      </c>
      <c r="E383" s="10">
        <f t="shared" si="17"/>
        <v>3.9533481775870793E-2</v>
      </c>
    </row>
    <row r="384" spans="1:5" x14ac:dyDescent="0.45">
      <c r="A384" s="8">
        <v>45231</v>
      </c>
      <c r="B384" s="9">
        <v>514064</v>
      </c>
      <c r="C384" s="10">
        <f t="shared" si="15"/>
        <v>3.7411060865217838E-3</v>
      </c>
      <c r="D384" s="10">
        <f t="shared" si="16"/>
        <v>1.3213497319457534E-2</v>
      </c>
      <c r="E384" s="10">
        <f t="shared" si="17"/>
        <v>5.2892020317876431E-2</v>
      </c>
    </row>
    <row r="385" spans="1:5" x14ac:dyDescent="0.45">
      <c r="A385" s="8">
        <v>45261</v>
      </c>
      <c r="B385" s="9">
        <v>516403</v>
      </c>
      <c r="C385" s="10">
        <f t="shared" si="15"/>
        <v>4.5500171184911231E-3</v>
      </c>
      <c r="D385" s="10">
        <f t="shared" si="16"/>
        <v>1.0585251490232706E-2</v>
      </c>
      <c r="E385" s="10">
        <f t="shared" si="17"/>
        <v>5.8567293658472686E-2</v>
      </c>
    </row>
    <row r="386" spans="1:5" x14ac:dyDescent="0.45">
      <c r="A386" s="8">
        <v>45292</v>
      </c>
      <c r="B386" s="9">
        <v>512510</v>
      </c>
      <c r="C386" s="10">
        <f t="shared" si="15"/>
        <v>-7.5386858713059057E-3</v>
      </c>
      <c r="D386" s="10">
        <f t="shared" si="16"/>
        <v>7.068269328396326E-4</v>
      </c>
      <c r="E386" s="10">
        <f t="shared" si="17"/>
        <v>1.7589561025392664E-2</v>
      </c>
    </row>
    <row r="387" spans="1:5" x14ac:dyDescent="0.45">
      <c r="A387" s="8">
        <v>45323</v>
      </c>
      <c r="B387" s="9">
        <v>513449</v>
      </c>
      <c r="C387" s="10">
        <f t="shared" si="15"/>
        <v>1.8321593725001417E-3</v>
      </c>
      <c r="D387" s="10">
        <f t="shared" si="16"/>
        <v>-1.1963490927199283E-3</v>
      </c>
      <c r="E387" s="10">
        <f t="shared" si="17"/>
        <v>2.5472593095597018E-2</v>
      </c>
    </row>
    <row r="388" spans="1:5" x14ac:dyDescent="0.45">
      <c r="A388" s="8">
        <v>45352</v>
      </c>
      <c r="B388" s="9">
        <v>516452</v>
      </c>
      <c r="C388" s="10">
        <f t="shared" ref="C388:C390" si="18">B388/B387-1</f>
        <v>5.848682147594042E-3</v>
      </c>
      <c r="D388" s="10">
        <f t="shared" si="16"/>
        <v>9.4887132723764367E-5</v>
      </c>
      <c r="E388" s="10">
        <f t="shared" si="17"/>
        <v>4.3244640880406582E-2</v>
      </c>
    </row>
    <row r="389" spans="1:5" x14ac:dyDescent="0.45">
      <c r="A389" s="8">
        <v>45383</v>
      </c>
      <c r="B389" s="9">
        <v>514734</v>
      </c>
      <c r="C389" s="10">
        <f t="shared" si="18"/>
        <v>-3.3265434154577944E-3</v>
      </c>
      <c r="D389" s="10">
        <f t="shared" si="16"/>
        <v>4.3394275233654689E-3</v>
      </c>
      <c r="E389" s="10">
        <f t="shared" si="17"/>
        <v>3.2108132603198891E-2</v>
      </c>
    </row>
    <row r="390" spans="1:5" x14ac:dyDescent="0.45">
      <c r="A390" s="8">
        <v>45413</v>
      </c>
      <c r="B390" s="9">
        <v>515450</v>
      </c>
      <c r="C390" s="10">
        <f t="shared" si="18"/>
        <v>1.3910097254115072E-3</v>
      </c>
      <c r="D390" s="10">
        <f t="shared" ref="D390" si="19">B390/B387-1</f>
        <v>3.8971738186266425E-3</v>
      </c>
      <c r="E390" s="10">
        <f t="shared" si="17"/>
        <v>2.6091734133848687E-2</v>
      </c>
    </row>
    <row r="396" spans="1:5" x14ac:dyDescent="0.45">
      <c r="C396" s="3">
        <f>_xlfn.STDEV.S(C3:C390)</f>
        <v>1.3514815556097584E-2</v>
      </c>
      <c r="D396" s="3">
        <f t="shared" ref="D396:E396" si="20">_xlfn.STDEV.S(D3:D390)</f>
        <v>2.0403839071274455E-2</v>
      </c>
      <c r="E396" s="3">
        <f t="shared" si="20"/>
        <v>3.6114882080371544E-2</v>
      </c>
    </row>
    <row r="397" spans="1:5" x14ac:dyDescent="0.45">
      <c r="C397" s="3">
        <f>C396*3</f>
        <v>4.0544446668292752E-2</v>
      </c>
      <c r="D397" s="3">
        <f t="shared" ref="D397:E397" si="21">D396*3</f>
        <v>6.1211517213823369E-2</v>
      </c>
      <c r="E397" s="3">
        <f t="shared" si="21"/>
        <v>0.10834464624111463</v>
      </c>
    </row>
  </sheetData>
  <conditionalFormatting sqref="C3:C390">
    <cfRule type="colorScale" priority="4">
      <colorScale>
        <cfvo type="num" val="-0.04"/>
        <cfvo type="percentile" val="50"/>
        <cfvo type="num" val="0.04"/>
        <color rgb="FFF8696B"/>
        <color rgb="FFFFEB84"/>
        <color rgb="FF63BE7B"/>
      </colorScale>
    </cfRule>
  </conditionalFormatting>
  <conditionalFormatting sqref="D5:D390">
    <cfRule type="colorScale" priority="3">
      <colorScale>
        <cfvo type="num" val="-0.06"/>
        <cfvo type="percentile" val="50"/>
        <cfvo type="num" val="0.06"/>
        <color rgb="FFF8696B"/>
        <color rgb="FFFFEB84"/>
        <color rgb="FF63BE7B"/>
      </colorScale>
    </cfRule>
  </conditionalFormatting>
  <conditionalFormatting sqref="E14:E390">
    <cfRule type="colorScale" priority="2">
      <colorScale>
        <cfvo type="num" val="-0.108"/>
        <cfvo type="percentile" val="50"/>
        <cfvo type="num" val="0.108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E7D0F-69D7-4D2B-BBEC-8560F97DE1F6}">
  <sheetPr>
    <tabColor theme="7" tint="0.79998168889431442"/>
  </sheetPr>
  <dimension ref="A1:E396"/>
  <sheetViews>
    <sheetView topLeftCell="A369" workbookViewId="0">
      <selection activeCell="A278" sqref="A278:A390"/>
    </sheetView>
  </sheetViews>
  <sheetFormatPr baseColWidth="10" defaultRowHeight="14.25" x14ac:dyDescent="0.45"/>
  <cols>
    <col min="1" max="1" width="10.6640625" style="5"/>
    <col min="2" max="16384" width="10.6640625" style="3"/>
  </cols>
  <sheetData>
    <row r="1" spans="1:5" s="4" customFormat="1" x14ac:dyDescent="0.45">
      <c r="A1" s="6" t="s">
        <v>32</v>
      </c>
      <c r="B1" s="7" t="s">
        <v>0</v>
      </c>
      <c r="C1" s="7" t="s">
        <v>29</v>
      </c>
      <c r="D1" s="7" t="s">
        <v>33</v>
      </c>
      <c r="E1" s="7" t="s">
        <v>30</v>
      </c>
    </row>
    <row r="2" spans="1:5" x14ac:dyDescent="0.45">
      <c r="A2" s="8">
        <v>33604</v>
      </c>
      <c r="B2" s="9">
        <v>164095</v>
      </c>
      <c r="C2" s="9"/>
      <c r="D2" s="9"/>
      <c r="E2" s="9"/>
    </row>
    <row r="3" spans="1:5" x14ac:dyDescent="0.45">
      <c r="A3" s="8">
        <v>33635</v>
      </c>
      <c r="B3" s="9">
        <v>164213</v>
      </c>
      <c r="C3" s="10">
        <f>B3/B2-1</f>
        <v>7.1909564581495999E-4</v>
      </c>
      <c r="D3" s="9"/>
      <c r="E3" s="9"/>
    </row>
    <row r="4" spans="1:5" x14ac:dyDescent="0.45">
      <c r="A4" s="8">
        <v>33664</v>
      </c>
      <c r="B4" s="9">
        <v>163721</v>
      </c>
      <c r="C4" s="10">
        <f t="shared" ref="C4:C67" si="0">B4/B3-1</f>
        <v>-2.9961087124649177E-3</v>
      </c>
      <c r="D4" s="9"/>
      <c r="E4" s="9"/>
    </row>
    <row r="5" spans="1:5" x14ac:dyDescent="0.45">
      <c r="A5" s="8">
        <v>33695</v>
      </c>
      <c r="B5" s="9">
        <v>164709</v>
      </c>
      <c r="C5" s="10">
        <f t="shared" si="0"/>
        <v>6.0346565193225565E-3</v>
      </c>
      <c r="D5" s="10">
        <f>B5/B2-1</f>
        <v>3.7417349705963776E-3</v>
      </c>
      <c r="E5" s="9"/>
    </row>
    <row r="6" spans="1:5" x14ac:dyDescent="0.45">
      <c r="A6" s="8">
        <v>33725</v>
      </c>
      <c r="B6" s="9">
        <v>165612</v>
      </c>
      <c r="C6" s="10">
        <f t="shared" si="0"/>
        <v>5.4823962260714953E-3</v>
      </c>
      <c r="D6" s="10">
        <f t="shared" ref="D6:D69" si="1">B6/B3-1</f>
        <v>8.5194229445901826E-3</v>
      </c>
      <c r="E6" s="9"/>
    </row>
    <row r="7" spans="1:5" x14ac:dyDescent="0.45">
      <c r="A7" s="8">
        <v>33756</v>
      </c>
      <c r="B7" s="9">
        <v>166077</v>
      </c>
      <c r="C7" s="10">
        <f t="shared" si="0"/>
        <v>2.8077675530757684E-3</v>
      </c>
      <c r="D7" s="10">
        <f t="shared" si="1"/>
        <v>1.4390334776845926E-2</v>
      </c>
      <c r="E7" s="9"/>
    </row>
    <row r="8" spans="1:5" x14ac:dyDescent="0.45">
      <c r="A8" s="8">
        <v>33786</v>
      </c>
      <c r="B8" s="9">
        <v>167257</v>
      </c>
      <c r="C8" s="10">
        <f t="shared" si="0"/>
        <v>7.1051379781668089E-3</v>
      </c>
      <c r="D8" s="10">
        <f t="shared" si="1"/>
        <v>1.5469707180542747E-2</v>
      </c>
      <c r="E8" s="9"/>
    </row>
    <row r="9" spans="1:5" x14ac:dyDescent="0.45">
      <c r="A9" s="8">
        <v>33817</v>
      </c>
      <c r="B9" s="9">
        <v>167800</v>
      </c>
      <c r="C9" s="10">
        <f t="shared" si="0"/>
        <v>3.2465008938340478E-3</v>
      </c>
      <c r="D9" s="10">
        <f t="shared" si="1"/>
        <v>1.3211603023935536E-2</v>
      </c>
      <c r="E9" s="9"/>
    </row>
    <row r="10" spans="1:5" x14ac:dyDescent="0.45">
      <c r="A10" s="8">
        <v>33848</v>
      </c>
      <c r="B10" s="9">
        <v>169400</v>
      </c>
      <c r="C10" s="10">
        <f t="shared" si="0"/>
        <v>9.5351609058402786E-3</v>
      </c>
      <c r="D10" s="10">
        <f t="shared" si="1"/>
        <v>2.0008791102922086E-2</v>
      </c>
      <c r="E10" s="9"/>
    </row>
    <row r="11" spans="1:5" x14ac:dyDescent="0.45">
      <c r="A11" s="8">
        <v>33878</v>
      </c>
      <c r="B11" s="9">
        <v>170625</v>
      </c>
      <c r="C11" s="10">
        <f t="shared" si="0"/>
        <v>7.2314049586776896E-3</v>
      </c>
      <c r="D11" s="10">
        <f t="shared" si="1"/>
        <v>2.0136675893983602E-2</v>
      </c>
      <c r="E11" s="9"/>
    </row>
    <row r="12" spans="1:5" x14ac:dyDescent="0.45">
      <c r="A12" s="8">
        <v>33909</v>
      </c>
      <c r="B12" s="9">
        <v>171003</v>
      </c>
      <c r="C12" s="10">
        <f t="shared" si="0"/>
        <v>2.215384615384508E-3</v>
      </c>
      <c r="D12" s="10">
        <f t="shared" si="1"/>
        <v>1.9088200238378983E-2</v>
      </c>
      <c r="E12" s="9"/>
    </row>
    <row r="13" spans="1:5" x14ac:dyDescent="0.45">
      <c r="A13" s="8">
        <v>33939</v>
      </c>
      <c r="B13" s="9">
        <v>173105</v>
      </c>
      <c r="C13" s="10">
        <f t="shared" si="0"/>
        <v>1.2292182008502683E-2</v>
      </c>
      <c r="D13" s="10">
        <f t="shared" si="1"/>
        <v>2.1871310507674213E-2</v>
      </c>
      <c r="E13" s="9"/>
    </row>
    <row r="14" spans="1:5" x14ac:dyDescent="0.45">
      <c r="A14" s="8">
        <v>33970</v>
      </c>
      <c r="B14" s="9">
        <v>175108</v>
      </c>
      <c r="C14" s="10">
        <f t="shared" si="0"/>
        <v>1.1571011813639176E-2</v>
      </c>
      <c r="D14" s="10">
        <f t="shared" si="1"/>
        <v>2.6273992673992774E-2</v>
      </c>
      <c r="E14" s="10">
        <f>B14/B2-1</f>
        <v>6.7113562265760596E-2</v>
      </c>
    </row>
    <row r="15" spans="1:5" x14ac:dyDescent="0.45">
      <c r="A15" s="8">
        <v>34001</v>
      </c>
      <c r="B15" s="9">
        <v>173744</v>
      </c>
      <c r="C15" s="10">
        <f t="shared" si="0"/>
        <v>-7.7894784932727168E-3</v>
      </c>
      <c r="D15" s="10">
        <f t="shared" si="1"/>
        <v>1.6028958556282724E-2</v>
      </c>
      <c r="E15" s="10">
        <f t="shared" ref="E15:E78" si="2">B15/B3-1</f>
        <v>5.8040471826225737E-2</v>
      </c>
    </row>
    <row r="16" spans="1:5" x14ac:dyDescent="0.45">
      <c r="A16" s="8">
        <v>34029</v>
      </c>
      <c r="B16" s="9">
        <v>172306</v>
      </c>
      <c r="C16" s="10">
        <f t="shared" si="0"/>
        <v>-8.2765448015471588E-3</v>
      </c>
      <c r="D16" s="10">
        <f t="shared" si="1"/>
        <v>-4.6156956760348145E-3</v>
      </c>
      <c r="E16" s="10">
        <f t="shared" si="2"/>
        <v>5.2436767427513908E-2</v>
      </c>
    </row>
    <row r="17" spans="1:5" x14ac:dyDescent="0.45">
      <c r="A17" s="8">
        <v>34060</v>
      </c>
      <c r="B17" s="9">
        <v>176749</v>
      </c>
      <c r="C17" s="10">
        <f t="shared" si="0"/>
        <v>2.5785521107796638E-2</v>
      </c>
      <c r="D17" s="10">
        <f t="shared" si="1"/>
        <v>9.3713593896338487E-3</v>
      </c>
      <c r="E17" s="10">
        <f t="shared" si="2"/>
        <v>7.309861634761905E-2</v>
      </c>
    </row>
    <row r="18" spans="1:5" x14ac:dyDescent="0.45">
      <c r="A18" s="8">
        <v>34090</v>
      </c>
      <c r="B18" s="9">
        <v>178426</v>
      </c>
      <c r="C18" s="10">
        <f t="shared" si="0"/>
        <v>9.4880310496805453E-3</v>
      </c>
      <c r="D18" s="10">
        <f t="shared" si="1"/>
        <v>2.6947693157749253E-2</v>
      </c>
      <c r="E18" s="10">
        <f t="shared" si="2"/>
        <v>7.7373620269062693E-2</v>
      </c>
    </row>
    <row r="19" spans="1:5" x14ac:dyDescent="0.45">
      <c r="A19" s="8">
        <v>34121</v>
      </c>
      <c r="B19" s="9">
        <v>178157</v>
      </c>
      <c r="C19" s="10">
        <f t="shared" si="0"/>
        <v>-1.5076278120901287E-3</v>
      </c>
      <c r="D19" s="10">
        <f t="shared" si="1"/>
        <v>3.3957029935115512E-2</v>
      </c>
      <c r="E19" s="10">
        <f t="shared" si="2"/>
        <v>7.2737344725639419E-2</v>
      </c>
    </row>
    <row r="20" spans="1:5" x14ac:dyDescent="0.45">
      <c r="A20" s="8">
        <v>34151</v>
      </c>
      <c r="B20" s="9">
        <v>180743</v>
      </c>
      <c r="C20" s="10">
        <f t="shared" si="0"/>
        <v>1.4515287078251227E-2</v>
      </c>
      <c r="D20" s="10">
        <f t="shared" si="1"/>
        <v>2.2597016107587686E-2</v>
      </c>
      <c r="E20" s="10">
        <f t="shared" si="2"/>
        <v>8.0630407098058576E-2</v>
      </c>
    </row>
    <row r="21" spans="1:5" x14ac:dyDescent="0.45">
      <c r="A21" s="8">
        <v>34182</v>
      </c>
      <c r="B21" s="9">
        <v>180707</v>
      </c>
      <c r="C21" s="10">
        <f t="shared" si="0"/>
        <v>-1.9917783814582535E-4</v>
      </c>
      <c r="D21" s="10">
        <f t="shared" si="1"/>
        <v>1.2784011298801801E-2</v>
      </c>
      <c r="E21" s="10">
        <f t="shared" si="2"/>
        <v>7.6918951132300295E-2</v>
      </c>
    </row>
    <row r="22" spans="1:5" x14ac:dyDescent="0.45">
      <c r="A22" s="8">
        <v>34213</v>
      </c>
      <c r="B22" s="9">
        <v>181773</v>
      </c>
      <c r="C22" s="10">
        <f t="shared" si="0"/>
        <v>5.8990520566442051E-3</v>
      </c>
      <c r="D22" s="10">
        <f t="shared" si="1"/>
        <v>2.0296704592017045E-2</v>
      </c>
      <c r="E22" s="10">
        <f t="shared" si="2"/>
        <v>7.304014167650541E-2</v>
      </c>
    </row>
    <row r="23" spans="1:5" x14ac:dyDescent="0.45">
      <c r="A23" s="8">
        <v>34243</v>
      </c>
      <c r="B23" s="9">
        <v>182884</v>
      </c>
      <c r="C23" s="10">
        <f t="shared" si="0"/>
        <v>6.1120188366809991E-3</v>
      </c>
      <c r="D23" s="10">
        <f t="shared" si="1"/>
        <v>1.1845548651953308E-2</v>
      </c>
      <c r="E23" s="10">
        <f t="shared" si="2"/>
        <v>7.1847619047618938E-2</v>
      </c>
    </row>
    <row r="24" spans="1:5" x14ac:dyDescent="0.45">
      <c r="A24" s="8">
        <v>34274</v>
      </c>
      <c r="B24" s="9">
        <v>184747</v>
      </c>
      <c r="C24" s="10">
        <f t="shared" si="0"/>
        <v>1.0186785065943393E-2</v>
      </c>
      <c r="D24" s="10">
        <f t="shared" si="1"/>
        <v>2.2356632559889844E-2</v>
      </c>
      <c r="E24" s="10">
        <f t="shared" si="2"/>
        <v>8.0372858955690907E-2</v>
      </c>
    </row>
    <row r="25" spans="1:5" x14ac:dyDescent="0.45">
      <c r="A25" s="8">
        <v>34304</v>
      </c>
      <c r="B25" s="9">
        <v>186399</v>
      </c>
      <c r="C25" s="10">
        <f t="shared" si="0"/>
        <v>8.9419584621130976E-3</v>
      </c>
      <c r="D25" s="10">
        <f t="shared" si="1"/>
        <v>2.5449324157053033E-2</v>
      </c>
      <c r="E25" s="10">
        <f t="shared" si="2"/>
        <v>7.6797319545940379E-2</v>
      </c>
    </row>
    <row r="26" spans="1:5" x14ac:dyDescent="0.45">
      <c r="A26" s="8">
        <v>34335</v>
      </c>
      <c r="B26" s="9">
        <v>185142</v>
      </c>
      <c r="C26" s="10">
        <f t="shared" si="0"/>
        <v>-6.7435984098627166E-3</v>
      </c>
      <c r="D26" s="10">
        <f t="shared" si="1"/>
        <v>1.2346624089586866E-2</v>
      </c>
      <c r="E26" s="10">
        <f t="shared" si="2"/>
        <v>5.7301779473239334E-2</v>
      </c>
    </row>
    <row r="27" spans="1:5" x14ac:dyDescent="0.45">
      <c r="A27" s="8">
        <v>34366</v>
      </c>
      <c r="B27" s="9">
        <v>188074</v>
      </c>
      <c r="C27" s="10">
        <f t="shared" si="0"/>
        <v>1.5836493070183977E-2</v>
      </c>
      <c r="D27" s="10">
        <f t="shared" si="1"/>
        <v>1.8008411503299016E-2</v>
      </c>
      <c r="E27" s="10">
        <f t="shared" si="2"/>
        <v>8.2477668293581274E-2</v>
      </c>
    </row>
    <row r="28" spans="1:5" x14ac:dyDescent="0.45">
      <c r="A28" s="8">
        <v>34394</v>
      </c>
      <c r="B28" s="9">
        <v>191579</v>
      </c>
      <c r="C28" s="10">
        <f t="shared" si="0"/>
        <v>1.8636281463679127E-2</v>
      </c>
      <c r="D28" s="10">
        <f t="shared" si="1"/>
        <v>2.7789848657986393E-2</v>
      </c>
      <c r="E28" s="10">
        <f t="shared" si="2"/>
        <v>0.11185333070235504</v>
      </c>
    </row>
    <row r="29" spans="1:5" x14ac:dyDescent="0.45">
      <c r="A29" s="8">
        <v>34425</v>
      </c>
      <c r="B29" s="9">
        <v>191639</v>
      </c>
      <c r="C29" s="10">
        <f t="shared" si="0"/>
        <v>3.1318672714641949E-4</v>
      </c>
      <c r="D29" s="10">
        <f t="shared" si="1"/>
        <v>3.5091983450540765E-2</v>
      </c>
      <c r="E29" s="10">
        <f t="shared" si="2"/>
        <v>8.4243758097641397E-2</v>
      </c>
    </row>
    <row r="30" spans="1:5" x14ac:dyDescent="0.45">
      <c r="A30" s="8">
        <v>34455</v>
      </c>
      <c r="B30" s="9">
        <v>190929</v>
      </c>
      <c r="C30" s="10">
        <f t="shared" si="0"/>
        <v>-3.7048826178387451E-3</v>
      </c>
      <c r="D30" s="10">
        <f t="shared" si="1"/>
        <v>1.5180195029615984E-2</v>
      </c>
      <c r="E30" s="10">
        <f t="shared" si="2"/>
        <v>7.0073868158228025E-2</v>
      </c>
    </row>
    <row r="31" spans="1:5" x14ac:dyDescent="0.45">
      <c r="A31" s="8">
        <v>34486</v>
      </c>
      <c r="B31" s="9">
        <v>193130</v>
      </c>
      <c r="C31" s="10">
        <f t="shared" si="0"/>
        <v>1.1527845429452732E-2</v>
      </c>
      <c r="D31" s="10">
        <f t="shared" si="1"/>
        <v>8.0958768967371864E-3</v>
      </c>
      <c r="E31" s="10">
        <f t="shared" si="2"/>
        <v>8.4043848964677315E-2</v>
      </c>
    </row>
    <row r="32" spans="1:5" x14ac:dyDescent="0.45">
      <c r="A32" s="8">
        <v>34516</v>
      </c>
      <c r="B32" s="9">
        <v>193743</v>
      </c>
      <c r="C32" s="10">
        <f t="shared" si="0"/>
        <v>3.1740278568839209E-3</v>
      </c>
      <c r="D32" s="10">
        <f t="shared" si="1"/>
        <v>1.0978976095679993E-2</v>
      </c>
      <c r="E32" s="10">
        <f t="shared" si="2"/>
        <v>7.1925330441566127E-2</v>
      </c>
    </row>
    <row r="33" spans="1:5" x14ac:dyDescent="0.45">
      <c r="A33" s="8">
        <v>34547</v>
      </c>
      <c r="B33" s="9">
        <v>196163</v>
      </c>
      <c r="C33" s="10">
        <f t="shared" si="0"/>
        <v>1.2490773860216908E-2</v>
      </c>
      <c r="D33" s="10">
        <f t="shared" si="1"/>
        <v>2.7413331657317741E-2</v>
      </c>
      <c r="E33" s="10">
        <f t="shared" si="2"/>
        <v>8.5530721001400023E-2</v>
      </c>
    </row>
    <row r="34" spans="1:5" x14ac:dyDescent="0.45">
      <c r="A34" s="8">
        <v>34578</v>
      </c>
      <c r="B34" s="9">
        <v>197765</v>
      </c>
      <c r="C34" s="10">
        <f t="shared" si="0"/>
        <v>8.1666777119029366E-3</v>
      </c>
      <c r="D34" s="10">
        <f t="shared" si="1"/>
        <v>2.3999378656863302E-2</v>
      </c>
      <c r="E34" s="10">
        <f t="shared" si="2"/>
        <v>8.7977862498830994E-2</v>
      </c>
    </row>
    <row r="35" spans="1:5" x14ac:dyDescent="0.45">
      <c r="A35" s="8">
        <v>34608</v>
      </c>
      <c r="B35" s="9">
        <v>199571</v>
      </c>
      <c r="C35" s="10">
        <f t="shared" si="0"/>
        <v>9.1320506661947132E-3</v>
      </c>
      <c r="D35" s="10">
        <f t="shared" si="1"/>
        <v>3.0081086800555434E-2</v>
      </c>
      <c r="E35" s="10">
        <f t="shared" si="2"/>
        <v>9.1243629841867069E-2</v>
      </c>
    </row>
    <row r="36" spans="1:5" x14ac:dyDescent="0.45">
      <c r="A36" s="8">
        <v>34639</v>
      </c>
      <c r="B36" s="9">
        <v>199731</v>
      </c>
      <c r="C36" s="10">
        <f t="shared" si="0"/>
        <v>8.0171968873243848E-4</v>
      </c>
      <c r="D36" s="10">
        <f t="shared" si="1"/>
        <v>1.8188955103663806E-2</v>
      </c>
      <c r="E36" s="10">
        <f t="shared" si="2"/>
        <v>8.1105511862168189E-2</v>
      </c>
    </row>
    <row r="37" spans="1:5" x14ac:dyDescent="0.45">
      <c r="A37" s="8">
        <v>34669</v>
      </c>
      <c r="B37" s="9">
        <v>200702</v>
      </c>
      <c r="C37" s="10">
        <f t="shared" si="0"/>
        <v>4.861538769645124E-3</v>
      </c>
      <c r="D37" s="10">
        <f t="shared" si="1"/>
        <v>1.4850959472100689E-2</v>
      </c>
      <c r="E37" s="10">
        <f t="shared" si="2"/>
        <v>7.673324427706163E-2</v>
      </c>
    </row>
    <row r="38" spans="1:5" x14ac:dyDescent="0.45">
      <c r="A38" s="8">
        <v>34700</v>
      </c>
      <c r="B38" s="9">
        <v>201573</v>
      </c>
      <c r="C38" s="10">
        <f t="shared" si="0"/>
        <v>4.3397674163685451E-3</v>
      </c>
      <c r="D38" s="10">
        <f t="shared" si="1"/>
        <v>1.0031517605263218E-2</v>
      </c>
      <c r="E38" s="10">
        <f t="shared" si="2"/>
        <v>8.8748096056000314E-2</v>
      </c>
    </row>
    <row r="39" spans="1:5" x14ac:dyDescent="0.45">
      <c r="A39" s="8">
        <v>34731</v>
      </c>
      <c r="B39" s="9">
        <v>198399</v>
      </c>
      <c r="C39" s="10">
        <f t="shared" si="0"/>
        <v>-1.5746156479290341E-2</v>
      </c>
      <c r="D39" s="10">
        <f t="shared" si="1"/>
        <v>-6.6689697643330659E-3</v>
      </c>
      <c r="E39" s="10">
        <f t="shared" si="2"/>
        <v>5.4898603741080576E-2</v>
      </c>
    </row>
    <row r="40" spans="1:5" x14ac:dyDescent="0.45">
      <c r="A40" s="8">
        <v>34759</v>
      </c>
      <c r="B40" s="9">
        <v>200247</v>
      </c>
      <c r="C40" s="10">
        <f t="shared" si="0"/>
        <v>9.3145630774349453E-3</v>
      </c>
      <c r="D40" s="10">
        <f t="shared" si="1"/>
        <v>-2.2670426801925103E-3</v>
      </c>
      <c r="E40" s="10">
        <f t="shared" si="2"/>
        <v>4.524504251509831E-2</v>
      </c>
    </row>
    <row r="41" spans="1:5" x14ac:dyDescent="0.45">
      <c r="A41" s="8">
        <v>34790</v>
      </c>
      <c r="B41" s="9">
        <v>201032</v>
      </c>
      <c r="C41" s="10">
        <f t="shared" si="0"/>
        <v>3.92015860412398E-3</v>
      </c>
      <c r="D41" s="10">
        <f t="shared" si="1"/>
        <v>-2.6838911957454137E-3</v>
      </c>
      <c r="E41" s="10">
        <f t="shared" si="2"/>
        <v>4.90140315906471E-2</v>
      </c>
    </row>
    <row r="42" spans="1:5" x14ac:dyDescent="0.45">
      <c r="A42" s="8">
        <v>34820</v>
      </c>
      <c r="B42" s="9">
        <v>202986</v>
      </c>
      <c r="C42" s="10">
        <f t="shared" si="0"/>
        <v>9.7198455967208996E-3</v>
      </c>
      <c r="D42" s="10">
        <f t="shared" si="1"/>
        <v>2.3120076210061624E-2</v>
      </c>
      <c r="E42" s="10">
        <f t="shared" si="2"/>
        <v>6.3149128733717808E-2</v>
      </c>
    </row>
    <row r="43" spans="1:5" x14ac:dyDescent="0.45">
      <c r="A43" s="8">
        <v>34851</v>
      </c>
      <c r="B43" s="9">
        <v>205500</v>
      </c>
      <c r="C43" s="10">
        <f t="shared" si="0"/>
        <v>1.2385090597381021E-2</v>
      </c>
      <c r="D43" s="10">
        <f t="shared" si="1"/>
        <v>2.6232602735621446E-2</v>
      </c>
      <c r="E43" s="10">
        <f t="shared" si="2"/>
        <v>6.4050121679697591E-2</v>
      </c>
    </row>
    <row r="44" spans="1:5" x14ac:dyDescent="0.45">
      <c r="A44" s="8">
        <v>34881</v>
      </c>
      <c r="B44" s="9">
        <v>204920</v>
      </c>
      <c r="C44" s="10">
        <f t="shared" si="0"/>
        <v>-2.8223844282238009E-3</v>
      </c>
      <c r="D44" s="10">
        <f t="shared" si="1"/>
        <v>1.9340204544550099E-2</v>
      </c>
      <c r="E44" s="10">
        <f t="shared" si="2"/>
        <v>5.7689826213076056E-2</v>
      </c>
    </row>
    <row r="45" spans="1:5" x14ac:dyDescent="0.45">
      <c r="A45" s="8">
        <v>34912</v>
      </c>
      <c r="B45" s="9">
        <v>206521</v>
      </c>
      <c r="C45" s="10">
        <f t="shared" si="0"/>
        <v>7.8128049970720426E-3</v>
      </c>
      <c r="D45" s="10">
        <f t="shared" si="1"/>
        <v>1.7414994137526785E-2</v>
      </c>
      <c r="E45" s="10">
        <f t="shared" si="2"/>
        <v>5.2803026054862645E-2</v>
      </c>
    </row>
    <row r="46" spans="1:5" x14ac:dyDescent="0.45">
      <c r="A46" s="8">
        <v>34943</v>
      </c>
      <c r="B46" s="9">
        <v>207006</v>
      </c>
      <c r="C46" s="10">
        <f t="shared" si="0"/>
        <v>2.3484294575371045E-3</v>
      </c>
      <c r="D46" s="10">
        <f t="shared" si="1"/>
        <v>7.3284671532847234E-3</v>
      </c>
      <c r="E46" s="10">
        <f t="shared" si="2"/>
        <v>4.6727176193967601E-2</v>
      </c>
    </row>
    <row r="47" spans="1:5" x14ac:dyDescent="0.45">
      <c r="A47" s="8">
        <v>34973</v>
      </c>
      <c r="B47" s="9">
        <v>206176</v>
      </c>
      <c r="C47" s="10">
        <f t="shared" si="0"/>
        <v>-4.0095456170352595E-3</v>
      </c>
      <c r="D47" s="10">
        <f t="shared" si="1"/>
        <v>6.1292211594767831E-3</v>
      </c>
      <c r="E47" s="10">
        <f t="shared" si="2"/>
        <v>3.3095990900481542E-2</v>
      </c>
    </row>
    <row r="48" spans="1:5" x14ac:dyDescent="0.45">
      <c r="A48" s="8">
        <v>35004</v>
      </c>
      <c r="B48" s="9">
        <v>208664</v>
      </c>
      <c r="C48" s="10">
        <f t="shared" si="0"/>
        <v>1.2067359925500565E-2</v>
      </c>
      <c r="D48" s="10">
        <f t="shared" si="1"/>
        <v>1.037666871649856E-2</v>
      </c>
      <c r="E48" s="10">
        <f t="shared" si="2"/>
        <v>4.4725155333924071E-2</v>
      </c>
    </row>
    <row r="49" spans="1:5" x14ac:dyDescent="0.45">
      <c r="A49" s="8">
        <v>35034</v>
      </c>
      <c r="B49" s="9">
        <v>210399</v>
      </c>
      <c r="C49" s="10">
        <f t="shared" si="0"/>
        <v>8.3148027450830053E-3</v>
      </c>
      <c r="D49" s="10">
        <f t="shared" si="1"/>
        <v>1.6390829251325956E-2</v>
      </c>
      <c r="E49" s="10">
        <f t="shared" si="2"/>
        <v>4.8315412900718391E-2</v>
      </c>
    </row>
    <row r="50" spans="1:5" x14ac:dyDescent="0.45">
      <c r="A50" s="8">
        <v>35065</v>
      </c>
      <c r="B50" s="9">
        <v>208699</v>
      </c>
      <c r="C50" s="10">
        <f t="shared" si="0"/>
        <v>-8.0798863112466757E-3</v>
      </c>
      <c r="D50" s="10">
        <f t="shared" si="1"/>
        <v>1.2237117802265995E-2</v>
      </c>
      <c r="E50" s="10">
        <f t="shared" si="2"/>
        <v>3.5351956859301703E-2</v>
      </c>
    </row>
    <row r="51" spans="1:5" x14ac:dyDescent="0.45">
      <c r="A51" s="8">
        <v>35096</v>
      </c>
      <c r="B51" s="9">
        <v>212008</v>
      </c>
      <c r="C51" s="10">
        <f t="shared" si="0"/>
        <v>1.5855370653429013E-2</v>
      </c>
      <c r="D51" s="10">
        <f t="shared" si="1"/>
        <v>1.602576390752608E-2</v>
      </c>
      <c r="E51" s="10">
        <f t="shared" si="2"/>
        <v>6.8594095736369542E-2</v>
      </c>
    </row>
    <row r="52" spans="1:5" x14ac:dyDescent="0.45">
      <c r="A52" s="8">
        <v>35125</v>
      </c>
      <c r="B52" s="9">
        <v>213891</v>
      </c>
      <c r="C52" s="10">
        <f t="shared" si="0"/>
        <v>8.8817403116863147E-3</v>
      </c>
      <c r="D52" s="10">
        <f t="shared" si="1"/>
        <v>1.6597037058160957E-2</v>
      </c>
      <c r="E52" s="10">
        <f t="shared" si="2"/>
        <v>6.8135852222505289E-2</v>
      </c>
    </row>
    <row r="53" spans="1:5" x14ac:dyDescent="0.45">
      <c r="A53" s="8">
        <v>35156</v>
      </c>
      <c r="B53" s="9">
        <v>214676</v>
      </c>
      <c r="C53" s="10">
        <f t="shared" si="0"/>
        <v>3.6700936458289313E-3</v>
      </c>
      <c r="D53" s="10">
        <f t="shared" si="1"/>
        <v>2.8639332244045246E-2</v>
      </c>
      <c r="E53" s="10">
        <f t="shared" si="2"/>
        <v>6.7869791873930607E-2</v>
      </c>
    </row>
    <row r="54" spans="1:5" x14ac:dyDescent="0.45">
      <c r="A54" s="8">
        <v>35186</v>
      </c>
      <c r="B54" s="9">
        <v>216299</v>
      </c>
      <c r="C54" s="10">
        <f t="shared" si="0"/>
        <v>7.5602303005459781E-3</v>
      </c>
      <c r="D54" s="10">
        <f t="shared" si="1"/>
        <v>2.0239802271612373E-2</v>
      </c>
      <c r="E54" s="10">
        <f t="shared" si="2"/>
        <v>6.5585803947070254E-2</v>
      </c>
    </row>
    <row r="55" spans="1:5" x14ac:dyDescent="0.45">
      <c r="A55" s="8">
        <v>35217</v>
      </c>
      <c r="B55" s="9">
        <v>216068</v>
      </c>
      <c r="C55" s="10">
        <f t="shared" si="0"/>
        <v>-1.0679661024785014E-3</v>
      </c>
      <c r="D55" s="10">
        <f t="shared" si="1"/>
        <v>1.0178081359196955E-2</v>
      </c>
      <c r="E55" s="10">
        <f t="shared" si="2"/>
        <v>5.1425790754257905E-2</v>
      </c>
    </row>
    <row r="56" spans="1:5" x14ac:dyDescent="0.45">
      <c r="A56" s="8">
        <v>35247</v>
      </c>
      <c r="B56" s="9">
        <v>216332</v>
      </c>
      <c r="C56" s="10">
        <f t="shared" si="0"/>
        <v>1.221837569653994E-3</v>
      </c>
      <c r="D56" s="10">
        <f t="shared" si="1"/>
        <v>7.7139503251411057E-3</v>
      </c>
      <c r="E56" s="10">
        <f t="shared" si="2"/>
        <v>5.5690025375756402E-2</v>
      </c>
    </row>
    <row r="57" spans="1:5" x14ac:dyDescent="0.45">
      <c r="A57" s="8">
        <v>35278</v>
      </c>
      <c r="B57" s="9">
        <v>216358</v>
      </c>
      <c r="C57" s="10">
        <f t="shared" si="0"/>
        <v>1.2018564058946524E-4</v>
      </c>
      <c r="D57" s="10">
        <f t="shared" si="1"/>
        <v>2.7277056297059232E-4</v>
      </c>
      <c r="E57" s="10">
        <f t="shared" si="2"/>
        <v>4.763195994596181E-2</v>
      </c>
    </row>
    <row r="58" spans="1:5" x14ac:dyDescent="0.45">
      <c r="A58" s="8">
        <v>35309</v>
      </c>
      <c r="B58" s="9">
        <v>219256</v>
      </c>
      <c r="C58" s="10">
        <f t="shared" si="0"/>
        <v>1.3394466578541042E-2</v>
      </c>
      <c r="D58" s="10">
        <f t="shared" si="1"/>
        <v>1.4754614288094547E-2</v>
      </c>
      <c r="E58" s="10">
        <f t="shared" si="2"/>
        <v>5.917702868515895E-2</v>
      </c>
    </row>
    <row r="59" spans="1:5" x14ac:dyDescent="0.45">
      <c r="A59" s="8">
        <v>35339</v>
      </c>
      <c r="B59" s="9">
        <v>221060</v>
      </c>
      <c r="C59" s="10">
        <f t="shared" si="0"/>
        <v>8.2278250082095106E-3</v>
      </c>
      <c r="D59" s="10">
        <f t="shared" si="1"/>
        <v>2.1855296488730191E-2</v>
      </c>
      <c r="E59" s="10">
        <f t="shared" si="2"/>
        <v>7.219074965078387E-2</v>
      </c>
    </row>
    <row r="60" spans="1:5" x14ac:dyDescent="0.45">
      <c r="A60" s="8">
        <v>35370</v>
      </c>
      <c r="B60" s="9">
        <v>220963</v>
      </c>
      <c r="C60" s="10">
        <f t="shared" si="0"/>
        <v>-4.3879489731291077E-4</v>
      </c>
      <c r="D60" s="10">
        <f t="shared" si="1"/>
        <v>2.1284167906895135E-2</v>
      </c>
      <c r="E60" s="10">
        <f t="shared" si="2"/>
        <v>5.8941647816585618E-2</v>
      </c>
    </row>
    <row r="61" spans="1:5" x14ac:dyDescent="0.45">
      <c r="A61" s="8">
        <v>35400</v>
      </c>
      <c r="B61" s="9">
        <v>221991</v>
      </c>
      <c r="C61" s="10">
        <f t="shared" si="0"/>
        <v>4.6523626127450424E-3</v>
      </c>
      <c r="D61" s="10">
        <f t="shared" si="1"/>
        <v>1.247400299193635E-2</v>
      </c>
      <c r="E61" s="10">
        <f t="shared" si="2"/>
        <v>5.5095318894101242E-2</v>
      </c>
    </row>
    <row r="62" spans="1:5" x14ac:dyDescent="0.45">
      <c r="A62" s="8">
        <v>35431</v>
      </c>
      <c r="B62" s="9">
        <v>223481</v>
      </c>
      <c r="C62" s="10">
        <f t="shared" si="0"/>
        <v>6.7119838191638248E-3</v>
      </c>
      <c r="D62" s="10">
        <f t="shared" si="1"/>
        <v>1.0951777797882922E-2</v>
      </c>
      <c r="E62" s="10">
        <f t="shared" si="2"/>
        <v>7.0829280446959464E-2</v>
      </c>
    </row>
    <row r="63" spans="1:5" x14ac:dyDescent="0.45">
      <c r="A63" s="8">
        <v>35462</v>
      </c>
      <c r="B63" s="9">
        <v>225422</v>
      </c>
      <c r="C63" s="10">
        <f t="shared" si="0"/>
        <v>8.685302106219428E-3</v>
      </c>
      <c r="D63" s="10">
        <f t="shared" si="1"/>
        <v>2.0179849115010251E-2</v>
      </c>
      <c r="E63" s="10">
        <f t="shared" si="2"/>
        <v>6.327119731330888E-2</v>
      </c>
    </row>
    <row r="64" spans="1:5" x14ac:dyDescent="0.45">
      <c r="A64" s="8">
        <v>35490</v>
      </c>
      <c r="B64" s="9">
        <v>226161</v>
      </c>
      <c r="C64" s="10">
        <f t="shared" si="0"/>
        <v>3.278295818509358E-3</v>
      </c>
      <c r="D64" s="10">
        <f t="shared" si="1"/>
        <v>1.8784545319404877E-2</v>
      </c>
      <c r="E64" s="10">
        <f t="shared" si="2"/>
        <v>5.7365667559644784E-2</v>
      </c>
    </row>
    <row r="65" spans="1:5" x14ac:dyDescent="0.45">
      <c r="A65" s="8">
        <v>35521</v>
      </c>
      <c r="B65" s="9">
        <v>224615</v>
      </c>
      <c r="C65" s="10">
        <f t="shared" si="0"/>
        <v>-6.8358381860710304E-3</v>
      </c>
      <c r="D65" s="10">
        <f t="shared" si="1"/>
        <v>5.0742568719488457E-3</v>
      </c>
      <c r="E65" s="10">
        <f t="shared" si="2"/>
        <v>4.6297676498537221E-2</v>
      </c>
    </row>
    <row r="66" spans="1:5" x14ac:dyDescent="0.45">
      <c r="A66" s="8">
        <v>35551</v>
      </c>
      <c r="B66" s="9">
        <v>222929</v>
      </c>
      <c r="C66" s="10">
        <f t="shared" si="0"/>
        <v>-7.5061772366048496E-3</v>
      </c>
      <c r="D66" s="10">
        <f t="shared" si="1"/>
        <v>-1.1059257747691009E-2</v>
      </c>
      <c r="E66" s="10">
        <f t="shared" si="2"/>
        <v>3.0652014110097658E-2</v>
      </c>
    </row>
    <row r="67" spans="1:5" x14ac:dyDescent="0.45">
      <c r="A67" s="8">
        <v>35582</v>
      </c>
      <c r="B67" s="9">
        <v>226057</v>
      </c>
      <c r="C67" s="10">
        <f t="shared" si="0"/>
        <v>1.4031373217481713E-2</v>
      </c>
      <c r="D67" s="10">
        <f t="shared" si="1"/>
        <v>-4.598493993217545E-4</v>
      </c>
      <c r="E67" s="10">
        <f t="shared" si="2"/>
        <v>4.6230816224521964E-2</v>
      </c>
    </row>
    <row r="68" spans="1:5" x14ac:dyDescent="0.45">
      <c r="A68" s="8">
        <v>35612</v>
      </c>
      <c r="B68" s="9">
        <v>228703</v>
      </c>
      <c r="C68" s="10">
        <f t="shared" ref="C68:C131" si="3">B68/B67-1</f>
        <v>1.1705012452611463E-2</v>
      </c>
      <c r="D68" s="10">
        <f t="shared" si="1"/>
        <v>1.8200031164437025E-2</v>
      </c>
      <c r="E68" s="10">
        <f t="shared" si="2"/>
        <v>5.7185252297394795E-2</v>
      </c>
    </row>
    <row r="69" spans="1:5" x14ac:dyDescent="0.45">
      <c r="A69" s="8">
        <v>35643</v>
      </c>
      <c r="B69" s="9">
        <v>229309</v>
      </c>
      <c r="C69" s="10">
        <f t="shared" si="3"/>
        <v>2.6497247521894973E-3</v>
      </c>
      <c r="D69" s="10">
        <f t="shared" si="1"/>
        <v>2.8618977342562024E-2</v>
      </c>
      <c r="E69" s="10">
        <f t="shared" si="2"/>
        <v>5.9859122380498953E-2</v>
      </c>
    </row>
    <row r="70" spans="1:5" x14ac:dyDescent="0.45">
      <c r="A70" s="8">
        <v>35674</v>
      </c>
      <c r="B70" s="9">
        <v>230312</v>
      </c>
      <c r="C70" s="10">
        <f t="shared" si="3"/>
        <v>4.3740106144982693E-3</v>
      </c>
      <c r="D70" s="10">
        <f t="shared" ref="D70:D133" si="4">B70/B67-1</f>
        <v>1.8822686313628934E-2</v>
      </c>
      <c r="E70" s="10">
        <f t="shared" si="2"/>
        <v>5.0425073886233518E-2</v>
      </c>
    </row>
    <row r="71" spans="1:5" x14ac:dyDescent="0.45">
      <c r="A71" s="8">
        <v>35704</v>
      </c>
      <c r="B71" s="9">
        <v>229836</v>
      </c>
      <c r="C71" s="10">
        <f t="shared" si="3"/>
        <v>-2.0667616103372533E-3</v>
      </c>
      <c r="D71" s="10">
        <f t="shared" si="4"/>
        <v>4.9540233403146949E-3</v>
      </c>
      <c r="E71" s="10">
        <f t="shared" si="2"/>
        <v>3.969962905998381E-2</v>
      </c>
    </row>
    <row r="72" spans="1:5" x14ac:dyDescent="0.45">
      <c r="A72" s="8">
        <v>35735</v>
      </c>
      <c r="B72" s="9">
        <v>230440</v>
      </c>
      <c r="C72" s="10">
        <f t="shared" si="3"/>
        <v>2.6279608068362492E-3</v>
      </c>
      <c r="D72" s="10">
        <f t="shared" si="4"/>
        <v>4.9322093768671138E-3</v>
      </c>
      <c r="E72" s="10">
        <f t="shared" si="2"/>
        <v>4.2889533541814684E-2</v>
      </c>
    </row>
    <row r="73" spans="1:5" x14ac:dyDescent="0.45">
      <c r="A73" s="8">
        <v>35765</v>
      </c>
      <c r="B73" s="9">
        <v>231181</v>
      </c>
      <c r="C73" s="10">
        <f t="shared" si="3"/>
        <v>3.2155875716022297E-3</v>
      </c>
      <c r="D73" s="10">
        <f t="shared" si="4"/>
        <v>3.7731425197122803E-3</v>
      </c>
      <c r="E73" s="10">
        <f t="shared" si="2"/>
        <v>4.1398074696721965E-2</v>
      </c>
    </row>
    <row r="74" spans="1:5" x14ac:dyDescent="0.45">
      <c r="A74" s="8">
        <v>35796</v>
      </c>
      <c r="B74" s="9">
        <v>231587</v>
      </c>
      <c r="C74" s="10">
        <f t="shared" si="3"/>
        <v>1.756199687690696E-3</v>
      </c>
      <c r="D74" s="10">
        <f t="shared" si="4"/>
        <v>7.6184757827320038E-3</v>
      </c>
      <c r="E74" s="10">
        <f t="shared" si="2"/>
        <v>3.6271539862449131E-2</v>
      </c>
    </row>
    <row r="75" spans="1:5" x14ac:dyDescent="0.45">
      <c r="A75" s="8">
        <v>35827</v>
      </c>
      <c r="B75" s="9">
        <v>231684</v>
      </c>
      <c r="C75" s="10">
        <f t="shared" si="3"/>
        <v>4.1884907183908915E-4</v>
      </c>
      <c r="D75" s="10">
        <f t="shared" si="4"/>
        <v>5.3983683388301174E-3</v>
      </c>
      <c r="E75" s="10">
        <f t="shared" si="2"/>
        <v>2.7779010034512996E-2</v>
      </c>
    </row>
    <row r="76" spans="1:5" x14ac:dyDescent="0.45">
      <c r="A76" s="8">
        <v>35855</v>
      </c>
      <c r="B76" s="9">
        <v>233083</v>
      </c>
      <c r="C76" s="10">
        <f t="shared" si="3"/>
        <v>6.0383971271213976E-3</v>
      </c>
      <c r="D76" s="10">
        <f t="shared" si="4"/>
        <v>8.2273197191811143E-3</v>
      </c>
      <c r="E76" s="10">
        <f t="shared" si="2"/>
        <v>3.0606514827932418E-2</v>
      </c>
    </row>
    <row r="77" spans="1:5" x14ac:dyDescent="0.45">
      <c r="A77" s="8">
        <v>35886</v>
      </c>
      <c r="B77" s="9">
        <v>235986</v>
      </c>
      <c r="C77" s="10">
        <f t="shared" si="3"/>
        <v>1.2454790782682634E-2</v>
      </c>
      <c r="D77" s="10">
        <f t="shared" si="4"/>
        <v>1.8995021309486271E-2</v>
      </c>
      <c r="E77" s="10">
        <f t="shared" si="2"/>
        <v>5.0624401754112647E-2</v>
      </c>
    </row>
    <row r="78" spans="1:5" x14ac:dyDescent="0.45">
      <c r="A78" s="8">
        <v>35916</v>
      </c>
      <c r="B78" s="9">
        <v>237075</v>
      </c>
      <c r="C78" s="10">
        <f t="shared" si="3"/>
        <v>4.6146805318960649E-3</v>
      </c>
      <c r="D78" s="10">
        <f t="shared" si="4"/>
        <v>2.3268762624954586E-2</v>
      </c>
      <c r="E78" s="10">
        <f t="shared" si="2"/>
        <v>6.3455180797473698E-2</v>
      </c>
    </row>
    <row r="79" spans="1:5" x14ac:dyDescent="0.45">
      <c r="A79" s="8">
        <v>35947</v>
      </c>
      <c r="B79" s="9">
        <v>238971</v>
      </c>
      <c r="C79" s="10">
        <f t="shared" si="3"/>
        <v>7.9974691553306165E-3</v>
      </c>
      <c r="D79" s="10">
        <f t="shared" si="4"/>
        <v>2.5261387574383454E-2</v>
      </c>
      <c r="E79" s="10">
        <f t="shared" ref="E79:E142" si="5">B79/B67-1</f>
        <v>5.7127184736593062E-2</v>
      </c>
    </row>
    <row r="80" spans="1:5" x14ac:dyDescent="0.45">
      <c r="A80" s="8">
        <v>35977</v>
      </c>
      <c r="B80" s="9">
        <v>237411</v>
      </c>
      <c r="C80" s="10">
        <f t="shared" si="3"/>
        <v>-6.5279887517731838E-3</v>
      </c>
      <c r="D80" s="10">
        <f t="shared" si="4"/>
        <v>6.0384938089548257E-3</v>
      </c>
      <c r="E80" s="10">
        <f t="shared" si="5"/>
        <v>3.8075582742683745E-2</v>
      </c>
    </row>
    <row r="81" spans="1:5" x14ac:dyDescent="0.45">
      <c r="A81" s="8">
        <v>36008</v>
      </c>
      <c r="B81" s="9">
        <v>236379</v>
      </c>
      <c r="C81" s="10">
        <f t="shared" si="3"/>
        <v>-4.3468920985126891E-3</v>
      </c>
      <c r="D81" s="10">
        <f t="shared" si="4"/>
        <v>-2.9357798165137172E-3</v>
      </c>
      <c r="E81" s="10">
        <f t="shared" si="5"/>
        <v>3.0831759765207689E-2</v>
      </c>
    </row>
    <row r="82" spans="1:5" x14ac:dyDescent="0.45">
      <c r="A82" s="8">
        <v>36039</v>
      </c>
      <c r="B82" s="9">
        <v>238550</v>
      </c>
      <c r="C82" s="10">
        <f t="shared" si="3"/>
        <v>9.1844030138041877E-3</v>
      </c>
      <c r="D82" s="10">
        <f t="shared" si="4"/>
        <v>-1.7617200413438949E-3</v>
      </c>
      <c r="E82" s="10">
        <f t="shared" si="5"/>
        <v>3.5768870054534663E-2</v>
      </c>
    </row>
    <row r="83" spans="1:5" x14ac:dyDescent="0.45">
      <c r="A83" s="8">
        <v>36069</v>
      </c>
      <c r="B83" s="9">
        <v>242549</v>
      </c>
      <c r="C83" s="10">
        <f t="shared" si="3"/>
        <v>1.6763781177950188E-2</v>
      </c>
      <c r="D83" s="10">
        <f t="shared" si="4"/>
        <v>2.1641794188137942E-2</v>
      </c>
      <c r="E83" s="10">
        <f t="shared" si="5"/>
        <v>5.5313353869715698E-2</v>
      </c>
    </row>
    <row r="84" spans="1:5" x14ac:dyDescent="0.45">
      <c r="A84" s="8">
        <v>36100</v>
      </c>
      <c r="B84" s="9">
        <v>244291</v>
      </c>
      <c r="C84" s="10">
        <f t="shared" si="3"/>
        <v>7.1820539354934265E-3</v>
      </c>
      <c r="D84" s="10">
        <f t="shared" si="4"/>
        <v>3.3471670495264005E-2</v>
      </c>
      <c r="E84" s="10">
        <f t="shared" si="5"/>
        <v>6.0106752299947885E-2</v>
      </c>
    </row>
    <row r="85" spans="1:5" x14ac:dyDescent="0.45">
      <c r="A85" s="8">
        <v>36130</v>
      </c>
      <c r="B85" s="9">
        <v>246530</v>
      </c>
      <c r="C85" s="10">
        <f t="shared" si="3"/>
        <v>9.1652987625414628E-3</v>
      </c>
      <c r="D85" s="10">
        <f t="shared" si="4"/>
        <v>3.3452106476629551E-2</v>
      </c>
      <c r="E85" s="10">
        <f t="shared" si="5"/>
        <v>6.6393864547692028E-2</v>
      </c>
    </row>
    <row r="86" spans="1:5" x14ac:dyDescent="0.45">
      <c r="A86" s="8">
        <v>36161</v>
      </c>
      <c r="B86" s="9">
        <v>246868</v>
      </c>
      <c r="C86" s="10">
        <f t="shared" si="3"/>
        <v>1.3710298949418664E-3</v>
      </c>
      <c r="D86" s="10">
        <f t="shared" si="4"/>
        <v>1.780671122123767E-2</v>
      </c>
      <c r="E86" s="10">
        <f t="shared" si="5"/>
        <v>6.5983841925496778E-2</v>
      </c>
    </row>
    <row r="87" spans="1:5" x14ac:dyDescent="0.45">
      <c r="A87" s="8">
        <v>36192</v>
      </c>
      <c r="B87" s="9">
        <v>249520</v>
      </c>
      <c r="C87" s="10">
        <f t="shared" si="3"/>
        <v>1.0742583080836754E-2</v>
      </c>
      <c r="D87" s="10">
        <f t="shared" si="4"/>
        <v>2.1404800013099079E-2</v>
      </c>
      <c r="E87" s="10">
        <f t="shared" si="5"/>
        <v>7.6984168091020599E-2</v>
      </c>
    </row>
    <row r="88" spans="1:5" x14ac:dyDescent="0.45">
      <c r="A88" s="8">
        <v>36220</v>
      </c>
      <c r="B88" s="9">
        <v>250667</v>
      </c>
      <c r="C88" s="10">
        <f t="shared" si="3"/>
        <v>4.5968259057389549E-3</v>
      </c>
      <c r="D88" s="10">
        <f t="shared" si="4"/>
        <v>1.67809191579118E-2</v>
      </c>
      <c r="E88" s="10">
        <f t="shared" si="5"/>
        <v>7.5440937348498105E-2</v>
      </c>
    </row>
    <row r="89" spans="1:5" x14ac:dyDescent="0.45">
      <c r="A89" s="8">
        <v>36251</v>
      </c>
      <c r="B89" s="9">
        <v>252477</v>
      </c>
      <c r="C89" s="10">
        <f t="shared" si="3"/>
        <v>7.2207350788098257E-3</v>
      </c>
      <c r="D89" s="10">
        <f t="shared" si="4"/>
        <v>2.2720644230925124E-2</v>
      </c>
      <c r="E89" s="10">
        <f t="shared" si="5"/>
        <v>6.9881264142788169E-2</v>
      </c>
    </row>
    <row r="90" spans="1:5" x14ac:dyDescent="0.45">
      <c r="A90" s="8">
        <v>36281</v>
      </c>
      <c r="B90" s="9">
        <v>254735</v>
      </c>
      <c r="C90" s="10">
        <f t="shared" si="3"/>
        <v>8.9433889027514812E-3</v>
      </c>
      <c r="D90" s="10">
        <f t="shared" si="4"/>
        <v>2.0900128246232663E-2</v>
      </c>
      <c r="E90" s="10">
        <f t="shared" si="5"/>
        <v>7.4491194769587654E-2</v>
      </c>
    </row>
    <row r="91" spans="1:5" x14ac:dyDescent="0.45">
      <c r="A91" s="8">
        <v>36312</v>
      </c>
      <c r="B91" s="9">
        <v>255449</v>
      </c>
      <c r="C91" s="10">
        <f t="shared" si="3"/>
        <v>2.802912830981219E-3</v>
      </c>
      <c r="D91" s="10">
        <f t="shared" si="4"/>
        <v>1.9077102291087389E-2</v>
      </c>
      <c r="E91" s="10">
        <f t="shared" si="5"/>
        <v>6.8953973494691789E-2</v>
      </c>
    </row>
    <row r="92" spans="1:5" x14ac:dyDescent="0.45">
      <c r="A92" s="8">
        <v>36342</v>
      </c>
      <c r="B92" s="9">
        <v>257456</v>
      </c>
      <c r="C92" s="10">
        <f t="shared" si="3"/>
        <v>7.8567541857670342E-3</v>
      </c>
      <c r="D92" s="10">
        <f t="shared" si="4"/>
        <v>1.9720608213817492E-2</v>
      </c>
      <c r="E92" s="10">
        <f t="shared" si="5"/>
        <v>8.4431639646014744E-2</v>
      </c>
    </row>
    <row r="93" spans="1:5" x14ac:dyDescent="0.45">
      <c r="A93" s="8">
        <v>36373</v>
      </c>
      <c r="B93" s="9">
        <v>260230</v>
      </c>
      <c r="C93" s="10">
        <f t="shared" si="3"/>
        <v>1.0774656640357927E-2</v>
      </c>
      <c r="D93" s="10">
        <f t="shared" si="4"/>
        <v>2.1571436983531811E-2</v>
      </c>
      <c r="E93" s="10">
        <f t="shared" si="5"/>
        <v>0.10090151832438576</v>
      </c>
    </row>
    <row r="94" spans="1:5" x14ac:dyDescent="0.45">
      <c r="A94" s="8">
        <v>36404</v>
      </c>
      <c r="B94" s="9">
        <v>261317</v>
      </c>
      <c r="C94" s="10">
        <f t="shared" si="3"/>
        <v>4.1770741267339595E-3</v>
      </c>
      <c r="D94" s="10">
        <f t="shared" si="4"/>
        <v>2.2971317170942251E-2</v>
      </c>
      <c r="E94" s="10">
        <f t="shared" si="5"/>
        <v>9.5439111297421997E-2</v>
      </c>
    </row>
    <row r="95" spans="1:5" x14ac:dyDescent="0.45">
      <c r="A95" s="8">
        <v>36434</v>
      </c>
      <c r="B95" s="9">
        <v>261818</v>
      </c>
      <c r="C95" s="10">
        <f t="shared" si="3"/>
        <v>1.9172116624635027E-3</v>
      </c>
      <c r="D95" s="10">
        <f t="shared" si="4"/>
        <v>1.6942700888695539E-2</v>
      </c>
      <c r="E95" s="10">
        <f t="shared" si="5"/>
        <v>7.9443741264651591E-2</v>
      </c>
    </row>
    <row r="96" spans="1:5" x14ac:dyDescent="0.45">
      <c r="A96" s="8">
        <v>36465</v>
      </c>
      <c r="B96" s="9">
        <v>264965</v>
      </c>
      <c r="C96" s="10">
        <f t="shared" si="3"/>
        <v>1.2019800013749915E-2</v>
      </c>
      <c r="D96" s="10">
        <f t="shared" si="4"/>
        <v>1.819544249317917E-2</v>
      </c>
      <c r="E96" s="10">
        <f t="shared" si="5"/>
        <v>8.4628578212050387E-2</v>
      </c>
    </row>
    <row r="97" spans="1:5" x14ac:dyDescent="0.45">
      <c r="A97" s="8">
        <v>36495</v>
      </c>
      <c r="B97" s="9">
        <v>269863</v>
      </c>
      <c r="C97" s="10">
        <f t="shared" si="3"/>
        <v>1.8485460343818927E-2</v>
      </c>
      <c r="D97" s="10">
        <f t="shared" si="4"/>
        <v>3.2703574585656536E-2</v>
      </c>
      <c r="E97" s="10">
        <f t="shared" si="5"/>
        <v>9.4645682067091119E-2</v>
      </c>
    </row>
    <row r="98" spans="1:5" x14ac:dyDescent="0.45">
      <c r="A98" s="8">
        <v>36526</v>
      </c>
      <c r="B98" s="9">
        <v>268044</v>
      </c>
      <c r="C98" s="10">
        <f t="shared" si="3"/>
        <v>-6.7404571949470915E-3</v>
      </c>
      <c r="D98" s="10">
        <f t="shared" si="4"/>
        <v>2.3779877624914958E-2</v>
      </c>
      <c r="E98" s="10">
        <f t="shared" si="5"/>
        <v>8.5778634735972359E-2</v>
      </c>
    </row>
    <row r="99" spans="1:5" x14ac:dyDescent="0.45">
      <c r="A99" s="8">
        <v>36557</v>
      </c>
      <c r="B99" s="9">
        <v>272020</v>
      </c>
      <c r="C99" s="10">
        <f t="shared" si="3"/>
        <v>1.4833385563564283E-2</v>
      </c>
      <c r="D99" s="10">
        <f t="shared" si="4"/>
        <v>2.6626158171834113E-2</v>
      </c>
      <c r="E99" s="10">
        <f t="shared" si="5"/>
        <v>9.0173132414235413E-2</v>
      </c>
    </row>
    <row r="100" spans="1:5" x14ac:dyDescent="0.45">
      <c r="A100" s="8">
        <v>36586</v>
      </c>
      <c r="B100" s="9">
        <v>275192</v>
      </c>
      <c r="C100" s="10">
        <f t="shared" si="3"/>
        <v>1.1660907286229039E-2</v>
      </c>
      <c r="D100" s="10">
        <f t="shared" si="4"/>
        <v>1.9747056839952037E-2</v>
      </c>
      <c r="E100" s="10">
        <f t="shared" si="5"/>
        <v>9.7838965639673425E-2</v>
      </c>
    </row>
    <row r="101" spans="1:5" x14ac:dyDescent="0.45">
      <c r="A101" s="8">
        <v>36617</v>
      </c>
      <c r="B101" s="9">
        <v>271046</v>
      </c>
      <c r="C101" s="10">
        <f t="shared" si="3"/>
        <v>-1.5065844937352857E-2</v>
      </c>
      <c r="D101" s="10">
        <f t="shared" si="4"/>
        <v>1.1199653788183994E-2</v>
      </c>
      <c r="E101" s="10">
        <f t="shared" si="5"/>
        <v>7.3547293416825976E-2</v>
      </c>
    </row>
    <row r="102" spans="1:5" x14ac:dyDescent="0.45">
      <c r="A102" s="8">
        <v>36647</v>
      </c>
      <c r="B102" s="9">
        <v>271394</v>
      </c>
      <c r="C102" s="10">
        <f t="shared" si="3"/>
        <v>1.2839149074326262E-3</v>
      </c>
      <c r="D102" s="10">
        <f t="shared" si="4"/>
        <v>-2.3013013748989231E-3</v>
      </c>
      <c r="E102" s="10">
        <f t="shared" si="5"/>
        <v>6.5397373741339138E-2</v>
      </c>
    </row>
    <row r="103" spans="1:5" x14ac:dyDescent="0.45">
      <c r="A103" s="8">
        <v>36678</v>
      </c>
      <c r="B103" s="9">
        <v>273422</v>
      </c>
      <c r="C103" s="10">
        <f t="shared" si="3"/>
        <v>7.4725307118064244E-3</v>
      </c>
      <c r="D103" s="10">
        <f t="shared" si="4"/>
        <v>-6.4318730195644935E-3</v>
      </c>
      <c r="E103" s="10">
        <f t="shared" si="5"/>
        <v>7.0358466856397905E-2</v>
      </c>
    </row>
    <row r="104" spans="1:5" x14ac:dyDescent="0.45">
      <c r="A104" s="8">
        <v>36708</v>
      </c>
      <c r="B104" s="9">
        <v>272630</v>
      </c>
      <c r="C104" s="10">
        <f t="shared" si="3"/>
        <v>-2.8966213399067575E-3</v>
      </c>
      <c r="D104" s="10">
        <f t="shared" si="4"/>
        <v>5.8440264752108728E-3</v>
      </c>
      <c r="E104" s="10">
        <f t="shared" si="5"/>
        <v>5.8938226337704291E-2</v>
      </c>
    </row>
    <row r="105" spans="1:5" x14ac:dyDescent="0.45">
      <c r="A105" s="8">
        <v>36739</v>
      </c>
      <c r="B105" s="9">
        <v>272918</v>
      </c>
      <c r="C105" s="10">
        <f t="shared" si="3"/>
        <v>1.0563767743829722E-3</v>
      </c>
      <c r="D105" s="10">
        <f t="shared" si="4"/>
        <v>5.6154520733693314E-3</v>
      </c>
      <c r="E105" s="10">
        <f t="shared" si="5"/>
        <v>4.8756868923644392E-2</v>
      </c>
    </row>
    <row r="106" spans="1:5" x14ac:dyDescent="0.45">
      <c r="A106" s="8">
        <v>36770</v>
      </c>
      <c r="B106" s="9">
        <v>277548</v>
      </c>
      <c r="C106" s="10">
        <f t="shared" si="3"/>
        <v>1.6964802614704677E-2</v>
      </c>
      <c r="D106" s="10">
        <f t="shared" si="4"/>
        <v>1.5090226828857967E-2</v>
      </c>
      <c r="E106" s="10">
        <f t="shared" si="5"/>
        <v>6.2112300386121033E-2</v>
      </c>
    </row>
    <row r="107" spans="1:5" x14ac:dyDescent="0.45">
      <c r="A107" s="8">
        <v>36800</v>
      </c>
      <c r="B107" s="9">
        <v>276927</v>
      </c>
      <c r="C107" s="10">
        <f t="shared" si="3"/>
        <v>-2.237450819317699E-3</v>
      </c>
      <c r="D107" s="10">
        <f t="shared" si="4"/>
        <v>1.5761288192788658E-2</v>
      </c>
      <c r="E107" s="10">
        <f t="shared" si="5"/>
        <v>5.7708026186129358E-2</v>
      </c>
    </row>
    <row r="108" spans="1:5" x14ac:dyDescent="0.45">
      <c r="A108" s="8">
        <v>36831</v>
      </c>
      <c r="B108" s="9">
        <v>276029</v>
      </c>
      <c r="C108" s="10">
        <f t="shared" si="3"/>
        <v>-3.2427318390767512E-3</v>
      </c>
      <c r="D108" s="10">
        <f t="shared" si="4"/>
        <v>1.1399028279556411E-2</v>
      </c>
      <c r="E108" s="10">
        <f t="shared" si="5"/>
        <v>4.1756458400165952E-2</v>
      </c>
    </row>
    <row r="109" spans="1:5" x14ac:dyDescent="0.45">
      <c r="A109" s="8">
        <v>36861</v>
      </c>
      <c r="B109" s="9">
        <v>275791</v>
      </c>
      <c r="C109" s="10">
        <f t="shared" si="3"/>
        <v>-8.6222824413373367E-4</v>
      </c>
      <c r="D109" s="10">
        <f t="shared" si="4"/>
        <v>-6.3304365371035232E-3</v>
      </c>
      <c r="E109" s="10">
        <f t="shared" si="5"/>
        <v>2.1966701622675222E-2</v>
      </c>
    </row>
    <row r="110" spans="1:5" x14ac:dyDescent="0.45">
      <c r="A110" s="8">
        <v>36892</v>
      </c>
      <c r="B110" s="9">
        <v>278834</v>
      </c>
      <c r="C110" s="10">
        <f t="shared" si="3"/>
        <v>1.1033717561486744E-2</v>
      </c>
      <c r="D110" s="10">
        <f t="shared" si="4"/>
        <v>6.8862913330949294E-3</v>
      </c>
      <c r="E110" s="10">
        <f t="shared" si="5"/>
        <v>4.0254585068123072E-2</v>
      </c>
    </row>
    <row r="111" spans="1:5" x14ac:dyDescent="0.45">
      <c r="A111" s="8">
        <v>36923</v>
      </c>
      <c r="B111" s="9">
        <v>278773</v>
      </c>
      <c r="C111" s="10">
        <f t="shared" si="3"/>
        <v>-2.1876815596377774E-4</v>
      </c>
      <c r="D111" s="10">
        <f t="shared" si="4"/>
        <v>9.9409844617774912E-3</v>
      </c>
      <c r="E111" s="10">
        <f t="shared" si="5"/>
        <v>2.4825380486728887E-2</v>
      </c>
    </row>
    <row r="112" spans="1:5" x14ac:dyDescent="0.45">
      <c r="A112" s="8">
        <v>36951</v>
      </c>
      <c r="B112" s="9">
        <v>276450</v>
      </c>
      <c r="C112" s="10">
        <f t="shared" si="3"/>
        <v>-8.3329447256369482E-3</v>
      </c>
      <c r="D112" s="10">
        <f t="shared" si="4"/>
        <v>2.3894905925139209E-3</v>
      </c>
      <c r="E112" s="10">
        <f t="shared" si="5"/>
        <v>4.5713538184248836E-3</v>
      </c>
    </row>
    <row r="113" spans="1:5" x14ac:dyDescent="0.45">
      <c r="A113" s="8">
        <v>36982</v>
      </c>
      <c r="B113" s="9">
        <v>280808</v>
      </c>
      <c r="C113" s="10">
        <f t="shared" si="3"/>
        <v>1.5764152649665464E-2</v>
      </c>
      <c r="D113" s="10">
        <f t="shared" si="4"/>
        <v>7.0794809815157844E-3</v>
      </c>
      <c r="E113" s="10">
        <f t="shared" si="5"/>
        <v>3.6016026799879031E-2</v>
      </c>
    </row>
    <row r="114" spans="1:5" x14ac:dyDescent="0.45">
      <c r="A114" s="8">
        <v>37012</v>
      </c>
      <c r="B114" s="9">
        <v>281496</v>
      </c>
      <c r="C114" s="10">
        <f t="shared" si="3"/>
        <v>2.4500726475029655E-3</v>
      </c>
      <c r="D114" s="10">
        <f t="shared" si="4"/>
        <v>9.7678039121436022E-3</v>
      </c>
      <c r="E114" s="10">
        <f t="shared" si="5"/>
        <v>3.7222635725181918E-2</v>
      </c>
    </row>
    <row r="115" spans="1:5" x14ac:dyDescent="0.45">
      <c r="A115" s="8">
        <v>37043</v>
      </c>
      <c r="B115" s="9">
        <v>280401</v>
      </c>
      <c r="C115" s="10">
        <f t="shared" si="3"/>
        <v>-3.8899309404041293E-3</v>
      </c>
      <c r="D115" s="10">
        <f t="shared" si="4"/>
        <v>1.4291915355398865E-2</v>
      </c>
      <c r="E115" s="10">
        <f t="shared" si="5"/>
        <v>2.5524646882840507E-2</v>
      </c>
    </row>
    <row r="116" spans="1:5" x14ac:dyDescent="0.45">
      <c r="A116" s="8">
        <v>37073</v>
      </c>
      <c r="B116" s="9">
        <v>279504</v>
      </c>
      <c r="C116" s="10">
        <f t="shared" si="3"/>
        <v>-3.1989900178672759E-3</v>
      </c>
      <c r="D116" s="10">
        <f t="shared" si="4"/>
        <v>-4.6437423435229386E-3</v>
      </c>
      <c r="E116" s="10">
        <f t="shared" si="5"/>
        <v>2.52136595385688E-2</v>
      </c>
    </row>
    <row r="117" spans="1:5" x14ac:dyDescent="0.45">
      <c r="A117" s="8">
        <v>37104</v>
      </c>
      <c r="B117" s="9">
        <v>281413</v>
      </c>
      <c r="C117" s="10">
        <f t="shared" si="3"/>
        <v>6.8299559219189288E-3</v>
      </c>
      <c r="D117" s="10">
        <f t="shared" si="4"/>
        <v>-2.9485321283428956E-4</v>
      </c>
      <c r="E117" s="10">
        <f t="shared" si="5"/>
        <v>3.1126565488535096E-2</v>
      </c>
    </row>
    <row r="118" spans="1:5" x14ac:dyDescent="0.45">
      <c r="A118" s="8">
        <v>37135</v>
      </c>
      <c r="B118" s="9">
        <v>276084</v>
      </c>
      <c r="C118" s="10">
        <f t="shared" si="3"/>
        <v>-1.8936580754975729E-2</v>
      </c>
      <c r="D118" s="10">
        <f t="shared" si="4"/>
        <v>-1.5395808146190681E-2</v>
      </c>
      <c r="E118" s="10">
        <f t="shared" si="5"/>
        <v>-5.2747632841886327E-3</v>
      </c>
    </row>
    <row r="119" spans="1:5" x14ac:dyDescent="0.45">
      <c r="A119" s="8">
        <v>37165</v>
      </c>
      <c r="B119" s="9">
        <v>294540</v>
      </c>
      <c r="C119" s="10">
        <f t="shared" si="3"/>
        <v>6.6849219802668669E-2</v>
      </c>
      <c r="D119" s="10">
        <f t="shared" si="4"/>
        <v>5.3795294521724157E-2</v>
      </c>
      <c r="E119" s="10">
        <f t="shared" si="5"/>
        <v>6.360159897734774E-2</v>
      </c>
    </row>
    <row r="120" spans="1:5" x14ac:dyDescent="0.45">
      <c r="A120" s="8">
        <v>37196</v>
      </c>
      <c r="B120" s="9">
        <v>287111</v>
      </c>
      <c r="C120" s="10">
        <f t="shared" si="3"/>
        <v>-2.5222380661370281E-2</v>
      </c>
      <c r="D120" s="10">
        <f t="shared" si="4"/>
        <v>2.0247820818512396E-2</v>
      </c>
      <c r="E120" s="10">
        <f t="shared" si="5"/>
        <v>4.0147955468447183E-2</v>
      </c>
    </row>
    <row r="121" spans="1:5" x14ac:dyDescent="0.45">
      <c r="A121" s="8">
        <v>37226</v>
      </c>
      <c r="B121" s="9">
        <v>283705</v>
      </c>
      <c r="C121" s="10">
        <f t="shared" si="3"/>
        <v>-1.18630076869225E-2</v>
      </c>
      <c r="D121" s="10">
        <f t="shared" si="4"/>
        <v>2.7603917648251874E-2</v>
      </c>
      <c r="E121" s="10">
        <f t="shared" si="5"/>
        <v>2.8695642714954506E-2</v>
      </c>
    </row>
    <row r="122" spans="1:5" x14ac:dyDescent="0.45">
      <c r="A122" s="8">
        <v>37257</v>
      </c>
      <c r="B122" s="9">
        <v>283508</v>
      </c>
      <c r="C122" s="10">
        <f t="shared" si="3"/>
        <v>-6.943832502070979E-4</v>
      </c>
      <c r="D122" s="10">
        <f t="shared" si="4"/>
        <v>-3.7455014599035774E-2</v>
      </c>
      <c r="E122" s="10">
        <f t="shared" si="5"/>
        <v>1.6762661655321809E-2</v>
      </c>
    </row>
    <row r="123" spans="1:5" x14ac:dyDescent="0.45">
      <c r="A123" s="8">
        <v>37288</v>
      </c>
      <c r="B123" s="9">
        <v>285054</v>
      </c>
      <c r="C123" s="10">
        <f t="shared" si="3"/>
        <v>5.4531089069795868E-3</v>
      </c>
      <c r="D123" s="10">
        <f t="shared" si="4"/>
        <v>-7.1644764568407071E-3</v>
      </c>
      <c r="E123" s="10">
        <f t="shared" si="5"/>
        <v>2.2530876376119613E-2</v>
      </c>
    </row>
    <row r="124" spans="1:5" x14ac:dyDescent="0.45">
      <c r="A124" s="8">
        <v>37316</v>
      </c>
      <c r="B124" s="9">
        <v>284262</v>
      </c>
      <c r="C124" s="10">
        <f t="shared" si="3"/>
        <v>-2.778420930770964E-3</v>
      </c>
      <c r="D124" s="10">
        <f t="shared" si="4"/>
        <v>1.9633069561693084E-3</v>
      </c>
      <c r="E124" s="10">
        <f t="shared" si="5"/>
        <v>2.8258274552360296E-2</v>
      </c>
    </row>
    <row r="125" spans="1:5" x14ac:dyDescent="0.45">
      <c r="A125" s="8">
        <v>37347</v>
      </c>
      <c r="B125" s="9">
        <v>288833</v>
      </c>
      <c r="C125" s="10">
        <f t="shared" si="3"/>
        <v>1.6080235838768386E-2</v>
      </c>
      <c r="D125" s="10">
        <f t="shared" si="4"/>
        <v>1.878253876433833E-2</v>
      </c>
      <c r="E125" s="10">
        <f t="shared" si="5"/>
        <v>2.8578245634027555E-2</v>
      </c>
    </row>
    <row r="126" spans="1:5" x14ac:dyDescent="0.45">
      <c r="A126" s="8">
        <v>37377</v>
      </c>
      <c r="B126" s="9">
        <v>284951</v>
      </c>
      <c r="C126" s="10">
        <f t="shared" si="3"/>
        <v>-1.3440292487354233E-2</v>
      </c>
      <c r="D126" s="10">
        <f t="shared" si="4"/>
        <v>-3.6133504528967908E-4</v>
      </c>
      <c r="E126" s="10">
        <f t="shared" si="5"/>
        <v>1.2273709040270475E-2</v>
      </c>
    </row>
    <row r="127" spans="1:5" x14ac:dyDescent="0.45">
      <c r="A127" s="8">
        <v>37408</v>
      </c>
      <c r="B127" s="9">
        <v>287372</v>
      </c>
      <c r="C127" s="10">
        <f t="shared" si="3"/>
        <v>8.4961975918667054E-3</v>
      </c>
      <c r="D127" s="10">
        <f t="shared" si="4"/>
        <v>1.0940611126355249E-2</v>
      </c>
      <c r="E127" s="10">
        <f t="shared" si="5"/>
        <v>2.4860824319456798E-2</v>
      </c>
    </row>
    <row r="128" spans="1:5" x14ac:dyDescent="0.45">
      <c r="A128" s="8">
        <v>37438</v>
      </c>
      <c r="B128" s="9">
        <v>290385</v>
      </c>
      <c r="C128" s="10">
        <f t="shared" si="3"/>
        <v>1.0484667956516258E-2</v>
      </c>
      <c r="D128" s="10">
        <f t="shared" si="4"/>
        <v>5.3733472283292727E-3</v>
      </c>
      <c r="E128" s="10">
        <f t="shared" si="5"/>
        <v>3.8929675425038557E-2</v>
      </c>
    </row>
    <row r="129" spans="1:5" x14ac:dyDescent="0.45">
      <c r="A129" s="8">
        <v>37469</v>
      </c>
      <c r="B129" s="9">
        <v>292650</v>
      </c>
      <c r="C129" s="10">
        <f t="shared" si="3"/>
        <v>7.7999896688878412E-3</v>
      </c>
      <c r="D129" s="10">
        <f t="shared" si="4"/>
        <v>2.7018680404701234E-2</v>
      </c>
      <c r="E129" s="10">
        <f t="shared" si="5"/>
        <v>3.9930635755988542E-2</v>
      </c>
    </row>
    <row r="130" spans="1:5" x14ac:dyDescent="0.45">
      <c r="A130" s="8">
        <v>37500</v>
      </c>
      <c r="B130" s="9">
        <v>288410</v>
      </c>
      <c r="C130" s="10">
        <f t="shared" si="3"/>
        <v>-1.4488296600034145E-2</v>
      </c>
      <c r="D130" s="10">
        <f t="shared" si="4"/>
        <v>3.6120429269379528E-3</v>
      </c>
      <c r="E130" s="10">
        <f t="shared" si="5"/>
        <v>4.4645832427811838E-2</v>
      </c>
    </row>
    <row r="131" spans="1:5" x14ac:dyDescent="0.45">
      <c r="A131" s="8">
        <v>37530</v>
      </c>
      <c r="B131" s="9">
        <v>289576</v>
      </c>
      <c r="C131" s="10">
        <f t="shared" si="3"/>
        <v>4.0428556568774532E-3</v>
      </c>
      <c r="D131" s="10">
        <f t="shared" si="4"/>
        <v>-2.7859565748920012E-3</v>
      </c>
      <c r="E131" s="10">
        <f t="shared" si="5"/>
        <v>-1.6853398519725671E-2</v>
      </c>
    </row>
    <row r="132" spans="1:5" x14ac:dyDescent="0.45">
      <c r="A132" s="8">
        <v>37561</v>
      </c>
      <c r="B132" s="9">
        <v>291484</v>
      </c>
      <c r="C132" s="10">
        <f t="shared" ref="C132:C195" si="6">B132/B131-1</f>
        <v>6.5889438351245389E-3</v>
      </c>
      <c r="D132" s="10">
        <f t="shared" si="4"/>
        <v>-3.9842815650094066E-3</v>
      </c>
      <c r="E132" s="10">
        <f t="shared" si="5"/>
        <v>1.523104304606937E-2</v>
      </c>
    </row>
    <row r="133" spans="1:5" x14ac:dyDescent="0.45">
      <c r="A133" s="8">
        <v>37591</v>
      </c>
      <c r="B133" s="9">
        <v>293947</v>
      </c>
      <c r="C133" s="10">
        <f t="shared" si="6"/>
        <v>8.4498634573424436E-3</v>
      </c>
      <c r="D133" s="10">
        <f t="shared" si="4"/>
        <v>1.9198363440934729E-2</v>
      </c>
      <c r="E133" s="10">
        <f t="shared" si="5"/>
        <v>3.6100879434624034E-2</v>
      </c>
    </row>
    <row r="134" spans="1:5" x14ac:dyDescent="0.45">
      <c r="A134" s="8">
        <v>37622</v>
      </c>
      <c r="B134" s="9">
        <v>295248</v>
      </c>
      <c r="C134" s="10">
        <f t="shared" si="6"/>
        <v>4.4259679466025492E-3</v>
      </c>
      <c r="D134" s="10">
        <f t="shared" ref="D134:D197" si="7">B134/B131-1</f>
        <v>1.9587258612592251E-2</v>
      </c>
      <c r="E134" s="10">
        <f t="shared" si="5"/>
        <v>4.1409766214709931E-2</v>
      </c>
    </row>
    <row r="135" spans="1:5" x14ac:dyDescent="0.45">
      <c r="A135" s="8">
        <v>37653</v>
      </c>
      <c r="B135" s="9">
        <v>291167</v>
      </c>
      <c r="C135" s="10">
        <f t="shared" si="6"/>
        <v>-1.3822278220343542E-2</v>
      </c>
      <c r="D135" s="10">
        <f t="shared" si="7"/>
        <v>-1.0875382525283861E-3</v>
      </c>
      <c r="E135" s="10">
        <f t="shared" si="5"/>
        <v>2.1445059532579691E-2</v>
      </c>
    </row>
    <row r="136" spans="1:5" x14ac:dyDescent="0.45">
      <c r="A136" s="8">
        <v>37681</v>
      </c>
      <c r="B136" s="9">
        <v>296325</v>
      </c>
      <c r="C136" s="10">
        <f t="shared" si="6"/>
        <v>1.771491961657734E-2</v>
      </c>
      <c r="D136" s="10">
        <f t="shared" si="7"/>
        <v>8.0898937563573803E-3</v>
      </c>
      <c r="E136" s="10">
        <f t="shared" si="5"/>
        <v>4.2436203220972191E-2</v>
      </c>
    </row>
    <row r="137" spans="1:5" x14ac:dyDescent="0.45">
      <c r="A137" s="8">
        <v>37712</v>
      </c>
      <c r="B137" s="9">
        <v>295600</v>
      </c>
      <c r="C137" s="10">
        <f t="shared" si="6"/>
        <v>-2.4466379819455542E-3</v>
      </c>
      <c r="D137" s="10">
        <f t="shared" si="7"/>
        <v>1.1922180675227878E-3</v>
      </c>
      <c r="E137" s="10">
        <f t="shared" si="5"/>
        <v>2.3428763333829483E-2</v>
      </c>
    </row>
    <row r="138" spans="1:5" x14ac:dyDescent="0.45">
      <c r="A138" s="8">
        <v>37742</v>
      </c>
      <c r="B138" s="9">
        <v>296410</v>
      </c>
      <c r="C138" s="10">
        <f t="shared" si="6"/>
        <v>2.7401894451961617E-3</v>
      </c>
      <c r="D138" s="10">
        <f t="shared" si="7"/>
        <v>1.8006848303550926E-2</v>
      </c>
      <c r="E138" s="10">
        <f t="shared" si="5"/>
        <v>4.0213931518050527E-2</v>
      </c>
    </row>
    <row r="139" spans="1:5" x14ac:dyDescent="0.45">
      <c r="A139" s="8">
        <v>37773</v>
      </c>
      <c r="B139" s="9">
        <v>299626</v>
      </c>
      <c r="C139" s="10">
        <f t="shared" si="6"/>
        <v>1.0849836375290911E-2</v>
      </c>
      <c r="D139" s="10">
        <f t="shared" si="7"/>
        <v>1.1139795832278754E-2</v>
      </c>
      <c r="E139" s="10">
        <f t="shared" si="5"/>
        <v>4.2641593474660011E-2</v>
      </c>
    </row>
    <row r="140" spans="1:5" x14ac:dyDescent="0.45">
      <c r="A140" s="8">
        <v>37803</v>
      </c>
      <c r="B140" s="9">
        <v>302747</v>
      </c>
      <c r="C140" s="10">
        <f t="shared" si="6"/>
        <v>1.0416319011033792E-2</v>
      </c>
      <c r="D140" s="10">
        <f t="shared" si="7"/>
        <v>2.4177943166441063E-2</v>
      </c>
      <c r="E140" s="10">
        <f t="shared" si="5"/>
        <v>4.2571069442292053E-2</v>
      </c>
    </row>
    <row r="141" spans="1:5" x14ac:dyDescent="0.45">
      <c r="A141" s="8">
        <v>37834</v>
      </c>
      <c r="B141" s="9">
        <v>307809</v>
      </c>
      <c r="C141" s="10">
        <f t="shared" si="6"/>
        <v>1.6720231744657976E-2</v>
      </c>
      <c r="D141" s="10">
        <f t="shared" si="7"/>
        <v>3.8456867177220744E-2</v>
      </c>
      <c r="E141" s="10">
        <f t="shared" si="5"/>
        <v>5.1799077396207149E-2</v>
      </c>
    </row>
    <row r="142" spans="1:5" x14ac:dyDescent="0.45">
      <c r="A142" s="8">
        <v>37865</v>
      </c>
      <c r="B142" s="9">
        <v>305933</v>
      </c>
      <c r="C142" s="10">
        <f t="shared" si="6"/>
        <v>-6.0946885893524705E-3</v>
      </c>
      <c r="D142" s="10">
        <f t="shared" si="7"/>
        <v>2.1049575137004117E-2</v>
      </c>
      <c r="E142" s="10">
        <f t="shared" si="5"/>
        <v>6.0757255296279622E-2</v>
      </c>
    </row>
    <row r="143" spans="1:5" x14ac:dyDescent="0.45">
      <c r="A143" s="8">
        <v>37895</v>
      </c>
      <c r="B143" s="9">
        <v>304809</v>
      </c>
      <c r="C143" s="10">
        <f t="shared" si="6"/>
        <v>-3.6740070538320291E-3</v>
      </c>
      <c r="D143" s="10">
        <f t="shared" si="7"/>
        <v>6.8109675735845698E-3</v>
      </c>
      <c r="E143" s="10">
        <f t="shared" ref="E143:E206" si="8">B143/B131-1</f>
        <v>5.2604497610299283E-2</v>
      </c>
    </row>
    <row r="144" spans="1:5" x14ac:dyDescent="0.45">
      <c r="A144" s="8">
        <v>37926</v>
      </c>
      <c r="B144" s="9">
        <v>308527</v>
      </c>
      <c r="C144" s="10">
        <f t="shared" si="6"/>
        <v>1.2197802558323367E-2</v>
      </c>
      <c r="D144" s="10">
        <f t="shared" si="7"/>
        <v>2.3326153556264551E-3</v>
      </c>
      <c r="E144" s="10">
        <f t="shared" si="8"/>
        <v>5.8469761633571649E-2</v>
      </c>
    </row>
    <row r="145" spans="1:5" x14ac:dyDescent="0.45">
      <c r="A145" s="8">
        <v>37956</v>
      </c>
      <c r="B145" s="9">
        <v>307407</v>
      </c>
      <c r="C145" s="10">
        <f t="shared" si="6"/>
        <v>-3.630152304336387E-3</v>
      </c>
      <c r="D145" s="10">
        <f t="shared" si="7"/>
        <v>4.8180483962174669E-3</v>
      </c>
      <c r="E145" s="10">
        <f t="shared" si="8"/>
        <v>4.5790567687372219E-2</v>
      </c>
    </row>
    <row r="146" spans="1:5" x14ac:dyDescent="0.45">
      <c r="A146" s="8">
        <v>37987</v>
      </c>
      <c r="B146" s="9">
        <v>309254</v>
      </c>
      <c r="C146" s="10">
        <f t="shared" si="6"/>
        <v>6.0083212158474897E-3</v>
      </c>
      <c r="D146" s="10">
        <f t="shared" si="7"/>
        <v>1.4582902735811532E-2</v>
      </c>
      <c r="E146" s="10">
        <f t="shared" si="8"/>
        <v>4.7438085948084296E-2</v>
      </c>
    </row>
    <row r="147" spans="1:5" x14ac:dyDescent="0.45">
      <c r="A147" s="8">
        <v>38018</v>
      </c>
      <c r="B147" s="9">
        <v>311393</v>
      </c>
      <c r="C147" s="10">
        <f t="shared" si="6"/>
        <v>6.9166445704824664E-3</v>
      </c>
      <c r="D147" s="10">
        <f t="shared" si="7"/>
        <v>9.289300450203708E-3</v>
      </c>
      <c r="E147" s="10">
        <f t="shared" si="8"/>
        <v>6.9465289679118802E-2</v>
      </c>
    </row>
    <row r="148" spans="1:5" x14ac:dyDescent="0.45">
      <c r="A148" s="8">
        <v>38047</v>
      </c>
      <c r="B148" s="9">
        <v>316912</v>
      </c>
      <c r="C148" s="10">
        <f t="shared" si="6"/>
        <v>1.7723584024046835E-2</v>
      </c>
      <c r="D148" s="10">
        <f t="shared" si="7"/>
        <v>3.0919920496280229E-2</v>
      </c>
      <c r="E148" s="10">
        <f t="shared" si="8"/>
        <v>6.9474394668016526E-2</v>
      </c>
    </row>
    <row r="149" spans="1:5" x14ac:dyDescent="0.45">
      <c r="A149" s="8">
        <v>38078</v>
      </c>
      <c r="B149" s="9">
        <v>313512</v>
      </c>
      <c r="C149" s="10">
        <f t="shared" si="6"/>
        <v>-1.0728530317564489E-2</v>
      </c>
      <c r="D149" s="10">
        <f t="shared" si="7"/>
        <v>1.3768617382475146E-2</v>
      </c>
      <c r="E149" s="10">
        <f t="shared" si="8"/>
        <v>6.0595399188092092E-2</v>
      </c>
    </row>
    <row r="150" spans="1:5" x14ac:dyDescent="0.45">
      <c r="A150" s="8">
        <v>38108</v>
      </c>
      <c r="B150" s="9">
        <v>318964</v>
      </c>
      <c r="C150" s="10">
        <f t="shared" si="6"/>
        <v>1.7390083952129487E-2</v>
      </c>
      <c r="D150" s="10">
        <f t="shared" si="7"/>
        <v>2.4313327531447326E-2</v>
      </c>
      <c r="E150" s="10">
        <f t="shared" si="8"/>
        <v>7.6090550251341149E-2</v>
      </c>
    </row>
    <row r="151" spans="1:5" x14ac:dyDescent="0.45">
      <c r="A151" s="8">
        <v>38139</v>
      </c>
      <c r="B151" s="9">
        <v>314958</v>
      </c>
      <c r="C151" s="10">
        <f t="shared" si="6"/>
        <v>-1.2559411093414963E-2</v>
      </c>
      <c r="D151" s="10">
        <f t="shared" si="7"/>
        <v>-6.1657494825061443E-3</v>
      </c>
      <c r="E151" s="10">
        <f t="shared" si="8"/>
        <v>5.1170459172434901E-2</v>
      </c>
    </row>
    <row r="152" spans="1:5" x14ac:dyDescent="0.45">
      <c r="A152" s="8">
        <v>38169</v>
      </c>
      <c r="B152" s="9">
        <v>318549</v>
      </c>
      <c r="C152" s="10">
        <f t="shared" si="6"/>
        <v>1.1401520202693582E-2</v>
      </c>
      <c r="D152" s="10">
        <f t="shared" si="7"/>
        <v>1.606637066523775E-2</v>
      </c>
      <c r="E152" s="10">
        <f t="shared" si="8"/>
        <v>5.2195397477101446E-2</v>
      </c>
    </row>
    <row r="153" spans="1:5" x14ac:dyDescent="0.45">
      <c r="A153" s="8">
        <v>38200</v>
      </c>
      <c r="B153" s="9">
        <v>318977</v>
      </c>
      <c r="C153" s="10">
        <f t="shared" si="6"/>
        <v>1.3435923515692227E-3</v>
      </c>
      <c r="D153" s="10">
        <f t="shared" si="7"/>
        <v>4.0756950627551802E-5</v>
      </c>
      <c r="E153" s="10">
        <f t="shared" si="8"/>
        <v>3.6282239960494955E-2</v>
      </c>
    </row>
    <row r="154" spans="1:5" x14ac:dyDescent="0.45">
      <c r="A154" s="8">
        <v>38231</v>
      </c>
      <c r="B154" s="9">
        <v>324569</v>
      </c>
      <c r="C154" s="10">
        <f t="shared" si="6"/>
        <v>1.753104455807164E-2</v>
      </c>
      <c r="D154" s="10">
        <f t="shared" si="7"/>
        <v>3.0515179801751335E-2</v>
      </c>
      <c r="E154" s="10">
        <f t="shared" si="8"/>
        <v>6.0915298447699273E-2</v>
      </c>
    </row>
    <row r="155" spans="1:5" x14ac:dyDescent="0.45">
      <c r="A155" s="8">
        <v>38261</v>
      </c>
      <c r="B155" s="9">
        <v>326740</v>
      </c>
      <c r="C155" s="10">
        <f t="shared" si="6"/>
        <v>6.6888704713019553E-3</v>
      </c>
      <c r="D155" s="10">
        <f t="shared" si="7"/>
        <v>2.5713469513324538E-2</v>
      </c>
      <c r="E155" s="10">
        <f t="shared" si="8"/>
        <v>7.1949975230390262E-2</v>
      </c>
    </row>
    <row r="156" spans="1:5" x14ac:dyDescent="0.45">
      <c r="A156" s="8">
        <v>38292</v>
      </c>
      <c r="B156" s="9">
        <v>327836</v>
      </c>
      <c r="C156" s="10">
        <f t="shared" si="6"/>
        <v>3.3543490236884743E-3</v>
      </c>
      <c r="D156" s="10">
        <f t="shared" si="7"/>
        <v>2.777316232831839E-2</v>
      </c>
      <c r="E156" s="10">
        <f t="shared" si="8"/>
        <v>6.2584473968242627E-2</v>
      </c>
    </row>
    <row r="157" spans="1:5" x14ac:dyDescent="0.45">
      <c r="A157" s="8">
        <v>38322</v>
      </c>
      <c r="B157" s="9">
        <v>331874</v>
      </c>
      <c r="C157" s="10">
        <f t="shared" si="6"/>
        <v>1.2317134176844435E-2</v>
      </c>
      <c r="D157" s="10">
        <f t="shared" si="7"/>
        <v>2.2506770517209063E-2</v>
      </c>
      <c r="E157" s="10">
        <f t="shared" si="8"/>
        <v>7.9591551265911331E-2</v>
      </c>
    </row>
    <row r="158" spans="1:5" x14ac:dyDescent="0.45">
      <c r="A158" s="8">
        <v>38353</v>
      </c>
      <c r="B158" s="9">
        <v>328696</v>
      </c>
      <c r="C158" s="10">
        <f t="shared" si="6"/>
        <v>-9.5759233926128173E-3</v>
      </c>
      <c r="D158" s="10">
        <f t="shared" si="7"/>
        <v>5.9864112138090508E-3</v>
      </c>
      <c r="E158" s="10">
        <f t="shared" si="8"/>
        <v>6.2867416427920153E-2</v>
      </c>
    </row>
    <row r="159" spans="1:5" x14ac:dyDescent="0.45">
      <c r="A159" s="8">
        <v>38384</v>
      </c>
      <c r="B159" s="9">
        <v>333026</v>
      </c>
      <c r="C159" s="10">
        <f t="shared" si="6"/>
        <v>1.317326648331596E-2</v>
      </c>
      <c r="D159" s="10">
        <f t="shared" si="7"/>
        <v>1.5831086274844752E-2</v>
      </c>
      <c r="E159" s="10">
        <f t="shared" si="8"/>
        <v>6.9471696537815486E-2</v>
      </c>
    </row>
    <row r="160" spans="1:5" x14ac:dyDescent="0.45">
      <c r="A160" s="8">
        <v>38412</v>
      </c>
      <c r="B160" s="9">
        <v>333581</v>
      </c>
      <c r="C160" s="10">
        <f t="shared" si="6"/>
        <v>1.6665365466961291E-3</v>
      </c>
      <c r="D160" s="10">
        <f t="shared" si="7"/>
        <v>5.1435183232191317E-3</v>
      </c>
      <c r="E160" s="10">
        <f t="shared" si="8"/>
        <v>5.2598197606906538E-2</v>
      </c>
    </row>
    <row r="161" spans="1:5" x14ac:dyDescent="0.45">
      <c r="A161" s="8">
        <v>38443</v>
      </c>
      <c r="B161" s="9">
        <v>336583</v>
      </c>
      <c r="C161" s="10">
        <f t="shared" si="6"/>
        <v>8.9993135100621124E-3</v>
      </c>
      <c r="D161" s="10">
        <f t="shared" si="7"/>
        <v>2.3994815878501718E-2</v>
      </c>
      <c r="E161" s="10">
        <f t="shared" si="8"/>
        <v>7.3588889739467644E-2</v>
      </c>
    </row>
    <row r="162" spans="1:5" x14ac:dyDescent="0.45">
      <c r="A162" s="8">
        <v>38473</v>
      </c>
      <c r="B162" s="9">
        <v>334522</v>
      </c>
      <c r="C162" s="10">
        <f t="shared" si="6"/>
        <v>-6.1233039101796782E-3</v>
      </c>
      <c r="D162" s="10">
        <f t="shared" si="7"/>
        <v>4.4921417546979203E-3</v>
      </c>
      <c r="E162" s="10">
        <f t="shared" si="8"/>
        <v>4.8776664451160689E-2</v>
      </c>
    </row>
    <row r="163" spans="1:5" x14ac:dyDescent="0.45">
      <c r="A163" s="8">
        <v>38504</v>
      </c>
      <c r="B163" s="9">
        <v>343998</v>
      </c>
      <c r="C163" s="10">
        <f t="shared" si="6"/>
        <v>2.8326985968037954E-2</v>
      </c>
      <c r="D163" s="10">
        <f t="shared" si="7"/>
        <v>3.1227797746274488E-2</v>
      </c>
      <c r="E163" s="10">
        <f t="shared" si="8"/>
        <v>9.22027698931287E-2</v>
      </c>
    </row>
    <row r="164" spans="1:5" x14ac:dyDescent="0.45">
      <c r="A164" s="8">
        <v>38534</v>
      </c>
      <c r="B164" s="9">
        <v>346576</v>
      </c>
      <c r="C164" s="10">
        <f t="shared" si="6"/>
        <v>7.4942296176141454E-3</v>
      </c>
      <c r="D164" s="10">
        <f t="shared" si="7"/>
        <v>2.968955651354932E-2</v>
      </c>
      <c r="E164" s="10">
        <f t="shared" si="8"/>
        <v>8.7983324386515127E-2</v>
      </c>
    </row>
    <row r="165" spans="1:5" x14ac:dyDescent="0.45">
      <c r="A165" s="8">
        <v>38565</v>
      </c>
      <c r="B165" s="9">
        <v>343307</v>
      </c>
      <c r="C165" s="10">
        <f t="shared" si="6"/>
        <v>-9.4322745948940412E-3</v>
      </c>
      <c r="D165" s="10">
        <f t="shared" si="7"/>
        <v>2.6261352018701389E-2</v>
      </c>
      <c r="E165" s="10">
        <f t="shared" si="8"/>
        <v>7.6275091934528305E-2</v>
      </c>
    </row>
    <row r="166" spans="1:5" x14ac:dyDescent="0.45">
      <c r="A166" s="8">
        <v>38596</v>
      </c>
      <c r="B166" s="9">
        <v>343956</v>
      </c>
      <c r="C166" s="10">
        <f t="shared" si="6"/>
        <v>1.8904362567615518E-3</v>
      </c>
      <c r="D166" s="10">
        <f t="shared" si="7"/>
        <v>-1.2209373310312355E-4</v>
      </c>
      <c r="E166" s="10">
        <f t="shared" si="8"/>
        <v>5.9731520878457234E-2</v>
      </c>
    </row>
    <row r="167" spans="1:5" x14ac:dyDescent="0.45">
      <c r="A167" s="8">
        <v>38626</v>
      </c>
      <c r="B167" s="9">
        <v>344097</v>
      </c>
      <c r="C167" s="10">
        <f t="shared" si="6"/>
        <v>4.099361546243685E-4</v>
      </c>
      <c r="D167" s="10">
        <f t="shared" si="7"/>
        <v>-7.1528322792114851E-3</v>
      </c>
      <c r="E167" s="10">
        <f t="shared" si="8"/>
        <v>5.3121748178980299E-2</v>
      </c>
    </row>
    <row r="168" spans="1:5" x14ac:dyDescent="0.45">
      <c r="A168" s="8">
        <v>38657</v>
      </c>
      <c r="B168" s="9">
        <v>347325</v>
      </c>
      <c r="C168" s="10">
        <f t="shared" si="6"/>
        <v>9.3810756850538635E-3</v>
      </c>
      <c r="D168" s="10">
        <f t="shared" si="7"/>
        <v>1.1703810292245764E-2</v>
      </c>
      <c r="E168" s="10">
        <f t="shared" si="8"/>
        <v>5.9447406630144251E-2</v>
      </c>
    </row>
    <row r="169" spans="1:5" x14ac:dyDescent="0.45">
      <c r="A169" s="8">
        <v>38687</v>
      </c>
      <c r="B169" s="9">
        <v>347405</v>
      </c>
      <c r="C169" s="10">
        <f t="shared" si="6"/>
        <v>2.3033182178067158E-4</v>
      </c>
      <c r="D169" s="10">
        <f t="shared" si="7"/>
        <v>1.0027445370919486E-2</v>
      </c>
      <c r="E169" s="10">
        <f t="shared" si="8"/>
        <v>4.6797881123558982E-2</v>
      </c>
    </row>
    <row r="170" spans="1:5" x14ac:dyDescent="0.45">
      <c r="A170" s="8">
        <v>38718</v>
      </c>
      <c r="B170" s="9">
        <v>357331</v>
      </c>
      <c r="C170" s="10">
        <f t="shared" si="6"/>
        <v>2.8571839783537945E-2</v>
      </c>
      <c r="D170" s="10">
        <f t="shared" si="7"/>
        <v>3.8460085382900688E-2</v>
      </c>
      <c r="E170" s="10">
        <f t="shared" si="8"/>
        <v>8.7116971304792346E-2</v>
      </c>
    </row>
    <row r="171" spans="1:5" x14ac:dyDescent="0.45">
      <c r="A171" s="8">
        <v>38749</v>
      </c>
      <c r="B171" s="9">
        <v>354706</v>
      </c>
      <c r="C171" s="10">
        <f t="shared" si="6"/>
        <v>-7.3461300586851186E-3</v>
      </c>
      <c r="D171" s="10">
        <f t="shared" si="7"/>
        <v>2.1250989707046752E-2</v>
      </c>
      <c r="E171" s="10">
        <f t="shared" si="8"/>
        <v>6.5100022220487386E-2</v>
      </c>
    </row>
    <row r="172" spans="1:5" x14ac:dyDescent="0.45">
      <c r="A172" s="8">
        <v>38777</v>
      </c>
      <c r="B172" s="9">
        <v>355665</v>
      </c>
      <c r="C172" s="10">
        <f t="shared" si="6"/>
        <v>2.7036475278117145E-3</v>
      </c>
      <c r="D172" s="10">
        <f t="shared" si="7"/>
        <v>2.3776284164016115E-2</v>
      </c>
      <c r="E172" s="10">
        <f t="shared" si="8"/>
        <v>6.6202811311195875E-2</v>
      </c>
    </row>
    <row r="173" spans="1:5" x14ac:dyDescent="0.45">
      <c r="A173" s="8">
        <v>38808</v>
      </c>
      <c r="B173" s="9">
        <v>357423</v>
      </c>
      <c r="C173" s="10">
        <f t="shared" si="6"/>
        <v>4.942853527898361E-3</v>
      </c>
      <c r="D173" s="10">
        <f t="shared" si="7"/>
        <v>2.574643677710764E-4</v>
      </c>
      <c r="E173" s="10">
        <f t="shared" si="8"/>
        <v>6.1916377238303788E-2</v>
      </c>
    </row>
    <row r="174" spans="1:5" x14ac:dyDescent="0.45">
      <c r="A174" s="8">
        <v>38838</v>
      </c>
      <c r="B174" s="9">
        <v>356704</v>
      </c>
      <c r="C174" s="10">
        <f t="shared" si="6"/>
        <v>-2.0116220836375875E-3</v>
      </c>
      <c r="D174" s="10">
        <f t="shared" si="7"/>
        <v>5.6328339526254823E-3</v>
      </c>
      <c r="E174" s="10">
        <f t="shared" si="8"/>
        <v>6.6309540179719129E-2</v>
      </c>
    </row>
    <row r="175" spans="1:5" x14ac:dyDescent="0.45">
      <c r="A175" s="8">
        <v>38869</v>
      </c>
      <c r="B175" s="9">
        <v>357879</v>
      </c>
      <c r="C175" s="10">
        <f t="shared" si="6"/>
        <v>3.294047725845628E-3</v>
      </c>
      <c r="D175" s="10">
        <f t="shared" si="7"/>
        <v>6.2249588798448663E-3</v>
      </c>
      <c r="E175" s="10">
        <f t="shared" si="8"/>
        <v>4.0351978790574394E-2</v>
      </c>
    </row>
    <row r="176" spans="1:5" x14ac:dyDescent="0.45">
      <c r="A176" s="8">
        <v>38899</v>
      </c>
      <c r="B176" s="9">
        <v>359006</v>
      </c>
      <c r="C176" s="10">
        <f t="shared" si="6"/>
        <v>3.1491090564128577E-3</v>
      </c>
      <c r="D176" s="10">
        <f t="shared" si="7"/>
        <v>4.4289259504843859E-3</v>
      </c>
      <c r="E176" s="10">
        <f t="shared" si="8"/>
        <v>3.5865149346752334E-2</v>
      </c>
    </row>
    <row r="177" spans="1:5" x14ac:dyDescent="0.45">
      <c r="A177" s="8">
        <v>38930</v>
      </c>
      <c r="B177" s="9">
        <v>360691</v>
      </c>
      <c r="C177" s="10">
        <f t="shared" si="6"/>
        <v>4.6935148716178432E-3</v>
      </c>
      <c r="D177" s="10">
        <f t="shared" si="7"/>
        <v>1.1177334708890374E-2</v>
      </c>
      <c r="E177" s="10">
        <f t="shared" si="8"/>
        <v>5.0636893509308001E-2</v>
      </c>
    </row>
    <row r="178" spans="1:5" x14ac:dyDescent="0.45">
      <c r="A178" s="8">
        <v>38961</v>
      </c>
      <c r="B178" s="9">
        <v>358961</v>
      </c>
      <c r="C178" s="10">
        <f t="shared" si="6"/>
        <v>-4.7963492296730914E-3</v>
      </c>
      <c r="D178" s="10">
        <f t="shared" si="7"/>
        <v>3.0233682333973277E-3</v>
      </c>
      <c r="E178" s="10">
        <f t="shared" si="8"/>
        <v>4.3624765958436562E-2</v>
      </c>
    </row>
    <row r="179" spans="1:5" x14ac:dyDescent="0.45">
      <c r="A179" s="8">
        <v>38991</v>
      </c>
      <c r="B179" s="9">
        <v>358462</v>
      </c>
      <c r="C179" s="10">
        <f t="shared" si="6"/>
        <v>-1.3901231610119469E-3</v>
      </c>
      <c r="D179" s="10">
        <f t="shared" si="7"/>
        <v>-1.5152950089970529E-3</v>
      </c>
      <c r="E179" s="10">
        <f t="shared" si="8"/>
        <v>4.1746949261400212E-2</v>
      </c>
    </row>
    <row r="180" spans="1:5" x14ac:dyDescent="0.45">
      <c r="A180" s="8">
        <v>39022</v>
      </c>
      <c r="B180" s="9">
        <v>359266</v>
      </c>
      <c r="C180" s="10">
        <f t="shared" si="6"/>
        <v>2.2429155670615764E-3</v>
      </c>
      <c r="D180" s="10">
        <f t="shared" si="7"/>
        <v>-3.9507500880254787E-3</v>
      </c>
      <c r="E180" s="10">
        <f t="shared" si="8"/>
        <v>3.4379903548549695E-2</v>
      </c>
    </row>
    <row r="181" spans="1:5" x14ac:dyDescent="0.45">
      <c r="A181" s="8">
        <v>39052</v>
      </c>
      <c r="B181" s="9">
        <v>363730</v>
      </c>
      <c r="C181" s="10">
        <f t="shared" si="6"/>
        <v>1.2425333875178746E-2</v>
      </c>
      <c r="D181" s="10">
        <f t="shared" si="7"/>
        <v>1.3285565841414604E-2</v>
      </c>
      <c r="E181" s="10">
        <f t="shared" si="8"/>
        <v>4.6991263798736416E-2</v>
      </c>
    </row>
    <row r="182" spans="1:5" x14ac:dyDescent="0.45">
      <c r="A182" s="8">
        <v>39083</v>
      </c>
      <c r="B182" s="9">
        <v>363616</v>
      </c>
      <c r="C182" s="10">
        <f t="shared" si="6"/>
        <v>-3.1341929453165829E-4</v>
      </c>
      <c r="D182" s="10">
        <f t="shared" si="7"/>
        <v>1.4378093075416709E-2</v>
      </c>
      <c r="E182" s="10">
        <f t="shared" si="8"/>
        <v>1.758873425479468E-2</v>
      </c>
    </row>
    <row r="183" spans="1:5" x14ac:dyDescent="0.45">
      <c r="A183" s="8">
        <v>39114</v>
      </c>
      <c r="B183" s="9">
        <v>364006</v>
      </c>
      <c r="C183" s="10">
        <f t="shared" si="6"/>
        <v>1.0725600633636478E-3</v>
      </c>
      <c r="D183" s="10">
        <f t="shared" si="7"/>
        <v>1.3193566883590524E-2</v>
      </c>
      <c r="E183" s="10">
        <f t="shared" si="8"/>
        <v>2.6218896776485368E-2</v>
      </c>
    </row>
    <row r="184" spans="1:5" x14ac:dyDescent="0.45">
      <c r="A184" s="8">
        <v>39142</v>
      </c>
      <c r="B184" s="9">
        <v>367158</v>
      </c>
      <c r="C184" s="10">
        <f t="shared" si="6"/>
        <v>8.6591979253090035E-3</v>
      </c>
      <c r="D184" s="10">
        <f t="shared" si="7"/>
        <v>9.4245731724080795E-3</v>
      </c>
      <c r="E184" s="10">
        <f t="shared" si="8"/>
        <v>3.2314115811226785E-2</v>
      </c>
    </row>
    <row r="185" spans="1:5" x14ac:dyDescent="0.45">
      <c r="A185" s="8">
        <v>39173</v>
      </c>
      <c r="B185" s="9">
        <v>366187</v>
      </c>
      <c r="C185" s="10">
        <f t="shared" si="6"/>
        <v>-2.6446380032574268E-3</v>
      </c>
      <c r="D185" s="10">
        <f t="shared" si="7"/>
        <v>7.0706459561735713E-3</v>
      </c>
      <c r="E185" s="10">
        <f t="shared" si="8"/>
        <v>2.4519966538247395E-2</v>
      </c>
    </row>
    <row r="186" spans="1:5" x14ac:dyDescent="0.45">
      <c r="A186" s="8">
        <v>39203</v>
      </c>
      <c r="B186" s="9">
        <v>370934</v>
      </c>
      <c r="C186" s="10">
        <f t="shared" si="6"/>
        <v>1.2963322018531453E-2</v>
      </c>
      <c r="D186" s="10">
        <f t="shared" si="7"/>
        <v>1.9032653307912595E-2</v>
      </c>
      <c r="E186" s="10">
        <f t="shared" si="8"/>
        <v>3.9893020543644075E-2</v>
      </c>
    </row>
    <row r="187" spans="1:5" x14ac:dyDescent="0.45">
      <c r="A187" s="8">
        <v>39234</v>
      </c>
      <c r="B187" s="9">
        <v>368154</v>
      </c>
      <c r="C187" s="10">
        <f t="shared" si="6"/>
        <v>-7.4945947257463175E-3</v>
      </c>
      <c r="D187" s="10">
        <f t="shared" si="7"/>
        <v>2.7127285800663259E-3</v>
      </c>
      <c r="E187" s="10">
        <f t="shared" si="8"/>
        <v>2.8710821255228725E-2</v>
      </c>
    </row>
    <row r="188" spans="1:5" x14ac:dyDescent="0.45">
      <c r="A188" s="8">
        <v>39264</v>
      </c>
      <c r="B188" s="9">
        <v>369614</v>
      </c>
      <c r="C188" s="10">
        <f t="shared" si="6"/>
        <v>3.9657317318295693E-3</v>
      </c>
      <c r="D188" s="10">
        <f t="shared" si="7"/>
        <v>9.3586063950932274E-3</v>
      </c>
      <c r="E188" s="10">
        <f t="shared" si="8"/>
        <v>2.9548252675442699E-2</v>
      </c>
    </row>
    <row r="189" spans="1:5" x14ac:dyDescent="0.45">
      <c r="A189" s="8">
        <v>39295</v>
      </c>
      <c r="B189" s="9">
        <v>371358</v>
      </c>
      <c r="C189" s="10">
        <f t="shared" si="6"/>
        <v>4.7184359899787864E-3</v>
      </c>
      <c r="D189" s="10">
        <f t="shared" si="7"/>
        <v>1.1430604905455777E-3</v>
      </c>
      <c r="E189" s="10">
        <f t="shared" si="8"/>
        <v>2.9573790308047521E-2</v>
      </c>
    </row>
    <row r="190" spans="1:5" x14ac:dyDescent="0.45">
      <c r="A190" s="8">
        <v>39326</v>
      </c>
      <c r="B190" s="9">
        <v>372869</v>
      </c>
      <c r="C190" s="10">
        <f t="shared" si="6"/>
        <v>4.0688500045777953E-3</v>
      </c>
      <c r="D190" s="10">
        <f t="shared" si="7"/>
        <v>1.2807140490120883E-2</v>
      </c>
      <c r="E190" s="10">
        <f t="shared" si="8"/>
        <v>3.874515615902574E-2</v>
      </c>
    </row>
    <row r="191" spans="1:5" x14ac:dyDescent="0.45">
      <c r="A191" s="8">
        <v>39356</v>
      </c>
      <c r="B191" s="9">
        <v>375289</v>
      </c>
      <c r="C191" s="10">
        <f t="shared" si="6"/>
        <v>6.4902150621264365E-3</v>
      </c>
      <c r="D191" s="10">
        <f t="shared" si="7"/>
        <v>1.5353855643996273E-2</v>
      </c>
      <c r="E191" s="10">
        <f t="shared" si="8"/>
        <v>4.6942214237492452E-2</v>
      </c>
    </row>
    <row r="192" spans="1:5" x14ac:dyDescent="0.45">
      <c r="A192" s="8">
        <v>39387</v>
      </c>
      <c r="B192" s="9">
        <v>378860</v>
      </c>
      <c r="C192" s="10">
        <f t="shared" si="6"/>
        <v>9.5153335163034036E-3</v>
      </c>
      <c r="D192" s="10">
        <f t="shared" si="7"/>
        <v>2.0201530598505935E-2</v>
      </c>
      <c r="E192" s="10">
        <f t="shared" si="8"/>
        <v>5.4538976691365093E-2</v>
      </c>
    </row>
    <row r="193" spans="1:5" x14ac:dyDescent="0.45">
      <c r="A193" s="8">
        <v>39417</v>
      </c>
      <c r="B193" s="9">
        <v>374298</v>
      </c>
      <c r="C193" s="10">
        <f t="shared" si="6"/>
        <v>-1.2041387319854269E-2</v>
      </c>
      <c r="D193" s="10">
        <f t="shared" si="7"/>
        <v>3.8324451751150512E-3</v>
      </c>
      <c r="E193" s="10">
        <f t="shared" si="8"/>
        <v>2.9054518461496093E-2</v>
      </c>
    </row>
    <row r="194" spans="1:5" x14ac:dyDescent="0.45">
      <c r="A194" s="8">
        <v>39448</v>
      </c>
      <c r="B194" s="9">
        <v>375236</v>
      </c>
      <c r="C194" s="10">
        <f t="shared" si="6"/>
        <v>2.5060246114059215E-3</v>
      </c>
      <c r="D194" s="10">
        <f t="shared" si="7"/>
        <v>-1.4122449632147926E-4</v>
      </c>
      <c r="E194" s="10">
        <f t="shared" si="8"/>
        <v>3.1956789580216416E-2</v>
      </c>
    </row>
    <row r="195" spans="1:5" x14ac:dyDescent="0.45">
      <c r="A195" s="8">
        <v>39479</v>
      </c>
      <c r="B195" s="9">
        <v>371833</v>
      </c>
      <c r="C195" s="10">
        <f t="shared" si="6"/>
        <v>-9.068959268300536E-3</v>
      </c>
      <c r="D195" s="10">
        <f t="shared" si="7"/>
        <v>-1.8547748508683903E-2</v>
      </c>
      <c r="E195" s="10">
        <f t="shared" si="8"/>
        <v>2.1502392817700722E-2</v>
      </c>
    </row>
    <row r="196" spans="1:5" x14ac:dyDescent="0.45">
      <c r="A196" s="8">
        <v>39508</v>
      </c>
      <c r="B196" s="9">
        <v>372745</v>
      </c>
      <c r="C196" s="10">
        <f t="shared" ref="C196:C259" si="9">B196/B195-1</f>
        <v>2.4527139871932668E-3</v>
      </c>
      <c r="D196" s="10">
        <f t="shared" si="7"/>
        <v>-4.1491004493745542E-3</v>
      </c>
      <c r="E196" s="10">
        <f t="shared" si="8"/>
        <v>1.5216882105251628E-2</v>
      </c>
    </row>
    <row r="197" spans="1:5" x14ac:dyDescent="0.45">
      <c r="A197" s="8">
        <v>39539</v>
      </c>
      <c r="B197" s="9">
        <v>372572</v>
      </c>
      <c r="C197" s="10">
        <f t="shared" si="9"/>
        <v>-4.6412426726050171E-4</v>
      </c>
      <c r="D197" s="10">
        <f t="shared" si="7"/>
        <v>-7.0995320278438578E-3</v>
      </c>
      <c r="E197" s="10">
        <f t="shared" si="8"/>
        <v>1.7436446405798112E-2</v>
      </c>
    </row>
    <row r="198" spans="1:5" x14ac:dyDescent="0.45">
      <c r="A198" s="8">
        <v>39569</v>
      </c>
      <c r="B198" s="9">
        <v>376036</v>
      </c>
      <c r="C198" s="10">
        <f t="shared" si="9"/>
        <v>9.2975317522518974E-3</v>
      </c>
      <c r="D198" s="10">
        <f t="shared" ref="D198:D261" si="10">B198/B195-1</f>
        <v>1.1303461500189682E-2</v>
      </c>
      <c r="E198" s="10">
        <f t="shared" si="8"/>
        <v>1.3754468449912904E-2</v>
      </c>
    </row>
    <row r="199" spans="1:5" x14ac:dyDescent="0.45">
      <c r="A199" s="8">
        <v>39600</v>
      </c>
      <c r="B199" s="9">
        <v>376455</v>
      </c>
      <c r="C199" s="10">
        <f t="shared" si="9"/>
        <v>1.1142550181366673E-3</v>
      </c>
      <c r="D199" s="10">
        <f t="shared" si="10"/>
        <v>9.9531851533889437E-3</v>
      </c>
      <c r="E199" s="10">
        <f t="shared" si="8"/>
        <v>2.2547629524601209E-2</v>
      </c>
    </row>
    <row r="200" spans="1:5" x14ac:dyDescent="0.45">
      <c r="A200" s="8">
        <v>39630</v>
      </c>
      <c r="B200" s="9">
        <v>375038</v>
      </c>
      <c r="C200" s="10">
        <f t="shared" si="9"/>
        <v>-3.7640621056965751E-3</v>
      </c>
      <c r="D200" s="10">
        <f t="shared" si="10"/>
        <v>6.6188548790568902E-3</v>
      </c>
      <c r="E200" s="10">
        <f t="shared" si="8"/>
        <v>1.4674768812869665E-2</v>
      </c>
    </row>
    <row r="201" spans="1:5" x14ac:dyDescent="0.45">
      <c r="A201" s="8">
        <v>39661</v>
      </c>
      <c r="B201" s="9">
        <v>372284</v>
      </c>
      <c r="C201" s="10">
        <f t="shared" si="9"/>
        <v>-7.3432558834037875E-3</v>
      </c>
      <c r="D201" s="10">
        <f t="shared" si="10"/>
        <v>-9.9777680860343443E-3</v>
      </c>
      <c r="E201" s="10">
        <f t="shared" si="8"/>
        <v>2.4935506977095123E-3</v>
      </c>
    </row>
    <row r="202" spans="1:5" x14ac:dyDescent="0.45">
      <c r="A202" s="8">
        <v>39692</v>
      </c>
      <c r="B202" s="9">
        <v>366729</v>
      </c>
      <c r="C202" s="10">
        <f t="shared" si="9"/>
        <v>-1.4921404089351165E-2</v>
      </c>
      <c r="D202" s="10">
        <f t="shared" si="10"/>
        <v>-2.5835757261824077E-2</v>
      </c>
      <c r="E202" s="10">
        <f t="shared" si="8"/>
        <v>-1.6466909289857834E-2</v>
      </c>
    </row>
    <row r="203" spans="1:5" x14ac:dyDescent="0.45">
      <c r="A203" s="8">
        <v>39722</v>
      </c>
      <c r="B203" s="9">
        <v>352950</v>
      </c>
      <c r="C203" s="10">
        <f t="shared" si="9"/>
        <v>-3.7572703549487496E-2</v>
      </c>
      <c r="D203" s="10">
        <f t="shared" si="10"/>
        <v>-5.8895365269652666E-2</v>
      </c>
      <c r="E203" s="10">
        <f t="shared" si="8"/>
        <v>-5.9524792892943879E-2</v>
      </c>
    </row>
    <row r="204" spans="1:5" x14ac:dyDescent="0.45">
      <c r="A204" s="8">
        <v>39753</v>
      </c>
      <c r="B204" s="9">
        <v>339350</v>
      </c>
      <c r="C204" s="10">
        <f t="shared" si="9"/>
        <v>-3.8532370024082718E-2</v>
      </c>
      <c r="D204" s="10">
        <f t="shared" si="10"/>
        <v>-8.8464720482212544E-2</v>
      </c>
      <c r="E204" s="10">
        <f t="shared" si="8"/>
        <v>-0.10428654384205249</v>
      </c>
    </row>
    <row r="205" spans="1:5" x14ac:dyDescent="0.45">
      <c r="A205" s="8">
        <v>39783</v>
      </c>
      <c r="B205" s="9">
        <v>332091</v>
      </c>
      <c r="C205" s="10">
        <f t="shared" si="9"/>
        <v>-2.1390894356858703E-2</v>
      </c>
      <c r="D205" s="10">
        <f t="shared" si="10"/>
        <v>-9.4451216020549289E-2</v>
      </c>
      <c r="E205" s="10">
        <f t="shared" si="8"/>
        <v>-0.11276309250917715</v>
      </c>
    </row>
    <row r="206" spans="1:5" x14ac:dyDescent="0.45">
      <c r="A206" s="8">
        <v>39814</v>
      </c>
      <c r="B206" s="9">
        <v>336929</v>
      </c>
      <c r="C206" s="10">
        <f t="shared" si="9"/>
        <v>1.4568296039338513E-2</v>
      </c>
      <c r="D206" s="10">
        <f t="shared" si="10"/>
        <v>-4.5391698540869774E-2</v>
      </c>
      <c r="E206" s="10">
        <f t="shared" si="8"/>
        <v>-0.10208775277425408</v>
      </c>
    </row>
    <row r="207" spans="1:5" x14ac:dyDescent="0.45">
      <c r="A207" s="8">
        <v>39845</v>
      </c>
      <c r="B207" s="9">
        <v>335576</v>
      </c>
      <c r="C207" s="10">
        <f t="shared" si="9"/>
        <v>-4.0156828293200775E-3</v>
      </c>
      <c r="D207" s="10">
        <f t="shared" si="10"/>
        <v>-1.1121261234713464E-2</v>
      </c>
      <c r="E207" s="10">
        <f t="shared" ref="E207:E270" si="11">B207/B195-1</f>
        <v>-9.7508827887788363E-2</v>
      </c>
    </row>
    <row r="208" spans="1:5" x14ac:dyDescent="0.45">
      <c r="A208" s="8">
        <v>39873</v>
      </c>
      <c r="B208" s="9">
        <v>329747</v>
      </c>
      <c r="C208" s="10">
        <f t="shared" si="9"/>
        <v>-1.7370133740195914E-2</v>
      </c>
      <c r="D208" s="10">
        <f t="shared" si="10"/>
        <v>-7.0583063076085084E-3</v>
      </c>
      <c r="E208" s="10">
        <f t="shared" si="11"/>
        <v>-0.11535500140846955</v>
      </c>
    </row>
    <row r="209" spans="1:5" x14ac:dyDescent="0.45">
      <c r="A209" s="8">
        <v>39904</v>
      </c>
      <c r="B209" s="9">
        <v>331352</v>
      </c>
      <c r="C209" s="10">
        <f t="shared" si="9"/>
        <v>4.8673680124458052E-3</v>
      </c>
      <c r="D209" s="10">
        <f t="shared" si="10"/>
        <v>-1.6552448735490222E-2</v>
      </c>
      <c r="E209" s="10">
        <f t="shared" si="11"/>
        <v>-0.11063633337985679</v>
      </c>
    </row>
    <row r="210" spans="1:5" x14ac:dyDescent="0.45">
      <c r="A210" s="8">
        <v>39934</v>
      </c>
      <c r="B210" s="9">
        <v>334256</v>
      </c>
      <c r="C210" s="10">
        <f t="shared" si="9"/>
        <v>8.7640937733890478E-3</v>
      </c>
      <c r="D210" s="10">
        <f t="shared" si="10"/>
        <v>-3.9335351753403414E-3</v>
      </c>
      <c r="E210" s="10">
        <f t="shared" si="11"/>
        <v>-0.11110638343137358</v>
      </c>
    </row>
    <row r="211" spans="1:5" x14ac:dyDescent="0.45">
      <c r="A211" s="8">
        <v>39965</v>
      </c>
      <c r="B211" s="9">
        <v>339883</v>
      </c>
      <c r="C211" s="10">
        <f t="shared" si="9"/>
        <v>1.6834402374228175E-2</v>
      </c>
      <c r="D211" s="10">
        <f t="shared" si="10"/>
        <v>3.0738717865515186E-2</v>
      </c>
      <c r="E211" s="10">
        <f t="shared" si="11"/>
        <v>-9.7148397550836041E-2</v>
      </c>
    </row>
    <row r="212" spans="1:5" x14ac:dyDescent="0.45">
      <c r="A212" s="8">
        <v>39995</v>
      </c>
      <c r="B212" s="9">
        <v>340517</v>
      </c>
      <c r="C212" s="10">
        <f t="shared" si="9"/>
        <v>1.865347781442539E-3</v>
      </c>
      <c r="D212" s="10">
        <f t="shared" si="10"/>
        <v>2.765940751828877E-2</v>
      </c>
      <c r="E212" s="10">
        <f t="shared" si="11"/>
        <v>-9.2046672603842805E-2</v>
      </c>
    </row>
    <row r="213" spans="1:5" x14ac:dyDescent="0.45">
      <c r="A213" s="8">
        <v>40026</v>
      </c>
      <c r="B213" s="9">
        <v>346668</v>
      </c>
      <c r="C213" s="10">
        <f t="shared" si="9"/>
        <v>1.8063709007186235E-2</v>
      </c>
      <c r="D213" s="10">
        <f t="shared" si="10"/>
        <v>3.713321526015978E-2</v>
      </c>
      <c r="E213" s="10">
        <f t="shared" si="11"/>
        <v>-6.8807684455952978E-2</v>
      </c>
    </row>
    <row r="214" spans="1:5" x14ac:dyDescent="0.45">
      <c r="A214" s="8">
        <v>40057</v>
      </c>
      <c r="B214" s="9">
        <v>338507</v>
      </c>
      <c r="C214" s="10">
        <f t="shared" si="9"/>
        <v>-2.3541255610555312E-2</v>
      </c>
      <c r="D214" s="10">
        <f t="shared" si="10"/>
        <v>-4.0484519672946417E-3</v>
      </c>
      <c r="E214" s="10">
        <f t="shared" si="11"/>
        <v>-7.6956008387665031E-2</v>
      </c>
    </row>
    <row r="215" spans="1:5" x14ac:dyDescent="0.45">
      <c r="A215" s="8">
        <v>40087</v>
      </c>
      <c r="B215" s="9">
        <v>341654</v>
      </c>
      <c r="C215" s="10">
        <f t="shared" si="9"/>
        <v>9.296705828830687E-3</v>
      </c>
      <c r="D215" s="10">
        <f t="shared" si="10"/>
        <v>3.339040341598265E-3</v>
      </c>
      <c r="E215" s="10">
        <f t="shared" si="11"/>
        <v>-3.2004533220002851E-2</v>
      </c>
    </row>
    <row r="216" spans="1:5" x14ac:dyDescent="0.45">
      <c r="A216" s="8">
        <v>40118</v>
      </c>
      <c r="B216" s="9">
        <v>344375</v>
      </c>
      <c r="C216" s="10">
        <f t="shared" si="9"/>
        <v>7.9641976970854511E-3</v>
      </c>
      <c r="D216" s="10">
        <f t="shared" si="10"/>
        <v>-6.6143976369321678E-3</v>
      </c>
      <c r="E216" s="10">
        <f t="shared" si="11"/>
        <v>1.4807720642404654E-2</v>
      </c>
    </row>
    <row r="217" spans="1:5" x14ac:dyDescent="0.45">
      <c r="A217" s="8">
        <v>40148</v>
      </c>
      <c r="B217" s="9">
        <v>346072</v>
      </c>
      <c r="C217" s="10">
        <f t="shared" si="9"/>
        <v>4.9277676950998384E-3</v>
      </c>
      <c r="D217" s="10">
        <f t="shared" si="10"/>
        <v>2.2348134602829584E-2</v>
      </c>
      <c r="E217" s="10">
        <f t="shared" si="11"/>
        <v>4.2099906350970162E-2</v>
      </c>
    </row>
    <row r="218" spans="1:5" x14ac:dyDescent="0.45">
      <c r="A218" s="8">
        <v>40179</v>
      </c>
      <c r="B218" s="9">
        <v>345889</v>
      </c>
      <c r="C218" s="10">
        <f t="shared" si="9"/>
        <v>-5.2879169652553237E-4</v>
      </c>
      <c r="D218" s="10">
        <f t="shared" si="10"/>
        <v>1.2395581494728525E-2</v>
      </c>
      <c r="E218" s="10">
        <f t="shared" si="11"/>
        <v>2.6593139800966892E-2</v>
      </c>
    </row>
    <row r="219" spans="1:5" x14ac:dyDescent="0.45">
      <c r="A219" s="8">
        <v>40210</v>
      </c>
      <c r="B219" s="9">
        <v>346724</v>
      </c>
      <c r="C219" s="10">
        <f t="shared" si="9"/>
        <v>2.4140692534309061E-3</v>
      </c>
      <c r="D219" s="10">
        <f t="shared" si="10"/>
        <v>6.8210526315788389E-3</v>
      </c>
      <c r="E219" s="10">
        <f t="shared" si="11"/>
        <v>3.3220492526283119E-2</v>
      </c>
    </row>
    <row r="220" spans="1:5" x14ac:dyDescent="0.45">
      <c r="A220" s="8">
        <v>40238</v>
      </c>
      <c r="B220" s="9">
        <v>354119</v>
      </c>
      <c r="C220" s="10">
        <f t="shared" si="9"/>
        <v>2.1328203412512625E-2</v>
      </c>
      <c r="D220" s="10">
        <f t="shared" si="10"/>
        <v>2.3252386786564605E-2</v>
      </c>
      <c r="E220" s="10">
        <f t="shared" si="11"/>
        <v>7.3911210716094411E-2</v>
      </c>
    </row>
    <row r="221" spans="1:5" x14ac:dyDescent="0.45">
      <c r="A221" s="8">
        <v>40269</v>
      </c>
      <c r="B221" s="9">
        <v>357354</v>
      </c>
      <c r="C221" s="10">
        <f t="shared" si="9"/>
        <v>9.1353471573114575E-3</v>
      </c>
      <c r="D221" s="10">
        <f t="shared" si="10"/>
        <v>3.3146471845013847E-2</v>
      </c>
      <c r="E221" s="10">
        <f t="shared" si="11"/>
        <v>7.8472440184456316E-2</v>
      </c>
    </row>
    <row r="222" spans="1:5" x14ac:dyDescent="0.45">
      <c r="A222" s="8">
        <v>40299</v>
      </c>
      <c r="B222" s="9">
        <v>354068</v>
      </c>
      <c r="C222" s="10">
        <f t="shared" si="9"/>
        <v>-9.1953637009799527E-3</v>
      </c>
      <c r="D222" s="10">
        <f t="shared" si="10"/>
        <v>2.1181112354495157E-2</v>
      </c>
      <c r="E222" s="10">
        <f t="shared" si="11"/>
        <v>5.9271935283136346E-2</v>
      </c>
    </row>
    <row r="223" spans="1:5" x14ac:dyDescent="0.45">
      <c r="A223" s="8">
        <v>40330</v>
      </c>
      <c r="B223" s="9">
        <v>353647</v>
      </c>
      <c r="C223" s="10">
        <f t="shared" si="9"/>
        <v>-1.1890371341097827E-3</v>
      </c>
      <c r="D223" s="10">
        <f t="shared" si="10"/>
        <v>-1.3328852730296603E-3</v>
      </c>
      <c r="E223" s="10">
        <f t="shared" si="11"/>
        <v>4.0496288428665261E-2</v>
      </c>
    </row>
    <row r="224" spans="1:5" x14ac:dyDescent="0.45">
      <c r="A224" s="8">
        <v>40360</v>
      </c>
      <c r="B224" s="9">
        <v>354717</v>
      </c>
      <c r="C224" s="10">
        <f t="shared" si="9"/>
        <v>3.025615939057813E-3</v>
      </c>
      <c r="D224" s="10">
        <f t="shared" si="10"/>
        <v>-7.3792373948521339E-3</v>
      </c>
      <c r="E224" s="10">
        <f t="shared" si="11"/>
        <v>4.1701295383196779E-2</v>
      </c>
    </row>
    <row r="225" spans="1:5" x14ac:dyDescent="0.45">
      <c r="A225" s="8">
        <v>40391</v>
      </c>
      <c r="B225" s="9">
        <v>356448</v>
      </c>
      <c r="C225" s="10">
        <f t="shared" si="9"/>
        <v>4.8799465489390847E-3</v>
      </c>
      <c r="D225" s="10">
        <f t="shared" si="10"/>
        <v>6.7218726346351954E-3</v>
      </c>
      <c r="E225" s="10">
        <f t="shared" si="11"/>
        <v>2.8211429956038536E-2</v>
      </c>
    </row>
    <row r="226" spans="1:5" x14ac:dyDescent="0.45">
      <c r="A226" s="8">
        <v>40422</v>
      </c>
      <c r="B226" s="9">
        <v>359359</v>
      </c>
      <c r="C226" s="10">
        <f t="shared" si="9"/>
        <v>8.1666891103331363E-3</v>
      </c>
      <c r="D226" s="10">
        <f t="shared" si="10"/>
        <v>1.6151699293363242E-2</v>
      </c>
      <c r="E226" s="10">
        <f t="shared" si="11"/>
        <v>6.1599907830561795E-2</v>
      </c>
    </row>
    <row r="227" spans="1:5" x14ac:dyDescent="0.45">
      <c r="A227" s="8">
        <v>40452</v>
      </c>
      <c r="B227" s="9">
        <v>363469</v>
      </c>
      <c r="C227" s="10">
        <f t="shared" si="9"/>
        <v>1.1437030935638193E-2</v>
      </c>
      <c r="D227" s="10">
        <f t="shared" si="10"/>
        <v>2.4673190176957904E-2</v>
      </c>
      <c r="E227" s="10">
        <f t="shared" si="11"/>
        <v>6.3851147652303153E-2</v>
      </c>
    </row>
    <row r="228" spans="1:5" x14ac:dyDescent="0.45">
      <c r="A228" s="8">
        <v>40483</v>
      </c>
      <c r="B228" s="9">
        <v>367051</v>
      </c>
      <c r="C228" s="10">
        <f t="shared" si="9"/>
        <v>9.8550357802178468E-3</v>
      </c>
      <c r="D228" s="10">
        <f t="shared" si="10"/>
        <v>2.974627435137811E-2</v>
      </c>
      <c r="E228" s="10">
        <f t="shared" si="11"/>
        <v>6.5846823956442924E-2</v>
      </c>
    </row>
    <row r="229" spans="1:5" x14ac:dyDescent="0.45">
      <c r="A229" s="8">
        <v>40513</v>
      </c>
      <c r="B229" s="9">
        <v>369139</v>
      </c>
      <c r="C229" s="10">
        <f t="shared" si="9"/>
        <v>5.6885827854984417E-3</v>
      </c>
      <c r="D229" s="10">
        <f t="shared" si="10"/>
        <v>2.7215124708160898E-2</v>
      </c>
      <c r="E229" s="10">
        <f t="shared" si="11"/>
        <v>6.6653759911232235E-2</v>
      </c>
    </row>
    <row r="230" spans="1:5" x14ac:dyDescent="0.45">
      <c r="A230" s="8">
        <v>40544</v>
      </c>
      <c r="B230" s="9">
        <v>371841</v>
      </c>
      <c r="C230" s="10">
        <f t="shared" si="9"/>
        <v>7.3197359260332995E-3</v>
      </c>
      <c r="D230" s="10">
        <f t="shared" si="10"/>
        <v>2.3033601214959232E-2</v>
      </c>
      <c r="E230" s="10">
        <f t="shared" si="11"/>
        <v>7.5029850616816329E-2</v>
      </c>
    </row>
    <row r="231" spans="1:5" x14ac:dyDescent="0.45">
      <c r="A231" s="8">
        <v>40575</v>
      </c>
      <c r="B231" s="9">
        <v>375017</v>
      </c>
      <c r="C231" s="10">
        <f t="shared" si="9"/>
        <v>8.5412851191772887E-3</v>
      </c>
      <c r="D231" s="10">
        <f t="shared" si="10"/>
        <v>2.1702706163448715E-2</v>
      </c>
      <c r="E231" s="10">
        <f t="shared" si="11"/>
        <v>8.1600927538907131E-2</v>
      </c>
    </row>
    <row r="232" spans="1:5" x14ac:dyDescent="0.45">
      <c r="A232" s="8">
        <v>40603</v>
      </c>
      <c r="B232" s="9">
        <v>378506</v>
      </c>
      <c r="C232" s="10">
        <f t="shared" si="9"/>
        <v>9.3035782377866028E-3</v>
      </c>
      <c r="D232" s="10">
        <f t="shared" si="10"/>
        <v>2.5375265144024439E-2</v>
      </c>
      <c r="E232" s="10">
        <f t="shared" si="11"/>
        <v>6.8866680409692682E-2</v>
      </c>
    </row>
    <row r="233" spans="1:5" x14ac:dyDescent="0.45">
      <c r="A233" s="8">
        <v>40634</v>
      </c>
      <c r="B233" s="9">
        <v>380335</v>
      </c>
      <c r="C233" s="10">
        <f t="shared" si="9"/>
        <v>4.8321558971324841E-3</v>
      </c>
      <c r="D233" s="10">
        <f t="shared" si="10"/>
        <v>2.2843096915079242E-2</v>
      </c>
      <c r="E233" s="10">
        <f t="shared" si="11"/>
        <v>6.4308780648880459E-2</v>
      </c>
    </row>
    <row r="234" spans="1:5" x14ac:dyDescent="0.45">
      <c r="A234" s="8">
        <v>40664</v>
      </c>
      <c r="B234" s="9">
        <v>380024</v>
      </c>
      <c r="C234" s="10">
        <f t="shared" si="9"/>
        <v>-8.1770018536286848E-4</v>
      </c>
      <c r="D234" s="10">
        <f t="shared" si="10"/>
        <v>1.3351394736771827E-2</v>
      </c>
      <c r="E234" s="10">
        <f t="shared" si="11"/>
        <v>7.3307952144785693E-2</v>
      </c>
    </row>
    <row r="235" spans="1:5" x14ac:dyDescent="0.45">
      <c r="A235" s="8">
        <v>40695</v>
      </c>
      <c r="B235" s="9">
        <v>383142</v>
      </c>
      <c r="C235" s="10">
        <f t="shared" si="9"/>
        <v>8.2047449634758962E-3</v>
      </c>
      <c r="D235" s="10">
        <f t="shared" si="10"/>
        <v>1.2248154586717241E-2</v>
      </c>
      <c r="E235" s="10">
        <f t="shared" si="11"/>
        <v>8.3402375815431862E-2</v>
      </c>
    </row>
    <row r="236" spans="1:5" x14ac:dyDescent="0.45">
      <c r="A236" s="8">
        <v>40725</v>
      </c>
      <c r="B236" s="9">
        <v>382837</v>
      </c>
      <c r="C236" s="10">
        <f t="shared" si="9"/>
        <v>-7.9604950644929229E-4</v>
      </c>
      <c r="D236" s="10">
        <f t="shared" si="10"/>
        <v>6.5784111375497556E-3</v>
      </c>
      <c r="E236" s="10">
        <f t="shared" si="11"/>
        <v>7.9274463868379552E-2</v>
      </c>
    </row>
    <row r="237" spans="1:5" x14ac:dyDescent="0.45">
      <c r="A237" s="8">
        <v>40756</v>
      </c>
      <c r="B237" s="9">
        <v>383691</v>
      </c>
      <c r="C237" s="10">
        <f t="shared" si="9"/>
        <v>2.2307143771369553E-3</v>
      </c>
      <c r="D237" s="10">
        <f t="shared" si="10"/>
        <v>9.6493905648065148E-3</v>
      </c>
      <c r="E237" s="10">
        <f t="shared" si="11"/>
        <v>7.6429100457850785E-2</v>
      </c>
    </row>
    <row r="238" spans="1:5" x14ac:dyDescent="0.45">
      <c r="A238" s="8">
        <v>40787</v>
      </c>
      <c r="B238" s="9">
        <v>387567</v>
      </c>
      <c r="C238" s="10">
        <f t="shared" si="9"/>
        <v>1.0101878855641733E-2</v>
      </c>
      <c r="D238" s="10">
        <f t="shared" si="10"/>
        <v>1.1549242839469454E-2</v>
      </c>
      <c r="E238" s="10">
        <f t="shared" si="11"/>
        <v>7.8495320835153759E-2</v>
      </c>
    </row>
    <row r="239" spans="1:5" x14ac:dyDescent="0.45">
      <c r="A239" s="8">
        <v>40817</v>
      </c>
      <c r="B239" s="9">
        <v>389853</v>
      </c>
      <c r="C239" s="10">
        <f t="shared" si="9"/>
        <v>5.8983349975616495E-3</v>
      </c>
      <c r="D239" s="10">
        <f t="shared" si="10"/>
        <v>1.8326337318493202E-2</v>
      </c>
      <c r="E239" s="10">
        <f t="shared" si="11"/>
        <v>7.2589409275619188E-2</v>
      </c>
    </row>
    <row r="240" spans="1:5" x14ac:dyDescent="0.45">
      <c r="A240" s="8">
        <v>40848</v>
      </c>
      <c r="B240" s="9">
        <v>391274</v>
      </c>
      <c r="C240" s="10">
        <f t="shared" si="9"/>
        <v>3.6449636144906261E-3</v>
      </c>
      <c r="D240" s="10">
        <f t="shared" si="10"/>
        <v>1.9763299113088495E-2</v>
      </c>
      <c r="E240" s="10">
        <f t="shared" si="11"/>
        <v>6.5993554029276646E-2</v>
      </c>
    </row>
    <row r="241" spans="1:5" x14ac:dyDescent="0.45">
      <c r="A241" s="8">
        <v>40878</v>
      </c>
      <c r="B241" s="9">
        <v>391510</v>
      </c>
      <c r="C241" s="10">
        <f t="shared" si="9"/>
        <v>6.0315788935638714E-4</v>
      </c>
      <c r="D241" s="10">
        <f t="shared" si="10"/>
        <v>1.0173724801131101E-2</v>
      </c>
      <c r="E241" s="10">
        <f t="shared" si="11"/>
        <v>6.0603187417205939E-2</v>
      </c>
    </row>
    <row r="242" spans="1:5" x14ac:dyDescent="0.45">
      <c r="A242" s="8">
        <v>40909</v>
      </c>
      <c r="B242" s="9">
        <v>395469</v>
      </c>
      <c r="C242" s="10">
        <f t="shared" si="9"/>
        <v>1.0112129958366411E-2</v>
      </c>
      <c r="D242" s="10">
        <f t="shared" si="10"/>
        <v>1.4405429738901576E-2</v>
      </c>
      <c r="E242" s="10">
        <f t="shared" si="11"/>
        <v>6.3543288663703068E-2</v>
      </c>
    </row>
    <row r="243" spans="1:5" x14ac:dyDescent="0.45">
      <c r="A243" s="8">
        <v>40940</v>
      </c>
      <c r="B243" s="9">
        <v>400300</v>
      </c>
      <c r="C243" s="10">
        <f t="shared" si="9"/>
        <v>1.2215875327775461E-2</v>
      </c>
      <c r="D243" s="10">
        <f t="shared" si="10"/>
        <v>2.3068233514110359E-2</v>
      </c>
      <c r="E243" s="10">
        <f t="shared" si="11"/>
        <v>6.7418277038107544E-2</v>
      </c>
    </row>
    <row r="244" spans="1:5" x14ac:dyDescent="0.45">
      <c r="A244" s="8">
        <v>40969</v>
      </c>
      <c r="B244" s="9">
        <v>401569</v>
      </c>
      <c r="C244" s="10">
        <f t="shared" si="9"/>
        <v>3.1701224081939205E-3</v>
      </c>
      <c r="D244" s="10">
        <f t="shared" si="10"/>
        <v>2.5692830323618798E-2</v>
      </c>
      <c r="E244" s="10">
        <f t="shared" si="11"/>
        <v>6.0931662906268391E-2</v>
      </c>
    </row>
    <row r="245" spans="1:5" x14ac:dyDescent="0.45">
      <c r="A245" s="8">
        <v>41000</v>
      </c>
      <c r="B245" s="9">
        <v>399972</v>
      </c>
      <c r="C245" s="10">
        <f t="shared" si="9"/>
        <v>-3.9769006073675506E-3</v>
      </c>
      <c r="D245" s="10">
        <f t="shared" si="10"/>
        <v>1.1386480356235351E-2</v>
      </c>
      <c r="E245" s="10">
        <f t="shared" si="11"/>
        <v>5.1630799163894903E-2</v>
      </c>
    </row>
    <row r="246" spans="1:5" x14ac:dyDescent="0.45">
      <c r="A246" s="8">
        <v>41030</v>
      </c>
      <c r="B246" s="9">
        <v>399180</v>
      </c>
      <c r="C246" s="10">
        <f t="shared" si="9"/>
        <v>-1.9801386097026974E-3</v>
      </c>
      <c r="D246" s="10">
        <f t="shared" si="10"/>
        <v>-2.79790157381965E-3</v>
      </c>
      <c r="E246" s="10">
        <f t="shared" si="11"/>
        <v>5.0407342694145596E-2</v>
      </c>
    </row>
    <row r="247" spans="1:5" x14ac:dyDescent="0.45">
      <c r="A247" s="8">
        <v>41061</v>
      </c>
      <c r="B247" s="9">
        <v>395595</v>
      </c>
      <c r="C247" s="10">
        <f t="shared" si="9"/>
        <v>-8.9809108672779248E-3</v>
      </c>
      <c r="D247" s="10">
        <f t="shared" si="10"/>
        <v>-1.4876646354673784E-2</v>
      </c>
      <c r="E247" s="10">
        <f t="shared" si="11"/>
        <v>3.2502309848567945E-2</v>
      </c>
    </row>
    <row r="248" spans="1:5" x14ac:dyDescent="0.45">
      <c r="A248" s="8">
        <v>41091</v>
      </c>
      <c r="B248" s="9">
        <v>397407</v>
      </c>
      <c r="C248" s="10">
        <f t="shared" si="9"/>
        <v>4.580442118833572E-3</v>
      </c>
      <c r="D248" s="10">
        <f t="shared" si="10"/>
        <v>-6.4129489064234102E-3</v>
      </c>
      <c r="E248" s="10">
        <f t="shared" si="11"/>
        <v>3.8057972453028333E-2</v>
      </c>
    </row>
    <row r="249" spans="1:5" x14ac:dyDescent="0.45">
      <c r="A249" s="8">
        <v>41122</v>
      </c>
      <c r="B249" s="9">
        <v>402211</v>
      </c>
      <c r="C249" s="10">
        <f t="shared" si="9"/>
        <v>1.2088362811928377E-2</v>
      </c>
      <c r="D249" s="10">
        <f t="shared" si="10"/>
        <v>7.5930657848588545E-3</v>
      </c>
      <c r="E249" s="10">
        <f t="shared" si="11"/>
        <v>4.8268007328813978E-2</v>
      </c>
    </row>
    <row r="250" spans="1:5" x14ac:dyDescent="0.45">
      <c r="A250" s="8">
        <v>41153</v>
      </c>
      <c r="B250" s="9">
        <v>405357</v>
      </c>
      <c r="C250" s="10">
        <f t="shared" si="9"/>
        <v>7.8217651928962351E-3</v>
      </c>
      <c r="D250" s="10">
        <f t="shared" si="10"/>
        <v>2.4676752739544172E-2</v>
      </c>
      <c r="E250" s="10">
        <f t="shared" si="11"/>
        <v>4.5901740860289975E-2</v>
      </c>
    </row>
    <row r="251" spans="1:5" x14ac:dyDescent="0.45">
      <c r="A251" s="8">
        <v>41183</v>
      </c>
      <c r="B251" s="9">
        <v>405437</v>
      </c>
      <c r="C251" s="10">
        <f t="shared" si="9"/>
        <v>1.9735689774691423E-4</v>
      </c>
      <c r="D251" s="10">
        <f t="shared" si="10"/>
        <v>2.0205985299705409E-2</v>
      </c>
      <c r="E251" s="10">
        <f t="shared" si="11"/>
        <v>3.9974041497692792E-2</v>
      </c>
    </row>
    <row r="252" spans="1:5" x14ac:dyDescent="0.45">
      <c r="A252" s="8">
        <v>41214</v>
      </c>
      <c r="B252" s="9">
        <v>407308</v>
      </c>
      <c r="C252" s="10">
        <f t="shared" si="9"/>
        <v>4.6147736886372748E-3</v>
      </c>
      <c r="D252" s="10">
        <f t="shared" si="10"/>
        <v>1.2672453015954321E-2</v>
      </c>
      <c r="E252" s="10">
        <f t="shared" si="11"/>
        <v>4.0978955923470561E-2</v>
      </c>
    </row>
    <row r="253" spans="1:5" x14ac:dyDescent="0.45">
      <c r="A253" s="8">
        <v>41244</v>
      </c>
      <c r="B253" s="9">
        <v>408665</v>
      </c>
      <c r="C253" s="10">
        <f t="shared" si="9"/>
        <v>3.331631099806609E-3</v>
      </c>
      <c r="D253" s="10">
        <f t="shared" si="10"/>
        <v>8.160707721835303E-3</v>
      </c>
      <c r="E253" s="10">
        <f t="shared" si="11"/>
        <v>4.3817527010804325E-2</v>
      </c>
    </row>
    <row r="254" spans="1:5" x14ac:dyDescent="0.45">
      <c r="A254" s="8">
        <v>41275</v>
      </c>
      <c r="B254" s="9">
        <v>412115</v>
      </c>
      <c r="C254" s="10">
        <f t="shared" si="9"/>
        <v>8.4421225208912709E-3</v>
      </c>
      <c r="D254" s="10">
        <f t="shared" si="10"/>
        <v>1.647111635099896E-2</v>
      </c>
      <c r="E254" s="10">
        <f t="shared" si="11"/>
        <v>4.2091794805661165E-2</v>
      </c>
    </row>
    <row r="255" spans="1:5" x14ac:dyDescent="0.45">
      <c r="A255" s="8">
        <v>41306</v>
      </c>
      <c r="B255" s="9">
        <v>417013</v>
      </c>
      <c r="C255" s="10">
        <f t="shared" si="9"/>
        <v>1.1885032090557246E-2</v>
      </c>
      <c r="D255" s="10">
        <f t="shared" si="10"/>
        <v>2.3827177467665717E-2</v>
      </c>
      <c r="E255" s="10">
        <f t="shared" si="11"/>
        <v>4.1751186610042401E-2</v>
      </c>
    </row>
    <row r="256" spans="1:5" x14ac:dyDescent="0.45">
      <c r="A256" s="8">
        <v>41334</v>
      </c>
      <c r="B256" s="9">
        <v>414024</v>
      </c>
      <c r="C256" s="10">
        <f t="shared" si="9"/>
        <v>-7.1676422557570563E-3</v>
      </c>
      <c r="D256" s="10">
        <f t="shared" si="10"/>
        <v>1.3113430315784269E-2</v>
      </c>
      <c r="E256" s="10">
        <f t="shared" si="11"/>
        <v>3.1015840366163783E-2</v>
      </c>
    </row>
    <row r="257" spans="1:5" x14ac:dyDescent="0.45">
      <c r="A257" s="8">
        <v>41365</v>
      </c>
      <c r="B257" s="9">
        <v>411770</v>
      </c>
      <c r="C257" s="10">
        <f t="shared" si="9"/>
        <v>-5.4441288427723444E-3</v>
      </c>
      <c r="D257" s="10">
        <f t="shared" si="10"/>
        <v>-8.371449716705337E-4</v>
      </c>
      <c r="E257" s="10">
        <f t="shared" si="11"/>
        <v>2.9497064794535621E-2</v>
      </c>
    </row>
    <row r="258" spans="1:5" x14ac:dyDescent="0.45">
      <c r="A258" s="8">
        <v>41395</v>
      </c>
      <c r="B258" s="9">
        <v>414325</v>
      </c>
      <c r="C258" s="10">
        <f t="shared" si="9"/>
        <v>6.2049202224543354E-3</v>
      </c>
      <c r="D258" s="10">
        <f t="shared" si="10"/>
        <v>-6.4458422159501261E-3</v>
      </c>
      <c r="E258" s="10">
        <f t="shared" si="11"/>
        <v>3.7940277569016523E-2</v>
      </c>
    </row>
    <row r="259" spans="1:5" x14ac:dyDescent="0.45">
      <c r="A259" s="8">
        <v>41426</v>
      </c>
      <c r="B259" s="9">
        <v>415442</v>
      </c>
      <c r="C259" s="10">
        <f t="shared" si="9"/>
        <v>2.6959512460025259E-3</v>
      </c>
      <c r="D259" s="10">
        <f t="shared" si="10"/>
        <v>3.4249222267308532E-3</v>
      </c>
      <c r="E259" s="10">
        <f t="shared" si="11"/>
        <v>5.0169997092986529E-2</v>
      </c>
    </row>
    <row r="260" spans="1:5" x14ac:dyDescent="0.45">
      <c r="A260" s="8">
        <v>41456</v>
      </c>
      <c r="B260" s="9">
        <v>418110</v>
      </c>
      <c r="C260" s="10">
        <f t="shared" ref="C260:C323" si="12">B260/B259-1</f>
        <v>6.4220757650887972E-3</v>
      </c>
      <c r="D260" s="10">
        <f t="shared" si="10"/>
        <v>1.5396944896422848E-2</v>
      </c>
      <c r="E260" s="10">
        <f t="shared" si="11"/>
        <v>5.2095207180547831E-2</v>
      </c>
    </row>
    <row r="261" spans="1:5" x14ac:dyDescent="0.45">
      <c r="A261" s="8">
        <v>41487</v>
      </c>
      <c r="B261" s="9">
        <v>417377</v>
      </c>
      <c r="C261" s="10">
        <f t="shared" si="12"/>
        <v>-1.7531271674917637E-3</v>
      </c>
      <c r="D261" s="10">
        <f t="shared" si="10"/>
        <v>7.3661980329451371E-3</v>
      </c>
      <c r="E261" s="10">
        <f t="shared" si="11"/>
        <v>3.7706576896206156E-2</v>
      </c>
    </row>
    <row r="262" spans="1:5" x14ac:dyDescent="0.45">
      <c r="A262" s="8">
        <v>41518</v>
      </c>
      <c r="B262" s="9">
        <v>417654</v>
      </c>
      <c r="C262" s="10">
        <f t="shared" si="12"/>
        <v>6.6366857780852939E-4</v>
      </c>
      <c r="D262" s="10">
        <f t="shared" ref="D262:D325" si="13">B262/B259-1</f>
        <v>5.3244496223299187E-3</v>
      </c>
      <c r="E262" s="10">
        <f t="shared" si="11"/>
        <v>3.0336222144924152E-2</v>
      </c>
    </row>
    <row r="263" spans="1:5" x14ac:dyDescent="0.45">
      <c r="A263" s="8">
        <v>41548</v>
      </c>
      <c r="B263" s="9">
        <v>419247</v>
      </c>
      <c r="C263" s="10">
        <f t="shared" si="12"/>
        <v>3.8141619618152767E-3</v>
      </c>
      <c r="D263" s="10">
        <f t="shared" si="13"/>
        <v>2.7193800674463198E-3</v>
      </c>
      <c r="E263" s="10">
        <f t="shared" si="11"/>
        <v>3.4062012100523731E-2</v>
      </c>
    </row>
    <row r="264" spans="1:5" x14ac:dyDescent="0.45">
      <c r="A264" s="8">
        <v>41579</v>
      </c>
      <c r="B264" s="9">
        <v>420513</v>
      </c>
      <c r="C264" s="10">
        <f t="shared" si="12"/>
        <v>3.0196996042906044E-3</v>
      </c>
      <c r="D264" s="10">
        <f t="shared" si="13"/>
        <v>7.5135908303525234E-3</v>
      </c>
      <c r="E264" s="10">
        <f t="shared" si="11"/>
        <v>3.2420183251986145E-2</v>
      </c>
    </row>
    <row r="265" spans="1:5" x14ac:dyDescent="0.45">
      <c r="A265" s="8">
        <v>41609</v>
      </c>
      <c r="B265" s="9">
        <v>422794</v>
      </c>
      <c r="C265" s="10">
        <f t="shared" si="12"/>
        <v>5.4243269530311888E-3</v>
      </c>
      <c r="D265" s="10">
        <f t="shared" si="13"/>
        <v>1.2306837717344976E-2</v>
      </c>
      <c r="E265" s="10">
        <f t="shared" si="11"/>
        <v>3.4573550463093294E-2</v>
      </c>
    </row>
    <row r="266" spans="1:5" x14ac:dyDescent="0.45">
      <c r="A266" s="8">
        <v>41640</v>
      </c>
      <c r="B266" s="9">
        <v>419015</v>
      </c>
      <c r="C266" s="10">
        <f t="shared" si="12"/>
        <v>-8.9381590088790652E-3</v>
      </c>
      <c r="D266" s="10">
        <f t="shared" si="13"/>
        <v>-5.5337307124436741E-4</v>
      </c>
      <c r="E266" s="10">
        <f t="shared" si="11"/>
        <v>1.6742899433410674E-2</v>
      </c>
    </row>
    <row r="267" spans="1:5" x14ac:dyDescent="0.45">
      <c r="A267" s="8">
        <v>41671</v>
      </c>
      <c r="B267" s="9">
        <v>424793</v>
      </c>
      <c r="C267" s="10">
        <f t="shared" si="12"/>
        <v>1.3789482476761039E-2</v>
      </c>
      <c r="D267" s="10">
        <f t="shared" si="13"/>
        <v>1.0178044436200517E-2</v>
      </c>
      <c r="E267" s="10">
        <f t="shared" si="11"/>
        <v>1.865649272324843E-2</v>
      </c>
    </row>
    <row r="268" spans="1:5" x14ac:dyDescent="0.45">
      <c r="A268" s="8">
        <v>41699</v>
      </c>
      <c r="B268" s="9">
        <v>429132</v>
      </c>
      <c r="C268" s="10">
        <f t="shared" si="12"/>
        <v>1.021438677191E-2</v>
      </c>
      <c r="D268" s="10">
        <f t="shared" si="13"/>
        <v>1.499075199742661E-2</v>
      </c>
      <c r="E268" s="10">
        <f t="shared" si="11"/>
        <v>3.6490638223870997E-2</v>
      </c>
    </row>
    <row r="269" spans="1:5" x14ac:dyDescent="0.45">
      <c r="A269" s="8">
        <v>41730</v>
      </c>
      <c r="B269" s="9">
        <v>433530</v>
      </c>
      <c r="C269" s="10">
        <f t="shared" si="12"/>
        <v>1.0248594837952041E-2</v>
      </c>
      <c r="D269" s="10">
        <f t="shared" si="13"/>
        <v>3.4640764650430089E-2</v>
      </c>
      <c r="E269" s="10">
        <f t="shared" si="11"/>
        <v>5.2845034849551942E-2</v>
      </c>
    </row>
    <row r="270" spans="1:5" x14ac:dyDescent="0.45">
      <c r="A270" s="8">
        <v>41760</v>
      </c>
      <c r="B270" s="9">
        <v>434248</v>
      </c>
      <c r="C270" s="10">
        <f t="shared" si="12"/>
        <v>1.6561714298894969E-3</v>
      </c>
      <c r="D270" s="10">
        <f t="shared" si="13"/>
        <v>2.2257899729986041E-2</v>
      </c>
      <c r="E270" s="10">
        <f t="shared" si="11"/>
        <v>4.8085440173776695E-2</v>
      </c>
    </row>
    <row r="271" spans="1:5" x14ac:dyDescent="0.45">
      <c r="A271" s="8">
        <v>41791</v>
      </c>
      <c r="B271" s="9">
        <v>435438</v>
      </c>
      <c r="C271" s="10">
        <f t="shared" si="12"/>
        <v>2.7403695584089505E-3</v>
      </c>
      <c r="D271" s="10">
        <f t="shared" si="13"/>
        <v>1.4694779228768828E-2</v>
      </c>
      <c r="E271" s="10">
        <f t="shared" ref="E271:E334" si="14">B271/B259-1</f>
        <v>4.8131869189923071E-2</v>
      </c>
    </row>
    <row r="272" spans="1:5" x14ac:dyDescent="0.45">
      <c r="A272" s="8">
        <v>41821</v>
      </c>
      <c r="B272" s="9">
        <v>436150</v>
      </c>
      <c r="C272" s="10">
        <f t="shared" si="12"/>
        <v>1.6351351972037076E-3</v>
      </c>
      <c r="D272" s="10">
        <f t="shared" si="13"/>
        <v>6.0434110672848984E-3</v>
      </c>
      <c r="E272" s="10">
        <f t="shared" si="14"/>
        <v>4.3146540384109366E-2</v>
      </c>
    </row>
    <row r="273" spans="1:5" x14ac:dyDescent="0.45">
      <c r="A273" s="8">
        <v>41852</v>
      </c>
      <c r="B273" s="9">
        <v>439518</v>
      </c>
      <c r="C273" s="10">
        <f t="shared" si="12"/>
        <v>7.7221139516221449E-3</v>
      </c>
      <c r="D273" s="10">
        <f t="shared" si="13"/>
        <v>1.2135922330097193E-2</v>
      </c>
      <c r="E273" s="10">
        <f t="shared" si="14"/>
        <v>5.3047963831260425E-2</v>
      </c>
    </row>
    <row r="274" spans="1:5" x14ac:dyDescent="0.45">
      <c r="A274" s="8">
        <v>41883</v>
      </c>
      <c r="B274" s="9">
        <v>438459</v>
      </c>
      <c r="C274" s="10">
        <f t="shared" si="12"/>
        <v>-2.409457633134493E-3</v>
      </c>
      <c r="D274" s="10">
        <f t="shared" si="13"/>
        <v>6.9378418971242084E-3</v>
      </c>
      <c r="E274" s="10">
        <f t="shared" si="14"/>
        <v>4.9813960838397398E-2</v>
      </c>
    </row>
    <row r="275" spans="1:5" x14ac:dyDescent="0.45">
      <c r="A275" s="8">
        <v>41913</v>
      </c>
      <c r="B275" s="9">
        <v>440095</v>
      </c>
      <c r="C275" s="10">
        <f t="shared" si="12"/>
        <v>3.7312496721473298E-3</v>
      </c>
      <c r="D275" s="10">
        <f t="shared" si="13"/>
        <v>9.0450533073482831E-3</v>
      </c>
      <c r="E275" s="10">
        <f t="shared" si="14"/>
        <v>4.9727249091824133E-2</v>
      </c>
    </row>
    <row r="276" spans="1:5" x14ac:dyDescent="0.45">
      <c r="A276" s="8">
        <v>41944</v>
      </c>
      <c r="B276" s="9">
        <v>441249</v>
      </c>
      <c r="C276" s="10">
        <f t="shared" si="12"/>
        <v>2.622161124302691E-3</v>
      </c>
      <c r="D276" s="10">
        <f t="shared" si="13"/>
        <v>3.938405253027133E-3</v>
      </c>
      <c r="E276" s="10">
        <f t="shared" si="14"/>
        <v>4.9311198464732309E-2</v>
      </c>
    </row>
    <row r="277" spans="1:5" x14ac:dyDescent="0.45">
      <c r="A277" s="8">
        <v>41974</v>
      </c>
      <c r="B277" s="9">
        <v>438509</v>
      </c>
      <c r="C277" s="10">
        <f t="shared" si="12"/>
        <v>-6.2096458008970012E-3</v>
      </c>
      <c r="D277" s="10">
        <f t="shared" si="13"/>
        <v>1.140357479263443E-4</v>
      </c>
      <c r="E277" s="10">
        <f t="shared" si="14"/>
        <v>3.7169401647137779E-2</v>
      </c>
    </row>
    <row r="278" spans="1:5" x14ac:dyDescent="0.45">
      <c r="A278" s="8">
        <v>42005</v>
      </c>
      <c r="B278" s="9">
        <v>436125</v>
      </c>
      <c r="C278" s="10">
        <f t="shared" si="12"/>
        <v>-5.4366044938644054E-3</v>
      </c>
      <c r="D278" s="10">
        <f t="shared" si="13"/>
        <v>-9.020779604403617E-3</v>
      </c>
      <c r="E278" s="10">
        <f t="shared" si="14"/>
        <v>4.0833860362994079E-2</v>
      </c>
    </row>
    <row r="279" spans="1:5" x14ac:dyDescent="0.45">
      <c r="A279" s="8">
        <v>42036</v>
      </c>
      <c r="B279" s="9">
        <v>435450</v>
      </c>
      <c r="C279" s="10">
        <f t="shared" si="12"/>
        <v>-1.5477214101461412E-3</v>
      </c>
      <c r="D279" s="10">
        <f t="shared" si="13"/>
        <v>-1.3142239415840029E-2</v>
      </c>
      <c r="E279" s="10">
        <f t="shared" si="14"/>
        <v>2.5087513212317614E-2</v>
      </c>
    </row>
    <row r="280" spans="1:5" x14ac:dyDescent="0.45">
      <c r="A280" s="8">
        <v>42064</v>
      </c>
      <c r="B280" s="9">
        <v>441895</v>
      </c>
      <c r="C280" s="10">
        <f t="shared" si="12"/>
        <v>1.4800780801469848E-2</v>
      </c>
      <c r="D280" s="10">
        <f t="shared" si="13"/>
        <v>7.7216203088192881E-3</v>
      </c>
      <c r="E280" s="10">
        <f t="shared" si="14"/>
        <v>2.9741431540877938E-2</v>
      </c>
    </row>
    <row r="281" spans="1:5" x14ac:dyDescent="0.45">
      <c r="A281" s="8">
        <v>42095</v>
      </c>
      <c r="B281" s="9">
        <v>442967</v>
      </c>
      <c r="C281" s="10">
        <f t="shared" si="12"/>
        <v>2.4259156586972086E-3</v>
      </c>
      <c r="D281" s="10">
        <f t="shared" si="13"/>
        <v>1.568816279736307E-2</v>
      </c>
      <c r="E281" s="10">
        <f t="shared" si="14"/>
        <v>2.176781306945319E-2</v>
      </c>
    </row>
    <row r="282" spans="1:5" x14ac:dyDescent="0.45">
      <c r="A282" s="8">
        <v>42125</v>
      </c>
      <c r="B282" s="9">
        <v>446114</v>
      </c>
      <c r="C282" s="10">
        <f t="shared" si="12"/>
        <v>7.1043666909724745E-3</v>
      </c>
      <c r="D282" s="10">
        <f t="shared" si="13"/>
        <v>2.4489608451027767E-2</v>
      </c>
      <c r="E282" s="10">
        <f t="shared" si="14"/>
        <v>2.732539931099276E-2</v>
      </c>
    </row>
    <row r="283" spans="1:5" x14ac:dyDescent="0.45">
      <c r="A283" s="8">
        <v>42156</v>
      </c>
      <c r="B283" s="9">
        <v>446572</v>
      </c>
      <c r="C283" s="10">
        <f t="shared" si="12"/>
        <v>1.0266434140151492E-3</v>
      </c>
      <c r="D283" s="10">
        <f t="shared" si="13"/>
        <v>1.0583962253476464E-2</v>
      </c>
      <c r="E283" s="10">
        <f t="shared" si="14"/>
        <v>2.5569656300093335E-2</v>
      </c>
    </row>
    <row r="284" spans="1:5" x14ac:dyDescent="0.45">
      <c r="A284" s="8">
        <v>42186</v>
      </c>
      <c r="B284" s="9">
        <v>450143</v>
      </c>
      <c r="C284" s="10">
        <f t="shared" si="12"/>
        <v>7.9964708938311535E-3</v>
      </c>
      <c r="D284" s="10">
        <f t="shared" si="13"/>
        <v>1.6199852359205069E-2</v>
      </c>
      <c r="E284" s="10">
        <f t="shared" si="14"/>
        <v>3.2082998968244958E-2</v>
      </c>
    </row>
    <row r="285" spans="1:5" x14ac:dyDescent="0.45">
      <c r="A285" s="8">
        <v>42217</v>
      </c>
      <c r="B285" s="9">
        <v>450168</v>
      </c>
      <c r="C285" s="10">
        <f t="shared" si="12"/>
        <v>5.5537906842983986E-5</v>
      </c>
      <c r="D285" s="10">
        <f t="shared" si="13"/>
        <v>9.0873633196895121E-3</v>
      </c>
      <c r="E285" s="10">
        <f t="shared" si="14"/>
        <v>2.4231089511692394E-2</v>
      </c>
    </row>
    <row r="286" spans="1:5" x14ac:dyDescent="0.45">
      <c r="A286" s="8">
        <v>42248</v>
      </c>
      <c r="B286" s="9">
        <v>448090</v>
      </c>
      <c r="C286" s="10">
        <f t="shared" si="12"/>
        <v>-4.616054450782836E-3</v>
      </c>
      <c r="D286" s="10">
        <f t="shared" si="13"/>
        <v>3.3992278960615074E-3</v>
      </c>
      <c r="E286" s="10">
        <f t="shared" si="14"/>
        <v>2.1965565765556194E-2</v>
      </c>
    </row>
    <row r="287" spans="1:5" x14ac:dyDescent="0.45">
      <c r="A287" s="8">
        <v>42278</v>
      </c>
      <c r="B287" s="9">
        <v>446905</v>
      </c>
      <c r="C287" s="10">
        <f t="shared" si="12"/>
        <v>-2.6445580128992008E-3</v>
      </c>
      <c r="D287" s="10">
        <f t="shared" si="13"/>
        <v>-7.1932696942971219E-3</v>
      </c>
      <c r="E287" s="10">
        <f t="shared" si="14"/>
        <v>1.5473931764732551E-2</v>
      </c>
    </row>
    <row r="288" spans="1:5" x14ac:dyDescent="0.45">
      <c r="A288" s="8">
        <v>42309</v>
      </c>
      <c r="B288" s="9">
        <v>448738</v>
      </c>
      <c r="C288" s="10">
        <f t="shared" si="12"/>
        <v>4.1015428334880699E-3</v>
      </c>
      <c r="D288" s="10">
        <f t="shared" si="13"/>
        <v>-3.1765918501537316E-3</v>
      </c>
      <c r="E288" s="10">
        <f t="shared" si="14"/>
        <v>1.697227642442245E-2</v>
      </c>
    </row>
    <row r="289" spans="1:5" x14ac:dyDescent="0.45">
      <c r="A289" s="8">
        <v>42339</v>
      </c>
      <c r="B289" s="9">
        <v>450598</v>
      </c>
      <c r="C289" s="10">
        <f t="shared" si="12"/>
        <v>4.1449576367502683E-3</v>
      </c>
      <c r="D289" s="10">
        <f t="shared" si="13"/>
        <v>5.5970898703385785E-3</v>
      </c>
      <c r="E289" s="10">
        <f t="shared" si="14"/>
        <v>2.7568419348291684E-2</v>
      </c>
    </row>
    <row r="290" spans="1:5" x14ac:dyDescent="0.45">
      <c r="A290" s="8">
        <v>42370</v>
      </c>
      <c r="B290" s="9">
        <v>447376</v>
      </c>
      <c r="C290" s="10">
        <f t="shared" si="12"/>
        <v>-7.1504977829461858E-3</v>
      </c>
      <c r="D290" s="10">
        <f t="shared" si="13"/>
        <v>1.0539152616326763E-3</v>
      </c>
      <c r="E290" s="10">
        <f t="shared" si="14"/>
        <v>2.5797649756377217E-2</v>
      </c>
    </row>
    <row r="291" spans="1:5" x14ac:dyDescent="0.45">
      <c r="A291" s="8">
        <v>42401</v>
      </c>
      <c r="B291" s="9">
        <v>451898</v>
      </c>
      <c r="C291" s="10">
        <f t="shared" si="12"/>
        <v>1.0107828761489301E-2</v>
      </c>
      <c r="D291" s="10">
        <f t="shared" si="13"/>
        <v>7.0419710387799039E-3</v>
      </c>
      <c r="E291" s="10">
        <f t="shared" si="14"/>
        <v>3.7772419336318697E-2</v>
      </c>
    </row>
    <row r="292" spans="1:5" x14ac:dyDescent="0.45">
      <c r="A292" s="8">
        <v>42430</v>
      </c>
      <c r="B292" s="9">
        <v>450462</v>
      </c>
      <c r="C292" s="10">
        <f t="shared" si="12"/>
        <v>-3.1777082438957382E-3</v>
      </c>
      <c r="D292" s="10">
        <f t="shared" si="13"/>
        <v>-3.0182113546883826E-4</v>
      </c>
      <c r="E292" s="10">
        <f t="shared" si="14"/>
        <v>1.938695844035343E-2</v>
      </c>
    </row>
    <row r="293" spans="1:5" x14ac:dyDescent="0.45">
      <c r="A293" s="8">
        <v>42461</v>
      </c>
      <c r="B293" s="9">
        <v>452238</v>
      </c>
      <c r="C293" s="10">
        <f t="shared" si="12"/>
        <v>3.9426189112510279E-3</v>
      </c>
      <c r="D293" s="10">
        <f t="shared" si="13"/>
        <v>1.0867815886413279E-2</v>
      </c>
      <c r="E293" s="10">
        <f t="shared" si="14"/>
        <v>2.0929324306325325E-2</v>
      </c>
    </row>
    <row r="294" spans="1:5" x14ac:dyDescent="0.45">
      <c r="A294" s="8">
        <v>42491</v>
      </c>
      <c r="B294" s="9">
        <v>453898</v>
      </c>
      <c r="C294" s="10">
        <f t="shared" si="12"/>
        <v>3.6706336044294297E-3</v>
      </c>
      <c r="D294" s="10">
        <f t="shared" si="13"/>
        <v>4.425777498461958E-3</v>
      </c>
      <c r="E294" s="10">
        <f t="shared" si="14"/>
        <v>1.7448454879246178E-2</v>
      </c>
    </row>
    <row r="295" spans="1:5" x14ac:dyDescent="0.45">
      <c r="A295" s="8">
        <v>42522</v>
      </c>
      <c r="B295" s="9">
        <v>458711</v>
      </c>
      <c r="C295" s="10">
        <f t="shared" si="12"/>
        <v>1.0603703915857743E-2</v>
      </c>
      <c r="D295" s="10">
        <f t="shared" si="13"/>
        <v>1.8312310472359483E-2</v>
      </c>
      <c r="E295" s="10">
        <f t="shared" si="14"/>
        <v>2.7182626765672735E-2</v>
      </c>
    </row>
    <row r="296" spans="1:5" x14ac:dyDescent="0.45">
      <c r="A296" s="8">
        <v>42552</v>
      </c>
      <c r="B296" s="9">
        <v>457894</v>
      </c>
      <c r="C296" s="10">
        <f t="shared" si="12"/>
        <v>-1.7810778464000254E-3</v>
      </c>
      <c r="D296" s="10">
        <f t="shared" si="13"/>
        <v>1.2506688955815193E-2</v>
      </c>
      <c r="E296" s="10">
        <f t="shared" si="14"/>
        <v>1.7218972637583985E-2</v>
      </c>
    </row>
    <row r="297" spans="1:5" x14ac:dyDescent="0.45">
      <c r="A297" s="8">
        <v>42583</v>
      </c>
      <c r="B297" s="9">
        <v>458375</v>
      </c>
      <c r="C297" s="10">
        <f t="shared" si="12"/>
        <v>1.0504614605126861E-3</v>
      </c>
      <c r="D297" s="10">
        <f t="shared" si="13"/>
        <v>9.8634494974640941E-3</v>
      </c>
      <c r="E297" s="10">
        <f t="shared" si="14"/>
        <v>1.8230971548399699E-2</v>
      </c>
    </row>
    <row r="298" spans="1:5" x14ac:dyDescent="0.45">
      <c r="A298" s="8">
        <v>42614</v>
      </c>
      <c r="B298" s="9">
        <v>461400</v>
      </c>
      <c r="C298" s="10">
        <f t="shared" si="12"/>
        <v>6.5994000545404052E-3</v>
      </c>
      <c r="D298" s="10">
        <f t="shared" si="13"/>
        <v>5.8620787380290196E-3</v>
      </c>
      <c r="E298" s="10">
        <f t="shared" si="14"/>
        <v>2.9703854136445829E-2</v>
      </c>
    </row>
    <row r="299" spans="1:5" x14ac:dyDescent="0.45">
      <c r="A299" s="8">
        <v>42644</v>
      </c>
      <c r="B299" s="9">
        <v>462362</v>
      </c>
      <c r="C299" s="10">
        <f t="shared" si="12"/>
        <v>2.0849588209796988E-3</v>
      </c>
      <c r="D299" s="10">
        <f t="shared" si="13"/>
        <v>9.7577168514983992E-3</v>
      </c>
      <c r="E299" s="10">
        <f t="shared" si="14"/>
        <v>3.4586769000123141E-2</v>
      </c>
    </row>
    <row r="300" spans="1:5" x14ac:dyDescent="0.45">
      <c r="A300" s="8">
        <v>42675</v>
      </c>
      <c r="B300" s="9">
        <v>462231</v>
      </c>
      <c r="C300" s="10">
        <f t="shared" si="12"/>
        <v>-2.8332778212747378E-4</v>
      </c>
      <c r="D300" s="10">
        <f t="shared" si="13"/>
        <v>8.4123261521680259E-3</v>
      </c>
      <c r="E300" s="10">
        <f t="shared" si="14"/>
        <v>3.0068770641220599E-2</v>
      </c>
    </row>
    <row r="301" spans="1:5" x14ac:dyDescent="0.45">
      <c r="A301" s="8">
        <v>42705</v>
      </c>
      <c r="B301" s="9">
        <v>467852</v>
      </c>
      <c r="C301" s="10">
        <f t="shared" si="12"/>
        <v>1.2160586373479942E-2</v>
      </c>
      <c r="D301" s="10">
        <f t="shared" si="13"/>
        <v>1.3983528391850797E-2</v>
      </c>
      <c r="E301" s="10">
        <f t="shared" si="14"/>
        <v>3.829133728955747E-2</v>
      </c>
    </row>
    <row r="302" spans="1:5" x14ac:dyDescent="0.45">
      <c r="A302" s="8">
        <v>42736</v>
      </c>
      <c r="B302" s="9">
        <v>473019</v>
      </c>
      <c r="C302" s="10">
        <f t="shared" si="12"/>
        <v>1.1044090866342282E-2</v>
      </c>
      <c r="D302" s="10">
        <f t="shared" si="13"/>
        <v>2.3049039497190504E-2</v>
      </c>
      <c r="E302" s="10">
        <f t="shared" si="14"/>
        <v>5.731867601301821E-2</v>
      </c>
    </row>
    <row r="303" spans="1:5" x14ac:dyDescent="0.45">
      <c r="A303" s="8">
        <v>42767</v>
      </c>
      <c r="B303" s="9">
        <v>472945</v>
      </c>
      <c r="C303" s="10">
        <f t="shared" si="12"/>
        <v>-1.5644191882357994E-4</v>
      </c>
      <c r="D303" s="10">
        <f t="shared" si="13"/>
        <v>2.3178886747102556E-2</v>
      </c>
      <c r="E303" s="10">
        <f t="shared" si="14"/>
        <v>4.657466950506528E-2</v>
      </c>
    </row>
    <row r="304" spans="1:5" x14ac:dyDescent="0.45">
      <c r="A304" s="8">
        <v>42795</v>
      </c>
      <c r="B304" s="9">
        <v>472149</v>
      </c>
      <c r="C304" s="10">
        <f t="shared" si="12"/>
        <v>-1.6830709701973756E-3</v>
      </c>
      <c r="D304" s="10">
        <f t="shared" si="13"/>
        <v>9.1845284406180117E-3</v>
      </c>
      <c r="E304" s="10">
        <f t="shared" si="14"/>
        <v>4.8143905590260605E-2</v>
      </c>
    </row>
    <row r="305" spans="1:5" x14ac:dyDescent="0.45">
      <c r="A305" s="8">
        <v>42826</v>
      </c>
      <c r="B305" s="9">
        <v>473986</v>
      </c>
      <c r="C305" s="10">
        <f t="shared" si="12"/>
        <v>3.8907209376701779E-3</v>
      </c>
      <c r="D305" s="10">
        <f t="shared" si="13"/>
        <v>2.0443153446267903E-3</v>
      </c>
      <c r="E305" s="10">
        <f t="shared" si="14"/>
        <v>4.8089722668152701E-2</v>
      </c>
    </row>
    <row r="306" spans="1:5" x14ac:dyDescent="0.45">
      <c r="A306" s="8">
        <v>42856</v>
      </c>
      <c r="B306" s="9">
        <v>471630</v>
      </c>
      <c r="C306" s="10">
        <f t="shared" si="12"/>
        <v>-4.9706109463149017E-3</v>
      </c>
      <c r="D306" s="10">
        <f t="shared" si="13"/>
        <v>-2.7804501580521723E-3</v>
      </c>
      <c r="E306" s="10">
        <f t="shared" si="14"/>
        <v>3.9066045675460126E-2</v>
      </c>
    </row>
    <row r="307" spans="1:5" x14ac:dyDescent="0.45">
      <c r="A307" s="8">
        <v>42887</v>
      </c>
      <c r="B307" s="9">
        <v>473546</v>
      </c>
      <c r="C307" s="10">
        <f t="shared" si="12"/>
        <v>4.0625066259567522E-3</v>
      </c>
      <c r="D307" s="10">
        <f t="shared" si="13"/>
        <v>2.958811731042621E-3</v>
      </c>
      <c r="E307" s="10">
        <f t="shared" si="14"/>
        <v>3.2340624053053046E-2</v>
      </c>
    </row>
    <row r="308" spans="1:5" x14ac:dyDescent="0.45">
      <c r="A308" s="8">
        <v>42917</v>
      </c>
      <c r="B308" s="9">
        <v>473552</v>
      </c>
      <c r="C308" s="10">
        <f t="shared" si="12"/>
        <v>1.2670363597200307E-5</v>
      </c>
      <c r="D308" s="10">
        <f t="shared" si="13"/>
        <v>-9.1563885853163107E-4</v>
      </c>
      <c r="E308" s="10">
        <f t="shared" si="14"/>
        <v>3.4195687211450609E-2</v>
      </c>
    </row>
    <row r="309" spans="1:5" x14ac:dyDescent="0.45">
      <c r="A309" s="8">
        <v>42948</v>
      </c>
      <c r="B309" s="9">
        <v>474449</v>
      </c>
      <c r="C309" s="10">
        <f t="shared" si="12"/>
        <v>1.8941953576376847E-3</v>
      </c>
      <c r="D309" s="10">
        <f t="shared" si="13"/>
        <v>5.9771430994635111E-3</v>
      </c>
      <c r="E309" s="10">
        <f t="shared" si="14"/>
        <v>3.5067357512953423E-2</v>
      </c>
    </row>
    <row r="310" spans="1:5" x14ac:dyDescent="0.45">
      <c r="A310" s="8">
        <v>42979</v>
      </c>
      <c r="B310" s="9">
        <v>484163</v>
      </c>
      <c r="C310" s="10">
        <f t="shared" si="12"/>
        <v>2.047427647650224E-2</v>
      </c>
      <c r="D310" s="10">
        <f t="shared" si="13"/>
        <v>2.242020838524672E-2</v>
      </c>
      <c r="E310" s="10">
        <f t="shared" si="14"/>
        <v>4.9334633723450372E-2</v>
      </c>
    </row>
    <row r="311" spans="1:5" x14ac:dyDescent="0.45">
      <c r="A311" s="8">
        <v>43009</v>
      </c>
      <c r="B311" s="9">
        <v>484848</v>
      </c>
      <c r="C311" s="10">
        <f t="shared" si="12"/>
        <v>1.4148127799935573E-3</v>
      </c>
      <c r="D311" s="10">
        <f t="shared" si="13"/>
        <v>2.3853768963070676E-2</v>
      </c>
      <c r="E311" s="10">
        <f t="shared" si="14"/>
        <v>4.8632889381047706E-2</v>
      </c>
    </row>
    <row r="312" spans="1:5" x14ac:dyDescent="0.45">
      <c r="A312" s="8">
        <v>43040</v>
      </c>
      <c r="B312" s="9">
        <v>490013</v>
      </c>
      <c r="C312" s="10">
        <f t="shared" si="12"/>
        <v>1.0652823152823121E-2</v>
      </c>
      <c r="D312" s="10">
        <f t="shared" si="13"/>
        <v>3.2804368857348276E-2</v>
      </c>
      <c r="E312" s="10">
        <f t="shared" si="14"/>
        <v>6.0104147060668689E-2</v>
      </c>
    </row>
    <row r="313" spans="1:5" x14ac:dyDescent="0.45">
      <c r="A313" s="8">
        <v>43070</v>
      </c>
      <c r="B313" s="9">
        <v>492579</v>
      </c>
      <c r="C313" s="10">
        <f t="shared" si="12"/>
        <v>5.2365957637858784E-3</v>
      </c>
      <c r="D313" s="10">
        <f t="shared" si="13"/>
        <v>1.7382575702810765E-2</v>
      </c>
      <c r="E313" s="10">
        <f t="shared" si="14"/>
        <v>5.2852184024007487E-2</v>
      </c>
    </row>
    <row r="314" spans="1:5" x14ac:dyDescent="0.45">
      <c r="A314" s="8">
        <v>43101</v>
      </c>
      <c r="B314" s="9">
        <v>490426</v>
      </c>
      <c r="C314" s="10">
        <f t="shared" si="12"/>
        <v>-4.370872489488975E-3</v>
      </c>
      <c r="D314" s="10">
        <f t="shared" si="13"/>
        <v>1.1504636504636512E-2</v>
      </c>
      <c r="E314" s="10">
        <f t="shared" si="14"/>
        <v>3.6799790283265521E-2</v>
      </c>
    </row>
    <row r="315" spans="1:5" x14ac:dyDescent="0.45">
      <c r="A315" s="8">
        <v>43132</v>
      </c>
      <c r="B315" s="9">
        <v>493334</v>
      </c>
      <c r="C315" s="10">
        <f t="shared" si="12"/>
        <v>5.9295388091169521E-3</v>
      </c>
      <c r="D315" s="10">
        <f t="shared" si="13"/>
        <v>6.7773712126004693E-3</v>
      </c>
      <c r="E315" s="10">
        <f t="shared" si="14"/>
        <v>4.3110721119791862E-2</v>
      </c>
    </row>
    <row r="316" spans="1:5" x14ac:dyDescent="0.45">
      <c r="A316" s="8">
        <v>43160</v>
      </c>
      <c r="B316" s="9">
        <v>493022</v>
      </c>
      <c r="C316" s="10">
        <f t="shared" si="12"/>
        <v>-6.3243157779513393E-4</v>
      </c>
      <c r="D316" s="10">
        <f t="shared" si="13"/>
        <v>8.9934812486935911E-4</v>
      </c>
      <c r="E316" s="10">
        <f t="shared" si="14"/>
        <v>4.420850197713011E-2</v>
      </c>
    </row>
    <row r="317" spans="1:5" x14ac:dyDescent="0.45">
      <c r="A317" s="8">
        <v>43191</v>
      </c>
      <c r="B317" s="9">
        <v>494498</v>
      </c>
      <c r="C317" s="10">
        <f t="shared" si="12"/>
        <v>2.9937812105746975E-3</v>
      </c>
      <c r="D317" s="10">
        <f t="shared" si="13"/>
        <v>8.3029855676493014E-3</v>
      </c>
      <c r="E317" s="10">
        <f t="shared" si="14"/>
        <v>4.327553978387555E-2</v>
      </c>
    </row>
    <row r="318" spans="1:5" x14ac:dyDescent="0.45">
      <c r="A318" s="8">
        <v>43221</v>
      </c>
      <c r="B318" s="9">
        <v>500930</v>
      </c>
      <c r="C318" s="10">
        <f t="shared" si="12"/>
        <v>1.3007130463621674E-2</v>
      </c>
      <c r="D318" s="10">
        <f t="shared" si="13"/>
        <v>1.5397276490166867E-2</v>
      </c>
      <c r="E318" s="10">
        <f t="shared" si="14"/>
        <v>6.2124970845790051E-2</v>
      </c>
    </row>
    <row r="319" spans="1:5" x14ac:dyDescent="0.45">
      <c r="A319" s="8">
        <v>43252</v>
      </c>
      <c r="B319" s="9">
        <v>499218</v>
      </c>
      <c r="C319" s="10">
        <f t="shared" si="12"/>
        <v>-3.4176431836783205E-3</v>
      </c>
      <c r="D319" s="10">
        <f t="shared" si="13"/>
        <v>1.2567390501843745E-2</v>
      </c>
      <c r="E319" s="10">
        <f t="shared" si="14"/>
        <v>5.4212262377889342E-2</v>
      </c>
    </row>
    <row r="320" spans="1:5" x14ac:dyDescent="0.45">
      <c r="A320" s="8">
        <v>43282</v>
      </c>
      <c r="B320" s="9">
        <v>502255</v>
      </c>
      <c r="C320" s="10">
        <f t="shared" si="12"/>
        <v>6.0835146168607412E-3</v>
      </c>
      <c r="D320" s="10">
        <f t="shared" si="13"/>
        <v>1.568661551715067E-2</v>
      </c>
      <c r="E320" s="10">
        <f t="shared" si="14"/>
        <v>6.0612139743893012E-2</v>
      </c>
    </row>
    <row r="321" spans="1:5" x14ac:dyDescent="0.45">
      <c r="A321" s="8">
        <v>43313</v>
      </c>
      <c r="B321" s="9">
        <v>501962</v>
      </c>
      <c r="C321" s="10">
        <f t="shared" si="12"/>
        <v>-5.8336900578392914E-4</v>
      </c>
      <c r="D321" s="10">
        <f t="shared" si="13"/>
        <v>2.060168087357539E-3</v>
      </c>
      <c r="E321" s="10">
        <f t="shared" si="14"/>
        <v>5.798937293576345E-2</v>
      </c>
    </row>
    <row r="322" spans="1:5" x14ac:dyDescent="0.45">
      <c r="A322" s="8">
        <v>43344</v>
      </c>
      <c r="B322" s="9">
        <v>500033</v>
      </c>
      <c r="C322" s="10">
        <f t="shared" si="12"/>
        <v>-3.8429203804272172E-3</v>
      </c>
      <c r="D322" s="10">
        <f t="shared" si="13"/>
        <v>1.6325533133820791E-3</v>
      </c>
      <c r="E322" s="10">
        <f t="shared" si="14"/>
        <v>3.2778217253280451E-2</v>
      </c>
    </row>
    <row r="323" spans="1:5" x14ac:dyDescent="0.45">
      <c r="A323" s="8">
        <v>43374</v>
      </c>
      <c r="B323" s="9">
        <v>505622</v>
      </c>
      <c r="C323" s="10">
        <f t="shared" si="12"/>
        <v>1.1177262300688051E-2</v>
      </c>
      <c r="D323" s="10">
        <f t="shared" si="13"/>
        <v>6.7037660152711176E-3</v>
      </c>
      <c r="E323" s="10">
        <f t="shared" si="14"/>
        <v>4.284641784641785E-2</v>
      </c>
    </row>
    <row r="324" spans="1:5" x14ac:dyDescent="0.45">
      <c r="A324" s="8">
        <v>43405</v>
      </c>
      <c r="B324" s="9">
        <v>507278</v>
      </c>
      <c r="C324" s="10">
        <f t="shared" ref="C324:C387" si="15">B324/B323-1</f>
        <v>3.2751739441716499E-3</v>
      </c>
      <c r="D324" s="10">
        <f t="shared" si="13"/>
        <v>1.0590443101270663E-2</v>
      </c>
      <c r="E324" s="10">
        <f t="shared" si="14"/>
        <v>3.5233759104350337E-2</v>
      </c>
    </row>
    <row r="325" spans="1:5" x14ac:dyDescent="0.45">
      <c r="A325" s="8">
        <v>43435</v>
      </c>
      <c r="B325" s="9">
        <v>496973</v>
      </c>
      <c r="C325" s="10">
        <f t="shared" si="15"/>
        <v>-2.0314304976758346E-2</v>
      </c>
      <c r="D325" s="10">
        <f t="shared" si="13"/>
        <v>-6.1195961066569105E-3</v>
      </c>
      <c r="E325" s="10">
        <f t="shared" si="14"/>
        <v>8.9203965252273587E-3</v>
      </c>
    </row>
    <row r="326" spans="1:5" x14ac:dyDescent="0.45">
      <c r="A326" s="8">
        <v>43466</v>
      </c>
      <c r="B326" s="9">
        <v>500208</v>
      </c>
      <c r="C326" s="10">
        <f t="shared" si="15"/>
        <v>6.5094079557641571E-3</v>
      </c>
      <c r="D326" s="10">
        <f t="shared" ref="D326:D389" si="16">B326/B323-1</f>
        <v>-1.0707603703952739E-2</v>
      </c>
      <c r="E326" s="10">
        <f t="shared" si="14"/>
        <v>1.9945924563542716E-2</v>
      </c>
    </row>
    <row r="327" spans="1:5" x14ac:dyDescent="0.45">
      <c r="A327" s="8">
        <v>43497</v>
      </c>
      <c r="B327" s="9">
        <v>500928</v>
      </c>
      <c r="C327" s="10">
        <f t="shared" si="15"/>
        <v>1.4394012090970243E-3</v>
      </c>
      <c r="D327" s="10">
        <f t="shared" si="16"/>
        <v>-1.251779103371331E-2</v>
      </c>
      <c r="E327" s="10">
        <f t="shared" si="14"/>
        <v>1.5393222441591359E-2</v>
      </c>
    </row>
    <row r="328" spans="1:5" x14ac:dyDescent="0.45">
      <c r="A328" s="8">
        <v>43525</v>
      </c>
      <c r="B328" s="9">
        <v>508944</v>
      </c>
      <c r="C328" s="10">
        <f t="shared" si="15"/>
        <v>1.6002299731697978E-2</v>
      </c>
      <c r="D328" s="10">
        <f t="shared" si="16"/>
        <v>2.4087827708950016E-2</v>
      </c>
      <c r="E328" s="10">
        <f t="shared" si="14"/>
        <v>3.2294704901606908E-2</v>
      </c>
    </row>
    <row r="329" spans="1:5" x14ac:dyDescent="0.45">
      <c r="A329" s="8">
        <v>43556</v>
      </c>
      <c r="B329" s="9">
        <v>509564</v>
      </c>
      <c r="C329" s="10">
        <f t="shared" si="15"/>
        <v>1.2182086830772043E-3</v>
      </c>
      <c r="D329" s="10">
        <f t="shared" si="16"/>
        <v>1.8704219044877402E-2</v>
      </c>
      <c r="E329" s="10">
        <f t="shared" si="14"/>
        <v>3.0467261748277963E-2</v>
      </c>
    </row>
    <row r="330" spans="1:5" x14ac:dyDescent="0.45">
      <c r="A330" s="8">
        <v>43586</v>
      </c>
      <c r="B330" s="9">
        <v>512930</v>
      </c>
      <c r="C330" s="10">
        <f t="shared" si="15"/>
        <v>6.6056471807269812E-3</v>
      </c>
      <c r="D330" s="10">
        <f t="shared" si="16"/>
        <v>2.3959531110259391E-2</v>
      </c>
      <c r="E330" s="10">
        <f t="shared" si="14"/>
        <v>2.3955442876250066E-2</v>
      </c>
    </row>
    <row r="331" spans="1:5" x14ac:dyDescent="0.45">
      <c r="A331" s="8">
        <v>43617</v>
      </c>
      <c r="B331" s="9">
        <v>513716</v>
      </c>
      <c r="C331" s="10">
        <f t="shared" si="15"/>
        <v>1.5323728383989099E-3</v>
      </c>
      <c r="D331" s="10">
        <f t="shared" si="16"/>
        <v>9.3762771542644785E-3</v>
      </c>
      <c r="E331" s="10">
        <f t="shared" si="14"/>
        <v>2.9041420782103256E-2</v>
      </c>
    </row>
    <row r="332" spans="1:5" x14ac:dyDescent="0.45">
      <c r="A332" s="8">
        <v>43647</v>
      </c>
      <c r="B332" s="9">
        <v>518274</v>
      </c>
      <c r="C332" s="10">
        <f t="shared" si="15"/>
        <v>8.8726066542603732E-3</v>
      </c>
      <c r="D332" s="10">
        <f t="shared" si="16"/>
        <v>1.7093044249593792E-2</v>
      </c>
      <c r="E332" s="10">
        <f t="shared" si="14"/>
        <v>3.189415735034995E-2</v>
      </c>
    </row>
    <row r="333" spans="1:5" x14ac:dyDescent="0.45">
      <c r="A333" s="8">
        <v>43678</v>
      </c>
      <c r="B333" s="9">
        <v>521348</v>
      </c>
      <c r="C333" s="10">
        <f t="shared" si="15"/>
        <v>5.9312255679428993E-3</v>
      </c>
      <c r="D333" s="10">
        <f t="shared" si="16"/>
        <v>1.641159612422749E-2</v>
      </c>
      <c r="E333" s="10">
        <f t="shared" si="14"/>
        <v>3.8620453341089656E-2</v>
      </c>
    </row>
    <row r="334" spans="1:5" x14ac:dyDescent="0.45">
      <c r="A334" s="8">
        <v>43709</v>
      </c>
      <c r="B334" s="9">
        <v>518188</v>
      </c>
      <c r="C334" s="10">
        <f t="shared" si="15"/>
        <v>-6.061210554178742E-3</v>
      </c>
      <c r="D334" s="10">
        <f t="shared" si="16"/>
        <v>8.7051989815385422E-3</v>
      </c>
      <c r="E334" s="10">
        <f t="shared" si="14"/>
        <v>3.6307603698155999E-2</v>
      </c>
    </row>
    <row r="335" spans="1:5" x14ac:dyDescent="0.45">
      <c r="A335" s="8">
        <v>43739</v>
      </c>
      <c r="B335" s="9">
        <v>519795</v>
      </c>
      <c r="C335" s="10">
        <f t="shared" si="15"/>
        <v>3.1011910735099235E-3</v>
      </c>
      <c r="D335" s="10">
        <f t="shared" si="16"/>
        <v>2.9347410829021481E-3</v>
      </c>
      <c r="E335" s="10">
        <f t="shared" ref="E335:E390" si="17">B335/B323-1</f>
        <v>2.8030821443687071E-2</v>
      </c>
    </row>
    <row r="336" spans="1:5" x14ac:dyDescent="0.45">
      <c r="A336" s="8">
        <v>43770</v>
      </c>
      <c r="B336" s="9">
        <v>523120</v>
      </c>
      <c r="C336" s="10">
        <f t="shared" si="15"/>
        <v>6.3967525659154312E-3</v>
      </c>
      <c r="D336" s="10">
        <f t="shared" si="16"/>
        <v>3.3988813613938795E-3</v>
      </c>
      <c r="E336" s="10">
        <f t="shared" si="17"/>
        <v>3.1229424497021263E-2</v>
      </c>
    </row>
    <row r="337" spans="1:5" x14ac:dyDescent="0.45">
      <c r="A337" s="8">
        <v>43800</v>
      </c>
      <c r="B337" s="9">
        <v>524954</v>
      </c>
      <c r="C337" s="10">
        <f t="shared" si="15"/>
        <v>3.5058877504205999E-3</v>
      </c>
      <c r="D337" s="10">
        <f t="shared" si="16"/>
        <v>1.3057037214292855E-2</v>
      </c>
      <c r="E337" s="10">
        <f t="shared" si="17"/>
        <v>5.6302857499300751E-2</v>
      </c>
    </row>
    <row r="338" spans="1:5" x14ac:dyDescent="0.45">
      <c r="A338" s="8">
        <v>43831</v>
      </c>
      <c r="B338" s="9">
        <v>525411</v>
      </c>
      <c r="C338" s="10">
        <f t="shared" si="15"/>
        <v>8.7055246745437742E-4</v>
      </c>
      <c r="D338" s="10">
        <f t="shared" si="16"/>
        <v>1.0804259371482994E-2</v>
      </c>
      <c r="E338" s="10">
        <f t="shared" si="17"/>
        <v>5.0385039823433342E-2</v>
      </c>
    </row>
    <row r="339" spans="1:5" x14ac:dyDescent="0.45">
      <c r="A339" s="8">
        <v>43862</v>
      </c>
      <c r="B339" s="9">
        <v>525380</v>
      </c>
      <c r="C339" s="10">
        <f t="shared" si="15"/>
        <v>-5.9001429357219415E-5</v>
      </c>
      <c r="D339" s="10">
        <f t="shared" si="16"/>
        <v>4.3202324514450829E-3</v>
      </c>
      <c r="E339" s="10">
        <f t="shared" si="17"/>
        <v>4.8813402325284194E-2</v>
      </c>
    </row>
    <row r="340" spans="1:5" x14ac:dyDescent="0.45">
      <c r="A340" s="8">
        <v>43891</v>
      </c>
      <c r="B340" s="9">
        <v>477676</v>
      </c>
      <c r="C340" s="10">
        <f t="shared" si="15"/>
        <v>-9.0799040694354516E-2</v>
      </c>
      <c r="D340" s="10">
        <f t="shared" si="16"/>
        <v>-9.0061224412043672E-2</v>
      </c>
      <c r="E340" s="10">
        <f t="shared" si="17"/>
        <v>-6.143701468137952E-2</v>
      </c>
    </row>
    <row r="341" spans="1:5" x14ac:dyDescent="0.45">
      <c r="A341" s="8">
        <v>43922</v>
      </c>
      <c r="B341" s="9">
        <v>408312</v>
      </c>
      <c r="C341" s="10">
        <f t="shared" si="15"/>
        <v>-0.14521139852117337</v>
      </c>
      <c r="D341" s="10">
        <f t="shared" si="16"/>
        <v>-0.22287123794515151</v>
      </c>
      <c r="E341" s="10">
        <f t="shared" si="17"/>
        <v>-0.19870320509298145</v>
      </c>
    </row>
    <row r="342" spans="1:5" x14ac:dyDescent="0.45">
      <c r="A342" s="8">
        <v>43952</v>
      </c>
      <c r="B342" s="9">
        <v>484978</v>
      </c>
      <c r="C342" s="10">
        <f t="shared" si="15"/>
        <v>0.18776327906111012</v>
      </c>
      <c r="D342" s="10">
        <f t="shared" si="16"/>
        <v>-7.6900529140812357E-2</v>
      </c>
      <c r="E342" s="10">
        <f t="shared" si="17"/>
        <v>-5.4494765367594011E-2</v>
      </c>
    </row>
    <row r="343" spans="1:5" x14ac:dyDescent="0.45">
      <c r="A343" s="8">
        <v>43983</v>
      </c>
      <c r="B343" s="9">
        <v>526970</v>
      </c>
      <c r="C343" s="10">
        <f t="shared" si="15"/>
        <v>8.6585370882802826E-2</v>
      </c>
      <c r="D343" s="10">
        <f t="shared" si="16"/>
        <v>0.10319547140739749</v>
      </c>
      <c r="E343" s="10">
        <f t="shared" si="17"/>
        <v>2.5800247607627558E-2</v>
      </c>
    </row>
    <row r="344" spans="1:5" x14ac:dyDescent="0.45">
      <c r="A344" s="8">
        <v>44013</v>
      </c>
      <c r="B344" s="9">
        <v>535644</v>
      </c>
      <c r="C344" s="10">
        <f t="shared" si="15"/>
        <v>1.6460140045923E-2</v>
      </c>
      <c r="D344" s="10">
        <f t="shared" si="16"/>
        <v>0.31184976194674663</v>
      </c>
      <c r="E344" s="10">
        <f t="shared" si="17"/>
        <v>3.3515090473378972E-2</v>
      </c>
    </row>
    <row r="345" spans="1:5" x14ac:dyDescent="0.45">
      <c r="A345" s="8">
        <v>44044</v>
      </c>
      <c r="B345" s="9">
        <v>540423</v>
      </c>
      <c r="C345" s="10">
        <f t="shared" si="15"/>
        <v>8.9219705625378509E-3</v>
      </c>
      <c r="D345" s="10">
        <f t="shared" si="16"/>
        <v>0.11432477349488024</v>
      </c>
      <c r="E345" s="10">
        <f t="shared" si="17"/>
        <v>3.6587845354734361E-2</v>
      </c>
    </row>
    <row r="346" spans="1:5" x14ac:dyDescent="0.45">
      <c r="A346" s="8">
        <v>44075</v>
      </c>
      <c r="B346" s="9">
        <v>551131</v>
      </c>
      <c r="C346" s="10">
        <f t="shared" si="15"/>
        <v>1.9814108577910217E-2</v>
      </c>
      <c r="D346" s="10">
        <f t="shared" si="16"/>
        <v>4.5848909805112248E-2</v>
      </c>
      <c r="E346" s="10">
        <f t="shared" si="17"/>
        <v>6.357345210618548E-2</v>
      </c>
    </row>
    <row r="347" spans="1:5" x14ac:dyDescent="0.45">
      <c r="A347" s="8">
        <v>44105</v>
      </c>
      <c r="B347" s="9">
        <v>549271</v>
      </c>
      <c r="C347" s="10">
        <f t="shared" si="15"/>
        <v>-3.3748782050002646E-3</v>
      </c>
      <c r="D347" s="10">
        <f t="shared" si="16"/>
        <v>2.5440404447730103E-2</v>
      </c>
      <c r="E347" s="10">
        <f t="shared" si="17"/>
        <v>5.6706971017420393E-2</v>
      </c>
    </row>
    <row r="348" spans="1:5" x14ac:dyDescent="0.45">
      <c r="A348" s="8">
        <v>44136</v>
      </c>
      <c r="B348" s="9">
        <v>544421</v>
      </c>
      <c r="C348" s="10">
        <f t="shared" si="15"/>
        <v>-8.829885429960771E-3</v>
      </c>
      <c r="D348" s="10">
        <f t="shared" si="16"/>
        <v>7.3979086752413714E-3</v>
      </c>
      <c r="E348" s="10">
        <f t="shared" si="17"/>
        <v>4.0719146658510397E-2</v>
      </c>
    </row>
    <row r="349" spans="1:5" x14ac:dyDescent="0.45">
      <c r="A349" s="8">
        <v>44166</v>
      </c>
      <c r="B349" s="9">
        <v>549300</v>
      </c>
      <c r="C349" s="10">
        <f t="shared" si="15"/>
        <v>8.9618144781336007E-3</v>
      </c>
      <c r="D349" s="10">
        <f t="shared" si="16"/>
        <v>-3.3222591362126463E-3</v>
      </c>
      <c r="E349" s="10">
        <f t="shared" si="17"/>
        <v>4.6377396876678745E-2</v>
      </c>
    </row>
    <row r="350" spans="1:5" x14ac:dyDescent="0.45">
      <c r="A350" s="8">
        <v>44197</v>
      </c>
      <c r="B350" s="9">
        <v>570510</v>
      </c>
      <c r="C350" s="10">
        <f t="shared" si="15"/>
        <v>3.8612779901693095E-2</v>
      </c>
      <c r="D350" s="10">
        <f t="shared" si="16"/>
        <v>3.8667615803492206E-2</v>
      </c>
      <c r="E350" s="10">
        <f t="shared" si="17"/>
        <v>8.5835660083249055E-2</v>
      </c>
    </row>
    <row r="351" spans="1:5" x14ac:dyDescent="0.45">
      <c r="A351" s="8">
        <v>44228</v>
      </c>
      <c r="B351" s="9">
        <v>555489</v>
      </c>
      <c r="C351" s="10">
        <f t="shared" si="15"/>
        <v>-2.6329073986433138E-2</v>
      </c>
      <c r="D351" s="10">
        <f t="shared" si="16"/>
        <v>2.0329855020287502E-2</v>
      </c>
      <c r="E351" s="10">
        <f t="shared" si="17"/>
        <v>5.730899539381018E-2</v>
      </c>
    </row>
    <row r="352" spans="1:5" x14ac:dyDescent="0.45">
      <c r="A352" s="8">
        <v>44256</v>
      </c>
      <c r="B352" s="9">
        <v>616348</v>
      </c>
      <c r="C352" s="10">
        <f t="shared" si="15"/>
        <v>0.10955932520715983</v>
      </c>
      <c r="D352" s="10">
        <f t="shared" si="16"/>
        <v>0.12206080466047697</v>
      </c>
      <c r="E352" s="10">
        <f t="shared" si="17"/>
        <v>0.29030556276639397</v>
      </c>
    </row>
    <row r="353" spans="1:5" x14ac:dyDescent="0.45">
      <c r="A353" s="8">
        <v>44287</v>
      </c>
      <c r="B353" s="9">
        <v>622705</v>
      </c>
      <c r="C353" s="10">
        <f t="shared" si="15"/>
        <v>1.0313978466710338E-2</v>
      </c>
      <c r="D353" s="10">
        <f t="shared" si="16"/>
        <v>9.1488317470333591E-2</v>
      </c>
      <c r="E353" s="10">
        <f t="shared" si="17"/>
        <v>0.52507151394032014</v>
      </c>
    </row>
    <row r="354" spans="1:5" x14ac:dyDescent="0.45">
      <c r="A354" s="8">
        <v>44317</v>
      </c>
      <c r="B354" s="9">
        <v>615543</v>
      </c>
      <c r="C354" s="10">
        <f t="shared" si="15"/>
        <v>-1.1501433262941507E-2</v>
      </c>
      <c r="D354" s="10">
        <f t="shared" si="16"/>
        <v>0.10811015159616133</v>
      </c>
      <c r="E354" s="10">
        <f t="shared" si="17"/>
        <v>0.26921839753555821</v>
      </c>
    </row>
    <row r="355" spans="1:5" x14ac:dyDescent="0.45">
      <c r="A355" s="8">
        <v>44348</v>
      </c>
      <c r="B355" s="9">
        <v>622125</v>
      </c>
      <c r="C355" s="10">
        <f t="shared" si="15"/>
        <v>1.0692997889668154E-2</v>
      </c>
      <c r="D355" s="10">
        <f t="shared" si="16"/>
        <v>9.3729516442009331E-3</v>
      </c>
      <c r="E355" s="10">
        <f t="shared" si="17"/>
        <v>0.18057005142607729</v>
      </c>
    </row>
    <row r="356" spans="1:5" x14ac:dyDescent="0.45">
      <c r="A356" s="8">
        <v>44378</v>
      </c>
      <c r="B356" s="9">
        <v>612647</v>
      </c>
      <c r="C356" s="10">
        <f t="shared" si="15"/>
        <v>-1.5234880450070376E-2</v>
      </c>
      <c r="D356" s="10">
        <f t="shared" si="16"/>
        <v>-1.6152110549939369E-2</v>
      </c>
      <c r="E356" s="10">
        <f t="shared" si="17"/>
        <v>0.14375779435595293</v>
      </c>
    </row>
    <row r="357" spans="1:5" x14ac:dyDescent="0.45">
      <c r="A357" s="8">
        <v>44409</v>
      </c>
      <c r="B357" s="9">
        <v>616892</v>
      </c>
      <c r="C357" s="10">
        <f t="shared" si="15"/>
        <v>6.9289492970665556E-3</v>
      </c>
      <c r="D357" s="10">
        <f t="shared" si="16"/>
        <v>2.1915609470013475E-3</v>
      </c>
      <c r="E357" s="10">
        <f t="shared" si="17"/>
        <v>0.14149841883117475</v>
      </c>
    </row>
    <row r="358" spans="1:5" x14ac:dyDescent="0.45">
      <c r="A358" s="8">
        <v>44440</v>
      </c>
      <c r="B358" s="9">
        <v>620529</v>
      </c>
      <c r="C358" s="10">
        <f t="shared" si="15"/>
        <v>5.8956835232097937E-3</v>
      </c>
      <c r="D358" s="10">
        <f t="shared" si="16"/>
        <v>-2.5654008438819043E-3</v>
      </c>
      <c r="E358" s="10">
        <f t="shared" si="17"/>
        <v>0.12591924605946692</v>
      </c>
    </row>
    <row r="359" spans="1:5" x14ac:dyDescent="0.45">
      <c r="A359" s="8">
        <v>44470</v>
      </c>
      <c r="B359" s="9">
        <v>630562</v>
      </c>
      <c r="C359" s="10">
        <f t="shared" si="15"/>
        <v>1.6168462714877041E-2</v>
      </c>
      <c r="D359" s="10">
        <f t="shared" si="16"/>
        <v>2.9241961521071724E-2</v>
      </c>
      <c r="E359" s="10">
        <f t="shared" si="17"/>
        <v>0.14799798278081311</v>
      </c>
    </row>
    <row r="360" spans="1:5" x14ac:dyDescent="0.45">
      <c r="A360" s="8">
        <v>44501</v>
      </c>
      <c r="B360" s="9">
        <v>637775</v>
      </c>
      <c r="C360" s="10">
        <f t="shared" si="15"/>
        <v>1.1439002033106993E-2</v>
      </c>
      <c r="D360" s="10">
        <f t="shared" si="16"/>
        <v>3.3851954637116322E-2</v>
      </c>
      <c r="E360" s="10">
        <f t="shared" si="17"/>
        <v>0.17147391448897076</v>
      </c>
    </row>
    <row r="361" spans="1:5" x14ac:dyDescent="0.45">
      <c r="A361" s="8">
        <v>44531</v>
      </c>
      <c r="B361" s="9">
        <v>632515</v>
      </c>
      <c r="C361" s="10">
        <f t="shared" si="15"/>
        <v>-8.2474226804123418E-3</v>
      </c>
      <c r="D361" s="10">
        <f t="shared" si="16"/>
        <v>1.9315777344813823E-2</v>
      </c>
      <c r="E361" s="10">
        <f t="shared" si="17"/>
        <v>0.1514928090296741</v>
      </c>
    </row>
    <row r="362" spans="1:5" x14ac:dyDescent="0.45">
      <c r="A362" s="8">
        <v>44562</v>
      </c>
      <c r="B362" s="9">
        <v>644034</v>
      </c>
      <c r="C362" s="10">
        <f t="shared" si="15"/>
        <v>1.8211425815988447E-2</v>
      </c>
      <c r="D362" s="10">
        <f t="shared" si="16"/>
        <v>2.1365067986970354E-2</v>
      </c>
      <c r="E362" s="10">
        <f t="shared" si="17"/>
        <v>0.12887416522059203</v>
      </c>
    </row>
    <row r="363" spans="1:5" x14ac:dyDescent="0.45">
      <c r="A363" s="8">
        <v>44593</v>
      </c>
      <c r="B363" s="9">
        <v>650522</v>
      </c>
      <c r="C363" s="10">
        <f t="shared" si="15"/>
        <v>1.0074002304226282E-2</v>
      </c>
      <c r="D363" s="10">
        <f t="shared" si="16"/>
        <v>1.9986672415820639E-2</v>
      </c>
      <c r="E363" s="10">
        <f t="shared" si="17"/>
        <v>0.1710798953714654</v>
      </c>
    </row>
    <row r="364" spans="1:5" x14ac:dyDescent="0.45">
      <c r="A364" s="8">
        <v>44621</v>
      </c>
      <c r="B364" s="9">
        <v>664167</v>
      </c>
      <c r="C364" s="10">
        <f t="shared" si="15"/>
        <v>2.097546278219653E-2</v>
      </c>
      <c r="D364" s="10">
        <f t="shared" si="16"/>
        <v>5.0041500992071386E-2</v>
      </c>
      <c r="E364" s="10">
        <f t="shared" si="17"/>
        <v>7.7584416595819272E-2</v>
      </c>
    </row>
    <row r="365" spans="1:5" x14ac:dyDescent="0.45">
      <c r="A365" s="8">
        <v>44652</v>
      </c>
      <c r="B365" s="9">
        <v>673245</v>
      </c>
      <c r="C365" s="10">
        <f t="shared" si="15"/>
        <v>1.3668249100000418E-2</v>
      </c>
      <c r="D365" s="10">
        <f t="shared" si="16"/>
        <v>4.5356301064850557E-2</v>
      </c>
      <c r="E365" s="10">
        <f t="shared" si="17"/>
        <v>8.1162026963008227E-2</v>
      </c>
    </row>
    <row r="366" spans="1:5" x14ac:dyDescent="0.45">
      <c r="A366" s="8">
        <v>44682</v>
      </c>
      <c r="B366" s="9">
        <v>671040</v>
      </c>
      <c r="C366" s="10">
        <f t="shared" si="15"/>
        <v>-3.2751821402312586E-3</v>
      </c>
      <c r="D366" s="10">
        <f t="shared" si="16"/>
        <v>3.1540824138153623E-2</v>
      </c>
      <c r="E366" s="10">
        <f t="shared" si="17"/>
        <v>9.0159420219221076E-2</v>
      </c>
    </row>
    <row r="367" spans="1:5" x14ac:dyDescent="0.45">
      <c r="A367" s="8">
        <v>44713</v>
      </c>
      <c r="B367" s="9">
        <v>675702</v>
      </c>
      <c r="C367" s="10">
        <f t="shared" si="15"/>
        <v>6.9474248927039461E-3</v>
      </c>
      <c r="D367" s="10">
        <f t="shared" si="16"/>
        <v>1.7367619890780395E-2</v>
      </c>
      <c r="E367" s="10">
        <f t="shared" si="17"/>
        <v>8.6119349005425061E-2</v>
      </c>
    </row>
    <row r="368" spans="1:5" x14ac:dyDescent="0.45">
      <c r="A368" s="8">
        <v>44743</v>
      </c>
      <c r="B368" s="9">
        <v>671067</v>
      </c>
      <c r="C368" s="10">
        <f t="shared" si="15"/>
        <v>-6.8595327526039807E-3</v>
      </c>
      <c r="D368" s="10">
        <f t="shared" si="16"/>
        <v>-3.2350778691263571E-3</v>
      </c>
      <c r="E368" s="10">
        <f t="shared" si="17"/>
        <v>9.535670622724024E-2</v>
      </c>
    </row>
    <row r="369" spans="1:5" x14ac:dyDescent="0.45">
      <c r="A369" s="8">
        <v>44774</v>
      </c>
      <c r="B369" s="9">
        <v>675107</v>
      </c>
      <c r="C369" s="10">
        <f t="shared" si="15"/>
        <v>6.020263252402458E-3</v>
      </c>
      <c r="D369" s="10">
        <f t="shared" si="16"/>
        <v>6.0607415355269367E-3</v>
      </c>
      <c r="E369" s="10">
        <f t="shared" si="17"/>
        <v>9.4368220044999784E-2</v>
      </c>
    </row>
    <row r="370" spans="1:5" x14ac:dyDescent="0.45">
      <c r="A370" s="8">
        <v>44805</v>
      </c>
      <c r="B370" s="9">
        <v>673312</v>
      </c>
      <c r="C370" s="10">
        <f t="shared" si="15"/>
        <v>-2.6588377842327038E-3</v>
      </c>
      <c r="D370" s="10">
        <f t="shared" si="16"/>
        <v>-3.5370621960568727E-3</v>
      </c>
      <c r="E370" s="10">
        <f t="shared" si="17"/>
        <v>8.5061294476164617E-2</v>
      </c>
    </row>
    <row r="371" spans="1:5" x14ac:dyDescent="0.45">
      <c r="A371" s="8">
        <v>44835</v>
      </c>
      <c r="B371" s="9">
        <v>681748</v>
      </c>
      <c r="C371" s="10">
        <f t="shared" si="15"/>
        <v>1.2529109833182783E-2</v>
      </c>
      <c r="D371" s="10">
        <f t="shared" si="16"/>
        <v>1.591644351458199E-2</v>
      </c>
      <c r="E371" s="10">
        <f t="shared" si="17"/>
        <v>8.1175205610233503E-2</v>
      </c>
    </row>
    <row r="372" spans="1:5" x14ac:dyDescent="0.45">
      <c r="A372" s="8">
        <v>44866</v>
      </c>
      <c r="B372" s="9">
        <v>673674</v>
      </c>
      <c r="C372" s="10">
        <f t="shared" si="15"/>
        <v>-1.1843085714956292E-2</v>
      </c>
      <c r="D372" s="10">
        <f t="shared" si="16"/>
        <v>-2.1226264873568379E-3</v>
      </c>
      <c r="E372" s="10">
        <f t="shared" si="17"/>
        <v>5.6287875818274546E-2</v>
      </c>
    </row>
    <row r="373" spans="1:5" x14ac:dyDescent="0.45">
      <c r="A373" s="8">
        <v>44896</v>
      </c>
      <c r="B373" s="9">
        <v>666734</v>
      </c>
      <c r="C373" s="10">
        <f t="shared" si="15"/>
        <v>-1.0301718635423063E-2</v>
      </c>
      <c r="D373" s="10">
        <f t="shared" si="16"/>
        <v>-9.7696164630958204E-3</v>
      </c>
      <c r="E373" s="10">
        <f t="shared" si="17"/>
        <v>5.4099902769104258E-2</v>
      </c>
    </row>
    <row r="374" spans="1:5" x14ac:dyDescent="0.45">
      <c r="A374" s="8">
        <v>44927</v>
      </c>
      <c r="B374" s="9">
        <v>693826</v>
      </c>
      <c r="C374" s="10">
        <f t="shared" si="15"/>
        <v>4.0633895976506462E-2</v>
      </c>
      <c r="D374" s="10">
        <f t="shared" si="16"/>
        <v>1.7716223589948177E-2</v>
      </c>
      <c r="E374" s="10">
        <f t="shared" si="17"/>
        <v>7.7312688460547063E-2</v>
      </c>
    </row>
    <row r="375" spans="1:5" x14ac:dyDescent="0.45">
      <c r="A375" s="8">
        <v>44958</v>
      </c>
      <c r="B375" s="9">
        <v>686434</v>
      </c>
      <c r="C375" s="10">
        <f t="shared" si="15"/>
        <v>-1.0653967997740099E-2</v>
      </c>
      <c r="D375" s="10">
        <f t="shared" si="16"/>
        <v>1.8940912073198701E-2</v>
      </c>
      <c r="E375" s="10">
        <f t="shared" si="17"/>
        <v>5.5204896990416863E-2</v>
      </c>
    </row>
    <row r="376" spans="1:5" x14ac:dyDescent="0.45">
      <c r="A376" s="8">
        <v>44986</v>
      </c>
      <c r="B376" s="9">
        <v>679067</v>
      </c>
      <c r="C376" s="10">
        <f t="shared" si="15"/>
        <v>-1.0732277247339161E-2</v>
      </c>
      <c r="D376" s="10">
        <f t="shared" si="16"/>
        <v>1.8497631739194276E-2</v>
      </c>
      <c r="E376" s="10">
        <f t="shared" si="17"/>
        <v>2.2434116720644104E-2</v>
      </c>
    </row>
    <row r="377" spans="1:5" x14ac:dyDescent="0.45">
      <c r="A377" s="8">
        <v>45017</v>
      </c>
      <c r="B377" s="9">
        <v>683698</v>
      </c>
      <c r="C377" s="10">
        <f t="shared" si="15"/>
        <v>6.8196510800848653E-3</v>
      </c>
      <c r="D377" s="10">
        <f t="shared" si="16"/>
        <v>-1.4597319789111385E-2</v>
      </c>
      <c r="E377" s="10">
        <f t="shared" si="17"/>
        <v>1.5526294291082765E-2</v>
      </c>
    </row>
    <row r="378" spans="1:5" x14ac:dyDescent="0.45">
      <c r="A378" s="8">
        <v>45047</v>
      </c>
      <c r="B378" s="9">
        <v>687470</v>
      </c>
      <c r="C378" s="10">
        <f t="shared" si="15"/>
        <v>5.5170557760881866E-3</v>
      </c>
      <c r="D378" s="10">
        <f t="shared" si="16"/>
        <v>1.5092492504742427E-3</v>
      </c>
      <c r="E378" s="10">
        <f t="shared" si="17"/>
        <v>2.4484382451120723E-2</v>
      </c>
    </row>
    <row r="379" spans="1:5" x14ac:dyDescent="0.45">
      <c r="A379" s="8">
        <v>45078</v>
      </c>
      <c r="B379" s="9">
        <v>686757</v>
      </c>
      <c r="C379" s="10">
        <f t="shared" si="15"/>
        <v>-1.0371361659418099E-3</v>
      </c>
      <c r="D379" s="10">
        <f t="shared" si="16"/>
        <v>1.1324361219143375E-2</v>
      </c>
      <c r="E379" s="10">
        <f t="shared" si="17"/>
        <v>1.636076258468977E-2</v>
      </c>
    </row>
    <row r="380" spans="1:5" x14ac:dyDescent="0.45">
      <c r="A380" s="8">
        <v>45108</v>
      </c>
      <c r="B380" s="9">
        <v>690408</v>
      </c>
      <c r="C380" s="10">
        <f t="shared" si="15"/>
        <v>5.3162909151271975E-3</v>
      </c>
      <c r="D380" s="10">
        <f t="shared" si="16"/>
        <v>9.8142747236353856E-3</v>
      </c>
      <c r="E380" s="10">
        <f t="shared" si="17"/>
        <v>2.882126523879136E-2</v>
      </c>
    </row>
    <row r="381" spans="1:5" x14ac:dyDescent="0.45">
      <c r="A381" s="8">
        <v>45139</v>
      </c>
      <c r="B381" s="9">
        <v>695476</v>
      </c>
      <c r="C381" s="10">
        <f t="shared" si="15"/>
        <v>7.3405870152141173E-3</v>
      </c>
      <c r="D381" s="10">
        <f t="shared" si="16"/>
        <v>1.1645599080687186E-2</v>
      </c>
      <c r="E381" s="10">
        <f t="shared" si="17"/>
        <v>3.0171513552666562E-2</v>
      </c>
    </row>
    <row r="382" spans="1:5" x14ac:dyDescent="0.45">
      <c r="A382" s="8">
        <v>45170</v>
      </c>
      <c r="B382" s="9">
        <v>701286</v>
      </c>
      <c r="C382" s="10">
        <f t="shared" si="15"/>
        <v>8.3539906481315818E-3</v>
      </c>
      <c r="D382" s="10">
        <f t="shared" si="16"/>
        <v>2.1155954726344239E-2</v>
      </c>
      <c r="E382" s="10">
        <f t="shared" si="17"/>
        <v>4.154686089064219E-2</v>
      </c>
    </row>
    <row r="383" spans="1:5" x14ac:dyDescent="0.45">
      <c r="A383" s="8">
        <v>45200</v>
      </c>
      <c r="B383" s="9">
        <v>699977</v>
      </c>
      <c r="C383" s="10">
        <f t="shared" si="15"/>
        <v>-1.8665708427089145E-3</v>
      </c>
      <c r="D383" s="10">
        <f t="shared" si="16"/>
        <v>1.385992051077034E-2</v>
      </c>
      <c r="E383" s="10">
        <f t="shared" si="17"/>
        <v>2.673861896184504E-2</v>
      </c>
    </row>
    <row r="384" spans="1:5" x14ac:dyDescent="0.45">
      <c r="A384" s="8">
        <v>45231</v>
      </c>
      <c r="B384" s="9">
        <v>700707</v>
      </c>
      <c r="C384" s="10">
        <f t="shared" si="15"/>
        <v>1.0428914092892594E-3</v>
      </c>
      <c r="D384" s="10">
        <f t="shared" si="16"/>
        <v>7.5214673115966413E-3</v>
      </c>
      <c r="E384" s="10">
        <f t="shared" si="17"/>
        <v>4.0127717560719312E-2</v>
      </c>
    </row>
    <row r="385" spans="1:5" x14ac:dyDescent="0.45">
      <c r="A385" s="8">
        <v>45261</v>
      </c>
      <c r="B385" s="9">
        <v>703256</v>
      </c>
      <c r="C385" s="10">
        <f t="shared" si="15"/>
        <v>3.6377544394448069E-3</v>
      </c>
      <c r="D385" s="10">
        <f t="shared" si="16"/>
        <v>2.8091249504482718E-3</v>
      </c>
      <c r="E385" s="10">
        <f t="shared" si="17"/>
        <v>5.4777467475785047E-2</v>
      </c>
    </row>
    <row r="386" spans="1:5" x14ac:dyDescent="0.45">
      <c r="A386" s="8">
        <v>45292</v>
      </c>
      <c r="B386" s="9">
        <v>695631</v>
      </c>
      <c r="C386" s="10">
        <f t="shared" si="15"/>
        <v>-1.0842424380311022E-2</v>
      </c>
      <c r="D386" s="10">
        <f t="shared" si="16"/>
        <v>-6.2087754311926924E-3</v>
      </c>
      <c r="E386" s="10">
        <f t="shared" si="17"/>
        <v>2.6015168068074246E-3</v>
      </c>
    </row>
    <row r="387" spans="1:5" x14ac:dyDescent="0.45">
      <c r="A387" s="8">
        <v>45323</v>
      </c>
      <c r="B387" s="9">
        <v>700519</v>
      </c>
      <c r="C387" s="10">
        <f t="shared" si="15"/>
        <v>7.0267138756034964E-3</v>
      </c>
      <c r="D387" s="10">
        <f t="shared" si="16"/>
        <v>-2.6830044512182738E-4</v>
      </c>
      <c r="E387" s="10">
        <f t="shared" si="17"/>
        <v>2.0519088506688155E-2</v>
      </c>
    </row>
    <row r="388" spans="1:5" x14ac:dyDescent="0.45">
      <c r="A388" s="8">
        <v>45352</v>
      </c>
      <c r="B388" s="9">
        <v>703738</v>
      </c>
      <c r="C388" s="10">
        <f t="shared" ref="C388:C390" si="18">B388/B387-1</f>
        <v>4.5951644423634086E-3</v>
      </c>
      <c r="D388" s="10">
        <f t="shared" si="16"/>
        <v>6.8538341656521062E-4</v>
      </c>
      <c r="E388" s="10">
        <f t="shared" si="17"/>
        <v>3.6330730251948662E-2</v>
      </c>
    </row>
    <row r="389" spans="1:5" x14ac:dyDescent="0.45">
      <c r="A389" s="8">
        <v>45383</v>
      </c>
      <c r="B389" s="9">
        <v>702458</v>
      </c>
      <c r="C389" s="10">
        <f t="shared" si="18"/>
        <v>-1.8188587229907016E-3</v>
      </c>
      <c r="D389" s="10">
        <f t="shared" si="16"/>
        <v>9.8141112170102573E-3</v>
      </c>
      <c r="E389" s="10">
        <f t="shared" si="17"/>
        <v>2.7439015471743433E-2</v>
      </c>
    </row>
    <row r="390" spans="1:5" x14ac:dyDescent="0.45">
      <c r="A390" s="8">
        <v>45413</v>
      </c>
      <c r="B390" s="9">
        <v>703088</v>
      </c>
      <c r="C390" s="10">
        <f t="shared" si="18"/>
        <v>8.9685077257284362E-4</v>
      </c>
      <c r="D390" s="10">
        <f t="shared" ref="D390" si="19">B390/B387-1</f>
        <v>3.6672809731070899E-3</v>
      </c>
      <c r="E390" s="10">
        <f t="shared" si="17"/>
        <v>2.2718082243588844E-2</v>
      </c>
    </row>
    <row r="396" spans="1:5" x14ac:dyDescent="0.45">
      <c r="C396" s="3">
        <f>_xlfn.STDEV.S(C3:C390)</f>
        <v>1.7589796847982866E-2</v>
      </c>
      <c r="D396" s="3">
        <f t="shared" ref="D396:E396" si="20">_xlfn.STDEV.S(D3:D390)</f>
        <v>2.7763658623297306E-2</v>
      </c>
      <c r="E396" s="3">
        <f t="shared" si="20"/>
        <v>5.0075138288647097E-2</v>
      </c>
    </row>
  </sheetData>
  <conditionalFormatting sqref="C3:C337 C361:C39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E3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337 D361:D3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337 E361:E3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4F38-BBF2-41ED-9A77-C777CD45CF3B}">
  <sheetPr>
    <tabColor theme="7" tint="0.79998168889431442"/>
  </sheetPr>
  <dimension ref="A1:E396"/>
  <sheetViews>
    <sheetView topLeftCell="A370" workbookViewId="0">
      <selection activeCell="E388" sqref="E388"/>
    </sheetView>
  </sheetViews>
  <sheetFormatPr baseColWidth="10" defaultRowHeight="14.25" x14ac:dyDescent="0.45"/>
  <cols>
    <col min="1" max="1" width="10.6640625" style="5"/>
    <col min="2" max="16384" width="10.6640625" style="3"/>
  </cols>
  <sheetData>
    <row r="1" spans="1:5" s="4" customFormat="1" x14ac:dyDescent="0.45">
      <c r="A1" s="6" t="s">
        <v>32</v>
      </c>
      <c r="B1" s="7" t="s">
        <v>34</v>
      </c>
      <c r="C1" s="7" t="s">
        <v>29</v>
      </c>
      <c r="D1" s="7" t="s">
        <v>33</v>
      </c>
      <c r="E1" s="7" t="s">
        <v>30</v>
      </c>
    </row>
    <row r="2" spans="1:5" x14ac:dyDescent="0.45">
      <c r="A2" s="8">
        <v>33604</v>
      </c>
      <c r="B2" s="9">
        <v>130617</v>
      </c>
      <c r="C2" s="9"/>
      <c r="D2" s="9"/>
      <c r="E2" s="9"/>
    </row>
    <row r="3" spans="1:5" x14ac:dyDescent="0.45">
      <c r="A3" s="8">
        <v>33635</v>
      </c>
      <c r="B3" s="9">
        <v>130396</v>
      </c>
      <c r="C3" s="10">
        <f>B3/B2-1</f>
        <v>-1.6919696517299077E-3</v>
      </c>
      <c r="D3" s="9"/>
      <c r="E3" s="9"/>
    </row>
    <row r="4" spans="1:5" x14ac:dyDescent="0.45">
      <c r="A4" s="8">
        <v>33664</v>
      </c>
      <c r="B4" s="9">
        <v>130385</v>
      </c>
      <c r="C4" s="10">
        <f t="shared" ref="C4:C67" si="0">B4/B3-1</f>
        <v>-8.4358415902374695E-5</v>
      </c>
      <c r="D4" s="9"/>
      <c r="E4" s="9"/>
    </row>
    <row r="5" spans="1:5" x14ac:dyDescent="0.45">
      <c r="A5" s="8">
        <v>33695</v>
      </c>
      <c r="B5" s="9">
        <v>130933</v>
      </c>
      <c r="C5" s="10">
        <f t="shared" si="0"/>
        <v>4.2029374544618747E-3</v>
      </c>
      <c r="D5" s="10">
        <f>B5/B2-1</f>
        <v>2.4192869228354397E-3</v>
      </c>
      <c r="E5" s="9"/>
    </row>
    <row r="6" spans="1:5" x14ac:dyDescent="0.45">
      <c r="A6" s="8">
        <v>33725</v>
      </c>
      <c r="B6" s="9">
        <v>131255</v>
      </c>
      <c r="C6" s="10">
        <f t="shared" si="0"/>
        <v>2.4592730633223869E-3</v>
      </c>
      <c r="D6" s="10">
        <f t="shared" ref="D6:D69" si="1">B6/B3-1</f>
        <v>6.5876253872818591E-3</v>
      </c>
      <c r="E6" s="9"/>
    </row>
    <row r="7" spans="1:5" x14ac:dyDescent="0.45">
      <c r="A7" s="8">
        <v>33756</v>
      </c>
      <c r="B7" s="9">
        <v>131296</v>
      </c>
      <c r="C7" s="10">
        <f t="shared" si="0"/>
        <v>3.1236905260745296E-4</v>
      </c>
      <c r="D7" s="10">
        <f t="shared" si="1"/>
        <v>6.9870000383480679E-3</v>
      </c>
      <c r="E7" s="9"/>
    </row>
    <row r="8" spans="1:5" x14ac:dyDescent="0.45">
      <c r="A8" s="8">
        <v>33786</v>
      </c>
      <c r="B8" s="9">
        <v>132058</v>
      </c>
      <c r="C8" s="10">
        <f t="shared" si="0"/>
        <v>5.8036802339751503E-3</v>
      </c>
      <c r="D8" s="10">
        <f t="shared" si="1"/>
        <v>8.5921807336577505E-3</v>
      </c>
      <c r="E8" s="9"/>
    </row>
    <row r="9" spans="1:5" x14ac:dyDescent="0.45">
      <c r="A9" s="8">
        <v>33817</v>
      </c>
      <c r="B9" s="9">
        <v>133215</v>
      </c>
      <c r="C9" s="10">
        <f t="shared" si="0"/>
        <v>8.7613018522163522E-3</v>
      </c>
      <c r="D9" s="10">
        <f t="shared" si="1"/>
        <v>1.4932764466115467E-2</v>
      </c>
      <c r="E9" s="9"/>
    </row>
    <row r="10" spans="1:5" x14ac:dyDescent="0.45">
      <c r="A10" s="8">
        <v>33848</v>
      </c>
      <c r="B10" s="9">
        <v>133510</v>
      </c>
      <c r="C10" s="10">
        <f t="shared" si="0"/>
        <v>2.2144653379874146E-3</v>
      </c>
      <c r="D10" s="10">
        <f t="shared" si="1"/>
        <v>1.6862661467219153E-2</v>
      </c>
      <c r="E10" s="9"/>
    </row>
    <row r="11" spans="1:5" x14ac:dyDescent="0.45">
      <c r="A11" s="8">
        <v>33878</v>
      </c>
      <c r="B11" s="9">
        <v>134653</v>
      </c>
      <c r="C11" s="10">
        <f t="shared" si="0"/>
        <v>8.5611564676804086E-3</v>
      </c>
      <c r="D11" s="10">
        <f t="shared" si="1"/>
        <v>1.965045661754683E-2</v>
      </c>
      <c r="E11" s="9"/>
    </row>
    <row r="12" spans="1:5" x14ac:dyDescent="0.45">
      <c r="A12" s="8">
        <v>33909</v>
      </c>
      <c r="B12" s="9">
        <v>135075</v>
      </c>
      <c r="C12" s="10">
        <f t="shared" si="0"/>
        <v>3.1339814189064175E-3</v>
      </c>
      <c r="D12" s="10">
        <f t="shared" si="1"/>
        <v>1.3962391622565073E-2</v>
      </c>
      <c r="E12" s="9"/>
    </row>
    <row r="13" spans="1:5" x14ac:dyDescent="0.45">
      <c r="A13" s="8">
        <v>33939</v>
      </c>
      <c r="B13" s="9">
        <v>136833</v>
      </c>
      <c r="C13" s="10">
        <f t="shared" si="0"/>
        <v>1.301499167129383E-2</v>
      </c>
      <c r="D13" s="10">
        <f t="shared" si="1"/>
        <v>2.4889521384166002E-2</v>
      </c>
      <c r="E13" s="9"/>
    </row>
    <row r="14" spans="1:5" x14ac:dyDescent="0.45">
      <c r="A14" s="8">
        <v>33970</v>
      </c>
      <c r="B14" s="9">
        <v>137487</v>
      </c>
      <c r="C14" s="10">
        <f t="shared" si="0"/>
        <v>4.7795487930542002E-3</v>
      </c>
      <c r="D14" s="10">
        <f t="shared" si="1"/>
        <v>2.1046690381944622E-2</v>
      </c>
      <c r="E14" s="10">
        <f>B14/B2-1</f>
        <v>5.2596522657847089E-2</v>
      </c>
    </row>
    <row r="15" spans="1:5" x14ac:dyDescent="0.45">
      <c r="A15" s="8">
        <v>34001</v>
      </c>
      <c r="B15" s="9">
        <v>137021</v>
      </c>
      <c r="C15" s="10">
        <f t="shared" si="0"/>
        <v>-3.3894113625287936E-3</v>
      </c>
      <c r="D15" s="10">
        <f t="shared" si="1"/>
        <v>1.4406811030908795E-2</v>
      </c>
      <c r="E15" s="10">
        <f t="shared" ref="E15:E78" si="2">B15/B3-1</f>
        <v>5.0806773213902368E-2</v>
      </c>
    </row>
    <row r="16" spans="1:5" x14ac:dyDescent="0.45">
      <c r="A16" s="8">
        <v>34029</v>
      </c>
      <c r="B16" s="9">
        <v>136351</v>
      </c>
      <c r="C16" s="10">
        <f t="shared" si="0"/>
        <v>-4.889761423431449E-3</v>
      </c>
      <c r="D16" s="10">
        <f t="shared" si="1"/>
        <v>-3.5225420768382198E-3</v>
      </c>
      <c r="E16" s="10">
        <f t="shared" si="2"/>
        <v>4.5756797177589403E-2</v>
      </c>
    </row>
    <row r="17" spans="1:5" x14ac:dyDescent="0.45">
      <c r="A17" s="8">
        <v>34060</v>
      </c>
      <c r="B17" s="9">
        <v>138228</v>
      </c>
      <c r="C17" s="10">
        <f t="shared" si="0"/>
        <v>1.37659423106542E-2</v>
      </c>
      <c r="D17" s="10">
        <f t="shared" si="1"/>
        <v>5.3896004713172019E-3</v>
      </c>
      <c r="E17" s="10">
        <f t="shared" si="2"/>
        <v>5.5715518624029015E-2</v>
      </c>
    </row>
    <row r="18" spans="1:5" x14ac:dyDescent="0.45">
      <c r="A18" s="8">
        <v>34090</v>
      </c>
      <c r="B18" s="9">
        <v>139420</v>
      </c>
      <c r="C18" s="10">
        <f t="shared" si="0"/>
        <v>8.6234337471424727E-3</v>
      </c>
      <c r="D18" s="10">
        <f t="shared" si="1"/>
        <v>1.7508265156435776E-2</v>
      </c>
      <c r="E18" s="10">
        <f t="shared" si="2"/>
        <v>6.2207154013180554E-2</v>
      </c>
    </row>
    <row r="19" spans="1:5" x14ac:dyDescent="0.45">
      <c r="A19" s="8">
        <v>34121</v>
      </c>
      <c r="B19" s="9">
        <v>139265</v>
      </c>
      <c r="C19" s="10">
        <f t="shared" si="0"/>
        <v>-1.1117486730741755E-3</v>
      </c>
      <c r="D19" s="10">
        <f t="shared" si="1"/>
        <v>2.1371313741740172E-2</v>
      </c>
      <c r="E19" s="10">
        <f t="shared" si="2"/>
        <v>6.069491835242502E-2</v>
      </c>
    </row>
    <row r="20" spans="1:5" x14ac:dyDescent="0.45">
      <c r="A20" s="8">
        <v>34151</v>
      </c>
      <c r="B20" s="9">
        <v>140453</v>
      </c>
      <c r="C20" s="10">
        <f t="shared" si="0"/>
        <v>8.5304994076043084E-3</v>
      </c>
      <c r="D20" s="10">
        <f t="shared" si="1"/>
        <v>1.6096594033046863E-2</v>
      </c>
      <c r="E20" s="10">
        <f t="shared" si="2"/>
        <v>6.3570552333065855E-2</v>
      </c>
    </row>
    <row r="21" spans="1:5" x14ac:dyDescent="0.45">
      <c r="A21" s="8">
        <v>34182</v>
      </c>
      <c r="B21" s="9">
        <v>140203</v>
      </c>
      <c r="C21" s="10">
        <f t="shared" si="0"/>
        <v>-1.7799548603447679E-3</v>
      </c>
      <c r="D21" s="10">
        <f t="shared" si="1"/>
        <v>5.6161239420455811E-3</v>
      </c>
      <c r="E21" s="10">
        <f t="shared" si="2"/>
        <v>5.2456555192733623E-2</v>
      </c>
    </row>
    <row r="22" spans="1:5" x14ac:dyDescent="0.45">
      <c r="A22" s="8">
        <v>34213</v>
      </c>
      <c r="B22" s="9">
        <v>141570</v>
      </c>
      <c r="C22" s="10">
        <f t="shared" si="0"/>
        <v>9.7501479996862095E-3</v>
      </c>
      <c r="D22" s="10">
        <f t="shared" si="1"/>
        <v>1.6551179406168126E-2</v>
      </c>
      <c r="E22" s="10">
        <f t="shared" si="2"/>
        <v>6.0370009737098274E-2</v>
      </c>
    </row>
    <row r="23" spans="1:5" x14ac:dyDescent="0.45">
      <c r="A23" s="8">
        <v>34243</v>
      </c>
      <c r="B23" s="9">
        <v>142027</v>
      </c>
      <c r="C23" s="10">
        <f t="shared" si="0"/>
        <v>3.2280850462669264E-3</v>
      </c>
      <c r="D23" s="10">
        <f t="shared" si="1"/>
        <v>1.1206595800730579E-2</v>
      </c>
      <c r="E23" s="10">
        <f t="shared" si="2"/>
        <v>5.4762983372074858E-2</v>
      </c>
    </row>
    <row r="24" spans="1:5" x14ac:dyDescent="0.45">
      <c r="A24" s="8">
        <v>34274</v>
      </c>
      <c r="B24" s="9">
        <v>142670</v>
      </c>
      <c r="C24" s="10">
        <f t="shared" si="0"/>
        <v>4.5273081878798305E-3</v>
      </c>
      <c r="D24" s="10">
        <f t="shared" si="1"/>
        <v>1.7595914495410314E-2</v>
      </c>
      <c r="E24" s="10">
        <f t="shared" si="2"/>
        <v>5.6228021469553857E-2</v>
      </c>
    </row>
    <row r="25" spans="1:5" x14ac:dyDescent="0.45">
      <c r="A25" s="8">
        <v>34304</v>
      </c>
      <c r="B25" s="9">
        <v>143603</v>
      </c>
      <c r="C25" s="10">
        <f t="shared" si="0"/>
        <v>6.5395668325507472E-3</v>
      </c>
      <c r="D25" s="10">
        <f t="shared" si="1"/>
        <v>1.4360387087659854E-2</v>
      </c>
      <c r="E25" s="10">
        <f t="shared" si="2"/>
        <v>4.9476369004552989E-2</v>
      </c>
    </row>
    <row r="26" spans="1:5" x14ac:dyDescent="0.45">
      <c r="A26" s="8">
        <v>34335</v>
      </c>
      <c r="B26" s="9">
        <v>142482</v>
      </c>
      <c r="C26" s="10">
        <f t="shared" si="0"/>
        <v>-7.8062436021532067E-3</v>
      </c>
      <c r="D26" s="10">
        <f t="shared" si="1"/>
        <v>3.2036162138184832E-3</v>
      </c>
      <c r="E26" s="10">
        <f t="shared" si="2"/>
        <v>3.6330707630539694E-2</v>
      </c>
    </row>
    <row r="27" spans="1:5" x14ac:dyDescent="0.45">
      <c r="A27" s="8">
        <v>34366</v>
      </c>
      <c r="B27" s="9">
        <v>144389</v>
      </c>
      <c r="C27" s="10">
        <f t="shared" si="0"/>
        <v>1.3384146769416461E-2</v>
      </c>
      <c r="D27" s="10">
        <f t="shared" si="1"/>
        <v>1.2048783906918104E-2</v>
      </c>
      <c r="E27" s="10">
        <f t="shared" si="2"/>
        <v>5.3772779354989364E-2</v>
      </c>
    </row>
    <row r="28" spans="1:5" x14ac:dyDescent="0.45">
      <c r="A28" s="8">
        <v>34394</v>
      </c>
      <c r="B28" s="9">
        <v>147104</v>
      </c>
      <c r="C28" s="10">
        <f t="shared" si="0"/>
        <v>1.8803371447963402E-2</v>
      </c>
      <c r="D28" s="10">
        <f t="shared" si="1"/>
        <v>2.4379713515734425E-2</v>
      </c>
      <c r="E28" s="10">
        <f t="shared" si="2"/>
        <v>7.8862641271424394E-2</v>
      </c>
    </row>
    <row r="29" spans="1:5" x14ac:dyDescent="0.45">
      <c r="A29" s="8">
        <v>34425</v>
      </c>
      <c r="B29" s="9">
        <v>146567</v>
      </c>
      <c r="C29" s="10">
        <f t="shared" si="0"/>
        <v>-3.6504785729823963E-3</v>
      </c>
      <c r="D29" s="10">
        <f t="shared" si="1"/>
        <v>2.8670288176752212E-2</v>
      </c>
      <c r="E29" s="10">
        <f t="shared" si="2"/>
        <v>6.032786410857427E-2</v>
      </c>
    </row>
    <row r="30" spans="1:5" x14ac:dyDescent="0.45">
      <c r="A30" s="8">
        <v>34455</v>
      </c>
      <c r="B30" s="9">
        <v>146831</v>
      </c>
      <c r="C30" s="10">
        <f t="shared" si="0"/>
        <v>1.8012240135909519E-3</v>
      </c>
      <c r="D30" s="10">
        <f t="shared" si="1"/>
        <v>1.6912645700157158E-2</v>
      </c>
      <c r="E30" s="10">
        <f t="shared" si="2"/>
        <v>5.3155931717113747E-2</v>
      </c>
    </row>
    <row r="31" spans="1:5" x14ac:dyDescent="0.45">
      <c r="A31" s="8">
        <v>34486</v>
      </c>
      <c r="B31" s="9">
        <v>148589</v>
      </c>
      <c r="C31" s="10">
        <f t="shared" si="0"/>
        <v>1.1972948491803415E-2</v>
      </c>
      <c r="D31" s="10">
        <f t="shared" si="1"/>
        <v>1.0094898847074152E-2</v>
      </c>
      <c r="E31" s="10">
        <f t="shared" si="2"/>
        <v>6.6951495350590529E-2</v>
      </c>
    </row>
    <row r="32" spans="1:5" x14ac:dyDescent="0.45">
      <c r="A32" s="8">
        <v>34516</v>
      </c>
      <c r="B32" s="9">
        <v>149266</v>
      </c>
      <c r="C32" s="10">
        <f t="shared" si="0"/>
        <v>4.5561919119181393E-3</v>
      </c>
      <c r="D32" s="10">
        <f t="shared" si="1"/>
        <v>1.8414786411675266E-2</v>
      </c>
      <c r="E32" s="10">
        <f t="shared" si="2"/>
        <v>6.274696873687291E-2</v>
      </c>
    </row>
    <row r="33" spans="1:5" x14ac:dyDescent="0.45">
      <c r="A33" s="8">
        <v>34547</v>
      </c>
      <c r="B33" s="9">
        <v>150931</v>
      </c>
      <c r="C33" s="10">
        <f t="shared" si="0"/>
        <v>1.1154583093269776E-2</v>
      </c>
      <c r="D33" s="10">
        <f t="shared" si="1"/>
        <v>2.7923258712397203E-2</v>
      </c>
      <c r="E33" s="10">
        <f t="shared" si="2"/>
        <v>7.6517620878297832E-2</v>
      </c>
    </row>
    <row r="34" spans="1:5" x14ac:dyDescent="0.45">
      <c r="A34" s="8">
        <v>34578</v>
      </c>
      <c r="B34" s="9">
        <v>151451</v>
      </c>
      <c r="C34" s="10">
        <f t="shared" si="0"/>
        <v>3.445282943861816E-3</v>
      </c>
      <c r="D34" s="10">
        <f t="shared" si="1"/>
        <v>1.9261183533101356E-2</v>
      </c>
      <c r="E34" s="10">
        <f t="shared" si="2"/>
        <v>6.9795860704951584E-2</v>
      </c>
    </row>
    <row r="35" spans="1:5" x14ac:dyDescent="0.45">
      <c r="A35" s="8">
        <v>34608</v>
      </c>
      <c r="B35" s="9">
        <v>152530</v>
      </c>
      <c r="C35" s="10">
        <f t="shared" si="0"/>
        <v>7.1244164779367125E-3</v>
      </c>
      <c r="D35" s="10">
        <f t="shared" si="1"/>
        <v>2.1867002532391933E-2</v>
      </c>
      <c r="E35" s="10">
        <f t="shared" si="2"/>
        <v>7.3950727678540051E-2</v>
      </c>
    </row>
    <row r="36" spans="1:5" x14ac:dyDescent="0.45">
      <c r="A36" s="8">
        <v>34639</v>
      </c>
      <c r="B36" s="9">
        <v>152528</v>
      </c>
      <c r="C36" s="10">
        <f t="shared" si="0"/>
        <v>-1.3112174654161812E-5</v>
      </c>
      <c r="D36" s="10">
        <f t="shared" si="1"/>
        <v>1.0580993964129259E-2</v>
      </c>
      <c r="E36" s="10">
        <f t="shared" si="2"/>
        <v>6.9096516436531807E-2</v>
      </c>
    </row>
    <row r="37" spans="1:5" x14ac:dyDescent="0.45">
      <c r="A37" s="8">
        <v>34669</v>
      </c>
      <c r="B37" s="9">
        <v>153761</v>
      </c>
      <c r="C37" s="10">
        <f t="shared" si="0"/>
        <v>8.0837616699884762E-3</v>
      </c>
      <c r="D37" s="10">
        <f t="shared" si="1"/>
        <v>1.5252457890670978E-2</v>
      </c>
      <c r="E37" s="10">
        <f t="shared" si="2"/>
        <v>7.0736683774015763E-2</v>
      </c>
    </row>
    <row r="38" spans="1:5" x14ac:dyDescent="0.45">
      <c r="A38" s="8">
        <v>34700</v>
      </c>
      <c r="B38" s="9">
        <v>154349</v>
      </c>
      <c r="C38" s="10">
        <f t="shared" si="0"/>
        <v>3.824116648565079E-3</v>
      </c>
      <c r="D38" s="10">
        <f t="shared" si="1"/>
        <v>1.1925522847964443E-2</v>
      </c>
      <c r="E38" s="10">
        <f t="shared" si="2"/>
        <v>8.3287713535744823E-2</v>
      </c>
    </row>
    <row r="39" spans="1:5" x14ac:dyDescent="0.45">
      <c r="A39" s="8">
        <v>34731</v>
      </c>
      <c r="B39" s="9">
        <v>152497</v>
      </c>
      <c r="C39" s="10">
        <f t="shared" si="0"/>
        <v>-1.199878198109483E-2</v>
      </c>
      <c r="D39" s="10">
        <f t="shared" si="1"/>
        <v>-2.0324137207594628E-4</v>
      </c>
      <c r="E39" s="10">
        <f t="shared" si="2"/>
        <v>5.6153862136312238E-2</v>
      </c>
    </row>
    <row r="40" spans="1:5" x14ac:dyDescent="0.45">
      <c r="A40" s="8">
        <v>34759</v>
      </c>
      <c r="B40" s="9">
        <v>153566</v>
      </c>
      <c r="C40" s="10">
        <f t="shared" si="0"/>
        <v>7.0099739667008887E-3</v>
      </c>
      <c r="D40" s="10">
        <f t="shared" si="1"/>
        <v>-1.2682019497791686E-3</v>
      </c>
      <c r="E40" s="10">
        <f t="shared" si="2"/>
        <v>4.3928105286056063E-2</v>
      </c>
    </row>
    <row r="41" spans="1:5" x14ac:dyDescent="0.45">
      <c r="A41" s="8">
        <v>34790</v>
      </c>
      <c r="B41" s="9">
        <v>153976</v>
      </c>
      <c r="C41" s="10">
        <f t="shared" si="0"/>
        <v>2.6698618183711442E-3</v>
      </c>
      <c r="D41" s="10">
        <f t="shared" si="1"/>
        <v>-2.4166013385250595E-3</v>
      </c>
      <c r="E41" s="10">
        <f t="shared" si="2"/>
        <v>5.0550260290515681E-2</v>
      </c>
    </row>
    <row r="42" spans="1:5" x14ac:dyDescent="0.45">
      <c r="A42" s="8">
        <v>34820</v>
      </c>
      <c r="B42" s="9">
        <v>155268</v>
      </c>
      <c r="C42" s="10">
        <f t="shared" si="0"/>
        <v>8.3909180651529081E-3</v>
      </c>
      <c r="D42" s="10">
        <f t="shared" si="1"/>
        <v>1.8170849262608479E-2</v>
      </c>
      <c r="E42" s="10">
        <f t="shared" si="2"/>
        <v>5.7460617989389062E-2</v>
      </c>
    </row>
    <row r="43" spans="1:5" x14ac:dyDescent="0.45">
      <c r="A43" s="8">
        <v>34851</v>
      </c>
      <c r="B43" s="9">
        <v>155848</v>
      </c>
      <c r="C43" s="10">
        <f t="shared" si="0"/>
        <v>3.7354767241157827E-3</v>
      </c>
      <c r="D43" s="10">
        <f t="shared" si="1"/>
        <v>1.4860060169568756E-2</v>
      </c>
      <c r="E43" s="10">
        <f t="shared" si="2"/>
        <v>4.8852876054082062E-2</v>
      </c>
    </row>
    <row r="44" spans="1:5" x14ac:dyDescent="0.45">
      <c r="A44" s="8">
        <v>34881</v>
      </c>
      <c r="B44" s="9">
        <v>156088</v>
      </c>
      <c r="C44" s="10">
        <f t="shared" si="0"/>
        <v>1.539962014270424E-3</v>
      </c>
      <c r="D44" s="10">
        <f t="shared" si="1"/>
        <v>1.3716423338702155E-2</v>
      </c>
      <c r="E44" s="10">
        <f t="shared" si="2"/>
        <v>4.5703643160532215E-2</v>
      </c>
    </row>
    <row r="45" spans="1:5" x14ac:dyDescent="0.45">
      <c r="A45" s="8">
        <v>34912</v>
      </c>
      <c r="B45" s="9">
        <v>156773</v>
      </c>
      <c r="C45" s="10">
        <f t="shared" si="0"/>
        <v>4.3885500486904316E-3</v>
      </c>
      <c r="D45" s="10">
        <f t="shared" si="1"/>
        <v>9.6929180513691815E-3</v>
      </c>
      <c r="E45" s="10">
        <f t="shared" si="2"/>
        <v>3.8706428765462375E-2</v>
      </c>
    </row>
    <row r="46" spans="1:5" x14ac:dyDescent="0.45">
      <c r="A46" s="8">
        <v>34943</v>
      </c>
      <c r="B46" s="9">
        <v>157818</v>
      </c>
      <c r="C46" s="10">
        <f t="shared" si="0"/>
        <v>6.6656886070943777E-3</v>
      </c>
      <c r="D46" s="10">
        <f t="shared" si="1"/>
        <v>1.2640521533802129E-2</v>
      </c>
      <c r="E46" s="10">
        <f t="shared" si="2"/>
        <v>4.2039999735888234E-2</v>
      </c>
    </row>
    <row r="47" spans="1:5" x14ac:dyDescent="0.45">
      <c r="A47" s="8">
        <v>34973</v>
      </c>
      <c r="B47" s="9">
        <v>156905</v>
      </c>
      <c r="C47" s="10">
        <f t="shared" si="0"/>
        <v>-5.7851449137614752E-3</v>
      </c>
      <c r="D47" s="10">
        <f t="shared" si="1"/>
        <v>5.2342268463942965E-3</v>
      </c>
      <c r="E47" s="10">
        <f t="shared" si="2"/>
        <v>2.8682882055989012E-2</v>
      </c>
    </row>
    <row r="48" spans="1:5" x14ac:dyDescent="0.45">
      <c r="A48" s="8">
        <v>35004</v>
      </c>
      <c r="B48" s="9">
        <v>158801</v>
      </c>
      <c r="C48" s="10">
        <f t="shared" si="0"/>
        <v>1.2083744941206565E-2</v>
      </c>
      <c r="D48" s="10">
        <f t="shared" si="1"/>
        <v>1.2935900952332435E-2</v>
      </c>
      <c r="E48" s="10">
        <f t="shared" si="2"/>
        <v>4.1126875065561785E-2</v>
      </c>
    </row>
    <row r="49" spans="1:5" x14ac:dyDescent="0.45">
      <c r="A49" s="8">
        <v>35034</v>
      </c>
      <c r="B49" s="9">
        <v>160236</v>
      </c>
      <c r="C49" s="10">
        <f t="shared" si="0"/>
        <v>9.0364670247669032E-3</v>
      </c>
      <c r="D49" s="10">
        <f t="shared" si="1"/>
        <v>1.5321446222864354E-2</v>
      </c>
      <c r="E49" s="10">
        <f t="shared" si="2"/>
        <v>4.2110808332411986E-2</v>
      </c>
    </row>
    <row r="50" spans="1:5" x14ac:dyDescent="0.45">
      <c r="A50" s="8">
        <v>35065</v>
      </c>
      <c r="B50" s="9">
        <v>158350</v>
      </c>
      <c r="C50" s="10">
        <f t="shared" si="0"/>
        <v>-1.1770139044908756E-2</v>
      </c>
      <c r="D50" s="10">
        <f t="shared" si="1"/>
        <v>9.209394219432232E-3</v>
      </c>
      <c r="E50" s="10">
        <f t="shared" si="2"/>
        <v>2.5921774679460219E-2</v>
      </c>
    </row>
    <row r="51" spans="1:5" x14ac:dyDescent="0.45">
      <c r="A51" s="8">
        <v>35096</v>
      </c>
      <c r="B51" s="9">
        <v>159720</v>
      </c>
      <c r="C51" s="10">
        <f t="shared" si="0"/>
        <v>8.6517208714871341E-3</v>
      </c>
      <c r="D51" s="10">
        <f t="shared" si="1"/>
        <v>5.7871172095893542E-3</v>
      </c>
      <c r="E51" s="10">
        <f t="shared" si="2"/>
        <v>4.7364866194089084E-2</v>
      </c>
    </row>
    <row r="52" spans="1:5" x14ac:dyDescent="0.45">
      <c r="A52" s="8">
        <v>35125</v>
      </c>
      <c r="B52" s="9">
        <v>161543</v>
      </c>
      <c r="C52" s="10">
        <f t="shared" si="0"/>
        <v>1.141372401702978E-2</v>
      </c>
      <c r="D52" s="10">
        <f t="shared" si="1"/>
        <v>8.1567188397113632E-3</v>
      </c>
      <c r="E52" s="10">
        <f t="shared" si="2"/>
        <v>5.1945092012554817E-2</v>
      </c>
    </row>
    <row r="53" spans="1:5" x14ac:dyDescent="0.45">
      <c r="A53" s="8">
        <v>35156</v>
      </c>
      <c r="B53" s="9">
        <v>163145</v>
      </c>
      <c r="C53" s="10">
        <f t="shared" si="0"/>
        <v>9.9168642404807716E-3</v>
      </c>
      <c r="D53" s="10">
        <f t="shared" si="1"/>
        <v>3.0281023050205302E-2</v>
      </c>
      <c r="E53" s="10">
        <f t="shared" si="2"/>
        <v>5.9548241284355985E-2</v>
      </c>
    </row>
    <row r="54" spans="1:5" x14ac:dyDescent="0.45">
      <c r="A54" s="8">
        <v>35186</v>
      </c>
      <c r="B54" s="9">
        <v>164099</v>
      </c>
      <c r="C54" s="10">
        <f t="shared" si="0"/>
        <v>5.8475589199791234E-3</v>
      </c>
      <c r="D54" s="10">
        <f t="shared" si="1"/>
        <v>2.7416729276233509E-2</v>
      </c>
      <c r="E54" s="10">
        <f t="shared" si="2"/>
        <v>5.687585336321721E-2</v>
      </c>
    </row>
    <row r="55" spans="1:5" x14ac:dyDescent="0.45">
      <c r="A55" s="8">
        <v>35217</v>
      </c>
      <c r="B55" s="9">
        <v>164270</v>
      </c>
      <c r="C55" s="10">
        <f t="shared" si="0"/>
        <v>1.0420538821076519E-3</v>
      </c>
      <c r="D55" s="10">
        <f t="shared" si="1"/>
        <v>1.6880954296998318E-2</v>
      </c>
      <c r="E55" s="10">
        <f t="shared" si="2"/>
        <v>5.4039833684102367E-2</v>
      </c>
    </row>
    <row r="56" spans="1:5" x14ac:dyDescent="0.45">
      <c r="A56" s="8">
        <v>35247</v>
      </c>
      <c r="B56" s="9">
        <v>164328</v>
      </c>
      <c r="C56" s="10">
        <f t="shared" si="0"/>
        <v>3.5307725086752839E-4</v>
      </c>
      <c r="D56" s="10">
        <f t="shared" si="1"/>
        <v>7.2512182414417037E-3</v>
      </c>
      <c r="E56" s="10">
        <f t="shared" si="2"/>
        <v>5.2790733432422687E-2</v>
      </c>
    </row>
    <row r="57" spans="1:5" x14ac:dyDescent="0.45">
      <c r="A57" s="8">
        <v>35278</v>
      </c>
      <c r="B57" s="9">
        <v>164886</v>
      </c>
      <c r="C57" s="10">
        <f t="shared" si="0"/>
        <v>3.395647728932305E-3</v>
      </c>
      <c r="D57" s="10">
        <f t="shared" si="1"/>
        <v>4.795885410636247E-3</v>
      </c>
      <c r="E57" s="10">
        <f t="shared" si="2"/>
        <v>5.1749982458714205E-2</v>
      </c>
    </row>
    <row r="58" spans="1:5" x14ac:dyDescent="0.45">
      <c r="A58" s="8">
        <v>35309</v>
      </c>
      <c r="B58" s="9">
        <v>166072</v>
      </c>
      <c r="C58" s="10">
        <f t="shared" si="0"/>
        <v>7.1928483922225617E-3</v>
      </c>
      <c r="D58" s="10">
        <f t="shared" si="1"/>
        <v>1.0969744932123993E-2</v>
      </c>
      <c r="E58" s="10">
        <f t="shared" si="2"/>
        <v>5.2300751498561615E-2</v>
      </c>
    </row>
    <row r="59" spans="1:5" x14ac:dyDescent="0.45">
      <c r="A59" s="8">
        <v>35339</v>
      </c>
      <c r="B59" s="9">
        <v>167610</v>
      </c>
      <c r="C59" s="10">
        <f t="shared" si="0"/>
        <v>9.2610434028614907E-3</v>
      </c>
      <c r="D59" s="10">
        <f t="shared" si="1"/>
        <v>1.9972250620709842E-2</v>
      </c>
      <c r="E59" s="10">
        <f t="shared" si="2"/>
        <v>6.822599662215989E-2</v>
      </c>
    </row>
    <row r="60" spans="1:5" x14ac:dyDescent="0.45">
      <c r="A60" s="8">
        <v>35370</v>
      </c>
      <c r="B60" s="9">
        <v>168253</v>
      </c>
      <c r="C60" s="10">
        <f t="shared" si="0"/>
        <v>3.8362866177434896E-3</v>
      </c>
      <c r="D60" s="10">
        <f t="shared" si="1"/>
        <v>2.0420169086520445E-2</v>
      </c>
      <c r="E60" s="10">
        <f t="shared" si="2"/>
        <v>5.9521035761739505E-2</v>
      </c>
    </row>
    <row r="61" spans="1:5" x14ac:dyDescent="0.45">
      <c r="A61" s="8">
        <v>35400</v>
      </c>
      <c r="B61" s="9">
        <v>169156</v>
      </c>
      <c r="C61" s="10">
        <f t="shared" si="0"/>
        <v>5.3669176775450467E-3</v>
      </c>
      <c r="D61" s="10">
        <f t="shared" si="1"/>
        <v>1.8570258682980789E-2</v>
      </c>
      <c r="E61" s="10">
        <f t="shared" si="2"/>
        <v>5.5667889862452968E-2</v>
      </c>
    </row>
    <row r="62" spans="1:5" x14ac:dyDescent="0.45">
      <c r="A62" s="8">
        <v>35431</v>
      </c>
      <c r="B62" s="9">
        <v>169471</v>
      </c>
      <c r="C62" s="10">
        <f t="shared" si="0"/>
        <v>1.8621863841661312E-3</v>
      </c>
      <c r="D62" s="10">
        <f t="shared" si="1"/>
        <v>1.1103156136268666E-2</v>
      </c>
      <c r="E62" s="10">
        <f t="shared" si="2"/>
        <v>7.0230502052415433E-2</v>
      </c>
    </row>
    <row r="63" spans="1:5" x14ac:dyDescent="0.45">
      <c r="A63" s="8">
        <v>35462</v>
      </c>
      <c r="B63" s="9">
        <v>170821</v>
      </c>
      <c r="C63" s="10">
        <f t="shared" si="0"/>
        <v>7.9659646783225568E-3</v>
      </c>
      <c r="D63" s="10">
        <f t="shared" si="1"/>
        <v>1.5262729342121695E-2</v>
      </c>
      <c r="E63" s="10">
        <f t="shared" si="2"/>
        <v>6.9502880040070103E-2</v>
      </c>
    </row>
    <row r="64" spans="1:5" x14ac:dyDescent="0.45">
      <c r="A64" s="8">
        <v>35490</v>
      </c>
      <c r="B64" s="9">
        <v>171928</v>
      </c>
      <c r="C64" s="10">
        <f t="shared" si="0"/>
        <v>6.4804678581673603E-3</v>
      </c>
      <c r="D64" s="10">
        <f t="shared" si="1"/>
        <v>1.6387240180661733E-2</v>
      </c>
      <c r="E64" s="10">
        <f t="shared" si="2"/>
        <v>6.428628909949663E-2</v>
      </c>
    </row>
    <row r="65" spans="1:5" x14ac:dyDescent="0.45">
      <c r="A65" s="8">
        <v>35521</v>
      </c>
      <c r="B65" s="9">
        <v>170754</v>
      </c>
      <c r="C65" s="10">
        <f t="shared" si="0"/>
        <v>-6.8284398120143086E-3</v>
      </c>
      <c r="D65" s="10">
        <f t="shared" si="1"/>
        <v>7.5706168016946851E-3</v>
      </c>
      <c r="E65" s="10">
        <f t="shared" si="2"/>
        <v>4.6639492476018285E-2</v>
      </c>
    </row>
    <row r="66" spans="1:5" x14ac:dyDescent="0.45">
      <c r="A66" s="8">
        <v>35551</v>
      </c>
      <c r="B66" s="9">
        <v>170738</v>
      </c>
      <c r="C66" s="10">
        <f t="shared" si="0"/>
        <v>-9.3702050903643475E-5</v>
      </c>
      <c r="D66" s="10">
        <f t="shared" si="1"/>
        <v>-4.858887373332399E-4</v>
      </c>
      <c r="E66" s="10">
        <f t="shared" si="2"/>
        <v>4.0457284931657123E-2</v>
      </c>
    </row>
    <row r="67" spans="1:5" x14ac:dyDescent="0.45">
      <c r="A67" s="8">
        <v>35582</v>
      </c>
      <c r="B67" s="9">
        <v>171991</v>
      </c>
      <c r="C67" s="10">
        <f t="shared" si="0"/>
        <v>7.3387295153979348E-3</v>
      </c>
      <c r="D67" s="10">
        <f t="shared" si="1"/>
        <v>3.6643246009959718E-4</v>
      </c>
      <c r="E67" s="10">
        <f t="shared" si="2"/>
        <v>4.7001887137030574E-2</v>
      </c>
    </row>
    <row r="68" spans="1:5" x14ac:dyDescent="0.45">
      <c r="A68" s="8">
        <v>35612</v>
      </c>
      <c r="B68" s="9">
        <v>173448</v>
      </c>
      <c r="C68" s="10">
        <f t="shared" ref="C68:C131" si="3">B68/B67-1</f>
        <v>8.4713735021018088E-3</v>
      </c>
      <c r="D68" s="10">
        <f t="shared" si="1"/>
        <v>1.577708282090029E-2</v>
      </c>
      <c r="E68" s="10">
        <f t="shared" si="2"/>
        <v>5.5498758580400098E-2</v>
      </c>
    </row>
    <row r="69" spans="1:5" x14ac:dyDescent="0.45">
      <c r="A69" s="8">
        <v>35643</v>
      </c>
      <c r="B69" s="9">
        <v>173821</v>
      </c>
      <c r="C69" s="10">
        <f t="shared" si="3"/>
        <v>2.1505004381716653E-3</v>
      </c>
      <c r="D69" s="10">
        <f t="shared" si="1"/>
        <v>1.8056905902610998E-2</v>
      </c>
      <c r="E69" s="10">
        <f t="shared" si="2"/>
        <v>5.4188954793008559E-2</v>
      </c>
    </row>
    <row r="70" spans="1:5" x14ac:dyDescent="0.45">
      <c r="A70" s="8">
        <v>35674</v>
      </c>
      <c r="B70" s="9">
        <v>174978</v>
      </c>
      <c r="C70" s="10">
        <f t="shared" si="3"/>
        <v>6.6562728323964482E-3</v>
      </c>
      <c r="D70" s="10">
        <f t="shared" ref="D70:D133" si="4">B70/B67-1</f>
        <v>1.7367187817967311E-2</v>
      </c>
      <c r="E70" s="10">
        <f t="shared" si="2"/>
        <v>5.3627342357531749E-2</v>
      </c>
    </row>
    <row r="71" spans="1:5" x14ac:dyDescent="0.45">
      <c r="A71" s="8">
        <v>35704</v>
      </c>
      <c r="B71" s="9">
        <v>174980</v>
      </c>
      <c r="C71" s="10">
        <f t="shared" si="3"/>
        <v>1.1430008343804587E-5</v>
      </c>
      <c r="D71" s="10">
        <f t="shared" si="4"/>
        <v>8.8326184216596104E-3</v>
      </c>
      <c r="E71" s="10">
        <f t="shared" si="2"/>
        <v>4.3971123441322035E-2</v>
      </c>
    </row>
    <row r="72" spans="1:5" x14ac:dyDescent="0.45">
      <c r="A72" s="8">
        <v>35735</v>
      </c>
      <c r="B72" s="9">
        <v>175126</v>
      </c>
      <c r="C72" s="10">
        <f t="shared" si="3"/>
        <v>8.3438107212252532E-4</v>
      </c>
      <c r="D72" s="10">
        <f t="shared" si="4"/>
        <v>7.5077234626426126E-3</v>
      </c>
      <c r="E72" s="10">
        <f t="shared" si="2"/>
        <v>4.0849197339720478E-2</v>
      </c>
    </row>
    <row r="73" spans="1:5" x14ac:dyDescent="0.45">
      <c r="A73" s="8">
        <v>35765</v>
      </c>
      <c r="B73" s="9">
        <v>175418</v>
      </c>
      <c r="C73" s="10">
        <f t="shared" si="3"/>
        <v>1.6673709215080379E-3</v>
      </c>
      <c r="D73" s="10">
        <f t="shared" si="4"/>
        <v>2.5146018356594357E-3</v>
      </c>
      <c r="E73" s="10">
        <f t="shared" si="2"/>
        <v>3.7019082976660567E-2</v>
      </c>
    </row>
    <row r="74" spans="1:5" x14ac:dyDescent="0.45">
      <c r="A74" s="8">
        <v>35796</v>
      </c>
      <c r="B74" s="9">
        <v>176093</v>
      </c>
      <c r="C74" s="10">
        <f t="shared" si="3"/>
        <v>3.8479517495353388E-3</v>
      </c>
      <c r="D74" s="10">
        <f t="shared" si="4"/>
        <v>6.360726940221717E-3</v>
      </c>
      <c r="E74" s="10">
        <f t="shared" si="2"/>
        <v>3.9074531925816114E-2</v>
      </c>
    </row>
    <row r="75" spans="1:5" x14ac:dyDescent="0.45">
      <c r="A75" s="8">
        <v>35827</v>
      </c>
      <c r="B75" s="9">
        <v>176843</v>
      </c>
      <c r="C75" s="10">
        <f t="shared" si="3"/>
        <v>4.2591130822917656E-3</v>
      </c>
      <c r="D75" s="10">
        <f t="shared" si="4"/>
        <v>9.8043694254421609E-3</v>
      </c>
      <c r="E75" s="10">
        <f t="shared" si="2"/>
        <v>3.5253276821936463E-2</v>
      </c>
    </row>
    <row r="76" spans="1:5" x14ac:dyDescent="0.45">
      <c r="A76" s="8">
        <v>35855</v>
      </c>
      <c r="B76" s="9">
        <v>176948</v>
      </c>
      <c r="C76" s="10">
        <f t="shared" si="3"/>
        <v>5.9374699592296132E-4</v>
      </c>
      <c r="D76" s="10">
        <f t="shared" si="4"/>
        <v>8.7220239656136123E-3</v>
      </c>
      <c r="E76" s="10">
        <f t="shared" si="2"/>
        <v>2.9198269042855163E-2</v>
      </c>
    </row>
    <row r="77" spans="1:5" x14ac:dyDescent="0.45">
      <c r="A77" s="8">
        <v>35886</v>
      </c>
      <c r="B77" s="9">
        <v>178522</v>
      </c>
      <c r="C77" s="10">
        <f t="shared" si="3"/>
        <v>8.8952686665009217E-3</v>
      </c>
      <c r="D77" s="10">
        <f t="shared" si="4"/>
        <v>1.3793847569182116E-2</v>
      </c>
      <c r="E77" s="10">
        <f t="shared" si="2"/>
        <v>4.5492345713716853E-2</v>
      </c>
    </row>
    <row r="78" spans="1:5" x14ac:dyDescent="0.45">
      <c r="A78" s="8">
        <v>35916</v>
      </c>
      <c r="B78" s="9">
        <v>179193</v>
      </c>
      <c r="C78" s="10">
        <f t="shared" si="3"/>
        <v>3.7586403916605171E-3</v>
      </c>
      <c r="D78" s="10">
        <f t="shared" si="4"/>
        <v>1.3288623242084796E-2</v>
      </c>
      <c r="E78" s="10">
        <f t="shared" si="2"/>
        <v>4.9520317679719872E-2</v>
      </c>
    </row>
    <row r="79" spans="1:5" x14ac:dyDescent="0.45">
      <c r="A79" s="8">
        <v>35947</v>
      </c>
      <c r="B79" s="9">
        <v>179707</v>
      </c>
      <c r="C79" s="10">
        <f t="shared" si="3"/>
        <v>2.8684156189136001E-3</v>
      </c>
      <c r="D79" s="10">
        <f t="shared" si="4"/>
        <v>1.559215136650316E-2</v>
      </c>
      <c r="E79" s="10">
        <f t="shared" ref="E79:E142" si="5">B79/B67-1</f>
        <v>4.4862812589030909E-2</v>
      </c>
    </row>
    <row r="80" spans="1:5" x14ac:dyDescent="0.45">
      <c r="A80" s="8">
        <v>35977</v>
      </c>
      <c r="B80" s="9">
        <v>181091</v>
      </c>
      <c r="C80" s="10">
        <f t="shared" si="3"/>
        <v>7.7014250975198095E-3</v>
      </c>
      <c r="D80" s="10">
        <f t="shared" si="4"/>
        <v>1.4390383258085837E-2</v>
      </c>
      <c r="E80" s="10">
        <f t="shared" si="5"/>
        <v>4.4065080023984127E-2</v>
      </c>
    </row>
    <row r="81" spans="1:5" x14ac:dyDescent="0.45">
      <c r="A81" s="8">
        <v>36008</v>
      </c>
      <c r="B81" s="9">
        <v>181382</v>
      </c>
      <c r="C81" s="10">
        <f t="shared" si="3"/>
        <v>1.6069269041532053E-3</v>
      </c>
      <c r="D81" s="10">
        <f t="shared" si="4"/>
        <v>1.2215878968486527E-2</v>
      </c>
      <c r="E81" s="10">
        <f t="shared" si="5"/>
        <v>4.3498771724935326E-2</v>
      </c>
    </row>
    <row r="82" spans="1:5" x14ac:dyDescent="0.45">
      <c r="A82" s="8">
        <v>36039</v>
      </c>
      <c r="B82" s="9">
        <v>181354</v>
      </c>
      <c r="C82" s="10">
        <f t="shared" si="3"/>
        <v>-1.5437033443232995E-4</v>
      </c>
      <c r="D82" s="10">
        <f t="shared" si="4"/>
        <v>9.1649184505890879E-3</v>
      </c>
      <c r="E82" s="10">
        <f t="shared" si="5"/>
        <v>3.6438866600372544E-2</v>
      </c>
    </row>
    <row r="83" spans="1:5" x14ac:dyDescent="0.45">
      <c r="A83" s="8">
        <v>36069</v>
      </c>
      <c r="B83" s="9">
        <v>183255</v>
      </c>
      <c r="C83" s="10">
        <f t="shared" si="3"/>
        <v>1.0482261212876542E-2</v>
      </c>
      <c r="D83" s="10">
        <f t="shared" si="4"/>
        <v>1.1949793197894909E-2</v>
      </c>
      <c r="E83" s="10">
        <f t="shared" si="5"/>
        <v>4.7291118985026914E-2</v>
      </c>
    </row>
    <row r="84" spans="1:5" x14ac:dyDescent="0.45">
      <c r="A84" s="8">
        <v>36100</v>
      </c>
      <c r="B84" s="9">
        <v>184474</v>
      </c>
      <c r="C84" s="10">
        <f t="shared" si="3"/>
        <v>6.6519330986876124E-3</v>
      </c>
      <c r="D84" s="10">
        <f t="shared" si="4"/>
        <v>1.7046895502309978E-2</v>
      </c>
      <c r="E84" s="10">
        <f t="shared" si="5"/>
        <v>5.3378710185808975E-2</v>
      </c>
    </row>
    <row r="85" spans="1:5" x14ac:dyDescent="0.45">
      <c r="A85" s="8">
        <v>36130</v>
      </c>
      <c r="B85" s="9">
        <v>186057</v>
      </c>
      <c r="C85" s="10">
        <f t="shared" si="3"/>
        <v>8.5811550679228965E-3</v>
      </c>
      <c r="D85" s="10">
        <f t="shared" si="4"/>
        <v>2.5932706198925848E-2</v>
      </c>
      <c r="E85" s="10">
        <f t="shared" si="5"/>
        <v>6.0649420241936314E-2</v>
      </c>
    </row>
    <row r="86" spans="1:5" x14ac:dyDescent="0.45">
      <c r="A86" s="8">
        <v>36161</v>
      </c>
      <c r="B86" s="9">
        <v>186333</v>
      </c>
      <c r="C86" s="10">
        <f t="shared" si="3"/>
        <v>1.4834163724020133E-3</v>
      </c>
      <c r="D86" s="10">
        <f t="shared" si="4"/>
        <v>1.6796267496111961E-2</v>
      </c>
      <c r="E86" s="10">
        <f t="shared" si="5"/>
        <v>5.8151090616889833E-2</v>
      </c>
    </row>
    <row r="87" spans="1:5" x14ac:dyDescent="0.45">
      <c r="A87" s="8">
        <v>36192</v>
      </c>
      <c r="B87" s="9">
        <v>188260</v>
      </c>
      <c r="C87" s="10">
        <f t="shared" si="3"/>
        <v>1.034170007459756E-2</v>
      </c>
      <c r="D87" s="10">
        <f t="shared" si="4"/>
        <v>2.0523217363964674E-2</v>
      </c>
      <c r="E87" s="10">
        <f t="shared" si="5"/>
        <v>6.4560090023354055E-2</v>
      </c>
    </row>
    <row r="88" spans="1:5" x14ac:dyDescent="0.45">
      <c r="A88" s="8">
        <v>36220</v>
      </c>
      <c r="B88" s="9">
        <v>189026</v>
      </c>
      <c r="C88" s="10">
        <f t="shared" si="3"/>
        <v>4.0688409646234547E-3</v>
      </c>
      <c r="D88" s="10">
        <f t="shared" si="4"/>
        <v>1.5957475397324394E-2</v>
      </c>
      <c r="E88" s="10">
        <f t="shared" si="5"/>
        <v>6.8257341139769778E-2</v>
      </c>
    </row>
    <row r="89" spans="1:5" x14ac:dyDescent="0.45">
      <c r="A89" s="8">
        <v>36251</v>
      </c>
      <c r="B89" s="9">
        <v>190327</v>
      </c>
      <c r="C89" s="10">
        <f t="shared" si="3"/>
        <v>6.8826510638748672E-3</v>
      </c>
      <c r="D89" s="10">
        <f t="shared" si="4"/>
        <v>2.143474317485361E-2</v>
      </c>
      <c r="E89" s="10">
        <f t="shared" si="5"/>
        <v>6.6126303760881022E-2</v>
      </c>
    </row>
    <row r="90" spans="1:5" x14ac:dyDescent="0.45">
      <c r="A90" s="8">
        <v>36281</v>
      </c>
      <c r="B90" s="9">
        <v>191524</v>
      </c>
      <c r="C90" s="10">
        <f t="shared" si="3"/>
        <v>6.2891759970997718E-3</v>
      </c>
      <c r="D90" s="10">
        <f t="shared" si="4"/>
        <v>1.7337724423669432E-2</v>
      </c>
      <c r="E90" s="10">
        <f t="shared" si="5"/>
        <v>6.8814071978258173E-2</v>
      </c>
    </row>
    <row r="91" spans="1:5" x14ac:dyDescent="0.45">
      <c r="A91" s="8">
        <v>36312</v>
      </c>
      <c r="B91" s="9">
        <v>191997</v>
      </c>
      <c r="C91" s="10">
        <f t="shared" si="3"/>
        <v>2.4696643762660564E-3</v>
      </c>
      <c r="D91" s="10">
        <f t="shared" si="4"/>
        <v>1.5717414535566521E-2</v>
      </c>
      <c r="E91" s="10">
        <f t="shared" si="5"/>
        <v>6.838910003505716E-2</v>
      </c>
    </row>
    <row r="92" spans="1:5" x14ac:dyDescent="0.45">
      <c r="A92" s="8">
        <v>36342</v>
      </c>
      <c r="B92" s="9">
        <v>192947</v>
      </c>
      <c r="C92" s="10">
        <f t="shared" si="3"/>
        <v>4.9479939790726402E-3</v>
      </c>
      <c r="D92" s="10">
        <f t="shared" si="4"/>
        <v>1.3765782048789754E-2</v>
      </c>
      <c r="E92" s="10">
        <f t="shared" si="5"/>
        <v>6.5469846651683428E-2</v>
      </c>
    </row>
    <row r="93" spans="1:5" x14ac:dyDescent="0.45">
      <c r="A93" s="8">
        <v>36373</v>
      </c>
      <c r="B93" s="9">
        <v>194517</v>
      </c>
      <c r="C93" s="10">
        <f t="shared" si="3"/>
        <v>8.1369495249989932E-3</v>
      </c>
      <c r="D93" s="10">
        <f t="shared" si="4"/>
        <v>1.5627284309016165E-2</v>
      </c>
      <c r="E93" s="10">
        <f t="shared" si="5"/>
        <v>7.2416226527439287E-2</v>
      </c>
    </row>
    <row r="94" spans="1:5" x14ac:dyDescent="0.45">
      <c r="A94" s="8">
        <v>36404</v>
      </c>
      <c r="B94" s="9">
        <v>196167</v>
      </c>
      <c r="C94" s="10">
        <f t="shared" si="3"/>
        <v>8.482549083113522E-3</v>
      </c>
      <c r="D94" s="10">
        <f t="shared" si="4"/>
        <v>2.1719089360771271E-2</v>
      </c>
      <c r="E94" s="10">
        <f t="shared" si="5"/>
        <v>8.1680029114328923E-2</v>
      </c>
    </row>
    <row r="95" spans="1:5" x14ac:dyDescent="0.45">
      <c r="A95" s="8">
        <v>36434</v>
      </c>
      <c r="B95" s="9">
        <v>197299</v>
      </c>
      <c r="C95" s="10">
        <f t="shared" si="3"/>
        <v>5.7705934229508316E-3</v>
      </c>
      <c r="D95" s="10">
        <f t="shared" si="4"/>
        <v>2.2555416772481518E-2</v>
      </c>
      <c r="E95" s="10">
        <f t="shared" si="5"/>
        <v>7.6636380999154152E-2</v>
      </c>
    </row>
    <row r="96" spans="1:5" x14ac:dyDescent="0.45">
      <c r="A96" s="8">
        <v>36465</v>
      </c>
      <c r="B96" s="9">
        <v>198696</v>
      </c>
      <c r="C96" s="10">
        <f t="shared" si="3"/>
        <v>7.0806238247533848E-3</v>
      </c>
      <c r="D96" s="10">
        <f t="shared" si="4"/>
        <v>2.1483983405049534E-2</v>
      </c>
      <c r="E96" s="10">
        <f t="shared" si="5"/>
        <v>7.7094875158558951E-2</v>
      </c>
    </row>
    <row r="97" spans="1:5" x14ac:dyDescent="0.45">
      <c r="A97" s="8">
        <v>36495</v>
      </c>
      <c r="B97" s="9">
        <v>203954</v>
      </c>
      <c r="C97" s="10">
        <f t="shared" si="3"/>
        <v>2.6462535732979076E-2</v>
      </c>
      <c r="D97" s="10">
        <f t="shared" si="4"/>
        <v>3.9695769420952542E-2</v>
      </c>
      <c r="E97" s="10">
        <f t="shared" si="5"/>
        <v>9.6190952235067684E-2</v>
      </c>
    </row>
    <row r="98" spans="1:5" x14ac:dyDescent="0.45">
      <c r="A98" s="8">
        <v>36526</v>
      </c>
      <c r="B98" s="9">
        <v>200365</v>
      </c>
      <c r="C98" s="10">
        <f t="shared" si="3"/>
        <v>-1.7597105229610555E-2</v>
      </c>
      <c r="D98" s="10">
        <f t="shared" si="4"/>
        <v>1.5539865888828608E-2</v>
      </c>
      <c r="E98" s="10">
        <f t="shared" si="5"/>
        <v>7.5306038114558271E-2</v>
      </c>
    </row>
    <row r="99" spans="1:5" x14ac:dyDescent="0.45">
      <c r="A99" s="8">
        <v>36557</v>
      </c>
      <c r="B99" s="9">
        <v>202935</v>
      </c>
      <c r="C99" s="10">
        <f t="shared" si="3"/>
        <v>1.2826591470566306E-2</v>
      </c>
      <c r="D99" s="10">
        <f t="shared" si="4"/>
        <v>2.1334098321053263E-2</v>
      </c>
      <c r="E99" s="10">
        <f t="shared" si="5"/>
        <v>7.7950706469775755E-2</v>
      </c>
    </row>
    <row r="100" spans="1:5" x14ac:dyDescent="0.45">
      <c r="A100" s="8">
        <v>36586</v>
      </c>
      <c r="B100" s="9">
        <v>206759</v>
      </c>
      <c r="C100" s="10">
        <f t="shared" si="3"/>
        <v>1.8843472047699983E-2</v>
      </c>
      <c r="D100" s="10">
        <f t="shared" si="4"/>
        <v>1.3753101189483807E-2</v>
      </c>
      <c r="E100" s="10">
        <f t="shared" si="5"/>
        <v>9.3812491403298948E-2</v>
      </c>
    </row>
    <row r="101" spans="1:5" x14ac:dyDescent="0.45">
      <c r="A101" s="8">
        <v>36617</v>
      </c>
      <c r="B101" s="9">
        <v>205234</v>
      </c>
      <c r="C101" s="10">
        <f t="shared" si="3"/>
        <v>-7.3757369691282992E-3</v>
      </c>
      <c r="D101" s="10">
        <f t="shared" si="4"/>
        <v>2.4300651311356836E-2</v>
      </c>
      <c r="E101" s="10">
        <f t="shared" si="5"/>
        <v>7.8323096565384942E-2</v>
      </c>
    </row>
    <row r="102" spans="1:5" x14ac:dyDescent="0.45">
      <c r="A102" s="8">
        <v>36647</v>
      </c>
      <c r="B102" s="9">
        <v>205613</v>
      </c>
      <c r="C102" s="10">
        <f t="shared" si="3"/>
        <v>1.8466725786174809E-3</v>
      </c>
      <c r="D102" s="10">
        <f t="shared" si="4"/>
        <v>1.3196343656835863E-2</v>
      </c>
      <c r="E102" s="10">
        <f t="shared" si="5"/>
        <v>7.3562582235124685E-2</v>
      </c>
    </row>
    <row r="103" spans="1:5" x14ac:dyDescent="0.45">
      <c r="A103" s="8">
        <v>36678</v>
      </c>
      <c r="B103" s="9">
        <v>206784</v>
      </c>
      <c r="C103" s="10">
        <f t="shared" si="3"/>
        <v>5.6951651889716182E-3</v>
      </c>
      <c r="D103" s="10">
        <f t="shared" si="4"/>
        <v>1.2091372080536011E-4</v>
      </c>
      <c r="E103" s="10">
        <f t="shared" si="5"/>
        <v>7.7016828387943548E-2</v>
      </c>
    </row>
    <row r="104" spans="1:5" x14ac:dyDescent="0.45">
      <c r="A104" s="8">
        <v>36708</v>
      </c>
      <c r="B104" s="9">
        <v>207425</v>
      </c>
      <c r="C104" s="10">
        <f t="shared" si="3"/>
        <v>3.0998529866914648E-3</v>
      </c>
      <c r="D104" s="10">
        <f t="shared" si="4"/>
        <v>1.0675619049475227E-2</v>
      </c>
      <c r="E104" s="10">
        <f t="shared" si="5"/>
        <v>7.5036149823526577E-2</v>
      </c>
    </row>
    <row r="105" spans="1:5" x14ac:dyDescent="0.45">
      <c r="A105" s="8">
        <v>36739</v>
      </c>
      <c r="B105" s="9">
        <v>207607</v>
      </c>
      <c r="C105" s="10">
        <f t="shared" si="3"/>
        <v>8.7742557550929412E-4</v>
      </c>
      <c r="D105" s="10">
        <f t="shared" si="4"/>
        <v>9.6978303901018581E-3</v>
      </c>
      <c r="E105" s="10">
        <f t="shared" si="5"/>
        <v>6.7294889392700785E-2</v>
      </c>
    </row>
    <row r="106" spans="1:5" x14ac:dyDescent="0.45">
      <c r="A106" s="8">
        <v>36770</v>
      </c>
      <c r="B106" s="9">
        <v>210698</v>
      </c>
      <c r="C106" s="10">
        <f t="shared" si="3"/>
        <v>1.4888707991541628E-2</v>
      </c>
      <c r="D106" s="10">
        <f t="shared" si="4"/>
        <v>1.8927963478799104E-2</v>
      </c>
      <c r="E106" s="10">
        <f t="shared" si="5"/>
        <v>7.4074640484892873E-2</v>
      </c>
    </row>
    <row r="107" spans="1:5" x14ac:dyDescent="0.45">
      <c r="A107" s="8">
        <v>36800</v>
      </c>
      <c r="B107" s="9">
        <v>210719</v>
      </c>
      <c r="C107" s="10">
        <f t="shared" si="3"/>
        <v>9.9668720158652135E-5</v>
      </c>
      <c r="D107" s="10">
        <f t="shared" si="4"/>
        <v>1.588043871278777E-2</v>
      </c>
      <c r="E107" s="10">
        <f t="shared" si="5"/>
        <v>6.8018591072433132E-2</v>
      </c>
    </row>
    <row r="108" spans="1:5" x14ac:dyDescent="0.45">
      <c r="A108" s="8">
        <v>36831</v>
      </c>
      <c r="B108" s="9">
        <v>211384</v>
      </c>
      <c r="C108" s="10">
        <f t="shared" si="3"/>
        <v>3.1558615976727822E-3</v>
      </c>
      <c r="D108" s="10">
        <f t="shared" si="4"/>
        <v>1.819302817342372E-2</v>
      </c>
      <c r="E108" s="10">
        <f t="shared" si="5"/>
        <v>6.3856343358698719E-2</v>
      </c>
    </row>
    <row r="109" spans="1:5" x14ac:dyDescent="0.45">
      <c r="A109" s="8">
        <v>36861</v>
      </c>
      <c r="B109" s="9">
        <v>212267</v>
      </c>
      <c r="C109" s="10">
        <f t="shared" si="3"/>
        <v>4.1772319570072547E-3</v>
      </c>
      <c r="D109" s="10">
        <f t="shared" si="4"/>
        <v>7.4466772347150378E-3</v>
      </c>
      <c r="E109" s="10">
        <f t="shared" si="5"/>
        <v>4.0759190797925005E-2</v>
      </c>
    </row>
    <row r="110" spans="1:5" x14ac:dyDescent="0.45">
      <c r="A110" s="8">
        <v>36892</v>
      </c>
      <c r="B110" s="9">
        <v>212908</v>
      </c>
      <c r="C110" s="10">
        <f t="shared" si="3"/>
        <v>3.0197816900412455E-3</v>
      </c>
      <c r="D110" s="10">
        <f t="shared" si="4"/>
        <v>1.0388242161361916E-2</v>
      </c>
      <c r="E110" s="10">
        <f t="shared" si="5"/>
        <v>6.260075362463513E-2</v>
      </c>
    </row>
    <row r="111" spans="1:5" x14ac:dyDescent="0.45">
      <c r="A111" s="8">
        <v>36923</v>
      </c>
      <c r="B111" s="9">
        <v>212585</v>
      </c>
      <c r="C111" s="10">
        <f t="shared" si="3"/>
        <v>-1.5170871925902496E-3</v>
      </c>
      <c r="D111" s="10">
        <f t="shared" si="4"/>
        <v>5.6816031487718632E-3</v>
      </c>
      <c r="E111" s="10">
        <f t="shared" si="5"/>
        <v>4.7552171877694782E-2</v>
      </c>
    </row>
    <row r="112" spans="1:5" x14ac:dyDescent="0.45">
      <c r="A112" s="8">
        <v>36951</v>
      </c>
      <c r="B112" s="9">
        <v>210779</v>
      </c>
      <c r="C112" s="10">
        <f t="shared" si="3"/>
        <v>-8.4954253592680606E-3</v>
      </c>
      <c r="D112" s="10">
        <f t="shared" si="4"/>
        <v>-7.0100392430287872E-3</v>
      </c>
      <c r="E112" s="10">
        <f t="shared" si="5"/>
        <v>1.944292630550537E-2</v>
      </c>
    </row>
    <row r="113" spans="1:5" x14ac:dyDescent="0.45">
      <c r="A113" s="8">
        <v>36982</v>
      </c>
      <c r="B113" s="9">
        <v>213875</v>
      </c>
      <c r="C113" s="10">
        <f t="shared" si="3"/>
        <v>1.4688370283567176E-2</v>
      </c>
      <c r="D113" s="10">
        <f t="shared" si="4"/>
        <v>4.541867849023884E-3</v>
      </c>
      <c r="E113" s="10">
        <f t="shared" si="5"/>
        <v>4.2103160295077879E-2</v>
      </c>
    </row>
    <row r="114" spans="1:5" x14ac:dyDescent="0.45">
      <c r="A114" s="8">
        <v>37012</v>
      </c>
      <c r="B114" s="9">
        <v>214457</v>
      </c>
      <c r="C114" s="10">
        <f t="shared" si="3"/>
        <v>2.7212156633547036E-3</v>
      </c>
      <c r="D114" s="10">
        <f t="shared" si="4"/>
        <v>8.8058894089422246E-3</v>
      </c>
      <c r="E114" s="10">
        <f t="shared" si="5"/>
        <v>4.301284451858578E-2</v>
      </c>
    </row>
    <row r="115" spans="1:5" x14ac:dyDescent="0.45">
      <c r="A115" s="8">
        <v>37043</v>
      </c>
      <c r="B115" s="9">
        <v>213691</v>
      </c>
      <c r="C115" s="10">
        <f t="shared" si="3"/>
        <v>-3.5718115985955423E-3</v>
      </c>
      <c r="D115" s="10">
        <f t="shared" si="4"/>
        <v>1.3815418044492045E-2</v>
      </c>
      <c r="E115" s="10">
        <f t="shared" si="5"/>
        <v>3.3402004023522114E-2</v>
      </c>
    </row>
    <row r="116" spans="1:5" x14ac:dyDescent="0.45">
      <c r="A116" s="8">
        <v>37073</v>
      </c>
      <c r="B116" s="9">
        <v>213437</v>
      </c>
      <c r="C116" s="10">
        <f t="shared" si="3"/>
        <v>-1.1886321838542324E-3</v>
      </c>
      <c r="D116" s="10">
        <f t="shared" si="4"/>
        <v>-2.0479251899474527E-3</v>
      </c>
      <c r="E116" s="10">
        <f t="shared" si="5"/>
        <v>2.8983970109678125E-2</v>
      </c>
    </row>
    <row r="117" spans="1:5" x14ac:dyDescent="0.45">
      <c r="A117" s="8">
        <v>37104</v>
      </c>
      <c r="B117" s="9">
        <v>215063</v>
      </c>
      <c r="C117" s="10">
        <f t="shared" si="3"/>
        <v>7.618173044036336E-3</v>
      </c>
      <c r="D117" s="10">
        <f t="shared" si="4"/>
        <v>2.8257412907948254E-3</v>
      </c>
      <c r="E117" s="10">
        <f t="shared" si="5"/>
        <v>3.5914010606578728E-2</v>
      </c>
    </row>
    <row r="118" spans="1:5" x14ac:dyDescent="0.45">
      <c r="A118" s="8">
        <v>37135</v>
      </c>
      <c r="B118" s="9">
        <v>212155</v>
      </c>
      <c r="C118" s="10">
        <f t="shared" si="3"/>
        <v>-1.3521619246453342E-2</v>
      </c>
      <c r="D118" s="10">
        <f t="shared" si="4"/>
        <v>-7.1879489543312802E-3</v>
      </c>
      <c r="E118" s="10">
        <f t="shared" si="5"/>
        <v>6.9151107272018564E-3</v>
      </c>
    </row>
    <row r="119" spans="1:5" x14ac:dyDescent="0.45">
      <c r="A119" s="8">
        <v>37165</v>
      </c>
      <c r="B119" s="9">
        <v>214085</v>
      </c>
      <c r="C119" s="10">
        <f t="shared" si="3"/>
        <v>9.0971223869340534E-3</v>
      </c>
      <c r="D119" s="10">
        <f t="shared" si="4"/>
        <v>3.0360246817562331E-3</v>
      </c>
      <c r="E119" s="10">
        <f t="shared" si="5"/>
        <v>1.5973879906415744E-2</v>
      </c>
    </row>
    <row r="120" spans="1:5" x14ac:dyDescent="0.45">
      <c r="A120" s="8">
        <v>37196</v>
      </c>
      <c r="B120" s="9">
        <v>214698</v>
      </c>
      <c r="C120" s="10">
        <f t="shared" si="3"/>
        <v>2.8633486699207733E-3</v>
      </c>
      <c r="D120" s="10">
        <f t="shared" si="4"/>
        <v>-1.6971771062432861E-3</v>
      </c>
      <c r="E120" s="10">
        <f t="shared" si="5"/>
        <v>1.5677629338076704E-2</v>
      </c>
    </row>
    <row r="121" spans="1:5" x14ac:dyDescent="0.45">
      <c r="A121" s="8">
        <v>37226</v>
      </c>
      <c r="B121" s="9">
        <v>215485</v>
      </c>
      <c r="C121" s="10">
        <f t="shared" si="3"/>
        <v>3.6656140252819824E-3</v>
      </c>
      <c r="D121" s="10">
        <f t="shared" si="4"/>
        <v>1.5696071268648026E-2</v>
      </c>
      <c r="E121" s="10">
        <f t="shared" si="5"/>
        <v>1.5160152072625444E-2</v>
      </c>
    </row>
    <row r="122" spans="1:5" x14ac:dyDescent="0.45">
      <c r="A122" s="8">
        <v>37257</v>
      </c>
      <c r="B122" s="9">
        <v>215843</v>
      </c>
      <c r="C122" s="10">
        <f t="shared" si="3"/>
        <v>1.6613685407336209E-3</v>
      </c>
      <c r="D122" s="10">
        <f t="shared" si="4"/>
        <v>8.2116916178154309E-3</v>
      </c>
      <c r="E122" s="10">
        <f t="shared" si="5"/>
        <v>1.378529693576569E-2</v>
      </c>
    </row>
    <row r="123" spans="1:5" x14ac:dyDescent="0.45">
      <c r="A123" s="8">
        <v>37288</v>
      </c>
      <c r="B123" s="9">
        <v>216886</v>
      </c>
      <c r="C123" s="10">
        <f t="shared" si="3"/>
        <v>4.8322160088583033E-3</v>
      </c>
      <c r="D123" s="10">
        <f t="shared" si="4"/>
        <v>1.019105906901796E-2</v>
      </c>
      <c r="E123" s="10">
        <f t="shared" si="5"/>
        <v>2.0231907237105107E-2</v>
      </c>
    </row>
    <row r="124" spans="1:5" x14ac:dyDescent="0.45">
      <c r="A124" s="8">
        <v>37316</v>
      </c>
      <c r="B124" s="9">
        <v>217692</v>
      </c>
      <c r="C124" s="10">
        <f t="shared" si="3"/>
        <v>3.7162380236621662E-3</v>
      </c>
      <c r="D124" s="10">
        <f t="shared" si="4"/>
        <v>1.0242012205025963E-2</v>
      </c>
      <c r="E124" s="10">
        <f t="shared" si="5"/>
        <v>3.2797384938727303E-2</v>
      </c>
    </row>
    <row r="125" spans="1:5" x14ac:dyDescent="0.45">
      <c r="A125" s="8">
        <v>37347</v>
      </c>
      <c r="B125" s="9">
        <v>220582</v>
      </c>
      <c r="C125" s="10">
        <f t="shared" si="3"/>
        <v>1.3275637138709717E-2</v>
      </c>
      <c r="D125" s="10">
        <f t="shared" si="4"/>
        <v>2.1955773409376267E-2</v>
      </c>
      <c r="E125" s="10">
        <f t="shared" si="5"/>
        <v>3.1359438924605465E-2</v>
      </c>
    </row>
    <row r="126" spans="1:5" x14ac:dyDescent="0.45">
      <c r="A126" s="8">
        <v>37377</v>
      </c>
      <c r="B126" s="9">
        <v>219889</v>
      </c>
      <c r="C126" s="10">
        <f t="shared" si="3"/>
        <v>-3.141688805070264E-3</v>
      </c>
      <c r="D126" s="10">
        <f t="shared" si="4"/>
        <v>1.3845983604289902E-2</v>
      </c>
      <c r="E126" s="10">
        <f t="shared" si="5"/>
        <v>2.5329086949831492E-2</v>
      </c>
    </row>
    <row r="127" spans="1:5" x14ac:dyDescent="0.45">
      <c r="A127" s="8">
        <v>37408</v>
      </c>
      <c r="B127" s="9">
        <v>220018</v>
      </c>
      <c r="C127" s="10">
        <f t="shared" si="3"/>
        <v>5.8665963281478994E-4</v>
      </c>
      <c r="D127" s="10">
        <f t="shared" si="4"/>
        <v>1.0684820755930469E-2</v>
      </c>
      <c r="E127" s="10">
        <f t="shared" si="5"/>
        <v>2.9608172548212242E-2</v>
      </c>
    </row>
    <row r="128" spans="1:5" x14ac:dyDescent="0.45">
      <c r="A128" s="8">
        <v>37438</v>
      </c>
      <c r="B128" s="9">
        <v>220441</v>
      </c>
      <c r="C128" s="10">
        <f t="shared" si="3"/>
        <v>1.9225699715477162E-3</v>
      </c>
      <c r="D128" s="10">
        <f t="shared" si="4"/>
        <v>-6.3921806856404029E-4</v>
      </c>
      <c r="E128" s="10">
        <f t="shared" si="5"/>
        <v>3.281530381330322E-2</v>
      </c>
    </row>
    <row r="129" spans="1:5" x14ac:dyDescent="0.45">
      <c r="A129" s="8">
        <v>37469</v>
      </c>
      <c r="B129" s="9">
        <v>220446</v>
      </c>
      <c r="C129" s="10">
        <f t="shared" si="3"/>
        <v>2.2681806016056072E-5</v>
      </c>
      <c r="D129" s="10">
        <f t="shared" si="4"/>
        <v>2.5330962440139881E-3</v>
      </c>
      <c r="E129" s="10">
        <f t="shared" si="5"/>
        <v>2.5029874966870258E-2</v>
      </c>
    </row>
    <row r="130" spans="1:5" x14ac:dyDescent="0.45">
      <c r="A130" s="8">
        <v>37500</v>
      </c>
      <c r="B130" s="9">
        <v>220344</v>
      </c>
      <c r="C130" s="10">
        <f t="shared" si="3"/>
        <v>-4.6269834789469666E-4</v>
      </c>
      <c r="D130" s="10">
        <f t="shared" si="4"/>
        <v>1.4816969520674572E-3</v>
      </c>
      <c r="E130" s="10">
        <f t="shared" si="5"/>
        <v>3.8599137423110497E-2</v>
      </c>
    </row>
    <row r="131" spans="1:5" x14ac:dyDescent="0.45">
      <c r="A131" s="8">
        <v>37530</v>
      </c>
      <c r="B131" s="9">
        <v>222023</v>
      </c>
      <c r="C131" s="10">
        <f t="shared" si="3"/>
        <v>7.6199034237374175E-3</v>
      </c>
      <c r="D131" s="10">
        <f t="shared" si="4"/>
        <v>7.1765234235010578E-3</v>
      </c>
      <c r="E131" s="10">
        <f t="shared" si="5"/>
        <v>3.7078730410818217E-2</v>
      </c>
    </row>
    <row r="132" spans="1:5" x14ac:dyDescent="0.45">
      <c r="A132" s="8">
        <v>37561</v>
      </c>
      <c r="B132" s="9">
        <v>223553</v>
      </c>
      <c r="C132" s="10">
        <f t="shared" ref="C132:C195" si="6">B132/B131-1</f>
        <v>6.8911779410241181E-3</v>
      </c>
      <c r="D132" s="10">
        <f t="shared" si="4"/>
        <v>1.4094154577538154E-2</v>
      </c>
      <c r="E132" s="10">
        <f t="shared" si="5"/>
        <v>4.1243979915974949E-2</v>
      </c>
    </row>
    <row r="133" spans="1:5" x14ac:dyDescent="0.45">
      <c r="A133" s="8">
        <v>37591</v>
      </c>
      <c r="B133" s="9">
        <v>224153</v>
      </c>
      <c r="C133" s="10">
        <f t="shared" si="6"/>
        <v>2.6839273013559151E-3</v>
      </c>
      <c r="D133" s="10">
        <f t="shared" si="4"/>
        <v>1.7286606397269644E-2</v>
      </c>
      <c r="E133" s="10">
        <f t="shared" si="5"/>
        <v>4.0225537740445905E-2</v>
      </c>
    </row>
    <row r="134" spans="1:5" x14ac:dyDescent="0.45">
      <c r="A134" s="8">
        <v>37622</v>
      </c>
      <c r="B134" s="9">
        <v>225575</v>
      </c>
      <c r="C134" s="10">
        <f t="shared" si="6"/>
        <v>6.3438811882954305E-3</v>
      </c>
      <c r="D134" s="10">
        <f t="shared" ref="D134:D197" si="7">B134/B131-1</f>
        <v>1.5998342514063957E-2</v>
      </c>
      <c r="E134" s="10">
        <f t="shared" si="5"/>
        <v>4.5088328090324925E-2</v>
      </c>
    </row>
    <row r="135" spans="1:5" x14ac:dyDescent="0.45">
      <c r="A135" s="8">
        <v>37653</v>
      </c>
      <c r="B135" s="9">
        <v>224632</v>
      </c>
      <c r="C135" s="10">
        <f t="shared" si="6"/>
        <v>-4.1804277956334346E-3</v>
      </c>
      <c r="D135" s="10">
        <f t="shared" si="7"/>
        <v>4.8265959302715711E-3</v>
      </c>
      <c r="E135" s="10">
        <f t="shared" si="5"/>
        <v>3.5714615051225085E-2</v>
      </c>
    </row>
    <row r="136" spans="1:5" x14ac:dyDescent="0.45">
      <c r="A136" s="8">
        <v>37681</v>
      </c>
      <c r="B136" s="9">
        <v>227697</v>
      </c>
      <c r="C136" s="10">
        <f t="shared" si="6"/>
        <v>1.3644538623170277E-2</v>
      </c>
      <c r="D136" s="10">
        <f t="shared" si="7"/>
        <v>1.5810629346919347E-2</v>
      </c>
      <c r="E136" s="10">
        <f t="shared" si="5"/>
        <v>4.5959428917920819E-2</v>
      </c>
    </row>
    <row r="137" spans="1:5" x14ac:dyDescent="0.45">
      <c r="A137" s="8">
        <v>37712</v>
      </c>
      <c r="B137" s="9">
        <v>226020</v>
      </c>
      <c r="C137" s="10">
        <f t="shared" si="6"/>
        <v>-7.3650509229370442E-3</v>
      </c>
      <c r="D137" s="10">
        <f t="shared" si="7"/>
        <v>1.9727363404633547E-3</v>
      </c>
      <c r="E137" s="10">
        <f t="shared" si="5"/>
        <v>2.4652963523768889E-2</v>
      </c>
    </row>
    <row r="138" spans="1:5" x14ac:dyDescent="0.45">
      <c r="A138" s="8">
        <v>37742</v>
      </c>
      <c r="B138" s="9">
        <v>226750</v>
      </c>
      <c r="C138" s="10">
        <f t="shared" si="6"/>
        <v>3.2298026723298623E-3</v>
      </c>
      <c r="D138" s="10">
        <f t="shared" si="7"/>
        <v>9.4287545852771437E-3</v>
      </c>
      <c r="E138" s="10">
        <f t="shared" si="5"/>
        <v>3.1202106517379313E-2</v>
      </c>
    </row>
    <row r="139" spans="1:5" x14ac:dyDescent="0.45">
      <c r="A139" s="8">
        <v>37773</v>
      </c>
      <c r="B139" s="9">
        <v>229301</v>
      </c>
      <c r="C139" s="10">
        <f t="shared" si="6"/>
        <v>1.1250275633958084E-2</v>
      </c>
      <c r="D139" s="10">
        <f t="shared" si="7"/>
        <v>7.0444494218193654E-3</v>
      </c>
      <c r="E139" s="10">
        <f t="shared" si="5"/>
        <v>4.2192002472525081E-2</v>
      </c>
    </row>
    <row r="140" spans="1:5" x14ac:dyDescent="0.45">
      <c r="A140" s="8">
        <v>37803</v>
      </c>
      <c r="B140" s="9">
        <v>231698</v>
      </c>
      <c r="C140" s="10">
        <f t="shared" si="6"/>
        <v>1.0453508706896208E-2</v>
      </c>
      <c r="D140" s="10">
        <f t="shared" si="7"/>
        <v>2.5121670648615257E-2</v>
      </c>
      <c r="E140" s="10">
        <f t="shared" si="5"/>
        <v>5.1065818064697677E-2</v>
      </c>
    </row>
    <row r="141" spans="1:5" x14ac:dyDescent="0.45">
      <c r="A141" s="8">
        <v>37834</v>
      </c>
      <c r="B141" s="9">
        <v>234890</v>
      </c>
      <c r="C141" s="10">
        <f t="shared" si="6"/>
        <v>1.3776553962485671E-2</v>
      </c>
      <c r="D141" s="10">
        <f t="shared" si="7"/>
        <v>3.5898566703417956E-2</v>
      </c>
      <c r="E141" s="10">
        <f t="shared" si="5"/>
        <v>6.5521715068542763E-2</v>
      </c>
    </row>
    <row r="142" spans="1:5" x14ac:dyDescent="0.45">
      <c r="A142" s="8">
        <v>37865</v>
      </c>
      <c r="B142" s="9">
        <v>234749</v>
      </c>
      <c r="C142" s="10">
        <f t="shared" si="6"/>
        <v>-6.0028098258757545E-4</v>
      </c>
      <c r="D142" s="10">
        <f t="shared" si="7"/>
        <v>2.3759163719303533E-2</v>
      </c>
      <c r="E142" s="10">
        <f t="shared" si="5"/>
        <v>6.537504992194032E-2</v>
      </c>
    </row>
    <row r="143" spans="1:5" x14ac:dyDescent="0.45">
      <c r="A143" s="8">
        <v>37895</v>
      </c>
      <c r="B143" s="9">
        <v>234992</v>
      </c>
      <c r="C143" s="10">
        <f t="shared" si="6"/>
        <v>1.0351481795449757E-3</v>
      </c>
      <c r="D143" s="10">
        <f t="shared" si="7"/>
        <v>1.4216782190610289E-2</v>
      </c>
      <c r="E143" s="10">
        <f t="shared" ref="E143:E206" si="8">B143/B131-1</f>
        <v>5.8412867135386959E-2</v>
      </c>
    </row>
    <row r="144" spans="1:5" x14ac:dyDescent="0.45">
      <c r="A144" s="8">
        <v>37926</v>
      </c>
      <c r="B144" s="9">
        <v>236789</v>
      </c>
      <c r="C144" s="10">
        <f t="shared" si="6"/>
        <v>7.6470688363858841E-3</v>
      </c>
      <c r="D144" s="10">
        <f t="shared" si="7"/>
        <v>8.0846353612329391E-3</v>
      </c>
      <c r="E144" s="10">
        <f t="shared" si="8"/>
        <v>5.9207436267909586E-2</v>
      </c>
    </row>
    <row r="145" spans="1:5" x14ac:dyDescent="0.45">
      <c r="A145" s="8">
        <v>37956</v>
      </c>
      <c r="B145" s="9">
        <v>237304</v>
      </c>
      <c r="C145" s="10">
        <f t="shared" si="6"/>
        <v>2.1749321125559273E-3</v>
      </c>
      <c r="D145" s="10">
        <f t="shared" si="7"/>
        <v>1.0883965426902842E-2</v>
      </c>
      <c r="E145" s="10">
        <f t="shared" si="8"/>
        <v>5.8669747895410795E-2</v>
      </c>
    </row>
    <row r="146" spans="1:5" x14ac:dyDescent="0.45">
      <c r="A146" s="8">
        <v>37987</v>
      </c>
      <c r="B146" s="9">
        <v>239984</v>
      </c>
      <c r="C146" s="10">
        <f t="shared" si="6"/>
        <v>1.1293530661092843E-2</v>
      </c>
      <c r="D146" s="10">
        <f t="shared" si="7"/>
        <v>2.1243276366855079E-2</v>
      </c>
      <c r="E146" s="10">
        <f t="shared" si="8"/>
        <v>6.387675939266324E-2</v>
      </c>
    </row>
    <row r="147" spans="1:5" x14ac:dyDescent="0.45">
      <c r="A147" s="8">
        <v>38018</v>
      </c>
      <c r="B147" s="9">
        <v>240300</v>
      </c>
      <c r="C147" s="10">
        <f t="shared" si="6"/>
        <v>1.3167544502967754E-3</v>
      </c>
      <c r="D147" s="10">
        <f t="shared" si="7"/>
        <v>1.4827546887735465E-2</v>
      </c>
      <c r="E147" s="10">
        <f t="shared" si="8"/>
        <v>6.9749634958509832E-2</v>
      </c>
    </row>
    <row r="148" spans="1:5" x14ac:dyDescent="0.45">
      <c r="A148" s="8">
        <v>38047</v>
      </c>
      <c r="B148" s="9">
        <v>244775</v>
      </c>
      <c r="C148" s="10">
        <f t="shared" si="6"/>
        <v>1.8622555139409025E-2</v>
      </c>
      <c r="D148" s="10">
        <f t="shared" si="7"/>
        <v>3.1482823719785502E-2</v>
      </c>
      <c r="E148" s="10">
        <f t="shared" si="8"/>
        <v>7.5003184056004146E-2</v>
      </c>
    </row>
    <row r="149" spans="1:5" x14ac:dyDescent="0.45">
      <c r="A149" s="8">
        <v>38078</v>
      </c>
      <c r="B149" s="9">
        <v>243552</v>
      </c>
      <c r="C149" s="10">
        <f t="shared" si="6"/>
        <v>-4.9964252885302818E-3</v>
      </c>
      <c r="D149" s="10">
        <f t="shared" si="7"/>
        <v>1.4867657843856241E-2</v>
      </c>
      <c r="E149" s="10">
        <f t="shared" si="8"/>
        <v>7.7568356782585557E-2</v>
      </c>
    </row>
    <row r="150" spans="1:5" x14ac:dyDescent="0.45">
      <c r="A150" s="8">
        <v>38108</v>
      </c>
      <c r="B150" s="9">
        <v>246143</v>
      </c>
      <c r="C150" s="10">
        <f t="shared" si="6"/>
        <v>1.0638385231901193E-2</v>
      </c>
      <c r="D150" s="10">
        <f t="shared" si="7"/>
        <v>2.4315439034540143E-2</v>
      </c>
      <c r="E150" s="10">
        <f t="shared" si="8"/>
        <v>8.5525909592061744E-2</v>
      </c>
    </row>
    <row r="151" spans="1:5" x14ac:dyDescent="0.45">
      <c r="A151" s="8">
        <v>38139</v>
      </c>
      <c r="B151" s="9">
        <v>245967</v>
      </c>
      <c r="C151" s="10">
        <f t="shared" si="6"/>
        <v>-7.1503150607576949E-4</v>
      </c>
      <c r="D151" s="10">
        <f t="shared" si="7"/>
        <v>4.8697783678888218E-3</v>
      </c>
      <c r="E151" s="10">
        <f t="shared" si="8"/>
        <v>7.2681758910776662E-2</v>
      </c>
    </row>
    <row r="152" spans="1:5" x14ac:dyDescent="0.45">
      <c r="A152" s="8">
        <v>38169</v>
      </c>
      <c r="B152" s="9">
        <v>247311</v>
      </c>
      <c r="C152" s="10">
        <f t="shared" si="6"/>
        <v>5.4641476295600455E-3</v>
      </c>
      <c r="D152" s="10">
        <f t="shared" si="7"/>
        <v>1.5434075679936932E-2</v>
      </c>
      <c r="E152" s="10">
        <f t="shared" si="8"/>
        <v>6.7385130644200597E-2</v>
      </c>
    </row>
    <row r="153" spans="1:5" x14ac:dyDescent="0.45">
      <c r="A153" s="8">
        <v>38200</v>
      </c>
      <c r="B153" s="9">
        <v>247612</v>
      </c>
      <c r="C153" s="10">
        <f t="shared" si="6"/>
        <v>1.2170910311308791E-3</v>
      </c>
      <c r="D153" s="10">
        <f t="shared" si="7"/>
        <v>5.9680754683253401E-3</v>
      </c>
      <c r="E153" s="10">
        <f t="shared" si="8"/>
        <v>5.4161522414747365E-2</v>
      </c>
    </row>
    <row r="154" spans="1:5" x14ac:dyDescent="0.45">
      <c r="A154" s="8">
        <v>38231</v>
      </c>
      <c r="B154" s="9">
        <v>249840</v>
      </c>
      <c r="C154" s="10">
        <f t="shared" si="6"/>
        <v>8.9979484031468271E-3</v>
      </c>
      <c r="D154" s="10">
        <f t="shared" si="7"/>
        <v>1.5746014709290268E-2</v>
      </c>
      <c r="E154" s="10">
        <f t="shared" si="8"/>
        <v>6.4285683858078313E-2</v>
      </c>
    </row>
    <row r="155" spans="1:5" x14ac:dyDescent="0.45">
      <c r="A155" s="8">
        <v>38261</v>
      </c>
      <c r="B155" s="9">
        <v>252882</v>
      </c>
      <c r="C155" s="10">
        <f t="shared" si="6"/>
        <v>1.2175792507204575E-2</v>
      </c>
      <c r="D155" s="10">
        <f t="shared" si="7"/>
        <v>2.2526292805415071E-2</v>
      </c>
      <c r="E155" s="10">
        <f t="shared" si="8"/>
        <v>7.6130251242595426E-2</v>
      </c>
    </row>
    <row r="156" spans="1:5" x14ac:dyDescent="0.45">
      <c r="A156" s="8">
        <v>38292</v>
      </c>
      <c r="B156" s="9">
        <v>254429</v>
      </c>
      <c r="C156" s="10">
        <f t="shared" si="6"/>
        <v>6.1174777168797601E-3</v>
      </c>
      <c r="D156" s="10">
        <f t="shared" si="7"/>
        <v>2.7530975881621345E-2</v>
      </c>
      <c r="E156" s="10">
        <f t="shared" si="8"/>
        <v>7.4496703816477883E-2</v>
      </c>
    </row>
    <row r="157" spans="1:5" x14ac:dyDescent="0.45">
      <c r="A157" s="8">
        <v>38322</v>
      </c>
      <c r="B157" s="9">
        <v>256487</v>
      </c>
      <c r="C157" s="10">
        <f t="shared" si="6"/>
        <v>8.0887005805156953E-3</v>
      </c>
      <c r="D157" s="10">
        <f t="shared" si="7"/>
        <v>2.6605027217419197E-2</v>
      </c>
      <c r="E157" s="10">
        <f t="shared" si="8"/>
        <v>8.0837238310353055E-2</v>
      </c>
    </row>
    <row r="158" spans="1:5" x14ac:dyDescent="0.45">
      <c r="A158" s="8">
        <v>38353</v>
      </c>
      <c r="B158" s="9">
        <v>256613</v>
      </c>
      <c r="C158" s="10">
        <f t="shared" si="6"/>
        <v>4.9125296798657736E-4</v>
      </c>
      <c r="D158" s="10">
        <f t="shared" si="7"/>
        <v>1.4753916846592441E-2</v>
      </c>
      <c r="E158" s="10">
        <f t="shared" si="8"/>
        <v>6.9292119474631653E-2</v>
      </c>
    </row>
    <row r="159" spans="1:5" x14ac:dyDescent="0.45">
      <c r="A159" s="8">
        <v>38384</v>
      </c>
      <c r="B159" s="9">
        <v>259253</v>
      </c>
      <c r="C159" s="10">
        <f t="shared" si="6"/>
        <v>1.0287865384840167E-2</v>
      </c>
      <c r="D159" s="10">
        <f t="shared" si="7"/>
        <v>1.896010281846805E-2</v>
      </c>
      <c r="E159" s="10">
        <f t="shared" si="8"/>
        <v>7.8872243029546318E-2</v>
      </c>
    </row>
    <row r="160" spans="1:5" x14ac:dyDescent="0.45">
      <c r="A160" s="8">
        <v>38412</v>
      </c>
      <c r="B160" s="9">
        <v>259434</v>
      </c>
      <c r="C160" s="10">
        <f t="shared" si="6"/>
        <v>6.9815971271314226E-4</v>
      </c>
      <c r="D160" s="10">
        <f t="shared" si="7"/>
        <v>1.148986108457728E-2</v>
      </c>
      <c r="E160" s="10">
        <f t="shared" si="8"/>
        <v>5.9887651925237373E-2</v>
      </c>
    </row>
    <row r="161" spans="1:5" x14ac:dyDescent="0.45">
      <c r="A161" s="8">
        <v>38443</v>
      </c>
      <c r="B161" s="9">
        <v>262934</v>
      </c>
      <c r="C161" s="10">
        <f t="shared" si="6"/>
        <v>1.3490907128595353E-2</v>
      </c>
      <c r="D161" s="10">
        <f t="shared" si="7"/>
        <v>2.4632423143020832E-2</v>
      </c>
      <c r="E161" s="10">
        <f t="shared" si="8"/>
        <v>7.958054132177117E-2</v>
      </c>
    </row>
    <row r="162" spans="1:5" x14ac:dyDescent="0.45">
      <c r="A162" s="8">
        <v>38473</v>
      </c>
      <c r="B162" s="9">
        <v>261297</v>
      </c>
      <c r="C162" s="10">
        <f t="shared" si="6"/>
        <v>-6.2258969931617836E-3</v>
      </c>
      <c r="D162" s="10">
        <f t="shared" si="7"/>
        <v>7.8841903468811481E-3</v>
      </c>
      <c r="E162" s="10">
        <f t="shared" si="8"/>
        <v>6.1565837744725682E-2</v>
      </c>
    </row>
    <row r="163" spans="1:5" x14ac:dyDescent="0.45">
      <c r="A163" s="8">
        <v>38504</v>
      </c>
      <c r="B163" s="9">
        <v>264359</v>
      </c>
      <c r="C163" s="10">
        <f t="shared" si="6"/>
        <v>1.1718465960190994E-2</v>
      </c>
      <c r="D163" s="10">
        <f t="shared" si="7"/>
        <v>1.8983633602380534E-2</v>
      </c>
      <c r="E163" s="10">
        <f t="shared" si="8"/>
        <v>7.4774258335467803E-2</v>
      </c>
    </row>
    <row r="164" spans="1:5" x14ac:dyDescent="0.45">
      <c r="A164" s="8">
        <v>38534</v>
      </c>
      <c r="B164" s="9">
        <v>264971</v>
      </c>
      <c r="C164" s="10">
        <f t="shared" si="6"/>
        <v>2.3150337230810614E-3</v>
      </c>
      <c r="D164" s="10">
        <f t="shared" si="7"/>
        <v>7.74719131036683E-3</v>
      </c>
      <c r="E164" s="10">
        <f t="shared" si="8"/>
        <v>7.1408065148739874E-2</v>
      </c>
    </row>
    <row r="165" spans="1:5" x14ac:dyDescent="0.45">
      <c r="A165" s="8">
        <v>38565</v>
      </c>
      <c r="B165" s="9">
        <v>269520</v>
      </c>
      <c r="C165" s="10">
        <f t="shared" si="6"/>
        <v>1.71679164889742E-2</v>
      </c>
      <c r="D165" s="10">
        <f t="shared" si="7"/>
        <v>3.146993650902985E-2</v>
      </c>
      <c r="E165" s="10">
        <f t="shared" si="8"/>
        <v>8.847713357995568E-2</v>
      </c>
    </row>
    <row r="166" spans="1:5" x14ac:dyDescent="0.45">
      <c r="A166" s="8">
        <v>38596</v>
      </c>
      <c r="B166" s="9">
        <v>273329</v>
      </c>
      <c r="C166" s="10">
        <f t="shared" si="6"/>
        <v>1.4132531908578105E-2</v>
      </c>
      <c r="D166" s="10">
        <f t="shared" si="7"/>
        <v>3.3931131529473246E-2</v>
      </c>
      <c r="E166" s="10">
        <f t="shared" si="8"/>
        <v>9.4016170349023431E-2</v>
      </c>
    </row>
    <row r="167" spans="1:5" x14ac:dyDescent="0.45">
      <c r="A167" s="8">
        <v>38626</v>
      </c>
      <c r="B167" s="9">
        <v>276244</v>
      </c>
      <c r="C167" s="10">
        <f t="shared" si="6"/>
        <v>1.0664803222490082E-2</v>
      </c>
      <c r="D167" s="10">
        <f t="shared" si="7"/>
        <v>4.2544278430469706E-2</v>
      </c>
      <c r="E167" s="10">
        <f t="shared" si="8"/>
        <v>9.2383008675983369E-2</v>
      </c>
    </row>
    <row r="168" spans="1:5" x14ac:dyDescent="0.45">
      <c r="A168" s="8">
        <v>38657</v>
      </c>
      <c r="B168" s="9">
        <v>274114</v>
      </c>
      <c r="C168" s="10">
        <f t="shared" si="6"/>
        <v>-7.7105747093149102E-3</v>
      </c>
      <c r="D168" s="10">
        <f t="shared" si="7"/>
        <v>1.7045117245473529E-2</v>
      </c>
      <c r="E168" s="10">
        <f t="shared" si="8"/>
        <v>7.7369325037633274E-2</v>
      </c>
    </row>
    <row r="169" spans="1:5" x14ac:dyDescent="0.45">
      <c r="A169" s="8">
        <v>38687</v>
      </c>
      <c r="B169" s="9">
        <v>274073</v>
      </c>
      <c r="C169" s="10">
        <f t="shared" si="6"/>
        <v>-1.4957280547511775E-4</v>
      </c>
      <c r="D169" s="10">
        <f t="shared" si="7"/>
        <v>2.7219943730816265E-3</v>
      </c>
      <c r="E169" s="10">
        <f t="shared" si="8"/>
        <v>6.8564878531855333E-2</v>
      </c>
    </row>
    <row r="170" spans="1:5" x14ac:dyDescent="0.45">
      <c r="A170" s="8">
        <v>38718</v>
      </c>
      <c r="B170" s="9">
        <v>280574</v>
      </c>
      <c r="C170" s="10">
        <f t="shared" si="6"/>
        <v>2.3719957821456417E-2</v>
      </c>
      <c r="D170" s="10">
        <f t="shared" si="7"/>
        <v>1.5674548587480741E-2</v>
      </c>
      <c r="E170" s="10">
        <f t="shared" si="8"/>
        <v>9.3374069123544068E-2</v>
      </c>
    </row>
    <row r="171" spans="1:5" x14ac:dyDescent="0.45">
      <c r="A171" s="8">
        <v>38749</v>
      </c>
      <c r="B171" s="9">
        <v>280598</v>
      </c>
      <c r="C171" s="10">
        <f t="shared" si="6"/>
        <v>8.5538930906015054E-5</v>
      </c>
      <c r="D171" s="10">
        <f t="shared" si="7"/>
        <v>2.3654391968305211E-2</v>
      </c>
      <c r="E171" s="10">
        <f t="shared" si="8"/>
        <v>8.2332702032377636E-2</v>
      </c>
    </row>
    <row r="172" spans="1:5" x14ac:dyDescent="0.45">
      <c r="A172" s="8">
        <v>38777</v>
      </c>
      <c r="B172" s="9">
        <v>281056</v>
      </c>
      <c r="C172" s="10">
        <f t="shared" si="6"/>
        <v>1.6322283123899606E-3</v>
      </c>
      <c r="D172" s="10">
        <f t="shared" si="7"/>
        <v>2.5478613362133418E-2</v>
      </c>
      <c r="E172" s="10">
        <f t="shared" si="8"/>
        <v>8.3342969695568092E-2</v>
      </c>
    </row>
    <row r="173" spans="1:5" x14ac:dyDescent="0.45">
      <c r="A173" s="8">
        <v>38808</v>
      </c>
      <c r="B173" s="9">
        <v>282525</v>
      </c>
      <c r="C173" s="10">
        <f t="shared" si="6"/>
        <v>5.2267163839234687E-3</v>
      </c>
      <c r="D173" s="10">
        <f t="shared" si="7"/>
        <v>6.9536022582277202E-3</v>
      </c>
      <c r="E173" s="10">
        <f t="shared" si="8"/>
        <v>7.4509192420911807E-2</v>
      </c>
    </row>
    <row r="174" spans="1:5" x14ac:dyDescent="0.45">
      <c r="A174" s="8">
        <v>38838</v>
      </c>
      <c r="B174" s="9">
        <v>282623</v>
      </c>
      <c r="C174" s="10">
        <f t="shared" si="6"/>
        <v>3.4687195823379646E-4</v>
      </c>
      <c r="D174" s="10">
        <f t="shared" si="7"/>
        <v>7.2167299838201693E-3</v>
      </c>
      <c r="E174" s="10">
        <f t="shared" si="8"/>
        <v>8.1615938950695854E-2</v>
      </c>
    </row>
    <row r="175" spans="1:5" x14ac:dyDescent="0.45">
      <c r="A175" s="8">
        <v>38869</v>
      </c>
      <c r="B175" s="9">
        <v>282510</v>
      </c>
      <c r="C175" s="10">
        <f t="shared" si="6"/>
        <v>-3.9982591650356003E-4</v>
      </c>
      <c r="D175" s="10">
        <f t="shared" si="7"/>
        <v>5.1733462370489036E-3</v>
      </c>
      <c r="E175" s="10">
        <f t="shared" si="8"/>
        <v>6.8660420110531417E-2</v>
      </c>
    </row>
    <row r="176" spans="1:5" x14ac:dyDescent="0.45">
      <c r="A176" s="8">
        <v>38899</v>
      </c>
      <c r="B176" s="9">
        <v>283042</v>
      </c>
      <c r="C176" s="10">
        <f t="shared" si="6"/>
        <v>1.8831191816219839E-3</v>
      </c>
      <c r="D176" s="10">
        <f t="shared" si="7"/>
        <v>1.8299265551720012E-3</v>
      </c>
      <c r="E176" s="10">
        <f t="shared" si="8"/>
        <v>6.8199916217246415E-2</v>
      </c>
    </row>
    <row r="177" spans="1:5" x14ac:dyDescent="0.45">
      <c r="A177" s="8">
        <v>38930</v>
      </c>
      <c r="B177" s="9">
        <v>285504</v>
      </c>
      <c r="C177" s="10">
        <f t="shared" si="6"/>
        <v>8.6983557210591478E-3</v>
      </c>
      <c r="D177" s="10">
        <f t="shared" si="7"/>
        <v>1.0193791729618651E-2</v>
      </c>
      <c r="E177" s="10">
        <f t="shared" si="8"/>
        <v>5.930543187889592E-2</v>
      </c>
    </row>
    <row r="178" spans="1:5" x14ac:dyDescent="0.45">
      <c r="A178" s="8">
        <v>38961</v>
      </c>
      <c r="B178" s="9">
        <v>284382</v>
      </c>
      <c r="C178" s="10">
        <f t="shared" si="6"/>
        <v>-3.9298924008069891E-3</v>
      </c>
      <c r="D178" s="10">
        <f t="shared" si="7"/>
        <v>6.6263141127747005E-3</v>
      </c>
      <c r="E178" s="10">
        <f t="shared" si="8"/>
        <v>4.0438445975363058E-2</v>
      </c>
    </row>
    <row r="179" spans="1:5" x14ac:dyDescent="0.45">
      <c r="A179" s="8">
        <v>38991</v>
      </c>
      <c r="B179" s="9">
        <v>283015</v>
      </c>
      <c r="C179" s="10">
        <f t="shared" si="6"/>
        <v>-4.8069146429802201E-3</v>
      </c>
      <c r="D179" s="10">
        <f t="shared" si="7"/>
        <v>-9.5392203277255838E-5</v>
      </c>
      <c r="E179" s="10">
        <f t="shared" si="8"/>
        <v>2.4510939604118098E-2</v>
      </c>
    </row>
    <row r="180" spans="1:5" x14ac:dyDescent="0.45">
      <c r="A180" s="8">
        <v>39022</v>
      </c>
      <c r="B180" s="9">
        <v>283202</v>
      </c>
      <c r="C180" s="10">
        <f t="shared" si="6"/>
        <v>6.607423634790166E-4</v>
      </c>
      <c r="D180" s="10">
        <f t="shared" si="7"/>
        <v>-8.0629343196593206E-3</v>
      </c>
      <c r="E180" s="10">
        <f t="shared" si="8"/>
        <v>3.3154089174576962E-2</v>
      </c>
    </row>
    <row r="181" spans="1:5" x14ac:dyDescent="0.45">
      <c r="A181" s="8">
        <v>39052</v>
      </c>
      <c r="B181" s="9">
        <v>288292</v>
      </c>
      <c r="C181" s="10">
        <f t="shared" si="6"/>
        <v>1.7973036913581097E-2</v>
      </c>
      <c r="D181" s="10">
        <f t="shared" si="7"/>
        <v>1.3749112109767925E-2</v>
      </c>
      <c r="E181" s="10">
        <f t="shared" si="8"/>
        <v>5.1880338449975083E-2</v>
      </c>
    </row>
    <row r="182" spans="1:5" x14ac:dyDescent="0.45">
      <c r="A182" s="8">
        <v>39083</v>
      </c>
      <c r="B182" s="9">
        <v>288217</v>
      </c>
      <c r="C182" s="10">
        <f t="shared" si="6"/>
        <v>-2.6015290053138518E-4</v>
      </c>
      <c r="D182" s="10">
        <f t="shared" si="7"/>
        <v>1.8380651202233089E-2</v>
      </c>
      <c r="E182" s="10">
        <f t="shared" si="8"/>
        <v>2.724058537141727E-2</v>
      </c>
    </row>
    <row r="183" spans="1:5" x14ac:dyDescent="0.45">
      <c r="A183" s="8">
        <v>39114</v>
      </c>
      <c r="B183" s="9">
        <v>288165</v>
      </c>
      <c r="C183" s="10">
        <f t="shared" si="6"/>
        <v>-1.8041961438775012E-4</v>
      </c>
      <c r="D183" s="10">
        <f t="shared" si="7"/>
        <v>1.7524593752868967E-2</v>
      </c>
      <c r="E183" s="10">
        <f t="shared" si="8"/>
        <v>2.6967405327193994E-2</v>
      </c>
    </row>
    <row r="184" spans="1:5" x14ac:dyDescent="0.45">
      <c r="A184" s="8">
        <v>39142</v>
      </c>
      <c r="B184" s="9">
        <v>291686</v>
      </c>
      <c r="C184" s="10">
        <f t="shared" si="6"/>
        <v>1.2218694150920584E-2</v>
      </c>
      <c r="D184" s="10">
        <f t="shared" si="7"/>
        <v>1.1772785925381113E-2</v>
      </c>
      <c r="E184" s="10">
        <f t="shared" si="8"/>
        <v>3.7821644085164419E-2</v>
      </c>
    </row>
    <row r="185" spans="1:5" x14ac:dyDescent="0.45">
      <c r="A185" s="8">
        <v>39173</v>
      </c>
      <c r="B185" s="9">
        <v>289982</v>
      </c>
      <c r="C185" s="10">
        <f t="shared" si="6"/>
        <v>-5.841898479872154E-3</v>
      </c>
      <c r="D185" s="10">
        <f t="shared" si="7"/>
        <v>6.1238580652771546E-3</v>
      </c>
      <c r="E185" s="10">
        <f t="shared" si="8"/>
        <v>2.6394124413768649E-2</v>
      </c>
    </row>
    <row r="186" spans="1:5" x14ac:dyDescent="0.45">
      <c r="A186" s="8">
        <v>39203</v>
      </c>
      <c r="B186" s="9">
        <v>293748</v>
      </c>
      <c r="C186" s="10">
        <f t="shared" si="6"/>
        <v>1.298701298701288E-2</v>
      </c>
      <c r="D186" s="10">
        <f t="shared" si="7"/>
        <v>1.9374316797668101E-2</v>
      </c>
      <c r="E186" s="10">
        <f t="shared" si="8"/>
        <v>3.9363392222147464E-2</v>
      </c>
    </row>
    <row r="187" spans="1:5" x14ac:dyDescent="0.45">
      <c r="A187" s="8">
        <v>39234</v>
      </c>
      <c r="B187" s="9">
        <v>293360</v>
      </c>
      <c r="C187" s="10">
        <f t="shared" si="6"/>
        <v>-1.3208600569195594E-3</v>
      </c>
      <c r="D187" s="10">
        <f t="shared" si="7"/>
        <v>5.7390481545223082E-3</v>
      </c>
      <c r="E187" s="10">
        <f t="shared" si="8"/>
        <v>3.8405720151499123E-2</v>
      </c>
    </row>
    <row r="188" spans="1:5" x14ac:dyDescent="0.45">
      <c r="A188" s="8">
        <v>39264</v>
      </c>
      <c r="B188" s="9">
        <v>294682</v>
      </c>
      <c r="C188" s="10">
        <f t="shared" si="6"/>
        <v>4.5064085083175165E-3</v>
      </c>
      <c r="D188" s="10">
        <f t="shared" si="7"/>
        <v>1.6207902559469245E-2</v>
      </c>
      <c r="E188" s="10">
        <f t="shared" si="8"/>
        <v>4.1124638746193209E-2</v>
      </c>
    </row>
    <row r="189" spans="1:5" x14ac:dyDescent="0.45">
      <c r="A189" s="8">
        <v>39295</v>
      </c>
      <c r="B189" s="9">
        <v>294809</v>
      </c>
      <c r="C189" s="10">
        <f t="shared" si="6"/>
        <v>4.309730489138186E-4</v>
      </c>
      <c r="D189" s="10">
        <f t="shared" si="7"/>
        <v>3.6119394855453901E-3</v>
      </c>
      <c r="E189" s="10">
        <f t="shared" si="8"/>
        <v>3.2591487334678426E-2</v>
      </c>
    </row>
    <row r="190" spans="1:5" x14ac:dyDescent="0.45">
      <c r="A190" s="8">
        <v>39326</v>
      </c>
      <c r="B190" s="9">
        <v>295693</v>
      </c>
      <c r="C190" s="10">
        <f t="shared" si="6"/>
        <v>2.9985516045982763E-3</v>
      </c>
      <c r="D190" s="10">
        <f t="shared" si="7"/>
        <v>7.9526861194436638E-3</v>
      </c>
      <c r="E190" s="10">
        <f t="shared" si="8"/>
        <v>3.9773966003474159E-2</v>
      </c>
    </row>
    <row r="191" spans="1:5" x14ac:dyDescent="0.45">
      <c r="A191" s="8">
        <v>39356</v>
      </c>
      <c r="B191" s="9">
        <v>297672</v>
      </c>
      <c r="C191" s="10">
        <f t="shared" si="6"/>
        <v>6.6927522802366912E-3</v>
      </c>
      <c r="D191" s="10">
        <f t="shared" si="7"/>
        <v>1.0146530836630641E-2</v>
      </c>
      <c r="E191" s="10">
        <f t="shared" si="8"/>
        <v>5.178877444658414E-2</v>
      </c>
    </row>
    <row r="192" spans="1:5" x14ac:dyDescent="0.45">
      <c r="A192" s="8">
        <v>39387</v>
      </c>
      <c r="B192" s="9">
        <v>302939</v>
      </c>
      <c r="C192" s="10">
        <f t="shared" si="6"/>
        <v>1.769397188852162E-2</v>
      </c>
      <c r="D192" s="10">
        <f t="shared" si="7"/>
        <v>2.757717708753793E-2</v>
      </c>
      <c r="E192" s="10">
        <f t="shared" si="8"/>
        <v>6.9692304432878327E-2</v>
      </c>
    </row>
    <row r="193" spans="1:5" x14ac:dyDescent="0.45">
      <c r="A193" s="8">
        <v>39417</v>
      </c>
      <c r="B193" s="9">
        <v>300953</v>
      </c>
      <c r="C193" s="10">
        <f t="shared" si="6"/>
        <v>-6.5557752550843285E-3</v>
      </c>
      <c r="D193" s="10">
        <f t="shared" si="7"/>
        <v>1.7788720057627438E-2</v>
      </c>
      <c r="E193" s="10">
        <f t="shared" si="8"/>
        <v>4.3917278315041663E-2</v>
      </c>
    </row>
    <row r="194" spans="1:5" x14ac:dyDescent="0.45">
      <c r="A194" s="8">
        <v>39448</v>
      </c>
      <c r="B194" s="9">
        <v>301402</v>
      </c>
      <c r="C194" s="10">
        <f t="shared" si="6"/>
        <v>1.4919273109090803E-3</v>
      </c>
      <c r="D194" s="10">
        <f t="shared" si="7"/>
        <v>1.2530570560885801E-2</v>
      </c>
      <c r="E194" s="10">
        <f t="shared" si="8"/>
        <v>4.5746781071206666E-2</v>
      </c>
    </row>
    <row r="195" spans="1:5" x14ac:dyDescent="0.45">
      <c r="A195" s="8">
        <v>39479</v>
      </c>
      <c r="B195" s="9">
        <v>299627</v>
      </c>
      <c r="C195" s="10">
        <f t="shared" si="6"/>
        <v>-5.8891447302937827E-3</v>
      </c>
      <c r="D195" s="10">
        <f t="shared" si="7"/>
        <v>-1.0932894080986633E-2</v>
      </c>
      <c r="E195" s="10">
        <f t="shared" si="8"/>
        <v>3.9775822879253298E-2</v>
      </c>
    </row>
    <row r="196" spans="1:5" x14ac:dyDescent="0.45">
      <c r="A196" s="8">
        <v>39508</v>
      </c>
      <c r="B196" s="9">
        <v>300971</v>
      </c>
      <c r="C196" s="10">
        <f t="shared" ref="C196:C259" si="9">B196/B195-1</f>
        <v>4.4855770674872009E-3</v>
      </c>
      <c r="D196" s="10">
        <f t="shared" si="7"/>
        <v>5.9810003555371694E-5</v>
      </c>
      <c r="E196" s="10">
        <f t="shared" si="8"/>
        <v>3.183217569578245E-2</v>
      </c>
    </row>
    <row r="197" spans="1:5" x14ac:dyDescent="0.45">
      <c r="A197" s="8">
        <v>39539</v>
      </c>
      <c r="B197" s="9">
        <v>302520</v>
      </c>
      <c r="C197" s="10">
        <f t="shared" si="9"/>
        <v>5.1466752610715982E-3</v>
      </c>
      <c r="D197" s="10">
        <f t="shared" si="7"/>
        <v>3.7093317230807443E-3</v>
      </c>
      <c r="E197" s="10">
        <f t="shared" si="8"/>
        <v>4.3237166444813901E-2</v>
      </c>
    </row>
    <row r="198" spans="1:5" x14ac:dyDescent="0.45">
      <c r="A198" s="8">
        <v>39569</v>
      </c>
      <c r="B198" s="9">
        <v>306893</v>
      </c>
      <c r="C198" s="10">
        <f t="shared" si="9"/>
        <v>1.445524262858644E-2</v>
      </c>
      <c r="D198" s="10">
        <f t="shared" ref="D198:D261" si="10">B198/B195-1</f>
        <v>2.4250151021102839E-2</v>
      </c>
      <c r="E198" s="10">
        <f t="shared" si="8"/>
        <v>4.4749240845895155E-2</v>
      </c>
    </row>
    <row r="199" spans="1:5" x14ac:dyDescent="0.45">
      <c r="A199" s="8">
        <v>39600</v>
      </c>
      <c r="B199" s="9">
        <v>309294</v>
      </c>
      <c r="C199" s="10">
        <f t="shared" si="9"/>
        <v>7.8235736885494678E-3</v>
      </c>
      <c r="D199" s="10">
        <f t="shared" si="10"/>
        <v>2.76538271129112E-2</v>
      </c>
      <c r="E199" s="10">
        <f t="shared" si="8"/>
        <v>5.431551677120261E-2</v>
      </c>
    </row>
    <row r="200" spans="1:5" x14ac:dyDescent="0.45">
      <c r="A200" s="8">
        <v>39630</v>
      </c>
      <c r="B200" s="9">
        <v>310641</v>
      </c>
      <c r="C200" s="10">
        <f t="shared" si="9"/>
        <v>4.3550796329705488E-3</v>
      </c>
      <c r="D200" s="10">
        <f t="shared" si="10"/>
        <v>2.6844506148353764E-2</v>
      </c>
      <c r="E200" s="10">
        <f t="shared" si="8"/>
        <v>5.4156684154444523E-2</v>
      </c>
    </row>
    <row r="201" spans="1:5" x14ac:dyDescent="0.45">
      <c r="A201" s="8">
        <v>39661</v>
      </c>
      <c r="B201" s="9">
        <v>307299</v>
      </c>
      <c r="C201" s="10">
        <f t="shared" si="9"/>
        <v>-1.0758399567346255E-2</v>
      </c>
      <c r="D201" s="10">
        <f t="shared" si="10"/>
        <v>1.3229366587050873E-3</v>
      </c>
      <c r="E201" s="10">
        <f t="shared" si="8"/>
        <v>4.2366413508407197E-2</v>
      </c>
    </row>
    <row r="202" spans="1:5" x14ac:dyDescent="0.45">
      <c r="A202" s="8">
        <v>39692</v>
      </c>
      <c r="B202" s="9">
        <v>304180</v>
      </c>
      <c r="C202" s="10">
        <f t="shared" si="9"/>
        <v>-1.0149723884555484E-2</v>
      </c>
      <c r="D202" s="10">
        <f t="shared" si="10"/>
        <v>-1.6534430024507385E-2</v>
      </c>
      <c r="E202" s="10">
        <f t="shared" si="8"/>
        <v>2.8702065994122172E-2</v>
      </c>
    </row>
    <row r="203" spans="1:5" x14ac:dyDescent="0.45">
      <c r="A203" s="8">
        <v>39722</v>
      </c>
      <c r="B203" s="9">
        <v>296351</v>
      </c>
      <c r="C203" s="10">
        <f t="shared" si="9"/>
        <v>-2.5738049838911148E-2</v>
      </c>
      <c r="D203" s="10">
        <f t="shared" si="10"/>
        <v>-4.6001654643141099E-2</v>
      </c>
      <c r="E203" s="10">
        <f t="shared" si="8"/>
        <v>-4.4377704318847577E-3</v>
      </c>
    </row>
    <row r="204" spans="1:5" x14ac:dyDescent="0.45">
      <c r="A204" s="8">
        <v>39753</v>
      </c>
      <c r="B204" s="9">
        <v>284366</v>
      </c>
      <c r="C204" s="10">
        <f t="shared" si="9"/>
        <v>-4.0441908412659267E-2</v>
      </c>
      <c r="D204" s="10">
        <f t="shared" si="10"/>
        <v>-7.4627642784389159E-2</v>
      </c>
      <c r="E204" s="10">
        <f t="shared" si="8"/>
        <v>-6.130937251393842E-2</v>
      </c>
    </row>
    <row r="205" spans="1:5" x14ac:dyDescent="0.45">
      <c r="A205" s="8">
        <v>39783</v>
      </c>
      <c r="B205" s="9">
        <v>277968</v>
      </c>
      <c r="C205" s="10">
        <f t="shared" si="9"/>
        <v>-2.2499173600219469E-2</v>
      </c>
      <c r="D205" s="10">
        <f t="shared" si="10"/>
        <v>-8.6172660924452638E-2</v>
      </c>
      <c r="E205" s="10">
        <f t="shared" si="8"/>
        <v>-7.6374051762235329E-2</v>
      </c>
    </row>
    <row r="206" spans="1:5" x14ac:dyDescent="0.45">
      <c r="A206" s="8">
        <v>39814</v>
      </c>
      <c r="B206" s="9">
        <v>281139</v>
      </c>
      <c r="C206" s="10">
        <f t="shared" si="9"/>
        <v>1.1407787946813963E-2</v>
      </c>
      <c r="D206" s="10">
        <f t="shared" si="10"/>
        <v>-5.1331023009876797E-2</v>
      </c>
      <c r="E206" s="10">
        <f t="shared" si="8"/>
        <v>-6.7229149109826691E-2</v>
      </c>
    </row>
    <row r="207" spans="1:5" x14ac:dyDescent="0.45">
      <c r="A207" s="8">
        <v>39845</v>
      </c>
      <c r="B207" s="9">
        <v>281388</v>
      </c>
      <c r="C207" s="10">
        <f t="shared" si="9"/>
        <v>8.8568288284451846E-4</v>
      </c>
      <c r="D207" s="10">
        <f t="shared" si="10"/>
        <v>-1.0472419346898021E-2</v>
      </c>
      <c r="E207" s="10">
        <f t="shared" ref="E207:E270" si="11">B207/B195-1</f>
        <v>-6.0872351290104043E-2</v>
      </c>
    </row>
    <row r="208" spans="1:5" x14ac:dyDescent="0.45">
      <c r="A208" s="8">
        <v>39873</v>
      </c>
      <c r="B208" s="9">
        <v>276647</v>
      </c>
      <c r="C208" s="10">
        <f t="shared" si="9"/>
        <v>-1.6848621831776711E-2</v>
      </c>
      <c r="D208" s="10">
        <f t="shared" si="10"/>
        <v>-4.7523455937373837E-3</v>
      </c>
      <c r="E208" s="10">
        <f t="shared" si="11"/>
        <v>-8.0818417721308711E-2</v>
      </c>
    </row>
    <row r="209" spans="1:5" x14ac:dyDescent="0.45">
      <c r="A209" s="8">
        <v>39904</v>
      </c>
      <c r="B209" s="9">
        <v>277795</v>
      </c>
      <c r="C209" s="10">
        <f t="shared" si="9"/>
        <v>4.1496925685078345E-3</v>
      </c>
      <c r="D209" s="10">
        <f t="shared" si="10"/>
        <v>-1.1894472129444833E-2</v>
      </c>
      <c r="E209" s="10">
        <f t="shared" si="11"/>
        <v>-8.1730133544889561E-2</v>
      </c>
    </row>
    <row r="210" spans="1:5" x14ac:dyDescent="0.45">
      <c r="A210" s="8">
        <v>39934</v>
      </c>
      <c r="B210" s="9">
        <v>280167</v>
      </c>
      <c r="C210" s="10">
        <f t="shared" si="9"/>
        <v>8.5386706024226378E-3</v>
      </c>
      <c r="D210" s="10">
        <f t="shared" si="10"/>
        <v>-4.3392042304576384E-3</v>
      </c>
      <c r="E210" s="10">
        <f t="shared" si="11"/>
        <v>-8.7085726947176978E-2</v>
      </c>
    </row>
    <row r="211" spans="1:5" x14ac:dyDescent="0.45">
      <c r="A211" s="8">
        <v>39965</v>
      </c>
      <c r="B211" s="9">
        <v>283272</v>
      </c>
      <c r="C211" s="10">
        <f t="shared" si="9"/>
        <v>1.1082675689856325E-2</v>
      </c>
      <c r="D211" s="10">
        <f t="shared" si="10"/>
        <v>2.394748542366254E-2</v>
      </c>
      <c r="E211" s="10">
        <f t="shared" si="11"/>
        <v>-8.4133542842732112E-2</v>
      </c>
    </row>
    <row r="212" spans="1:5" x14ac:dyDescent="0.45">
      <c r="A212" s="8">
        <v>39995</v>
      </c>
      <c r="B212" s="9">
        <v>282769</v>
      </c>
      <c r="C212" s="10">
        <f t="shared" si="9"/>
        <v>-1.7756784998164132E-3</v>
      </c>
      <c r="D212" s="10">
        <f t="shared" si="10"/>
        <v>1.7905289872027996E-2</v>
      </c>
      <c r="E212" s="10">
        <f t="shared" si="11"/>
        <v>-8.9724151029645149E-2</v>
      </c>
    </row>
    <row r="213" spans="1:5" x14ac:dyDescent="0.45">
      <c r="A213" s="8">
        <v>40026</v>
      </c>
      <c r="B213" s="9">
        <v>284405</v>
      </c>
      <c r="C213" s="10">
        <f t="shared" si="9"/>
        <v>5.7856412831676085E-3</v>
      </c>
      <c r="D213" s="10">
        <f t="shared" si="10"/>
        <v>1.5126692294238797E-2</v>
      </c>
      <c r="E213" s="10">
        <f t="shared" si="11"/>
        <v>-7.4500730558836881E-2</v>
      </c>
    </row>
    <row r="214" spans="1:5" x14ac:dyDescent="0.45">
      <c r="A214" s="8">
        <v>40057</v>
      </c>
      <c r="B214" s="9">
        <v>284973</v>
      </c>
      <c r="C214" s="10">
        <f t="shared" si="9"/>
        <v>1.9971519488053424E-3</v>
      </c>
      <c r="D214" s="10">
        <f t="shared" si="10"/>
        <v>6.0048292806913484E-3</v>
      </c>
      <c r="E214" s="10">
        <f t="shared" si="11"/>
        <v>-6.31435334341508E-2</v>
      </c>
    </row>
    <row r="215" spans="1:5" x14ac:dyDescent="0.45">
      <c r="A215" s="8">
        <v>40087</v>
      </c>
      <c r="B215" s="9">
        <v>285185</v>
      </c>
      <c r="C215" s="10">
        <f t="shared" si="9"/>
        <v>7.4393012671380987E-4</v>
      </c>
      <c r="D215" s="10">
        <f t="shared" si="10"/>
        <v>8.5440766137729884E-3</v>
      </c>
      <c r="E215" s="10">
        <f t="shared" si="11"/>
        <v>-3.7678293645035832E-2</v>
      </c>
    </row>
    <row r="216" spans="1:5" x14ac:dyDescent="0.45">
      <c r="A216" s="8">
        <v>40118</v>
      </c>
      <c r="B216" s="9">
        <v>287020</v>
      </c>
      <c r="C216" s="10">
        <f t="shared" si="9"/>
        <v>6.4344197626102773E-3</v>
      </c>
      <c r="D216" s="10">
        <f t="shared" si="10"/>
        <v>9.1946344121938139E-3</v>
      </c>
      <c r="E216" s="10">
        <f t="shared" si="11"/>
        <v>9.3330426281623691E-3</v>
      </c>
    </row>
    <row r="217" spans="1:5" x14ac:dyDescent="0.45">
      <c r="A217" s="8">
        <v>40148</v>
      </c>
      <c r="B217" s="9">
        <v>288993</v>
      </c>
      <c r="C217" s="10">
        <f t="shared" si="9"/>
        <v>6.8740854295867848E-3</v>
      </c>
      <c r="D217" s="10">
        <f t="shared" si="10"/>
        <v>1.4106599572591083E-2</v>
      </c>
      <c r="E217" s="10">
        <f t="shared" si="11"/>
        <v>3.9662838887929652E-2</v>
      </c>
    </row>
    <row r="218" spans="1:5" x14ac:dyDescent="0.45">
      <c r="A218" s="8">
        <v>40179</v>
      </c>
      <c r="B218" s="9">
        <v>289091</v>
      </c>
      <c r="C218" s="10">
        <f t="shared" si="9"/>
        <v>3.3910855972285603E-4</v>
      </c>
      <c r="D218" s="10">
        <f t="shared" si="10"/>
        <v>1.3696372530112022E-2</v>
      </c>
      <c r="E218" s="10">
        <f t="shared" si="11"/>
        <v>2.8284940901120104E-2</v>
      </c>
    </row>
    <row r="219" spans="1:5" x14ac:dyDescent="0.45">
      <c r="A219" s="8">
        <v>40210</v>
      </c>
      <c r="B219" s="9">
        <v>290921</v>
      </c>
      <c r="C219" s="10">
        <f t="shared" si="9"/>
        <v>6.3301866886205094E-3</v>
      </c>
      <c r="D219" s="10">
        <f t="shared" si="10"/>
        <v>1.359138735976595E-2</v>
      </c>
      <c r="E219" s="10">
        <f t="shared" si="11"/>
        <v>3.3878488066299894E-2</v>
      </c>
    </row>
    <row r="220" spans="1:5" x14ac:dyDescent="0.45">
      <c r="A220" s="8">
        <v>40238</v>
      </c>
      <c r="B220" s="9">
        <v>293264</v>
      </c>
      <c r="C220" s="10">
        <f t="shared" si="9"/>
        <v>8.0537328003134068E-3</v>
      </c>
      <c r="D220" s="10">
        <f t="shared" si="10"/>
        <v>1.4778904679352056E-2</v>
      </c>
      <c r="E220" s="10">
        <f t="shared" si="11"/>
        <v>6.0065715514717288E-2</v>
      </c>
    </row>
    <row r="221" spans="1:5" x14ac:dyDescent="0.45">
      <c r="A221" s="8">
        <v>40269</v>
      </c>
      <c r="B221" s="9">
        <v>295544</v>
      </c>
      <c r="C221" s="10">
        <f t="shared" si="9"/>
        <v>7.7745648971574433E-3</v>
      </c>
      <c r="D221" s="10">
        <f t="shared" si="10"/>
        <v>2.2321691093807772E-2</v>
      </c>
      <c r="E221" s="10">
        <f t="shared" si="11"/>
        <v>6.3892438668802454E-2</v>
      </c>
    </row>
    <row r="222" spans="1:5" x14ac:dyDescent="0.45">
      <c r="A222" s="8">
        <v>40299</v>
      </c>
      <c r="B222" s="9">
        <v>292491</v>
      </c>
      <c r="C222" s="10">
        <f t="shared" si="9"/>
        <v>-1.0330103131851787E-2</v>
      </c>
      <c r="D222" s="10">
        <f t="shared" si="10"/>
        <v>5.3966540744738722E-3</v>
      </c>
      <c r="E222" s="10">
        <f t="shared" si="11"/>
        <v>4.3988049984473587E-2</v>
      </c>
    </row>
    <row r="223" spans="1:5" x14ac:dyDescent="0.45">
      <c r="A223" s="8">
        <v>40330</v>
      </c>
      <c r="B223" s="9">
        <v>292228</v>
      </c>
      <c r="C223" s="10">
        <f t="shared" si="9"/>
        <v>-8.9917296600583452E-4</v>
      </c>
      <c r="D223" s="10">
        <f t="shared" si="10"/>
        <v>-3.5326531725680121E-3</v>
      </c>
      <c r="E223" s="10">
        <f t="shared" si="11"/>
        <v>3.1616255754186806E-2</v>
      </c>
    </row>
    <row r="224" spans="1:5" x14ac:dyDescent="0.45">
      <c r="A224" s="8">
        <v>40360</v>
      </c>
      <c r="B224" s="9">
        <v>292044</v>
      </c>
      <c r="C224" s="10">
        <f t="shared" si="9"/>
        <v>-6.2964534541520845E-4</v>
      </c>
      <c r="D224" s="10">
        <f t="shared" si="10"/>
        <v>-1.1842568280865162E-2</v>
      </c>
      <c r="E224" s="10">
        <f t="shared" si="11"/>
        <v>3.2800625245341664E-2</v>
      </c>
    </row>
    <row r="225" spans="1:5" x14ac:dyDescent="0.45">
      <c r="A225" s="8">
        <v>40391</v>
      </c>
      <c r="B225" s="9">
        <v>293856</v>
      </c>
      <c r="C225" s="10">
        <f t="shared" si="9"/>
        <v>6.2045445206886374E-3</v>
      </c>
      <c r="D225" s="10">
        <f t="shared" si="10"/>
        <v>4.6668102608284912E-3</v>
      </c>
      <c r="E225" s="10">
        <f t="shared" si="11"/>
        <v>3.3230780049577247E-2</v>
      </c>
    </row>
    <row r="226" spans="1:5" x14ac:dyDescent="0.45">
      <c r="A226" s="8">
        <v>40422</v>
      </c>
      <c r="B226" s="9">
        <v>296092</v>
      </c>
      <c r="C226" s="10">
        <f t="shared" si="9"/>
        <v>7.6091691168462816E-3</v>
      </c>
      <c r="D226" s="10">
        <f t="shared" si="10"/>
        <v>1.322255225371971E-2</v>
      </c>
      <c r="E226" s="10">
        <f t="shared" si="11"/>
        <v>3.9017731504388031E-2</v>
      </c>
    </row>
    <row r="227" spans="1:5" x14ac:dyDescent="0.45">
      <c r="A227" s="8">
        <v>40452</v>
      </c>
      <c r="B227" s="9">
        <v>298553</v>
      </c>
      <c r="C227" s="10">
        <f t="shared" si="9"/>
        <v>8.3116058522352265E-3</v>
      </c>
      <c r="D227" s="10">
        <f t="shared" si="10"/>
        <v>2.2287737464217638E-2</v>
      </c>
      <c r="E227" s="10">
        <f t="shared" si="11"/>
        <v>4.6874835633010203E-2</v>
      </c>
    </row>
    <row r="228" spans="1:5" x14ac:dyDescent="0.45">
      <c r="A228" s="8">
        <v>40483</v>
      </c>
      <c r="B228" s="9">
        <v>301678</v>
      </c>
      <c r="C228" s="10">
        <f t="shared" si="9"/>
        <v>1.0467153235773852E-2</v>
      </c>
      <c r="D228" s="10">
        <f t="shared" si="10"/>
        <v>2.6618479799629835E-2</v>
      </c>
      <c r="E228" s="10">
        <f t="shared" si="11"/>
        <v>5.1069611873737042E-2</v>
      </c>
    </row>
    <row r="229" spans="1:5" x14ac:dyDescent="0.45">
      <c r="A229" s="8">
        <v>40513</v>
      </c>
      <c r="B229" s="9">
        <v>303843</v>
      </c>
      <c r="C229" s="10">
        <f t="shared" si="9"/>
        <v>7.1765259647704749E-3</v>
      </c>
      <c r="D229" s="10">
        <f t="shared" si="10"/>
        <v>2.6177674506572268E-2</v>
      </c>
      <c r="E229" s="10">
        <f t="shared" si="11"/>
        <v>5.1385327672296643E-2</v>
      </c>
    </row>
    <row r="230" spans="1:5" x14ac:dyDescent="0.45">
      <c r="A230" s="8">
        <v>40544</v>
      </c>
      <c r="B230" s="9">
        <v>305616</v>
      </c>
      <c r="C230" s="10">
        <f t="shared" si="9"/>
        <v>5.8352504418399676E-3</v>
      </c>
      <c r="D230" s="10">
        <f t="shared" si="10"/>
        <v>2.3657441057366668E-2</v>
      </c>
      <c r="E230" s="10">
        <f t="shared" si="11"/>
        <v>5.7161931710084435E-2</v>
      </c>
    </row>
    <row r="231" spans="1:5" x14ac:dyDescent="0.45">
      <c r="A231" s="8">
        <v>40575</v>
      </c>
      <c r="B231" s="9">
        <v>307697</v>
      </c>
      <c r="C231" s="10">
        <f t="shared" si="9"/>
        <v>6.8091984712841391E-3</v>
      </c>
      <c r="D231" s="10">
        <f t="shared" si="10"/>
        <v>1.9951736619839622E-2</v>
      </c>
      <c r="E231" s="10">
        <f t="shared" si="11"/>
        <v>5.7665139333358484E-2</v>
      </c>
    </row>
    <row r="232" spans="1:5" x14ac:dyDescent="0.45">
      <c r="A232" s="8">
        <v>40603</v>
      </c>
      <c r="B232" s="9">
        <v>310925</v>
      </c>
      <c r="C232" s="10">
        <f t="shared" si="9"/>
        <v>1.0490840014689695E-2</v>
      </c>
      <c r="D232" s="10">
        <f t="shared" si="10"/>
        <v>2.3308090033339557E-2</v>
      </c>
      <c r="E232" s="10">
        <f t="shared" si="11"/>
        <v>6.0222188881008165E-2</v>
      </c>
    </row>
    <row r="233" spans="1:5" x14ac:dyDescent="0.45">
      <c r="A233" s="8">
        <v>40634</v>
      </c>
      <c r="B233" s="9">
        <v>313631</v>
      </c>
      <c r="C233" s="10">
        <f t="shared" si="9"/>
        <v>8.7030634397362583E-3</v>
      </c>
      <c r="D233" s="10">
        <f t="shared" si="10"/>
        <v>2.6225721166431182E-2</v>
      </c>
      <c r="E233" s="10">
        <f t="shared" si="11"/>
        <v>6.1199009284573558E-2</v>
      </c>
    </row>
    <row r="234" spans="1:5" x14ac:dyDescent="0.45">
      <c r="A234" s="8">
        <v>40664</v>
      </c>
      <c r="B234" s="9">
        <v>314176</v>
      </c>
      <c r="C234" s="10">
        <f t="shared" si="9"/>
        <v>1.7377108767946403E-3</v>
      </c>
      <c r="D234" s="10">
        <f t="shared" si="10"/>
        <v>2.1056428889459466E-2</v>
      </c>
      <c r="E234" s="10">
        <f t="shared" si="11"/>
        <v>7.4139033337777827E-2</v>
      </c>
    </row>
    <row r="235" spans="1:5" x14ac:dyDescent="0.45">
      <c r="A235" s="8">
        <v>40695</v>
      </c>
      <c r="B235" s="9">
        <v>316368</v>
      </c>
      <c r="C235" s="10">
        <f t="shared" si="9"/>
        <v>6.9769810552047229E-3</v>
      </c>
      <c r="D235" s="10">
        <f t="shared" si="10"/>
        <v>1.750582938007561E-2</v>
      </c>
      <c r="E235" s="10">
        <f t="shared" si="11"/>
        <v>8.2606731730018979E-2</v>
      </c>
    </row>
    <row r="236" spans="1:5" x14ac:dyDescent="0.45">
      <c r="A236" s="8">
        <v>40725</v>
      </c>
      <c r="B236" s="9">
        <v>316301</v>
      </c>
      <c r="C236" s="10">
        <f t="shared" si="9"/>
        <v>-2.1177868811006473E-4</v>
      </c>
      <c r="D236" s="10">
        <f t="shared" si="10"/>
        <v>8.5131890661318543E-3</v>
      </c>
      <c r="E236" s="10">
        <f t="shared" si="11"/>
        <v>8.3059402007916505E-2</v>
      </c>
    </row>
    <row r="237" spans="1:5" x14ac:dyDescent="0.45">
      <c r="A237" s="8">
        <v>40756</v>
      </c>
      <c r="B237" s="9">
        <v>317886</v>
      </c>
      <c r="C237" s="10">
        <f t="shared" si="9"/>
        <v>5.0110496014872385E-3</v>
      </c>
      <c r="D237" s="10">
        <f t="shared" si="10"/>
        <v>1.1808667753106628E-2</v>
      </c>
      <c r="E237" s="10">
        <f t="shared" si="11"/>
        <v>8.1774746814766486E-2</v>
      </c>
    </row>
    <row r="238" spans="1:5" x14ac:dyDescent="0.45">
      <c r="A238" s="8">
        <v>40787</v>
      </c>
      <c r="B238" s="9">
        <v>318694</v>
      </c>
      <c r="C238" s="10">
        <f t="shared" si="9"/>
        <v>2.5417917114940458E-3</v>
      </c>
      <c r="D238" s="10">
        <f t="shared" si="10"/>
        <v>7.352197440954944E-3</v>
      </c>
      <c r="E238" s="10">
        <f t="shared" si="11"/>
        <v>7.6334382556772828E-2</v>
      </c>
    </row>
    <row r="239" spans="1:5" x14ac:dyDescent="0.45">
      <c r="A239" s="8">
        <v>40817</v>
      </c>
      <c r="B239" s="9">
        <v>319967</v>
      </c>
      <c r="C239" s="10">
        <f t="shared" si="9"/>
        <v>3.9944272562395522E-3</v>
      </c>
      <c r="D239" s="10">
        <f t="shared" si="10"/>
        <v>1.1590225765963469E-2</v>
      </c>
      <c r="E239" s="10">
        <f t="shared" si="11"/>
        <v>7.1725958205075768E-2</v>
      </c>
    </row>
    <row r="240" spans="1:5" x14ac:dyDescent="0.45">
      <c r="A240" s="8">
        <v>40848</v>
      </c>
      <c r="B240" s="9">
        <v>321051</v>
      </c>
      <c r="C240" s="10">
        <f t="shared" si="9"/>
        <v>3.387849371966567E-3</v>
      </c>
      <c r="D240" s="10">
        <f t="shared" si="10"/>
        <v>9.956399463958876E-3</v>
      </c>
      <c r="E240" s="10">
        <f t="shared" si="11"/>
        <v>6.4217476912469484E-2</v>
      </c>
    </row>
    <row r="241" spans="1:5" x14ac:dyDescent="0.45">
      <c r="A241" s="8">
        <v>40878</v>
      </c>
      <c r="B241" s="9">
        <v>320025</v>
      </c>
      <c r="C241" s="10">
        <f t="shared" si="9"/>
        <v>-3.1957539456347606E-3</v>
      </c>
      <c r="D241" s="10">
        <f t="shared" si="10"/>
        <v>4.1764200141829466E-3</v>
      </c>
      <c r="E241" s="10">
        <f t="shared" si="11"/>
        <v>5.3257767992022087E-2</v>
      </c>
    </row>
    <row r="242" spans="1:5" x14ac:dyDescent="0.45">
      <c r="A242" s="8">
        <v>40909</v>
      </c>
      <c r="B242" s="9">
        <v>323749</v>
      </c>
      <c r="C242" s="10">
        <f t="shared" si="9"/>
        <v>1.1636590891336507E-2</v>
      </c>
      <c r="D242" s="10">
        <f t="shared" si="10"/>
        <v>1.1819968934296377E-2</v>
      </c>
      <c r="E242" s="10">
        <f t="shared" si="11"/>
        <v>5.9332626564054136E-2</v>
      </c>
    </row>
    <row r="243" spans="1:5" x14ac:dyDescent="0.45">
      <c r="A243" s="8">
        <v>40940</v>
      </c>
      <c r="B243" s="9">
        <v>327635</v>
      </c>
      <c r="C243" s="10">
        <f t="shared" si="9"/>
        <v>1.2003125878381038E-2</v>
      </c>
      <c r="D243" s="10">
        <f t="shared" si="10"/>
        <v>2.0507645202787028E-2</v>
      </c>
      <c r="E243" s="10">
        <f t="shared" si="11"/>
        <v>6.4797511837944466E-2</v>
      </c>
    </row>
    <row r="244" spans="1:5" x14ac:dyDescent="0.45">
      <c r="A244" s="8">
        <v>40969</v>
      </c>
      <c r="B244" s="9">
        <v>328977</v>
      </c>
      <c r="C244" s="10">
        <f t="shared" si="9"/>
        <v>4.0960214873257961E-3</v>
      </c>
      <c r="D244" s="10">
        <f t="shared" si="10"/>
        <v>2.7972814623857589E-2</v>
      </c>
      <c r="E244" s="10">
        <f t="shared" si="11"/>
        <v>5.8059017447937622E-2</v>
      </c>
    </row>
    <row r="245" spans="1:5" x14ac:dyDescent="0.45">
      <c r="A245" s="8">
        <v>41000</v>
      </c>
      <c r="B245" s="9">
        <v>327035</v>
      </c>
      <c r="C245" s="10">
        <f t="shared" si="9"/>
        <v>-5.9031482444061867E-3</v>
      </c>
      <c r="D245" s="10">
        <f t="shared" si="10"/>
        <v>1.0149838300658853E-2</v>
      </c>
      <c r="E245" s="10">
        <f t="shared" si="11"/>
        <v>4.273812218817663E-2</v>
      </c>
    </row>
    <row r="246" spans="1:5" x14ac:dyDescent="0.45">
      <c r="A246" s="8">
        <v>41030</v>
      </c>
      <c r="B246" s="9">
        <v>325534</v>
      </c>
      <c r="C246" s="10">
        <f t="shared" si="9"/>
        <v>-4.5897228125429956E-3</v>
      </c>
      <c r="D246" s="10">
        <f t="shared" si="10"/>
        <v>-6.4126238039281525E-3</v>
      </c>
      <c r="E246" s="10">
        <f t="shared" si="11"/>
        <v>3.6151711142798915E-2</v>
      </c>
    </row>
    <row r="247" spans="1:5" x14ac:dyDescent="0.45">
      <c r="A247" s="8">
        <v>41061</v>
      </c>
      <c r="B247" s="9">
        <v>323209</v>
      </c>
      <c r="C247" s="10">
        <f t="shared" si="9"/>
        <v>-7.1421111158895823E-3</v>
      </c>
      <c r="D247" s="10">
        <f t="shared" si="10"/>
        <v>-1.7533140614693465E-2</v>
      </c>
      <c r="E247" s="10">
        <f t="shared" si="11"/>
        <v>2.1623552318818628E-2</v>
      </c>
    </row>
    <row r="248" spans="1:5" x14ac:dyDescent="0.45">
      <c r="A248" s="8">
        <v>41091</v>
      </c>
      <c r="B248" s="9">
        <v>324217</v>
      </c>
      <c r="C248" s="10">
        <f t="shared" si="9"/>
        <v>3.1187250355033669E-3</v>
      </c>
      <c r="D248" s="10">
        <f t="shared" si="10"/>
        <v>-8.6168147140214257E-3</v>
      </c>
      <c r="E248" s="10">
        <f t="shared" si="11"/>
        <v>2.5026794098026883E-2</v>
      </c>
    </row>
    <row r="249" spans="1:5" x14ac:dyDescent="0.45">
      <c r="A249" s="8">
        <v>41122</v>
      </c>
      <c r="B249" s="9">
        <v>328229</v>
      </c>
      <c r="C249" s="10">
        <f t="shared" si="9"/>
        <v>1.237442823787771E-2</v>
      </c>
      <c r="D249" s="10">
        <f t="shared" si="10"/>
        <v>8.2787051429342728E-3</v>
      </c>
      <c r="E249" s="10">
        <f t="shared" si="11"/>
        <v>3.2536821376216718E-2</v>
      </c>
    </row>
    <row r="250" spans="1:5" x14ac:dyDescent="0.45">
      <c r="A250" s="8">
        <v>41153</v>
      </c>
      <c r="B250" s="9">
        <v>330154</v>
      </c>
      <c r="C250" s="10">
        <f t="shared" si="9"/>
        <v>5.8648078018699312E-3</v>
      </c>
      <c r="D250" s="10">
        <f t="shared" si="10"/>
        <v>2.1487644217828006E-2</v>
      </c>
      <c r="E250" s="10">
        <f t="shared" si="11"/>
        <v>3.5959258724669985E-2</v>
      </c>
    </row>
    <row r="251" spans="1:5" x14ac:dyDescent="0.45">
      <c r="A251" s="8">
        <v>41183</v>
      </c>
      <c r="B251" s="9">
        <v>330617</v>
      </c>
      <c r="C251" s="10">
        <f t="shared" si="9"/>
        <v>1.4023758609618131E-3</v>
      </c>
      <c r="D251" s="10">
        <f t="shared" si="10"/>
        <v>1.9739865583852767E-2</v>
      </c>
      <c r="E251" s="10">
        <f t="shared" si="11"/>
        <v>3.3284682482880967E-2</v>
      </c>
    </row>
    <row r="252" spans="1:5" x14ac:dyDescent="0.45">
      <c r="A252" s="8">
        <v>41214</v>
      </c>
      <c r="B252" s="9">
        <v>331477</v>
      </c>
      <c r="C252" s="10">
        <f t="shared" si="9"/>
        <v>2.6011971556212377E-3</v>
      </c>
      <c r="D252" s="10">
        <f t="shared" si="10"/>
        <v>9.895530254791618E-3</v>
      </c>
      <c r="E252" s="10">
        <f t="shared" si="11"/>
        <v>3.2474591264316288E-2</v>
      </c>
    </row>
    <row r="253" spans="1:5" x14ac:dyDescent="0.45">
      <c r="A253" s="8">
        <v>41244</v>
      </c>
      <c r="B253" s="9">
        <v>331870</v>
      </c>
      <c r="C253" s="10">
        <f t="shared" si="9"/>
        <v>1.1856026209964288E-3</v>
      </c>
      <c r="D253" s="10">
        <f t="shared" si="10"/>
        <v>5.1975744652494882E-3</v>
      </c>
      <c r="E253" s="10">
        <f t="shared" si="11"/>
        <v>3.701273338020461E-2</v>
      </c>
    </row>
    <row r="254" spans="1:5" x14ac:dyDescent="0.45">
      <c r="A254" s="8">
        <v>41275</v>
      </c>
      <c r="B254" s="9">
        <v>334400</v>
      </c>
      <c r="C254" s="10">
        <f t="shared" si="9"/>
        <v>7.623467020218655E-3</v>
      </c>
      <c r="D254" s="10">
        <f t="shared" si="10"/>
        <v>1.144224283687767E-2</v>
      </c>
      <c r="E254" s="10">
        <f t="shared" si="11"/>
        <v>3.2898943317199336E-2</v>
      </c>
    </row>
    <row r="255" spans="1:5" x14ac:dyDescent="0.45">
      <c r="A255" s="8">
        <v>41306</v>
      </c>
      <c r="B255" s="9">
        <v>338184</v>
      </c>
      <c r="C255" s="10">
        <f t="shared" si="9"/>
        <v>1.1315789473684168E-2</v>
      </c>
      <c r="D255" s="10">
        <f t="shared" si="10"/>
        <v>2.0233681371558232E-2</v>
      </c>
      <c r="E255" s="10">
        <f t="shared" si="11"/>
        <v>3.219741480611038E-2</v>
      </c>
    </row>
    <row r="256" spans="1:5" x14ac:dyDescent="0.45">
      <c r="A256" s="8">
        <v>41334</v>
      </c>
      <c r="B256" s="9">
        <v>335983</v>
      </c>
      <c r="C256" s="10">
        <f t="shared" si="9"/>
        <v>-6.5082913443569312E-3</v>
      </c>
      <c r="D256" s="10">
        <f t="shared" si="10"/>
        <v>1.2393407056980221E-2</v>
      </c>
      <c r="E256" s="10">
        <f t="shared" si="11"/>
        <v>2.1296321627347847E-2</v>
      </c>
    </row>
    <row r="257" spans="1:5" x14ac:dyDescent="0.45">
      <c r="A257" s="8">
        <v>41365</v>
      </c>
      <c r="B257" s="9">
        <v>333501</v>
      </c>
      <c r="C257" s="10">
        <f t="shared" si="9"/>
        <v>-7.3872785230204574E-3</v>
      </c>
      <c r="D257" s="10">
        <f t="shared" si="10"/>
        <v>-2.6883971291865594E-3</v>
      </c>
      <c r="E257" s="10">
        <f t="shared" si="11"/>
        <v>1.9771584081214488E-2</v>
      </c>
    </row>
    <row r="258" spans="1:5" x14ac:dyDescent="0.45">
      <c r="A258" s="8">
        <v>41395</v>
      </c>
      <c r="B258" s="9">
        <v>334517</v>
      </c>
      <c r="C258" s="10">
        <f t="shared" si="9"/>
        <v>3.0464676267836222E-3</v>
      </c>
      <c r="D258" s="10">
        <f t="shared" si="10"/>
        <v>-1.0843209613701443E-2</v>
      </c>
      <c r="E258" s="10">
        <f t="shared" si="11"/>
        <v>2.7594659851198244E-2</v>
      </c>
    </row>
    <row r="259" spans="1:5" x14ac:dyDescent="0.45">
      <c r="A259" s="8">
        <v>41426</v>
      </c>
      <c r="B259" s="9">
        <v>334094</v>
      </c>
      <c r="C259" s="10">
        <f t="shared" si="9"/>
        <v>-1.2645097259631477E-3</v>
      </c>
      <c r="D259" s="10">
        <f t="shared" si="10"/>
        <v>-5.6223082715494144E-3</v>
      </c>
      <c r="E259" s="10">
        <f t="shared" si="11"/>
        <v>3.3677898820886787E-2</v>
      </c>
    </row>
    <row r="260" spans="1:5" x14ac:dyDescent="0.45">
      <c r="A260" s="8">
        <v>41456</v>
      </c>
      <c r="B260" s="9">
        <v>336438</v>
      </c>
      <c r="C260" s="10">
        <f t="shared" ref="C260:C323" si="12">B260/B259-1</f>
        <v>7.0159895119337179E-3</v>
      </c>
      <c r="D260" s="10">
        <f t="shared" si="10"/>
        <v>8.8065702951416469E-3</v>
      </c>
      <c r="E260" s="10">
        <f t="shared" si="11"/>
        <v>3.7693890203166491E-2</v>
      </c>
    </row>
    <row r="261" spans="1:5" x14ac:dyDescent="0.45">
      <c r="A261" s="8">
        <v>41487</v>
      </c>
      <c r="B261" s="9">
        <v>336043</v>
      </c>
      <c r="C261" s="10">
        <f t="shared" si="12"/>
        <v>-1.1740647608177168E-3</v>
      </c>
      <c r="D261" s="10">
        <f t="shared" si="10"/>
        <v>4.5618010444909984E-3</v>
      </c>
      <c r="E261" s="10">
        <f t="shared" si="11"/>
        <v>2.38065496954869E-2</v>
      </c>
    </row>
    <row r="262" spans="1:5" x14ac:dyDescent="0.45">
      <c r="A262" s="8">
        <v>41518</v>
      </c>
      <c r="B262" s="9">
        <v>337424</v>
      </c>
      <c r="C262" s="10">
        <f t="shared" si="12"/>
        <v>4.1095931175474387E-3</v>
      </c>
      <c r="D262" s="10">
        <f t="shared" ref="D262:D325" si="13">B262/B259-1</f>
        <v>9.9672547247182663E-3</v>
      </c>
      <c r="E262" s="10">
        <f t="shared" si="11"/>
        <v>2.2020027017694677E-2</v>
      </c>
    </row>
    <row r="263" spans="1:5" x14ac:dyDescent="0.45">
      <c r="A263" s="8">
        <v>41548</v>
      </c>
      <c r="B263" s="9">
        <v>337726</v>
      </c>
      <c r="C263" s="10">
        <f t="shared" si="12"/>
        <v>8.9501635923938672E-4</v>
      </c>
      <c r="D263" s="10">
        <f t="shared" si="13"/>
        <v>3.8283428150209797E-3</v>
      </c>
      <c r="E263" s="10">
        <f t="shared" si="11"/>
        <v>2.1502221603849847E-2</v>
      </c>
    </row>
    <row r="264" spans="1:5" x14ac:dyDescent="0.45">
      <c r="A264" s="8">
        <v>41579</v>
      </c>
      <c r="B264" s="9">
        <v>338653</v>
      </c>
      <c r="C264" s="10">
        <f t="shared" si="12"/>
        <v>2.7448286480755701E-3</v>
      </c>
      <c r="D264" s="10">
        <f t="shared" si="13"/>
        <v>7.766863169296867E-3</v>
      </c>
      <c r="E264" s="10">
        <f t="shared" si="11"/>
        <v>2.1648560835291653E-2</v>
      </c>
    </row>
    <row r="265" spans="1:5" x14ac:dyDescent="0.45">
      <c r="A265" s="8">
        <v>41609</v>
      </c>
      <c r="B265" s="9">
        <v>341288</v>
      </c>
      <c r="C265" s="10">
        <f t="shared" si="12"/>
        <v>7.7808258010412246E-3</v>
      </c>
      <c r="D265" s="10">
        <f t="shared" si="13"/>
        <v>1.1451467589738806E-2</v>
      </c>
      <c r="E265" s="10">
        <f t="shared" si="11"/>
        <v>2.8378581974869643E-2</v>
      </c>
    </row>
    <row r="266" spans="1:5" x14ac:dyDescent="0.45">
      <c r="A266" s="8">
        <v>41640</v>
      </c>
      <c r="B266" s="9">
        <v>339861</v>
      </c>
      <c r="C266" s="10">
        <f t="shared" si="12"/>
        <v>-4.1812193806990416E-3</v>
      </c>
      <c r="D266" s="10">
        <f t="shared" si="13"/>
        <v>6.3216927331624095E-3</v>
      </c>
      <c r="E266" s="10">
        <f t="shared" si="11"/>
        <v>1.6330741626794154E-2</v>
      </c>
    </row>
    <row r="267" spans="1:5" x14ac:dyDescent="0.45">
      <c r="A267" s="8">
        <v>41671</v>
      </c>
      <c r="B267" s="9">
        <v>343185</v>
      </c>
      <c r="C267" s="10">
        <f t="shared" si="12"/>
        <v>9.7804690741214451E-3</v>
      </c>
      <c r="D267" s="10">
        <f t="shared" si="13"/>
        <v>1.3382429802777374E-2</v>
      </c>
      <c r="E267" s="10">
        <f t="shared" si="11"/>
        <v>1.4787807820594745E-2</v>
      </c>
    </row>
    <row r="268" spans="1:5" x14ac:dyDescent="0.45">
      <c r="A268" s="8">
        <v>41699</v>
      </c>
      <c r="B268" s="9">
        <v>344720</v>
      </c>
      <c r="C268" s="10">
        <f t="shared" si="12"/>
        <v>4.4728062123926549E-3</v>
      </c>
      <c r="D268" s="10">
        <f t="shared" si="13"/>
        <v>1.0056023065563302E-2</v>
      </c>
      <c r="E268" s="10">
        <f t="shared" si="11"/>
        <v>2.6004291883815478E-2</v>
      </c>
    </row>
    <row r="269" spans="1:5" x14ac:dyDescent="0.45">
      <c r="A269" s="8">
        <v>41730</v>
      </c>
      <c r="B269" s="9">
        <v>347671</v>
      </c>
      <c r="C269" s="10">
        <f t="shared" si="12"/>
        <v>8.5605708981202344E-3</v>
      </c>
      <c r="D269" s="10">
        <f t="shared" si="13"/>
        <v>2.2979982993047265E-2</v>
      </c>
      <c r="E269" s="10">
        <f t="shared" si="11"/>
        <v>4.2488628220005431E-2</v>
      </c>
    </row>
    <row r="270" spans="1:5" x14ac:dyDescent="0.45">
      <c r="A270" s="8">
        <v>41760</v>
      </c>
      <c r="B270" s="9">
        <v>348290</v>
      </c>
      <c r="C270" s="10">
        <f t="shared" si="12"/>
        <v>1.780418844252285E-3</v>
      </c>
      <c r="D270" s="10">
        <f t="shared" si="13"/>
        <v>1.4875358771508029E-2</v>
      </c>
      <c r="E270" s="10">
        <f t="shared" si="11"/>
        <v>4.1172795403522144E-2</v>
      </c>
    </row>
    <row r="271" spans="1:5" x14ac:dyDescent="0.45">
      <c r="A271" s="8">
        <v>41791</v>
      </c>
      <c r="B271" s="9">
        <v>349161</v>
      </c>
      <c r="C271" s="10">
        <f t="shared" si="12"/>
        <v>2.5007895719084683E-3</v>
      </c>
      <c r="D271" s="10">
        <f t="shared" si="13"/>
        <v>1.2882919470874832E-2</v>
      </c>
      <c r="E271" s="10">
        <f t="shared" ref="E271:E334" si="14">B271/B259-1</f>
        <v>4.5098086167365992E-2</v>
      </c>
    </row>
    <row r="272" spans="1:5" x14ac:dyDescent="0.45">
      <c r="A272" s="8">
        <v>41821</v>
      </c>
      <c r="B272" s="9">
        <v>349501</v>
      </c>
      <c r="C272" s="10">
        <f t="shared" si="12"/>
        <v>9.737628200170434E-4</v>
      </c>
      <c r="D272" s="10">
        <f t="shared" si="13"/>
        <v>5.2635969062706511E-3</v>
      </c>
      <c r="E272" s="10">
        <f t="shared" si="14"/>
        <v>3.8827361950790396E-2</v>
      </c>
    </row>
    <row r="273" spans="1:5" x14ac:dyDescent="0.45">
      <c r="A273" s="8">
        <v>41852</v>
      </c>
      <c r="B273" s="9">
        <v>352093</v>
      </c>
      <c r="C273" s="10">
        <f t="shared" si="12"/>
        <v>7.4162877931680526E-3</v>
      </c>
      <c r="D273" s="10">
        <f t="shared" si="13"/>
        <v>1.0919061701455623E-2</v>
      </c>
      <c r="E273" s="10">
        <f t="shared" si="14"/>
        <v>4.7761744776710024E-2</v>
      </c>
    </row>
    <row r="274" spans="1:5" x14ac:dyDescent="0.45">
      <c r="A274" s="8">
        <v>41883</v>
      </c>
      <c r="B274" s="9">
        <v>351980</v>
      </c>
      <c r="C274" s="10">
        <f t="shared" si="12"/>
        <v>-3.2093793401177795E-4</v>
      </c>
      <c r="D274" s="10">
        <f t="shared" si="13"/>
        <v>8.0736393812597118E-3</v>
      </c>
      <c r="E274" s="10">
        <f t="shared" si="14"/>
        <v>4.3138603063208381E-2</v>
      </c>
    </row>
    <row r="275" spans="1:5" x14ac:dyDescent="0.45">
      <c r="A275" s="8">
        <v>41913</v>
      </c>
      <c r="B275" s="9">
        <v>353196</v>
      </c>
      <c r="C275" s="10">
        <f t="shared" si="12"/>
        <v>3.4547417466901376E-3</v>
      </c>
      <c r="D275" s="10">
        <f t="shared" si="13"/>
        <v>1.0572215816263775E-2</v>
      </c>
      <c r="E275" s="10">
        <f t="shared" si="14"/>
        <v>4.5806363738652101E-2</v>
      </c>
    </row>
    <row r="276" spans="1:5" x14ac:dyDescent="0.45">
      <c r="A276" s="8">
        <v>41944</v>
      </c>
      <c r="B276" s="9">
        <v>353361</v>
      </c>
      <c r="C276" s="10">
        <f t="shared" si="12"/>
        <v>4.6716270852442676E-4</v>
      </c>
      <c r="D276" s="10">
        <f t="shared" si="13"/>
        <v>3.6013212418311014E-3</v>
      </c>
      <c r="E276" s="10">
        <f t="shared" si="14"/>
        <v>4.3430886482623832E-2</v>
      </c>
    </row>
    <row r="277" spans="1:5" x14ac:dyDescent="0.45">
      <c r="A277" s="8">
        <v>41974</v>
      </c>
      <c r="B277" s="9">
        <v>351052</v>
      </c>
      <c r="C277" s="10">
        <f t="shared" si="12"/>
        <v>-6.5343940049976679E-3</v>
      </c>
      <c r="D277" s="10">
        <f t="shared" si="13"/>
        <v>-2.6365134382635436E-3</v>
      </c>
      <c r="E277" s="10">
        <f t="shared" si="14"/>
        <v>2.8609268418461786E-2</v>
      </c>
    </row>
    <row r="278" spans="1:5" x14ac:dyDescent="0.45">
      <c r="A278" s="8">
        <v>42005</v>
      </c>
      <c r="B278" s="9">
        <v>347543</v>
      </c>
      <c r="C278" s="10">
        <f t="shared" si="12"/>
        <v>-9.9956701571277673E-3</v>
      </c>
      <c r="D278" s="10">
        <f t="shared" si="13"/>
        <v>-1.6005277522961769E-2</v>
      </c>
      <c r="E278" s="10">
        <f t="shared" si="14"/>
        <v>2.2603358431829479E-2</v>
      </c>
    </row>
    <row r="279" spans="1:5" x14ac:dyDescent="0.45">
      <c r="A279" s="8">
        <v>42036</v>
      </c>
      <c r="B279" s="9">
        <v>348097</v>
      </c>
      <c r="C279" s="10">
        <f t="shared" si="12"/>
        <v>1.5940473552913392E-3</v>
      </c>
      <c r="D279" s="10">
        <f t="shared" si="13"/>
        <v>-1.4896946748509277E-2</v>
      </c>
      <c r="E279" s="10">
        <f t="shared" si="14"/>
        <v>1.4312979879656851E-2</v>
      </c>
    </row>
    <row r="280" spans="1:5" x14ac:dyDescent="0.45">
      <c r="A280" s="8">
        <v>42064</v>
      </c>
      <c r="B280" s="9">
        <v>350761</v>
      </c>
      <c r="C280" s="10">
        <f t="shared" si="12"/>
        <v>7.6530392390625757E-3</v>
      </c>
      <c r="D280" s="10">
        <f t="shared" si="13"/>
        <v>-8.2893702357489385E-4</v>
      </c>
      <c r="E280" s="10">
        <f t="shared" si="14"/>
        <v>1.7524367602691937E-2</v>
      </c>
    </row>
    <row r="281" spans="1:5" x14ac:dyDescent="0.45">
      <c r="A281" s="8">
        <v>42095</v>
      </c>
      <c r="B281" s="9">
        <v>351115</v>
      </c>
      <c r="C281" s="10">
        <f t="shared" si="12"/>
        <v>1.0092342079079941E-3</v>
      </c>
      <c r="D281" s="10">
        <f t="shared" si="13"/>
        <v>1.027786489729321E-2</v>
      </c>
      <c r="E281" s="10">
        <f t="shared" si="14"/>
        <v>9.905916800653447E-3</v>
      </c>
    </row>
    <row r="282" spans="1:5" x14ac:dyDescent="0.45">
      <c r="A282" s="8">
        <v>42125</v>
      </c>
      <c r="B282" s="9">
        <v>353644</v>
      </c>
      <c r="C282" s="10">
        <f t="shared" si="12"/>
        <v>7.202768323768538E-3</v>
      </c>
      <c r="D282" s="10">
        <f t="shared" si="13"/>
        <v>1.5935213460615882E-2</v>
      </c>
      <c r="E282" s="10">
        <f t="shared" si="14"/>
        <v>1.5372247265210026E-2</v>
      </c>
    </row>
    <row r="283" spans="1:5" x14ac:dyDescent="0.45">
      <c r="A283" s="8">
        <v>42156</v>
      </c>
      <c r="B283" s="9">
        <v>354174</v>
      </c>
      <c r="C283" s="10">
        <f t="shared" si="12"/>
        <v>1.4986822906652986E-3</v>
      </c>
      <c r="D283" s="10">
        <f t="shared" si="13"/>
        <v>9.7302721796321823E-3</v>
      </c>
      <c r="E283" s="10">
        <f t="shared" si="14"/>
        <v>1.4357273578664342E-2</v>
      </c>
    </row>
    <row r="284" spans="1:5" x14ac:dyDescent="0.45">
      <c r="A284" s="8">
        <v>42186</v>
      </c>
      <c r="B284" s="9">
        <v>357476</v>
      </c>
      <c r="C284" s="10">
        <f t="shared" si="12"/>
        <v>9.3231010746130938E-3</v>
      </c>
      <c r="D284" s="10">
        <f t="shared" si="13"/>
        <v>1.8116571493670186E-2</v>
      </c>
      <c r="E284" s="10">
        <f t="shared" si="14"/>
        <v>2.2818246585846635E-2</v>
      </c>
    </row>
    <row r="285" spans="1:5" x14ac:dyDescent="0.45">
      <c r="A285" s="8">
        <v>42217</v>
      </c>
      <c r="B285" s="9">
        <v>356955</v>
      </c>
      <c r="C285" s="10">
        <f t="shared" si="12"/>
        <v>-1.4574404995020274E-3</v>
      </c>
      <c r="D285" s="10">
        <f t="shared" si="13"/>
        <v>9.3625227630045327E-3</v>
      </c>
      <c r="E285" s="10">
        <f t="shared" si="14"/>
        <v>1.380885163862966E-2</v>
      </c>
    </row>
    <row r="286" spans="1:5" x14ac:dyDescent="0.45">
      <c r="A286" s="8">
        <v>42248</v>
      </c>
      <c r="B286" s="9">
        <v>354397</v>
      </c>
      <c r="C286" s="10">
        <f t="shared" si="12"/>
        <v>-7.166169405107059E-3</v>
      </c>
      <c r="D286" s="10">
        <f t="shared" si="13"/>
        <v>6.296340216955798E-4</v>
      </c>
      <c r="E286" s="10">
        <f t="shared" si="14"/>
        <v>6.8668674356497927E-3</v>
      </c>
    </row>
    <row r="287" spans="1:5" x14ac:dyDescent="0.45">
      <c r="A287" s="8">
        <v>42278</v>
      </c>
      <c r="B287" s="9">
        <v>354008</v>
      </c>
      <c r="C287" s="10">
        <f t="shared" si="12"/>
        <v>-1.0976390883670195E-3</v>
      </c>
      <c r="D287" s="10">
        <f t="shared" si="13"/>
        <v>-9.7013505801788469E-3</v>
      </c>
      <c r="E287" s="10">
        <f t="shared" si="14"/>
        <v>2.2990067837687089E-3</v>
      </c>
    </row>
    <row r="288" spans="1:5" x14ac:dyDescent="0.45">
      <c r="A288" s="8">
        <v>42309</v>
      </c>
      <c r="B288" s="9">
        <v>354712</v>
      </c>
      <c r="C288" s="10">
        <f t="shared" si="12"/>
        <v>1.9886556236017316E-3</v>
      </c>
      <c r="D288" s="10">
        <f t="shared" si="13"/>
        <v>-6.283705228950387E-3</v>
      </c>
      <c r="E288" s="10">
        <f t="shared" si="14"/>
        <v>3.8232855351891804E-3</v>
      </c>
    </row>
    <row r="289" spans="1:5" x14ac:dyDescent="0.45">
      <c r="A289" s="8">
        <v>42339</v>
      </c>
      <c r="B289" s="9">
        <v>357016</v>
      </c>
      <c r="C289" s="10">
        <f t="shared" si="12"/>
        <v>6.4954103610816993E-3</v>
      </c>
      <c r="D289" s="10">
        <f t="shared" si="13"/>
        <v>7.3900174098540106E-3</v>
      </c>
      <c r="E289" s="10">
        <f t="shared" si="14"/>
        <v>1.6988936112029007E-2</v>
      </c>
    </row>
    <row r="290" spans="1:5" x14ac:dyDescent="0.45">
      <c r="A290" s="8">
        <v>42370</v>
      </c>
      <c r="B290" s="9">
        <v>354186</v>
      </c>
      <c r="C290" s="10">
        <f t="shared" si="12"/>
        <v>-7.926815604902826E-3</v>
      </c>
      <c r="D290" s="10">
        <f t="shared" si="13"/>
        <v>5.0281349574010648E-4</v>
      </c>
      <c r="E290" s="10">
        <f t="shared" si="14"/>
        <v>1.911418155451261E-2</v>
      </c>
    </row>
    <row r="291" spans="1:5" x14ac:dyDescent="0.45">
      <c r="A291" s="8">
        <v>42401</v>
      </c>
      <c r="B291" s="9">
        <v>356316</v>
      </c>
      <c r="C291" s="10">
        <f t="shared" si="12"/>
        <v>6.0137893649099272E-3</v>
      </c>
      <c r="D291" s="10">
        <f t="shared" si="13"/>
        <v>4.5219783937391345E-3</v>
      </c>
      <c r="E291" s="10">
        <f t="shared" si="14"/>
        <v>2.3611234799495451E-2</v>
      </c>
    </row>
    <row r="292" spans="1:5" x14ac:dyDescent="0.45">
      <c r="A292" s="8">
        <v>42430</v>
      </c>
      <c r="B292" s="9">
        <v>356820</v>
      </c>
      <c r="C292" s="10">
        <f t="shared" si="12"/>
        <v>1.4144747920386003E-3</v>
      </c>
      <c r="D292" s="10">
        <f t="shared" si="13"/>
        <v>-5.4899500302507676E-4</v>
      </c>
      <c r="E292" s="10">
        <f t="shared" si="14"/>
        <v>1.7273870242130673E-2</v>
      </c>
    </row>
    <row r="293" spans="1:5" x14ac:dyDescent="0.45">
      <c r="A293" s="8">
        <v>42461</v>
      </c>
      <c r="B293" s="9">
        <v>358400</v>
      </c>
      <c r="C293" s="10">
        <f t="shared" si="12"/>
        <v>4.4280029146348543E-3</v>
      </c>
      <c r="D293" s="10">
        <f t="shared" si="13"/>
        <v>1.1897703466540177E-2</v>
      </c>
      <c r="E293" s="10">
        <f t="shared" si="14"/>
        <v>2.0748187915640148E-2</v>
      </c>
    </row>
    <row r="294" spans="1:5" x14ac:dyDescent="0.45">
      <c r="A294" s="8">
        <v>42491</v>
      </c>
      <c r="B294" s="9">
        <v>359692</v>
      </c>
      <c r="C294" s="10">
        <f t="shared" si="12"/>
        <v>3.6049107142857029E-3</v>
      </c>
      <c r="D294" s="10">
        <f t="shared" si="13"/>
        <v>9.4747359085756155E-3</v>
      </c>
      <c r="E294" s="10">
        <f t="shared" si="14"/>
        <v>1.7101944328194563E-2</v>
      </c>
    </row>
    <row r="295" spans="1:5" x14ac:dyDescent="0.45">
      <c r="A295" s="8">
        <v>42522</v>
      </c>
      <c r="B295" s="9">
        <v>363863</v>
      </c>
      <c r="C295" s="10">
        <f t="shared" si="12"/>
        <v>1.1596032160848813E-2</v>
      </c>
      <c r="D295" s="10">
        <f t="shared" si="13"/>
        <v>1.9738243372008357E-2</v>
      </c>
      <c r="E295" s="10">
        <f t="shared" si="14"/>
        <v>2.7356610027839512E-2</v>
      </c>
    </row>
    <row r="296" spans="1:5" x14ac:dyDescent="0.45">
      <c r="A296" s="8">
        <v>42552</v>
      </c>
      <c r="B296" s="9">
        <v>361779</v>
      </c>
      <c r="C296" s="10">
        <f t="shared" si="12"/>
        <v>-5.7274303790162406E-3</v>
      </c>
      <c r="D296" s="10">
        <f t="shared" si="13"/>
        <v>9.4280133928570375E-3</v>
      </c>
      <c r="E296" s="10">
        <f t="shared" si="14"/>
        <v>1.2037171726213769E-2</v>
      </c>
    </row>
    <row r="297" spans="1:5" x14ac:dyDescent="0.45">
      <c r="A297" s="8">
        <v>42583</v>
      </c>
      <c r="B297" s="9">
        <v>361951</v>
      </c>
      <c r="C297" s="10">
        <f t="shared" si="12"/>
        <v>4.754283692529615E-4</v>
      </c>
      <c r="D297" s="10">
        <f t="shared" si="13"/>
        <v>6.2803732081893049E-3</v>
      </c>
      <c r="E297" s="10">
        <f t="shared" si="14"/>
        <v>1.3996161981202127E-2</v>
      </c>
    </row>
    <row r="298" spans="1:5" x14ac:dyDescent="0.45">
      <c r="A298" s="8">
        <v>42614</v>
      </c>
      <c r="B298" s="9">
        <v>364054</v>
      </c>
      <c r="C298" s="10">
        <f t="shared" si="12"/>
        <v>5.8101787258495463E-3</v>
      </c>
      <c r="D298" s="10">
        <f t="shared" si="13"/>
        <v>5.2492284183891513E-4</v>
      </c>
      <c r="E298" s="10">
        <f t="shared" si="14"/>
        <v>2.7249101995784342E-2</v>
      </c>
    </row>
    <row r="299" spans="1:5" x14ac:dyDescent="0.45">
      <c r="A299" s="8">
        <v>42644</v>
      </c>
      <c r="B299" s="9">
        <v>365338</v>
      </c>
      <c r="C299" s="10">
        <f t="shared" si="12"/>
        <v>3.5269492987304307E-3</v>
      </c>
      <c r="D299" s="10">
        <f t="shared" si="13"/>
        <v>9.8374974777419855E-3</v>
      </c>
      <c r="E299" s="10">
        <f t="shared" si="14"/>
        <v>3.200492644234032E-2</v>
      </c>
    </row>
    <row r="300" spans="1:5" x14ac:dyDescent="0.45">
      <c r="A300" s="8">
        <v>42675</v>
      </c>
      <c r="B300" s="9">
        <v>365542</v>
      </c>
      <c r="C300" s="10">
        <f t="shared" si="12"/>
        <v>5.5838702790289574E-4</v>
      </c>
      <c r="D300" s="10">
        <f t="shared" si="13"/>
        <v>9.9212324320143708E-3</v>
      </c>
      <c r="E300" s="10">
        <f t="shared" si="14"/>
        <v>3.053181172331354E-2</v>
      </c>
    </row>
    <row r="301" spans="1:5" x14ac:dyDescent="0.45">
      <c r="A301" s="8">
        <v>42705</v>
      </c>
      <c r="B301" s="9">
        <v>368424</v>
      </c>
      <c r="C301" s="10">
        <f t="shared" si="12"/>
        <v>7.8841829393065943E-3</v>
      </c>
      <c r="D301" s="10">
        <f t="shared" si="13"/>
        <v>1.2003713734775712E-2</v>
      </c>
      <c r="E301" s="10">
        <f t="shared" si="14"/>
        <v>3.1953749971989964E-2</v>
      </c>
    </row>
    <row r="302" spans="1:5" x14ac:dyDescent="0.45">
      <c r="A302" s="8">
        <v>42736</v>
      </c>
      <c r="B302" s="9">
        <v>373649</v>
      </c>
      <c r="C302" s="10">
        <f t="shared" si="12"/>
        <v>1.4182029400907625E-2</v>
      </c>
      <c r="D302" s="10">
        <f t="shared" si="13"/>
        <v>2.2748797004417787E-2</v>
      </c>
      <c r="E302" s="10">
        <f t="shared" si="14"/>
        <v>5.495135324377598E-2</v>
      </c>
    </row>
    <row r="303" spans="1:5" x14ac:dyDescent="0.45">
      <c r="A303" s="8">
        <v>42767</v>
      </c>
      <c r="B303" s="9">
        <v>374178</v>
      </c>
      <c r="C303" s="10">
        <f t="shared" si="12"/>
        <v>1.4157672039802893E-3</v>
      </c>
      <c r="D303" s="10">
        <f t="shared" si="13"/>
        <v>2.3625192180378729E-2</v>
      </c>
      <c r="E303" s="10">
        <f t="shared" si="14"/>
        <v>5.0129660189270231E-2</v>
      </c>
    </row>
    <row r="304" spans="1:5" x14ac:dyDescent="0.45">
      <c r="A304" s="8">
        <v>42795</v>
      </c>
      <c r="B304" s="9">
        <v>375324</v>
      </c>
      <c r="C304" s="10">
        <f t="shared" si="12"/>
        <v>3.0627134679217516E-3</v>
      </c>
      <c r="D304" s="10">
        <f t="shared" si="13"/>
        <v>1.8728421601198697E-2</v>
      </c>
      <c r="E304" s="10">
        <f t="shared" si="14"/>
        <v>5.1858079704052429E-2</v>
      </c>
    </row>
    <row r="305" spans="1:5" x14ac:dyDescent="0.45">
      <c r="A305" s="8">
        <v>42826</v>
      </c>
      <c r="B305" s="9">
        <v>376592</v>
      </c>
      <c r="C305" s="10">
        <f t="shared" si="12"/>
        <v>3.3784143833062164E-3</v>
      </c>
      <c r="D305" s="10">
        <f t="shared" si="13"/>
        <v>7.8763759571147673E-3</v>
      </c>
      <c r="E305" s="10">
        <f t="shared" si="14"/>
        <v>5.0758928571428497E-2</v>
      </c>
    </row>
    <row r="306" spans="1:5" x14ac:dyDescent="0.45">
      <c r="A306" s="8">
        <v>42856</v>
      </c>
      <c r="B306" s="9">
        <v>373836</v>
      </c>
      <c r="C306" s="10">
        <f t="shared" si="12"/>
        <v>-7.3182648595827571E-3</v>
      </c>
      <c r="D306" s="10">
        <f t="shared" si="13"/>
        <v>-9.140034956625076E-4</v>
      </c>
      <c r="E306" s="10">
        <f t="shared" si="14"/>
        <v>3.932253149917142E-2</v>
      </c>
    </row>
    <row r="307" spans="1:5" x14ac:dyDescent="0.45">
      <c r="A307" s="8">
        <v>42887</v>
      </c>
      <c r="B307" s="9">
        <v>374836</v>
      </c>
      <c r="C307" s="10">
        <f t="shared" si="12"/>
        <v>2.6749697728416511E-3</v>
      </c>
      <c r="D307" s="10">
        <f t="shared" si="13"/>
        <v>-1.3002099519349164E-3</v>
      </c>
      <c r="E307" s="10">
        <f t="shared" si="14"/>
        <v>3.015695467799695E-2</v>
      </c>
    </row>
    <row r="308" spans="1:5" x14ac:dyDescent="0.45">
      <c r="A308" s="8">
        <v>42917</v>
      </c>
      <c r="B308" s="9">
        <v>374694</v>
      </c>
      <c r="C308" s="10">
        <f t="shared" si="12"/>
        <v>-3.7883234267788168E-4</v>
      </c>
      <c r="D308" s="10">
        <f t="shared" si="13"/>
        <v>-5.0399371202787258E-3</v>
      </c>
      <c r="E308" s="10">
        <f t="shared" si="14"/>
        <v>3.5698589470367192E-2</v>
      </c>
    </row>
    <row r="309" spans="1:5" x14ac:dyDescent="0.45">
      <c r="A309" s="8">
        <v>42948</v>
      </c>
      <c r="B309" s="9">
        <v>377727</v>
      </c>
      <c r="C309" s="10">
        <f t="shared" si="12"/>
        <v>8.0946051978414424E-3</v>
      </c>
      <c r="D309" s="10">
        <f t="shared" si="13"/>
        <v>1.0408307386126525E-2</v>
      </c>
      <c r="E309" s="10">
        <f t="shared" si="14"/>
        <v>4.3586010261057462E-2</v>
      </c>
    </row>
    <row r="310" spans="1:5" x14ac:dyDescent="0.45">
      <c r="A310" s="8">
        <v>42979</v>
      </c>
      <c r="B310" s="9">
        <v>383328</v>
      </c>
      <c r="C310" s="10">
        <f t="shared" si="12"/>
        <v>1.4828169551024839E-2</v>
      </c>
      <c r="D310" s="10">
        <f t="shared" si="13"/>
        <v>2.2655241225495892E-2</v>
      </c>
      <c r="E310" s="10">
        <f t="shared" si="14"/>
        <v>5.2942695314431409E-2</v>
      </c>
    </row>
    <row r="311" spans="1:5" x14ac:dyDescent="0.45">
      <c r="A311" s="8">
        <v>43009</v>
      </c>
      <c r="B311" s="9">
        <v>383302</v>
      </c>
      <c r="C311" s="10">
        <f t="shared" si="12"/>
        <v>-6.7827030636902208E-5</v>
      </c>
      <c r="D311" s="10">
        <f t="shared" si="13"/>
        <v>2.2973412971651452E-2</v>
      </c>
      <c r="E311" s="10">
        <f t="shared" si="14"/>
        <v>4.9170904751216771E-2</v>
      </c>
    </row>
    <row r="312" spans="1:5" x14ac:dyDescent="0.45">
      <c r="A312" s="8">
        <v>43040</v>
      </c>
      <c r="B312" s="9">
        <v>389356</v>
      </c>
      <c r="C312" s="10">
        <f t="shared" si="12"/>
        <v>1.5794334493428153E-2</v>
      </c>
      <c r="D312" s="10">
        <f t="shared" si="13"/>
        <v>3.0786785164947261E-2</v>
      </c>
      <c r="E312" s="10">
        <f t="shared" si="14"/>
        <v>6.51470966400578E-2</v>
      </c>
    </row>
    <row r="313" spans="1:5" x14ac:dyDescent="0.45">
      <c r="A313" s="8">
        <v>43070</v>
      </c>
      <c r="B313" s="9">
        <v>392099</v>
      </c>
      <c r="C313" s="10">
        <f t="shared" si="12"/>
        <v>7.044966560165955E-3</v>
      </c>
      <c r="D313" s="10">
        <f t="shared" si="13"/>
        <v>2.2881187912179746E-2</v>
      </c>
      <c r="E313" s="10">
        <f t="shared" si="14"/>
        <v>6.4260200204112605E-2</v>
      </c>
    </row>
    <row r="314" spans="1:5" x14ac:dyDescent="0.45">
      <c r="A314" s="8">
        <v>43101</v>
      </c>
      <c r="B314" s="9">
        <v>390478</v>
      </c>
      <c r="C314" s="10">
        <f t="shared" si="12"/>
        <v>-4.1341599953073072E-3</v>
      </c>
      <c r="D314" s="10">
        <f t="shared" si="13"/>
        <v>1.8721530281605725E-2</v>
      </c>
      <c r="E314" s="10">
        <f t="shared" si="14"/>
        <v>4.5039595984466718E-2</v>
      </c>
    </row>
    <row r="315" spans="1:5" x14ac:dyDescent="0.45">
      <c r="A315" s="8">
        <v>43132</v>
      </c>
      <c r="B315" s="9">
        <v>393621</v>
      </c>
      <c r="C315" s="10">
        <f t="shared" si="12"/>
        <v>8.0491090407142085E-3</v>
      </c>
      <c r="D315" s="10">
        <f t="shared" si="13"/>
        <v>1.0953985555635537E-2</v>
      </c>
      <c r="E315" s="10">
        <f t="shared" si="14"/>
        <v>5.1961900485864909E-2</v>
      </c>
    </row>
    <row r="316" spans="1:5" x14ac:dyDescent="0.45">
      <c r="A316" s="8">
        <v>43160</v>
      </c>
      <c r="B316" s="9">
        <v>393112</v>
      </c>
      <c r="C316" s="10">
        <f t="shared" si="12"/>
        <v>-1.293122064117469E-3</v>
      </c>
      <c r="D316" s="10">
        <f t="shared" si="13"/>
        <v>2.5835312000286326E-3</v>
      </c>
      <c r="E316" s="10">
        <f t="shared" si="14"/>
        <v>4.739371849388796E-2</v>
      </c>
    </row>
    <row r="317" spans="1:5" x14ac:dyDescent="0.45">
      <c r="A317" s="8">
        <v>43191</v>
      </c>
      <c r="B317" s="9">
        <v>394497</v>
      </c>
      <c r="C317" s="10">
        <f t="shared" si="12"/>
        <v>3.5231689696575419E-3</v>
      </c>
      <c r="D317" s="10">
        <f t="shared" si="13"/>
        <v>1.0292513278596926E-2</v>
      </c>
      <c r="E317" s="10">
        <f t="shared" si="14"/>
        <v>4.7544823044568085E-2</v>
      </c>
    </row>
    <row r="318" spans="1:5" x14ac:dyDescent="0.45">
      <c r="A318" s="8">
        <v>43221</v>
      </c>
      <c r="B318" s="9">
        <v>400155</v>
      </c>
      <c r="C318" s="10">
        <f t="shared" si="12"/>
        <v>1.4342314390223487E-2</v>
      </c>
      <c r="D318" s="10">
        <f t="shared" si="13"/>
        <v>1.6599724100086144E-2</v>
      </c>
      <c r="E318" s="10">
        <f t="shared" si="14"/>
        <v>7.0402529451417228E-2</v>
      </c>
    </row>
    <row r="319" spans="1:5" x14ac:dyDescent="0.45">
      <c r="A319" s="8">
        <v>43252</v>
      </c>
      <c r="B319" s="9">
        <v>398827</v>
      </c>
      <c r="C319" s="10">
        <f t="shared" si="12"/>
        <v>-3.3187139983256175E-3</v>
      </c>
      <c r="D319" s="10">
        <f t="shared" si="13"/>
        <v>1.4537841632918935E-2</v>
      </c>
      <c r="E319" s="10">
        <f t="shared" si="14"/>
        <v>6.4003991078765088E-2</v>
      </c>
    </row>
    <row r="320" spans="1:5" x14ac:dyDescent="0.45">
      <c r="A320" s="8">
        <v>43282</v>
      </c>
      <c r="B320" s="9">
        <v>401378</v>
      </c>
      <c r="C320" s="10">
        <f t="shared" si="12"/>
        <v>6.3962570237221517E-3</v>
      </c>
      <c r="D320" s="10">
        <f t="shared" si="13"/>
        <v>1.7442464708223415E-2</v>
      </c>
      <c r="E320" s="10">
        <f t="shared" si="14"/>
        <v>7.1215445136564748E-2</v>
      </c>
    </row>
    <row r="321" spans="1:5" x14ac:dyDescent="0.45">
      <c r="A321" s="8">
        <v>43313</v>
      </c>
      <c r="B321" s="9">
        <v>401912</v>
      </c>
      <c r="C321" s="10">
        <f t="shared" si="12"/>
        <v>1.3304167144188028E-3</v>
      </c>
      <c r="D321" s="10">
        <f t="shared" si="13"/>
        <v>4.3907985655557979E-3</v>
      </c>
      <c r="E321" s="10">
        <f t="shared" si="14"/>
        <v>6.4027723726395092E-2</v>
      </c>
    </row>
    <row r="322" spans="1:5" x14ac:dyDescent="0.45">
      <c r="A322" s="8">
        <v>43344</v>
      </c>
      <c r="B322" s="9">
        <v>400619</v>
      </c>
      <c r="C322" s="10">
        <f t="shared" si="12"/>
        <v>-3.2171221560938212E-3</v>
      </c>
      <c r="D322" s="10">
        <f t="shared" si="13"/>
        <v>4.4931762393218833E-3</v>
      </c>
      <c r="E322" s="10">
        <f t="shared" si="14"/>
        <v>4.5107584105517962E-2</v>
      </c>
    </row>
    <row r="323" spans="1:5" x14ac:dyDescent="0.45">
      <c r="A323" s="8">
        <v>43374</v>
      </c>
      <c r="B323" s="9">
        <v>405531</v>
      </c>
      <c r="C323" s="10">
        <f t="shared" si="12"/>
        <v>1.2261026062168723E-2</v>
      </c>
      <c r="D323" s="10">
        <f t="shared" si="13"/>
        <v>1.0346855084234718E-2</v>
      </c>
      <c r="E323" s="10">
        <f t="shared" si="14"/>
        <v>5.7993435985202346E-2</v>
      </c>
    </row>
    <row r="324" spans="1:5" x14ac:dyDescent="0.45">
      <c r="A324" s="8">
        <v>43405</v>
      </c>
      <c r="B324" s="9">
        <v>406156</v>
      </c>
      <c r="C324" s="10">
        <f t="shared" ref="C324:C387" si="15">B324/B323-1</f>
        <v>1.5411892062504595E-3</v>
      </c>
      <c r="D324" s="10">
        <f t="shared" si="13"/>
        <v>1.0559525468261777E-2</v>
      </c>
      <c r="E324" s="10">
        <f t="shared" si="14"/>
        <v>4.3148172880346003E-2</v>
      </c>
    </row>
    <row r="325" spans="1:5" x14ac:dyDescent="0.45">
      <c r="A325" s="8">
        <v>43435</v>
      </c>
      <c r="B325" s="9">
        <v>394765</v>
      </c>
      <c r="C325" s="10">
        <f t="shared" si="15"/>
        <v>-2.8045873999153037E-2</v>
      </c>
      <c r="D325" s="10">
        <f t="shared" si="13"/>
        <v>-1.461238733060588E-2</v>
      </c>
      <c r="E325" s="10">
        <f t="shared" si="14"/>
        <v>6.7993032371926887E-3</v>
      </c>
    </row>
    <row r="326" spans="1:5" x14ac:dyDescent="0.45">
      <c r="A326" s="8">
        <v>43466</v>
      </c>
      <c r="B326" s="9">
        <v>400975</v>
      </c>
      <c r="C326" s="10">
        <f t="shared" si="15"/>
        <v>1.57308778640457E-2</v>
      </c>
      <c r="D326" s="10">
        <f t="shared" ref="D326:D389" si="16">B326/B323-1</f>
        <v>-1.1234652837884163E-2</v>
      </c>
      <c r="E326" s="10">
        <f t="shared" si="14"/>
        <v>2.6882436398465437E-2</v>
      </c>
    </row>
    <row r="327" spans="1:5" x14ac:dyDescent="0.45">
      <c r="A327" s="8">
        <v>43497</v>
      </c>
      <c r="B327" s="9">
        <v>400446</v>
      </c>
      <c r="C327" s="10">
        <f t="shared" si="15"/>
        <v>-1.3192842446536623E-3</v>
      </c>
      <c r="D327" s="10">
        <f t="shared" si="16"/>
        <v>-1.40586375678311E-2</v>
      </c>
      <c r="E327" s="10">
        <f t="shared" si="14"/>
        <v>1.7339013924561941E-2</v>
      </c>
    </row>
    <row r="328" spans="1:5" x14ac:dyDescent="0.45">
      <c r="A328" s="8">
        <v>43525</v>
      </c>
      <c r="B328" s="9">
        <v>405566</v>
      </c>
      <c r="C328" s="10">
        <f t="shared" si="15"/>
        <v>1.2785743895556534E-2</v>
      </c>
      <c r="D328" s="10">
        <f t="shared" si="16"/>
        <v>2.7360581611844959E-2</v>
      </c>
      <c r="E328" s="10">
        <f t="shared" si="14"/>
        <v>3.1680538879505171E-2</v>
      </c>
    </row>
    <row r="329" spans="1:5" x14ac:dyDescent="0.45">
      <c r="A329" s="8">
        <v>43556</v>
      </c>
      <c r="B329" s="9">
        <v>408179</v>
      </c>
      <c r="C329" s="10">
        <f t="shared" si="15"/>
        <v>6.4428477732354494E-3</v>
      </c>
      <c r="D329" s="10">
        <f t="shared" si="16"/>
        <v>1.7966207369536802E-2</v>
      </c>
      <c r="E329" s="10">
        <f t="shared" si="14"/>
        <v>3.4682139534647938E-2</v>
      </c>
    </row>
    <row r="330" spans="1:5" x14ac:dyDescent="0.45">
      <c r="A330" s="8">
        <v>43586</v>
      </c>
      <c r="B330" s="9">
        <v>409972</v>
      </c>
      <c r="C330" s="10">
        <f t="shared" si="15"/>
        <v>4.3926806621603642E-3</v>
      </c>
      <c r="D330" s="10">
        <f t="shared" si="16"/>
        <v>2.3788475849427781E-2</v>
      </c>
      <c r="E330" s="10">
        <f t="shared" si="14"/>
        <v>2.4532993465032238E-2</v>
      </c>
    </row>
    <row r="331" spans="1:5" x14ac:dyDescent="0.45">
      <c r="A331" s="8">
        <v>43617</v>
      </c>
      <c r="B331" s="9">
        <v>411009</v>
      </c>
      <c r="C331" s="10">
        <f t="shared" si="15"/>
        <v>2.529441034997415E-3</v>
      </c>
      <c r="D331" s="10">
        <f t="shared" si="16"/>
        <v>1.3420750260130232E-2</v>
      </c>
      <c r="E331" s="10">
        <f t="shared" si="14"/>
        <v>3.0544571957264788E-2</v>
      </c>
    </row>
    <row r="332" spans="1:5" x14ac:dyDescent="0.45">
      <c r="A332" s="8">
        <v>43647</v>
      </c>
      <c r="B332" s="9">
        <v>414802</v>
      </c>
      <c r="C332" s="10">
        <f t="shared" si="15"/>
        <v>9.2285083781620258E-3</v>
      </c>
      <c r="D332" s="10">
        <f t="shared" si="16"/>
        <v>1.6225724498320604E-2</v>
      </c>
      <c r="E332" s="10">
        <f t="shared" si="14"/>
        <v>3.3444782723517585E-2</v>
      </c>
    </row>
    <row r="333" spans="1:5" x14ac:dyDescent="0.45">
      <c r="A333" s="8">
        <v>43678</v>
      </c>
      <c r="B333" s="9">
        <v>415683</v>
      </c>
      <c r="C333" s="10">
        <f t="shared" si="15"/>
        <v>2.123904899204998E-3</v>
      </c>
      <c r="D333" s="10">
        <f t="shared" si="16"/>
        <v>1.3930219624754825E-2</v>
      </c>
      <c r="E333" s="10">
        <f t="shared" si="14"/>
        <v>3.4263719421166794E-2</v>
      </c>
    </row>
    <row r="334" spans="1:5" x14ac:dyDescent="0.45">
      <c r="A334" s="8">
        <v>43709</v>
      </c>
      <c r="B334" s="9">
        <v>414939</v>
      </c>
      <c r="C334" s="10">
        <f t="shared" si="15"/>
        <v>-1.7898254198511765E-3</v>
      </c>
      <c r="D334" s="10">
        <f t="shared" si="16"/>
        <v>9.5618344123851173E-3</v>
      </c>
      <c r="E334" s="10">
        <f t="shared" si="14"/>
        <v>3.5744685099807993E-2</v>
      </c>
    </row>
    <row r="335" spans="1:5" x14ac:dyDescent="0.45">
      <c r="A335" s="8">
        <v>43739</v>
      </c>
      <c r="B335" s="9">
        <v>416565</v>
      </c>
      <c r="C335" s="10">
        <f t="shared" si="15"/>
        <v>3.9186482832416214E-3</v>
      </c>
      <c r="D335" s="10">
        <f t="shared" si="16"/>
        <v>4.2502205871717269E-3</v>
      </c>
      <c r="E335" s="10">
        <f t="shared" ref="E335:E390" si="17">B335/B323-1</f>
        <v>2.7208770722830122E-2</v>
      </c>
    </row>
    <row r="336" spans="1:5" x14ac:dyDescent="0.45">
      <c r="A336" s="8">
        <v>43770</v>
      </c>
      <c r="B336" s="9">
        <v>417162</v>
      </c>
      <c r="C336" s="10">
        <f t="shared" si="15"/>
        <v>1.433149688524038E-3</v>
      </c>
      <c r="D336" s="10">
        <f t="shared" si="16"/>
        <v>3.5579997257526585E-3</v>
      </c>
      <c r="E336" s="10">
        <f t="shared" si="17"/>
        <v>2.7097962359290628E-2</v>
      </c>
    </row>
    <row r="337" spans="1:5" x14ac:dyDescent="0.45">
      <c r="A337" s="8">
        <v>43800</v>
      </c>
      <c r="B337" s="9">
        <v>421008</v>
      </c>
      <c r="C337" s="10">
        <f t="shared" si="15"/>
        <v>9.219439929811335E-3</v>
      </c>
      <c r="D337" s="10">
        <f t="shared" si="16"/>
        <v>1.4626246267523735E-2</v>
      </c>
      <c r="E337" s="10">
        <f t="shared" si="17"/>
        <v>6.6477524603244964E-2</v>
      </c>
    </row>
    <row r="338" spans="1:5" x14ac:dyDescent="0.45">
      <c r="A338" s="8">
        <v>43831</v>
      </c>
      <c r="B338" s="9">
        <v>423094</v>
      </c>
      <c r="C338" s="10">
        <f t="shared" si="15"/>
        <v>4.9547752061718242E-3</v>
      </c>
      <c r="D338" s="10">
        <f t="shared" si="16"/>
        <v>1.567342431553298E-2</v>
      </c>
      <c r="E338" s="10">
        <f t="shared" si="17"/>
        <v>5.5163040089781123E-2</v>
      </c>
    </row>
    <row r="339" spans="1:5" x14ac:dyDescent="0.45">
      <c r="A339" s="8">
        <v>43862</v>
      </c>
      <c r="B339" s="9">
        <v>422416</v>
      </c>
      <c r="C339" s="10">
        <f t="shared" si="15"/>
        <v>-1.6024807725942836E-3</v>
      </c>
      <c r="D339" s="10">
        <f t="shared" si="16"/>
        <v>1.2594627506819833E-2</v>
      </c>
      <c r="E339" s="10">
        <f t="shared" si="17"/>
        <v>5.486382683308122E-2</v>
      </c>
    </row>
    <row r="340" spans="1:5" x14ac:dyDescent="0.45">
      <c r="A340" s="8">
        <v>43891</v>
      </c>
      <c r="B340" s="9">
        <v>401728</v>
      </c>
      <c r="C340" s="10">
        <f t="shared" si="15"/>
        <v>-4.8975417597818316E-2</v>
      </c>
      <c r="D340" s="10">
        <f t="shared" si="16"/>
        <v>-4.5794854254550987E-2</v>
      </c>
      <c r="E340" s="10">
        <f t="shared" si="17"/>
        <v>-9.4633179309903115E-3</v>
      </c>
    </row>
    <row r="341" spans="1:5" x14ac:dyDescent="0.45">
      <c r="A341" s="8">
        <v>43922</v>
      </c>
      <c r="B341" s="9">
        <v>342849</v>
      </c>
      <c r="C341" s="10">
        <f t="shared" si="15"/>
        <v>-0.14656434204237689</v>
      </c>
      <c r="D341" s="10">
        <f t="shared" si="16"/>
        <v>-0.18966234453809316</v>
      </c>
      <c r="E341" s="10">
        <f t="shared" si="17"/>
        <v>-0.16005232998267915</v>
      </c>
    </row>
    <row r="342" spans="1:5" x14ac:dyDescent="0.45">
      <c r="A342" s="8">
        <v>43952</v>
      </c>
      <c r="B342" s="9">
        <v>386584</v>
      </c>
      <c r="C342" s="10">
        <f t="shared" si="15"/>
        <v>0.12756344629851624</v>
      </c>
      <c r="D342" s="10">
        <f t="shared" si="16"/>
        <v>-8.4826332335896315E-2</v>
      </c>
      <c r="E342" s="10">
        <f t="shared" si="17"/>
        <v>-5.7047798386231308E-2</v>
      </c>
    </row>
    <row r="343" spans="1:5" x14ac:dyDescent="0.45">
      <c r="A343" s="8">
        <v>43983</v>
      </c>
      <c r="B343" s="9">
        <v>420143</v>
      </c>
      <c r="C343" s="10">
        <f t="shared" si="15"/>
        <v>8.680907642323521E-2</v>
      </c>
      <c r="D343" s="10">
        <f t="shared" si="16"/>
        <v>4.583947347458972E-2</v>
      </c>
      <c r="E343" s="10">
        <f t="shared" si="17"/>
        <v>2.2223357639370445E-2</v>
      </c>
    </row>
    <row r="344" spans="1:5" x14ac:dyDescent="0.45">
      <c r="A344" s="8">
        <v>44013</v>
      </c>
      <c r="B344" s="9">
        <v>429142</v>
      </c>
      <c r="C344" s="10">
        <f t="shared" si="15"/>
        <v>2.1418897851445795E-2</v>
      </c>
      <c r="D344" s="10">
        <f t="shared" si="16"/>
        <v>0.25169389439665868</v>
      </c>
      <c r="E344" s="10">
        <f t="shared" si="17"/>
        <v>3.4570710845174268E-2</v>
      </c>
    </row>
    <row r="345" spans="1:5" x14ac:dyDescent="0.45">
      <c r="A345" s="8">
        <v>44044</v>
      </c>
      <c r="B345" s="9">
        <v>433213</v>
      </c>
      <c r="C345" s="10">
        <f t="shared" si="15"/>
        <v>9.4863704787693237E-3</v>
      </c>
      <c r="D345" s="10">
        <f t="shared" si="16"/>
        <v>0.12061802868199401</v>
      </c>
      <c r="E345" s="10">
        <f t="shared" si="17"/>
        <v>4.2171558615579752E-2</v>
      </c>
    </row>
    <row r="346" spans="1:5" x14ac:dyDescent="0.45">
      <c r="A346" s="8">
        <v>44075</v>
      </c>
      <c r="B346" s="9">
        <v>440259</v>
      </c>
      <c r="C346" s="10">
        <f t="shared" si="15"/>
        <v>1.6264516531129036E-2</v>
      </c>
      <c r="D346" s="10">
        <f t="shared" si="16"/>
        <v>4.7878936457349086E-2</v>
      </c>
      <c r="E346" s="10">
        <f t="shared" si="17"/>
        <v>6.1021017547157497E-2</v>
      </c>
    </row>
    <row r="347" spans="1:5" x14ac:dyDescent="0.45">
      <c r="A347" s="8">
        <v>44105</v>
      </c>
      <c r="B347" s="9">
        <v>438994</v>
      </c>
      <c r="C347" s="10">
        <f t="shared" si="15"/>
        <v>-2.8733086660351903E-3</v>
      </c>
      <c r="D347" s="10">
        <f t="shared" si="16"/>
        <v>2.2957436000205167E-2</v>
      </c>
      <c r="E347" s="10">
        <f t="shared" si="17"/>
        <v>5.3842737627981307E-2</v>
      </c>
    </row>
    <row r="348" spans="1:5" x14ac:dyDescent="0.45">
      <c r="A348" s="8">
        <v>44136</v>
      </c>
      <c r="B348" s="9">
        <v>435206</v>
      </c>
      <c r="C348" s="10">
        <f t="shared" si="15"/>
        <v>-8.6288195282850921E-3</v>
      </c>
      <c r="D348" s="10">
        <f t="shared" si="16"/>
        <v>4.6005082949958087E-3</v>
      </c>
      <c r="E348" s="10">
        <f t="shared" si="17"/>
        <v>4.325417943149179E-2</v>
      </c>
    </row>
    <row r="349" spans="1:5" x14ac:dyDescent="0.45">
      <c r="A349" s="8">
        <v>44166</v>
      </c>
      <c r="B349" s="9">
        <v>437961</v>
      </c>
      <c r="C349" s="10">
        <f t="shared" si="15"/>
        <v>6.3303355192714239E-3</v>
      </c>
      <c r="D349" s="10">
        <f t="shared" si="16"/>
        <v>-5.2196547941097959E-3</v>
      </c>
      <c r="E349" s="10">
        <f t="shared" si="17"/>
        <v>4.026764337019717E-2</v>
      </c>
    </row>
    <row r="350" spans="1:5" x14ac:dyDescent="0.45">
      <c r="A350" s="8">
        <v>44197</v>
      </c>
      <c r="B350" s="9">
        <v>456234</v>
      </c>
      <c r="C350" s="10">
        <f t="shared" si="15"/>
        <v>4.1722893134320094E-2</v>
      </c>
      <c r="D350" s="10">
        <f t="shared" si="16"/>
        <v>3.9271607356820448E-2</v>
      </c>
      <c r="E350" s="10">
        <f t="shared" si="17"/>
        <v>7.8327747498191824E-2</v>
      </c>
    </row>
    <row r="351" spans="1:5" x14ac:dyDescent="0.45">
      <c r="A351" s="8">
        <v>44228</v>
      </c>
      <c r="B351" s="9">
        <v>444792</v>
      </c>
      <c r="C351" s="10">
        <f t="shared" si="15"/>
        <v>-2.5079235655387389E-2</v>
      </c>
      <c r="D351" s="10">
        <f t="shared" si="16"/>
        <v>2.2026350739649647E-2</v>
      </c>
      <c r="E351" s="10">
        <f t="shared" si="17"/>
        <v>5.2971478353092794E-2</v>
      </c>
    </row>
    <row r="352" spans="1:5" x14ac:dyDescent="0.45">
      <c r="A352" s="8">
        <v>44256</v>
      </c>
      <c r="B352" s="9">
        <v>485780</v>
      </c>
      <c r="C352" s="10">
        <f t="shared" si="15"/>
        <v>9.2150937966510194E-2</v>
      </c>
      <c r="D352" s="10">
        <f t="shared" si="16"/>
        <v>0.10918552108521085</v>
      </c>
      <c r="E352" s="10">
        <f t="shared" si="17"/>
        <v>0.20922614306197218</v>
      </c>
    </row>
    <row r="353" spans="1:5" x14ac:dyDescent="0.45">
      <c r="A353" s="8">
        <v>44287</v>
      </c>
      <c r="B353" s="9">
        <v>488795</v>
      </c>
      <c r="C353" s="10">
        <f t="shared" si="15"/>
        <v>6.2065132364443887E-3</v>
      </c>
      <c r="D353" s="10">
        <f t="shared" si="16"/>
        <v>7.1369078148493914E-2</v>
      </c>
      <c r="E353" s="10">
        <f t="shared" si="17"/>
        <v>0.4256859433744884</v>
      </c>
    </row>
    <row r="354" spans="1:5" x14ac:dyDescent="0.45">
      <c r="A354" s="8">
        <v>44317</v>
      </c>
      <c r="B354" s="9">
        <v>485306</v>
      </c>
      <c r="C354" s="10">
        <f t="shared" si="15"/>
        <v>-7.1379617221943858E-3</v>
      </c>
      <c r="D354" s="10">
        <f t="shared" si="16"/>
        <v>9.1085271317829397E-2</v>
      </c>
      <c r="E354" s="10">
        <f t="shared" si="17"/>
        <v>0.255370113610496</v>
      </c>
    </row>
    <row r="355" spans="1:5" x14ac:dyDescent="0.45">
      <c r="A355" s="8">
        <v>44348</v>
      </c>
      <c r="B355" s="9">
        <v>495623</v>
      </c>
      <c r="C355" s="10">
        <f t="shared" si="15"/>
        <v>2.1258752209945886E-2</v>
      </c>
      <c r="D355" s="10">
        <f t="shared" si="16"/>
        <v>2.0262258635596275E-2</v>
      </c>
      <c r="E355" s="10">
        <f t="shared" si="17"/>
        <v>0.17965311810502604</v>
      </c>
    </row>
    <row r="356" spans="1:5" x14ac:dyDescent="0.45">
      <c r="A356" s="8">
        <v>44378</v>
      </c>
      <c r="B356" s="9">
        <v>490570</v>
      </c>
      <c r="C356" s="10">
        <f t="shared" si="15"/>
        <v>-1.0195249211598312E-2</v>
      </c>
      <c r="D356" s="10">
        <f t="shared" si="16"/>
        <v>3.6313792080524543E-3</v>
      </c>
      <c r="E356" s="10">
        <f t="shared" si="17"/>
        <v>0.14314143104147337</v>
      </c>
    </row>
    <row r="357" spans="1:5" x14ac:dyDescent="0.45">
      <c r="A357" s="8">
        <v>44409</v>
      </c>
      <c r="B357" s="9">
        <v>497954</v>
      </c>
      <c r="C357" s="10">
        <f t="shared" si="15"/>
        <v>1.5051878427135845E-2</v>
      </c>
      <c r="D357" s="10">
        <f t="shared" si="16"/>
        <v>2.6061907332693091E-2</v>
      </c>
      <c r="E357" s="10">
        <f t="shared" si="17"/>
        <v>0.14944380708796823</v>
      </c>
    </row>
    <row r="358" spans="1:5" x14ac:dyDescent="0.45">
      <c r="A358" s="8">
        <v>44440</v>
      </c>
      <c r="B358" s="9">
        <v>500530</v>
      </c>
      <c r="C358" s="10">
        <f t="shared" si="15"/>
        <v>5.1731686059355297E-3</v>
      </c>
      <c r="D358" s="10">
        <f t="shared" si="16"/>
        <v>9.9006704692881087E-3</v>
      </c>
      <c r="E358" s="10">
        <f t="shared" si="17"/>
        <v>0.1368989617475167</v>
      </c>
    </row>
    <row r="359" spans="1:5" x14ac:dyDescent="0.45">
      <c r="A359" s="8">
        <v>44470</v>
      </c>
      <c r="B359" s="9">
        <v>508378</v>
      </c>
      <c r="C359" s="10">
        <f t="shared" si="15"/>
        <v>1.5679379857351128E-2</v>
      </c>
      <c r="D359" s="10">
        <f t="shared" si="16"/>
        <v>3.6300629879527868E-2</v>
      </c>
      <c r="E359" s="10">
        <f t="shared" si="17"/>
        <v>0.15805227406297129</v>
      </c>
    </row>
    <row r="360" spans="1:5" x14ac:dyDescent="0.45">
      <c r="A360" s="8">
        <v>44501</v>
      </c>
      <c r="B360" s="9">
        <v>513205</v>
      </c>
      <c r="C360" s="10">
        <f t="shared" si="15"/>
        <v>9.4949033986522213E-3</v>
      </c>
      <c r="D360" s="10">
        <f t="shared" si="16"/>
        <v>3.0627327022174633E-2</v>
      </c>
      <c r="E360" s="10">
        <f t="shared" si="17"/>
        <v>0.17922317247464425</v>
      </c>
    </row>
    <row r="361" spans="1:5" x14ac:dyDescent="0.45">
      <c r="A361" s="8">
        <v>44531</v>
      </c>
      <c r="B361" s="9">
        <v>510926</v>
      </c>
      <c r="C361" s="10">
        <f t="shared" si="15"/>
        <v>-4.4407205697528651E-3</v>
      </c>
      <c r="D361" s="10">
        <f t="shared" si="16"/>
        <v>2.0769983817153781E-2</v>
      </c>
      <c r="E361" s="10">
        <f t="shared" si="17"/>
        <v>0.16660159237923011</v>
      </c>
    </row>
    <row r="362" spans="1:5" x14ac:dyDescent="0.45">
      <c r="A362" s="8">
        <v>44562</v>
      </c>
      <c r="B362" s="9">
        <v>515204</v>
      </c>
      <c r="C362" s="10">
        <f t="shared" si="15"/>
        <v>8.3730324939423895E-3</v>
      </c>
      <c r="D362" s="10">
        <f t="shared" si="16"/>
        <v>1.3427016904744127E-2</v>
      </c>
      <c r="E362" s="10">
        <f t="shared" si="17"/>
        <v>0.12925384780616955</v>
      </c>
    </row>
    <row r="363" spans="1:5" x14ac:dyDescent="0.45">
      <c r="A363" s="8">
        <v>44593</v>
      </c>
      <c r="B363" s="9">
        <v>520961</v>
      </c>
      <c r="C363" s="10">
        <f t="shared" si="15"/>
        <v>1.1174214485912382E-2</v>
      </c>
      <c r="D363" s="10">
        <f t="shared" si="16"/>
        <v>1.5112869126372441E-2</v>
      </c>
      <c r="E363" s="10">
        <f t="shared" si="17"/>
        <v>0.17124633536574407</v>
      </c>
    </row>
    <row r="364" spans="1:5" x14ac:dyDescent="0.45">
      <c r="A364" s="8">
        <v>44621</v>
      </c>
      <c r="B364" s="9">
        <v>535564</v>
      </c>
      <c r="C364" s="10">
        <f t="shared" si="15"/>
        <v>2.803088906847151E-2</v>
      </c>
      <c r="D364" s="10">
        <f t="shared" si="16"/>
        <v>4.8222247448749922E-2</v>
      </c>
      <c r="E364" s="10">
        <f t="shared" si="17"/>
        <v>0.10248260529457776</v>
      </c>
    </row>
    <row r="365" spans="1:5" x14ac:dyDescent="0.45">
      <c r="A365" s="8">
        <v>44652</v>
      </c>
      <c r="B365" s="9">
        <v>542369</v>
      </c>
      <c r="C365" s="10">
        <f t="shared" si="15"/>
        <v>1.2706231188055916E-2</v>
      </c>
      <c r="D365" s="10">
        <f t="shared" si="16"/>
        <v>5.2726686904604803E-2</v>
      </c>
      <c r="E365" s="10">
        <f t="shared" si="17"/>
        <v>0.10960423081250825</v>
      </c>
    </row>
    <row r="366" spans="1:5" x14ac:dyDescent="0.45">
      <c r="A366" s="8">
        <v>44682</v>
      </c>
      <c r="B366" s="9">
        <v>545667</v>
      </c>
      <c r="C366" s="10">
        <f t="shared" si="15"/>
        <v>6.0807310152313221E-3</v>
      </c>
      <c r="D366" s="10">
        <f t="shared" si="16"/>
        <v>4.7423895454746123E-2</v>
      </c>
      <c r="E366" s="10">
        <f t="shared" si="17"/>
        <v>0.12437719706741723</v>
      </c>
    </row>
    <row r="367" spans="1:5" x14ac:dyDescent="0.45">
      <c r="A367" s="8">
        <v>44713</v>
      </c>
      <c r="B367" s="9">
        <v>550125</v>
      </c>
      <c r="C367" s="10">
        <f t="shared" si="15"/>
        <v>8.1698178559450607E-3</v>
      </c>
      <c r="D367" s="10">
        <f t="shared" si="16"/>
        <v>2.7188160518630822E-2</v>
      </c>
      <c r="E367" s="10">
        <f t="shared" si="17"/>
        <v>0.10996664803691525</v>
      </c>
    </row>
    <row r="368" spans="1:5" x14ac:dyDescent="0.45">
      <c r="A368" s="8">
        <v>44743</v>
      </c>
      <c r="B368" s="9">
        <v>547617</v>
      </c>
      <c r="C368" s="10">
        <f t="shared" si="15"/>
        <v>-4.558963871847288E-3</v>
      </c>
      <c r="D368" s="10">
        <f t="shared" si="16"/>
        <v>9.6760692443704777E-3</v>
      </c>
      <c r="E368" s="10">
        <f t="shared" si="17"/>
        <v>0.11628717614203876</v>
      </c>
    </row>
    <row r="369" spans="1:5" x14ac:dyDescent="0.45">
      <c r="A369" s="8">
        <v>44774</v>
      </c>
      <c r="B369" s="9">
        <v>548150</v>
      </c>
      <c r="C369" s="10">
        <f t="shared" si="15"/>
        <v>9.7330798715167255E-4</v>
      </c>
      <c r="D369" s="10">
        <f t="shared" si="16"/>
        <v>4.5503942880915638E-3</v>
      </c>
      <c r="E369" s="10">
        <f t="shared" si="17"/>
        <v>0.10080449198118702</v>
      </c>
    </row>
    <row r="370" spans="1:5" x14ac:dyDescent="0.45">
      <c r="A370" s="8">
        <v>44805</v>
      </c>
      <c r="B370" s="9">
        <v>547395</v>
      </c>
      <c r="C370" s="10">
        <f t="shared" si="15"/>
        <v>-1.3773602116209371E-3</v>
      </c>
      <c r="D370" s="10">
        <f t="shared" si="16"/>
        <v>-4.9625085207907205E-3</v>
      </c>
      <c r="E370" s="10">
        <f t="shared" si="17"/>
        <v>9.363075140351218E-2</v>
      </c>
    </row>
    <row r="371" spans="1:5" x14ac:dyDescent="0.45">
      <c r="A371" s="8">
        <v>44835</v>
      </c>
      <c r="B371" s="9">
        <v>553149</v>
      </c>
      <c r="C371" s="10">
        <f t="shared" si="15"/>
        <v>1.0511604965335763E-2</v>
      </c>
      <c r="D371" s="10">
        <f t="shared" si="16"/>
        <v>1.0101950815990079E-2</v>
      </c>
      <c r="E371" s="10">
        <f t="shared" si="17"/>
        <v>8.8066360070656158E-2</v>
      </c>
    </row>
    <row r="372" spans="1:5" x14ac:dyDescent="0.45">
      <c r="A372" s="8">
        <v>44866</v>
      </c>
      <c r="B372" s="9">
        <v>547867</v>
      </c>
      <c r="C372" s="10">
        <f t="shared" si="15"/>
        <v>-9.548964203135113E-3</v>
      </c>
      <c r="D372" s="10">
        <f t="shared" si="16"/>
        <v>-5.1628203958775654E-4</v>
      </c>
      <c r="E372" s="10">
        <f t="shared" si="17"/>
        <v>6.7540261688798786E-2</v>
      </c>
    </row>
    <row r="373" spans="1:5" x14ac:dyDescent="0.45">
      <c r="A373" s="8">
        <v>44896</v>
      </c>
      <c r="B373" s="9">
        <v>544358</v>
      </c>
      <c r="C373" s="10">
        <f t="shared" si="15"/>
        <v>-6.4048391306649188E-3</v>
      </c>
      <c r="D373" s="10">
        <f t="shared" si="16"/>
        <v>-5.5480959818777764E-3</v>
      </c>
      <c r="E373" s="10">
        <f t="shared" si="17"/>
        <v>6.543413331871939E-2</v>
      </c>
    </row>
    <row r="374" spans="1:5" x14ac:dyDescent="0.45">
      <c r="A374" s="8">
        <v>44927</v>
      </c>
      <c r="B374" s="9">
        <v>560045</v>
      </c>
      <c r="C374" s="10">
        <f t="shared" si="15"/>
        <v>2.8817432645428243E-2</v>
      </c>
      <c r="D374" s="10">
        <f t="shared" si="16"/>
        <v>1.2466803700268869E-2</v>
      </c>
      <c r="E374" s="10">
        <f t="shared" si="17"/>
        <v>8.7035426743581112E-2</v>
      </c>
    </row>
    <row r="375" spans="1:5" x14ac:dyDescent="0.45">
      <c r="A375" s="8">
        <v>44958</v>
      </c>
      <c r="B375" s="9">
        <v>555928</v>
      </c>
      <c r="C375" s="10">
        <f t="shared" si="15"/>
        <v>-7.3511949932594245E-3</v>
      </c>
      <c r="D375" s="10">
        <f t="shared" si="16"/>
        <v>1.4713424973579414E-2</v>
      </c>
      <c r="E375" s="10">
        <f t="shared" si="17"/>
        <v>6.7120187499640105E-2</v>
      </c>
    </row>
    <row r="376" spans="1:5" x14ac:dyDescent="0.45">
      <c r="A376" s="8">
        <v>44986</v>
      </c>
      <c r="B376" s="9">
        <v>549907</v>
      </c>
      <c r="C376" s="10">
        <f t="shared" si="15"/>
        <v>-1.0830539206515999E-2</v>
      </c>
      <c r="D376" s="10">
        <f t="shared" si="16"/>
        <v>1.0193659319785775E-2</v>
      </c>
      <c r="E376" s="10">
        <f t="shared" si="17"/>
        <v>2.6781112994898937E-2</v>
      </c>
    </row>
    <row r="377" spans="1:5" x14ac:dyDescent="0.45">
      <c r="A377" s="8">
        <v>45017</v>
      </c>
      <c r="B377" s="9">
        <v>552715</v>
      </c>
      <c r="C377" s="10">
        <f t="shared" si="15"/>
        <v>5.1063179774033518E-3</v>
      </c>
      <c r="D377" s="10">
        <f t="shared" si="16"/>
        <v>-1.3088233981197961E-2</v>
      </c>
      <c r="E377" s="10">
        <f t="shared" si="17"/>
        <v>1.907557400957649E-2</v>
      </c>
    </row>
    <row r="378" spans="1:5" x14ac:dyDescent="0.45">
      <c r="A378" s="8">
        <v>45047</v>
      </c>
      <c r="B378" s="9">
        <v>555099</v>
      </c>
      <c r="C378" s="10">
        <f t="shared" si="15"/>
        <v>4.3132536659942211E-3</v>
      </c>
      <c r="D378" s="10">
        <f t="shared" si="16"/>
        <v>-1.4912002993193729E-3</v>
      </c>
      <c r="E378" s="10">
        <f t="shared" si="17"/>
        <v>1.7285267388352343E-2</v>
      </c>
    </row>
    <row r="379" spans="1:5" x14ac:dyDescent="0.45">
      <c r="A379" s="8">
        <v>45078</v>
      </c>
      <c r="B379" s="9">
        <v>554088</v>
      </c>
      <c r="C379" s="10">
        <f t="shared" si="15"/>
        <v>-1.8212967416623149E-3</v>
      </c>
      <c r="D379" s="10">
        <f t="shared" si="16"/>
        <v>7.6031037975512472E-3</v>
      </c>
      <c r="E379" s="10">
        <f t="shared" si="17"/>
        <v>7.2038173142467965E-3</v>
      </c>
    </row>
    <row r="380" spans="1:5" x14ac:dyDescent="0.45">
      <c r="A380" s="8">
        <v>45108</v>
      </c>
      <c r="B380" s="9">
        <v>558244</v>
      </c>
      <c r="C380" s="10">
        <f t="shared" si="15"/>
        <v>7.5006136209410101E-3</v>
      </c>
      <c r="D380" s="10">
        <f t="shared" si="16"/>
        <v>1.0003347113792804E-2</v>
      </c>
      <c r="E380" s="10">
        <f t="shared" si="17"/>
        <v>1.9405898648142683E-2</v>
      </c>
    </row>
    <row r="381" spans="1:5" x14ac:dyDescent="0.45">
      <c r="A381" s="8">
        <v>45139</v>
      </c>
      <c r="B381" s="9">
        <v>562972</v>
      </c>
      <c r="C381" s="10">
        <f t="shared" si="15"/>
        <v>8.4694148078618969E-3</v>
      </c>
      <c r="D381" s="10">
        <f t="shared" si="16"/>
        <v>1.4183055635121011E-2</v>
      </c>
      <c r="E381" s="10">
        <f t="shared" si="17"/>
        <v>2.7040043783635781E-2</v>
      </c>
    </row>
    <row r="382" spans="1:5" x14ac:dyDescent="0.45">
      <c r="A382" s="8">
        <v>45170</v>
      </c>
      <c r="B382" s="9">
        <v>567433</v>
      </c>
      <c r="C382" s="10">
        <f t="shared" si="15"/>
        <v>7.9240175355079767E-3</v>
      </c>
      <c r="D382" s="10">
        <f t="shared" si="16"/>
        <v>2.4084621937309647E-2</v>
      </c>
      <c r="E382" s="10">
        <f t="shared" si="17"/>
        <v>3.6606107107299168E-2</v>
      </c>
    </row>
    <row r="383" spans="1:5" x14ac:dyDescent="0.45">
      <c r="A383" s="8">
        <v>45200</v>
      </c>
      <c r="B383" s="9">
        <v>567694</v>
      </c>
      <c r="C383" s="10">
        <f t="shared" si="15"/>
        <v>4.5996619865262822E-4</v>
      </c>
      <c r="D383" s="10">
        <f t="shared" si="16"/>
        <v>1.692808162738868E-2</v>
      </c>
      <c r="E383" s="10">
        <f t="shared" si="17"/>
        <v>2.6294904266300767E-2</v>
      </c>
    </row>
    <row r="384" spans="1:5" x14ac:dyDescent="0.45">
      <c r="A384" s="8">
        <v>45231</v>
      </c>
      <c r="B384" s="9">
        <v>567582</v>
      </c>
      <c r="C384" s="10">
        <f t="shared" si="15"/>
        <v>-1.9728938477414637E-4</v>
      </c>
      <c r="D384" s="10">
        <f t="shared" si="16"/>
        <v>8.188684339540897E-3</v>
      </c>
      <c r="E384" s="10">
        <f t="shared" si="17"/>
        <v>3.5985010960689401E-2</v>
      </c>
    </row>
    <row r="385" spans="1:5" x14ac:dyDescent="0.45">
      <c r="A385" s="8">
        <v>45261</v>
      </c>
      <c r="B385" s="9">
        <v>569502</v>
      </c>
      <c r="C385" s="10">
        <f t="shared" si="15"/>
        <v>3.3827711238199054E-3</v>
      </c>
      <c r="D385" s="10">
        <f t="shared" si="16"/>
        <v>3.6462454598165106E-3</v>
      </c>
      <c r="E385" s="10">
        <f t="shared" si="17"/>
        <v>4.6190191014001902E-2</v>
      </c>
    </row>
    <row r="386" spans="1:5" x14ac:dyDescent="0.45">
      <c r="A386" s="8">
        <v>45292</v>
      </c>
      <c r="B386" s="9">
        <v>564886</v>
      </c>
      <c r="C386" s="10">
        <f t="shared" si="15"/>
        <v>-8.1053271103525004E-3</v>
      </c>
      <c r="D386" s="10">
        <f t="shared" si="16"/>
        <v>-4.9463267182672244E-3</v>
      </c>
      <c r="E386" s="10">
        <f t="shared" si="17"/>
        <v>8.6439482541580404E-3</v>
      </c>
    </row>
    <row r="387" spans="1:5" x14ac:dyDescent="0.45">
      <c r="A387" s="8">
        <v>45323</v>
      </c>
      <c r="B387" s="9">
        <v>566846</v>
      </c>
      <c r="C387" s="10">
        <f t="shared" si="15"/>
        <v>3.4697266351086942E-3</v>
      </c>
      <c r="D387" s="10">
        <f t="shared" si="16"/>
        <v>-1.2967289307976859E-3</v>
      </c>
      <c r="E387" s="10">
        <f t="shared" si="17"/>
        <v>1.9639233857621896E-2</v>
      </c>
    </row>
    <row r="388" spans="1:5" x14ac:dyDescent="0.45">
      <c r="A388" s="8">
        <v>45352</v>
      </c>
      <c r="B388" s="9">
        <v>570253</v>
      </c>
      <c r="C388" s="10">
        <f t="shared" ref="C388:C390" si="18">B388/B387-1</f>
        <v>6.0104508102729604E-3</v>
      </c>
      <c r="D388" s="10">
        <f t="shared" si="16"/>
        <v>1.3186959835083112E-3</v>
      </c>
      <c r="E388" s="10">
        <f t="shared" si="17"/>
        <v>3.6998983464476831E-2</v>
      </c>
    </row>
    <row r="389" spans="1:5" x14ac:dyDescent="0.45">
      <c r="A389" s="8">
        <v>45383</v>
      </c>
      <c r="B389" s="9">
        <v>569534</v>
      </c>
      <c r="C389" s="10">
        <f t="shared" si="18"/>
        <v>-1.2608438710537406E-3</v>
      </c>
      <c r="D389" s="10">
        <f t="shared" si="16"/>
        <v>8.2282088775433859E-3</v>
      </c>
      <c r="E389" s="10">
        <f t="shared" si="17"/>
        <v>3.0429787503505334E-2</v>
      </c>
    </row>
    <row r="390" spans="1:5" x14ac:dyDescent="0.45">
      <c r="A390" s="8">
        <v>45413</v>
      </c>
      <c r="B390" s="9">
        <v>569035</v>
      </c>
      <c r="C390" s="10">
        <f t="shared" si="18"/>
        <v>-8.7615489154291293E-4</v>
      </c>
      <c r="D390" s="10">
        <f t="shared" ref="D390" si="19">B390/B387-1</f>
        <v>3.861719055969326E-3</v>
      </c>
      <c r="E390" s="10">
        <f t="shared" si="17"/>
        <v>2.5105431643724918E-2</v>
      </c>
    </row>
    <row r="396" spans="1:5" x14ac:dyDescent="0.45">
      <c r="C396" s="3">
        <f>_xlfn.STDEV.S(C3:C390)</f>
        <v>1.4380897620213953E-2</v>
      </c>
      <c r="D396" s="3">
        <f t="shared" ref="D396:E396" si="20">_xlfn.STDEV.S(D3:D390)</f>
        <v>2.3423415489946663E-2</v>
      </c>
      <c r="E396" s="3">
        <f t="shared" si="20"/>
        <v>4.3877091958836704E-2</v>
      </c>
    </row>
  </sheetData>
  <conditionalFormatting sqref="C3:C337 C361:C3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E3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337 D361:D3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337 E361:E3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FCC3-5375-43F1-9EB7-9C5A767AA28A}">
  <sheetPr>
    <tabColor theme="7" tint="0.79998168889431442"/>
  </sheetPr>
  <dimension ref="A1:E390"/>
  <sheetViews>
    <sheetView topLeftCell="A367" workbookViewId="0">
      <selection activeCell="E390" sqref="E390"/>
    </sheetView>
  </sheetViews>
  <sheetFormatPr baseColWidth="10" defaultRowHeight="14.25" x14ac:dyDescent="0.45"/>
  <cols>
    <col min="1" max="1" width="10.6640625" style="5"/>
    <col min="2" max="2" width="13.6640625" style="3" bestFit="1" customWidth="1"/>
    <col min="3" max="16384" width="10.6640625" style="3"/>
  </cols>
  <sheetData>
    <row r="1" spans="1:5" s="4" customFormat="1" x14ac:dyDescent="0.45">
      <c r="A1" s="6" t="s">
        <v>32</v>
      </c>
      <c r="B1" s="7" t="s">
        <v>3</v>
      </c>
      <c r="C1" s="7" t="s">
        <v>29</v>
      </c>
      <c r="D1" s="7" t="s">
        <v>33</v>
      </c>
      <c r="E1" s="7" t="s">
        <v>30</v>
      </c>
    </row>
    <row r="2" spans="1:5" x14ac:dyDescent="0.45">
      <c r="A2" s="8">
        <v>33604</v>
      </c>
      <c r="B2" s="9">
        <v>30437</v>
      </c>
      <c r="C2" s="9"/>
      <c r="D2" s="9"/>
      <c r="E2" s="9"/>
    </row>
    <row r="3" spans="1:5" x14ac:dyDescent="0.45">
      <c r="A3" s="8">
        <v>33635</v>
      </c>
      <c r="B3" s="9">
        <v>30382</v>
      </c>
      <c r="C3" s="10">
        <f>B3/B2-1</f>
        <v>-1.8070112034694885E-3</v>
      </c>
      <c r="D3" s="9"/>
      <c r="E3" s="9"/>
    </row>
    <row r="4" spans="1:5" x14ac:dyDescent="0.45">
      <c r="A4" s="8">
        <v>33664</v>
      </c>
      <c r="B4" s="9">
        <v>30526</v>
      </c>
      <c r="C4" s="10">
        <f t="shared" ref="C4:C67" si="0">B4/B3-1</f>
        <v>4.7396484760713342E-3</v>
      </c>
      <c r="D4" s="9"/>
      <c r="E4" s="9"/>
    </row>
    <row r="5" spans="1:5" x14ac:dyDescent="0.45">
      <c r="A5" s="8">
        <v>33695</v>
      </c>
      <c r="B5" s="9">
        <v>30602</v>
      </c>
      <c r="C5" s="10">
        <f t="shared" si="0"/>
        <v>2.4896809277337173E-3</v>
      </c>
      <c r="D5" s="10">
        <f>B5/B2-1</f>
        <v>5.4210336104083545E-3</v>
      </c>
      <c r="E5" s="9"/>
    </row>
    <row r="6" spans="1:5" x14ac:dyDescent="0.45">
      <c r="A6" s="8">
        <v>33725</v>
      </c>
      <c r="B6" s="9">
        <v>30718</v>
      </c>
      <c r="C6" s="10">
        <f t="shared" si="0"/>
        <v>3.790601921443093E-3</v>
      </c>
      <c r="D6" s="10">
        <f t="shared" ref="D6:D69" si="1">B6/B3-1</f>
        <v>1.1059179777499928E-2</v>
      </c>
      <c r="E6" s="9"/>
    </row>
    <row r="7" spans="1:5" x14ac:dyDescent="0.45">
      <c r="A7" s="8">
        <v>33756</v>
      </c>
      <c r="B7" s="9">
        <v>30761</v>
      </c>
      <c r="C7" s="10">
        <f t="shared" si="0"/>
        <v>1.3998307181457559E-3</v>
      </c>
      <c r="D7" s="10">
        <f t="shared" si="1"/>
        <v>7.698355500229237E-3</v>
      </c>
      <c r="E7" s="9"/>
    </row>
    <row r="8" spans="1:5" x14ac:dyDescent="0.45">
      <c r="A8" s="8">
        <v>33786</v>
      </c>
      <c r="B8" s="9">
        <v>30963</v>
      </c>
      <c r="C8" s="10">
        <f t="shared" si="0"/>
        <v>6.5667566073925876E-3</v>
      </c>
      <c r="D8" s="10">
        <f t="shared" si="1"/>
        <v>1.1796614600352973E-2</v>
      </c>
      <c r="E8" s="9"/>
    </row>
    <row r="9" spans="1:5" x14ac:dyDescent="0.45">
      <c r="A9" s="8">
        <v>33817</v>
      </c>
      <c r="B9" s="9">
        <v>31041</v>
      </c>
      <c r="C9" s="10">
        <f t="shared" si="0"/>
        <v>2.5191357426606054E-3</v>
      </c>
      <c r="D9" s="10">
        <f t="shared" si="1"/>
        <v>1.0515007487466699E-2</v>
      </c>
      <c r="E9" s="9"/>
    </row>
    <row r="10" spans="1:5" x14ac:dyDescent="0.45">
      <c r="A10" s="8">
        <v>33848</v>
      </c>
      <c r="B10" s="9">
        <v>30942</v>
      </c>
      <c r="C10" s="10">
        <f t="shared" si="0"/>
        <v>-3.1893302406494906E-3</v>
      </c>
      <c r="D10" s="10">
        <f t="shared" si="1"/>
        <v>5.8840739897922933E-3</v>
      </c>
      <c r="E10" s="9"/>
    </row>
    <row r="11" spans="1:5" x14ac:dyDescent="0.45">
      <c r="A11" s="8">
        <v>33878</v>
      </c>
      <c r="B11" s="9">
        <v>31148</v>
      </c>
      <c r="C11" s="10">
        <f t="shared" si="0"/>
        <v>6.6576174778618658E-3</v>
      </c>
      <c r="D11" s="10">
        <f t="shared" si="1"/>
        <v>5.9748732357975953E-3</v>
      </c>
      <c r="E11" s="9"/>
    </row>
    <row r="12" spans="1:5" x14ac:dyDescent="0.45">
      <c r="A12" s="8">
        <v>33909</v>
      </c>
      <c r="B12" s="9">
        <v>30992</v>
      </c>
      <c r="C12" s="10">
        <f t="shared" si="0"/>
        <v>-5.008347245408995E-3</v>
      </c>
      <c r="D12" s="10">
        <f t="shared" si="1"/>
        <v>-1.5785573918366547E-3</v>
      </c>
      <c r="E12" s="9"/>
    </row>
    <row r="13" spans="1:5" x14ac:dyDescent="0.45">
      <c r="A13" s="8">
        <v>33939</v>
      </c>
      <c r="B13" s="9">
        <v>31057</v>
      </c>
      <c r="C13" s="10">
        <f t="shared" si="0"/>
        <v>2.0973154362415869E-3</v>
      </c>
      <c r="D13" s="10">
        <f t="shared" si="1"/>
        <v>3.7166311162821764E-3</v>
      </c>
      <c r="E13" s="9"/>
    </row>
    <row r="14" spans="1:5" x14ac:dyDescent="0.45">
      <c r="A14" s="8">
        <v>33970</v>
      </c>
      <c r="B14" s="9">
        <v>31045</v>
      </c>
      <c r="C14" s="10">
        <f t="shared" si="0"/>
        <v>-3.8638632192422584E-4</v>
      </c>
      <c r="D14" s="10">
        <f t="shared" si="1"/>
        <v>-3.3067933735713151E-3</v>
      </c>
      <c r="E14" s="10">
        <f>B14/B2-1</f>
        <v>1.9975687485626059E-2</v>
      </c>
    </row>
    <row r="15" spans="1:5" x14ac:dyDescent="0.45">
      <c r="A15" s="8">
        <v>34001</v>
      </c>
      <c r="B15" s="9">
        <v>31233</v>
      </c>
      <c r="C15" s="10">
        <f t="shared" si="0"/>
        <v>6.0557255596713766E-3</v>
      </c>
      <c r="D15" s="10">
        <f t="shared" si="1"/>
        <v>7.7762003097574528E-3</v>
      </c>
      <c r="E15" s="10">
        <f t="shared" ref="E15:E78" si="2">B15/B3-1</f>
        <v>2.8010005924560488E-2</v>
      </c>
    </row>
    <row r="16" spans="1:5" x14ac:dyDescent="0.45">
      <c r="A16" s="8">
        <v>34029</v>
      </c>
      <c r="B16" s="9">
        <v>31058</v>
      </c>
      <c r="C16" s="10">
        <f t="shared" si="0"/>
        <v>-5.6030480581436004E-3</v>
      </c>
      <c r="D16" s="10">
        <f t="shared" si="1"/>
        <v>3.2198860160370657E-5</v>
      </c>
      <c r="E16" s="10">
        <f t="shared" si="2"/>
        <v>1.7427766494136243E-2</v>
      </c>
    </row>
    <row r="17" spans="1:5" x14ac:dyDescent="0.45">
      <c r="A17" s="8">
        <v>34060</v>
      </c>
      <c r="B17" s="9">
        <v>31129</v>
      </c>
      <c r="C17" s="10">
        <f t="shared" si="0"/>
        <v>2.2860454633266691E-3</v>
      </c>
      <c r="D17" s="10">
        <f t="shared" si="1"/>
        <v>2.7057497181510737E-3</v>
      </c>
      <c r="E17" s="10">
        <f t="shared" si="2"/>
        <v>1.7221096660348989E-2</v>
      </c>
    </row>
    <row r="18" spans="1:5" x14ac:dyDescent="0.45">
      <c r="A18" s="8">
        <v>34090</v>
      </c>
      <c r="B18" s="9">
        <v>31164</v>
      </c>
      <c r="C18" s="10">
        <f t="shared" si="0"/>
        <v>1.1243534967393387E-3</v>
      </c>
      <c r="D18" s="10">
        <f t="shared" si="1"/>
        <v>-2.2092018057823237E-3</v>
      </c>
      <c r="E18" s="10">
        <f t="shared" si="2"/>
        <v>1.451917442541828E-2</v>
      </c>
    </row>
    <row r="19" spans="1:5" x14ac:dyDescent="0.45">
      <c r="A19" s="8">
        <v>34121</v>
      </c>
      <c r="B19" s="9">
        <v>31168</v>
      </c>
      <c r="C19" s="10">
        <f t="shared" si="0"/>
        <v>1.2835322808357752E-4</v>
      </c>
      <c r="D19" s="10">
        <f t="shared" si="1"/>
        <v>3.5417605769849647E-3</v>
      </c>
      <c r="E19" s="10">
        <f t="shared" si="2"/>
        <v>1.3231039303013503E-2</v>
      </c>
    </row>
    <row r="20" spans="1:5" x14ac:dyDescent="0.45">
      <c r="A20" s="8">
        <v>34151</v>
      </c>
      <c r="B20" s="9">
        <v>31349</v>
      </c>
      <c r="C20" s="10">
        <f t="shared" si="0"/>
        <v>5.8072381930185379E-3</v>
      </c>
      <c r="D20" s="10">
        <f t="shared" si="1"/>
        <v>7.0673648366474939E-3</v>
      </c>
      <c r="E20" s="10">
        <f t="shared" si="2"/>
        <v>1.2466492264961326E-2</v>
      </c>
    </row>
    <row r="21" spans="1:5" x14ac:dyDescent="0.45">
      <c r="A21" s="8">
        <v>34182</v>
      </c>
      <c r="B21" s="9">
        <v>31126</v>
      </c>
      <c r="C21" s="10">
        <f t="shared" si="0"/>
        <v>-7.1134645443236E-3</v>
      </c>
      <c r="D21" s="10">
        <f t="shared" si="1"/>
        <v>-1.2193556667949856E-3</v>
      </c>
      <c r="E21" s="10">
        <f t="shared" si="2"/>
        <v>2.7383138429819542E-3</v>
      </c>
    </row>
    <row r="22" spans="1:5" x14ac:dyDescent="0.45">
      <c r="A22" s="8">
        <v>34213</v>
      </c>
      <c r="B22" s="9">
        <v>31201</v>
      </c>
      <c r="C22" s="10">
        <f t="shared" si="0"/>
        <v>2.4095611385979154E-3</v>
      </c>
      <c r="D22" s="10">
        <f t="shared" si="1"/>
        <v>1.0587782340862884E-3</v>
      </c>
      <c r="E22" s="10">
        <f t="shared" si="2"/>
        <v>8.3704996444962099E-3</v>
      </c>
    </row>
    <row r="23" spans="1:5" x14ac:dyDescent="0.45">
      <c r="A23" s="8">
        <v>34243</v>
      </c>
      <c r="B23" s="9">
        <v>31346</v>
      </c>
      <c r="C23" s="10">
        <f t="shared" si="0"/>
        <v>4.647286945931306E-3</v>
      </c>
      <c r="D23" s="10">
        <f t="shared" si="1"/>
        <v>-9.5696832434821744E-5</v>
      </c>
      <c r="E23" s="10">
        <f t="shared" si="2"/>
        <v>6.3567484268651775E-3</v>
      </c>
    </row>
    <row r="24" spans="1:5" x14ac:dyDescent="0.45">
      <c r="A24" s="8">
        <v>34274</v>
      </c>
      <c r="B24" s="9">
        <v>31363</v>
      </c>
      <c r="C24" s="10">
        <f t="shared" si="0"/>
        <v>5.4233395010516716E-4</v>
      </c>
      <c r="D24" s="10">
        <f t="shared" si="1"/>
        <v>7.6142131979695105E-3</v>
      </c>
      <c r="E24" s="10">
        <f t="shared" si="2"/>
        <v>1.1970831182240627E-2</v>
      </c>
    </row>
    <row r="25" spans="1:5" x14ac:dyDescent="0.45">
      <c r="A25" s="8">
        <v>34304</v>
      </c>
      <c r="B25" s="9">
        <v>31499</v>
      </c>
      <c r="C25" s="10">
        <f t="shared" si="0"/>
        <v>4.336319867359606E-3</v>
      </c>
      <c r="D25" s="10">
        <f t="shared" si="1"/>
        <v>9.550975930258554E-3</v>
      </c>
      <c r="E25" s="10">
        <f t="shared" si="2"/>
        <v>1.4231896190874949E-2</v>
      </c>
    </row>
    <row r="26" spans="1:5" x14ac:dyDescent="0.45">
      <c r="A26" s="8">
        <v>34335</v>
      </c>
      <c r="B26" s="9">
        <v>31468</v>
      </c>
      <c r="C26" s="10">
        <f t="shared" si="0"/>
        <v>-9.841582272452909E-4</v>
      </c>
      <c r="D26" s="10">
        <f t="shared" si="1"/>
        <v>3.8920436419320747E-3</v>
      </c>
      <c r="E26" s="10">
        <f t="shared" si="2"/>
        <v>1.3625382509260708E-2</v>
      </c>
    </row>
    <row r="27" spans="1:5" x14ac:dyDescent="0.45">
      <c r="A27" s="8">
        <v>34366</v>
      </c>
      <c r="B27" s="9">
        <v>31688</v>
      </c>
      <c r="C27" s="10">
        <f t="shared" si="0"/>
        <v>6.9912291852041175E-3</v>
      </c>
      <c r="D27" s="10">
        <f t="shared" si="1"/>
        <v>1.0362529094793294E-2</v>
      </c>
      <c r="E27" s="10">
        <f t="shared" si="2"/>
        <v>1.4567924951173428E-2</v>
      </c>
    </row>
    <row r="28" spans="1:5" x14ac:dyDescent="0.45">
      <c r="A28" s="8">
        <v>34394</v>
      </c>
      <c r="B28" s="9">
        <v>31700</v>
      </c>
      <c r="C28" s="10">
        <f t="shared" si="0"/>
        <v>3.7869224943198887E-4</v>
      </c>
      <c r="D28" s="10">
        <f t="shared" si="1"/>
        <v>6.3811549573002946E-3</v>
      </c>
      <c r="E28" s="10">
        <f t="shared" si="2"/>
        <v>2.0671002640221481E-2</v>
      </c>
    </row>
    <row r="29" spans="1:5" x14ac:dyDescent="0.45">
      <c r="A29" s="8">
        <v>34425</v>
      </c>
      <c r="B29" s="9">
        <v>31899</v>
      </c>
      <c r="C29" s="10">
        <f t="shared" si="0"/>
        <v>6.2776025236592758E-3</v>
      </c>
      <c r="D29" s="10">
        <f t="shared" si="1"/>
        <v>1.3696453540104292E-2</v>
      </c>
      <c r="E29" s="10">
        <f t="shared" si="2"/>
        <v>2.473577692826634E-2</v>
      </c>
    </row>
    <row r="30" spans="1:5" x14ac:dyDescent="0.45">
      <c r="A30" s="8">
        <v>34455</v>
      </c>
      <c r="B30" s="9">
        <v>31858</v>
      </c>
      <c r="C30" s="10">
        <f t="shared" si="0"/>
        <v>-1.2853067494278392E-3</v>
      </c>
      <c r="D30" s="10">
        <f t="shared" si="1"/>
        <v>5.3648068669527316E-3</v>
      </c>
      <c r="E30" s="10">
        <f t="shared" si="2"/>
        <v>2.2269285072519684E-2</v>
      </c>
    </row>
    <row r="31" spans="1:5" x14ac:dyDescent="0.45">
      <c r="A31" s="8">
        <v>34486</v>
      </c>
      <c r="B31" s="9">
        <v>32123</v>
      </c>
      <c r="C31" s="10">
        <f t="shared" si="0"/>
        <v>8.3181618431791282E-3</v>
      </c>
      <c r="D31" s="10">
        <f t="shared" si="1"/>
        <v>1.3343848580441575E-2</v>
      </c>
      <c r="E31" s="10">
        <f t="shared" si="2"/>
        <v>3.0640400410677726E-2</v>
      </c>
    </row>
    <row r="32" spans="1:5" x14ac:dyDescent="0.45">
      <c r="A32" s="8">
        <v>34516</v>
      </c>
      <c r="B32" s="9">
        <v>31964</v>
      </c>
      <c r="C32" s="10">
        <f t="shared" si="0"/>
        <v>-4.9497244964666898E-3</v>
      </c>
      <c r="D32" s="10">
        <f t="shared" si="1"/>
        <v>2.0376814320197667E-3</v>
      </c>
      <c r="E32" s="10">
        <f t="shared" si="2"/>
        <v>1.9617850649143564E-2</v>
      </c>
    </row>
    <row r="33" spans="1:5" x14ac:dyDescent="0.45">
      <c r="A33" s="8">
        <v>34547</v>
      </c>
      <c r="B33" s="9">
        <v>32222</v>
      </c>
      <c r="C33" s="10">
        <f t="shared" si="0"/>
        <v>8.0715805280942021E-3</v>
      </c>
      <c r="D33" s="10">
        <f t="shared" si="1"/>
        <v>1.142570155063094E-2</v>
      </c>
      <c r="E33" s="10">
        <f t="shared" si="2"/>
        <v>3.5211720105378097E-2</v>
      </c>
    </row>
    <row r="34" spans="1:5" x14ac:dyDescent="0.45">
      <c r="A34" s="8">
        <v>34578</v>
      </c>
      <c r="B34" s="9">
        <v>32401</v>
      </c>
      <c r="C34" s="10">
        <f t="shared" si="0"/>
        <v>5.5552107255911753E-3</v>
      </c>
      <c r="D34" s="10">
        <f t="shared" si="1"/>
        <v>8.6542352831304736E-3</v>
      </c>
      <c r="E34" s="10">
        <f t="shared" si="2"/>
        <v>3.8460305759430824E-2</v>
      </c>
    </row>
    <row r="35" spans="1:5" x14ac:dyDescent="0.45">
      <c r="A35" s="8">
        <v>34608</v>
      </c>
      <c r="B35" s="9">
        <v>32196</v>
      </c>
      <c r="C35" s="10">
        <f t="shared" si="0"/>
        <v>-6.3269652171229485E-3</v>
      </c>
      <c r="D35" s="10">
        <f t="shared" si="1"/>
        <v>7.2581654361156822E-3</v>
      </c>
      <c r="E35" s="10">
        <f t="shared" si="2"/>
        <v>2.7116697505263909E-2</v>
      </c>
    </row>
    <row r="36" spans="1:5" x14ac:dyDescent="0.45">
      <c r="A36" s="8">
        <v>34639</v>
      </c>
      <c r="B36" s="9">
        <v>32370</v>
      </c>
      <c r="C36" s="10">
        <f t="shared" si="0"/>
        <v>5.4043980618709853E-3</v>
      </c>
      <c r="D36" s="10">
        <f t="shared" si="1"/>
        <v>4.5931351250698693E-3</v>
      </c>
      <c r="E36" s="10">
        <f t="shared" si="2"/>
        <v>3.2107897841405553E-2</v>
      </c>
    </row>
    <row r="37" spans="1:5" x14ac:dyDescent="0.45">
      <c r="A37" s="8">
        <v>34669</v>
      </c>
      <c r="B37" s="9">
        <v>32294</v>
      </c>
      <c r="C37" s="10">
        <f t="shared" si="0"/>
        <v>-2.34785295026263E-3</v>
      </c>
      <c r="D37" s="10">
        <f t="shared" si="1"/>
        <v>-3.3023672108885016E-3</v>
      </c>
      <c r="E37" s="10">
        <f t="shared" si="2"/>
        <v>2.5238896472904004E-2</v>
      </c>
    </row>
    <row r="38" spans="1:5" x14ac:dyDescent="0.45">
      <c r="A38" s="8">
        <v>34700</v>
      </c>
      <c r="B38" s="9">
        <v>32625</v>
      </c>
      <c r="C38" s="10">
        <f t="shared" si="0"/>
        <v>1.0249581965690258E-2</v>
      </c>
      <c r="D38" s="10">
        <f t="shared" si="1"/>
        <v>1.332463660081995E-2</v>
      </c>
      <c r="E38" s="10">
        <f t="shared" si="2"/>
        <v>3.6767509851277413E-2</v>
      </c>
    </row>
    <row r="39" spans="1:5" x14ac:dyDescent="0.45">
      <c r="A39" s="8">
        <v>34731</v>
      </c>
      <c r="B39" s="9">
        <v>32399</v>
      </c>
      <c r="C39" s="10">
        <f t="shared" si="0"/>
        <v>-6.9272030651340577E-3</v>
      </c>
      <c r="D39" s="10">
        <f t="shared" si="1"/>
        <v>8.958912573371336E-4</v>
      </c>
      <c r="E39" s="10">
        <f t="shared" si="2"/>
        <v>2.2437515778843675E-2</v>
      </c>
    </row>
    <row r="40" spans="1:5" x14ac:dyDescent="0.45">
      <c r="A40" s="8">
        <v>34759</v>
      </c>
      <c r="B40" s="9">
        <v>32415</v>
      </c>
      <c r="C40" s="10">
        <f t="shared" si="0"/>
        <v>4.938424025433541E-4</v>
      </c>
      <c r="D40" s="10">
        <f t="shared" si="1"/>
        <v>3.7468260357960137E-3</v>
      </c>
      <c r="E40" s="10">
        <f t="shared" si="2"/>
        <v>2.2555205047318561E-2</v>
      </c>
    </row>
    <row r="41" spans="1:5" x14ac:dyDescent="0.45">
      <c r="A41" s="8">
        <v>34790</v>
      </c>
      <c r="B41" s="9">
        <v>32312</v>
      </c>
      <c r="C41" s="10">
        <f t="shared" si="0"/>
        <v>-3.1775412617615073E-3</v>
      </c>
      <c r="D41" s="10">
        <f t="shared" si="1"/>
        <v>-9.5938697318007637E-3</v>
      </c>
      <c r="E41" s="10">
        <f t="shared" si="2"/>
        <v>1.2947114329602716E-2</v>
      </c>
    </row>
    <row r="42" spans="1:5" x14ac:dyDescent="0.45">
      <c r="A42" s="8">
        <v>34820</v>
      </c>
      <c r="B42" s="9">
        <v>32540</v>
      </c>
      <c r="C42" s="10">
        <f t="shared" si="0"/>
        <v>7.0562020302054052E-3</v>
      </c>
      <c r="D42" s="10">
        <f t="shared" si="1"/>
        <v>4.3519861724128361E-3</v>
      </c>
      <c r="E42" s="10">
        <f t="shared" si="2"/>
        <v>2.1407495762445938E-2</v>
      </c>
    </row>
    <row r="43" spans="1:5" x14ac:dyDescent="0.45">
      <c r="A43" s="8">
        <v>34851</v>
      </c>
      <c r="B43" s="9">
        <v>32597</v>
      </c>
      <c r="C43" s="10">
        <f t="shared" si="0"/>
        <v>1.7516902274123947E-3</v>
      </c>
      <c r="D43" s="10">
        <f t="shared" si="1"/>
        <v>5.6146845596174444E-3</v>
      </c>
      <c r="E43" s="10">
        <f t="shared" si="2"/>
        <v>1.4755782461164824E-2</v>
      </c>
    </row>
    <row r="44" spans="1:5" x14ac:dyDescent="0.45">
      <c r="A44" s="8">
        <v>34881</v>
      </c>
      <c r="B44" s="9">
        <v>32466</v>
      </c>
      <c r="C44" s="10">
        <f t="shared" si="0"/>
        <v>-4.0187747338712443E-3</v>
      </c>
      <c r="D44" s="10">
        <f t="shared" si="1"/>
        <v>4.7660311958406254E-3</v>
      </c>
      <c r="E44" s="10">
        <f t="shared" si="2"/>
        <v>1.5705168314353646E-2</v>
      </c>
    </row>
    <row r="45" spans="1:5" x14ac:dyDescent="0.45">
      <c r="A45" s="8">
        <v>34912</v>
      </c>
      <c r="B45" s="9">
        <v>32547</v>
      </c>
      <c r="C45" s="10">
        <f t="shared" si="0"/>
        <v>2.4949177601183425E-3</v>
      </c>
      <c r="D45" s="10">
        <f t="shared" si="1"/>
        <v>2.1511985248934273E-4</v>
      </c>
      <c r="E45" s="10">
        <f t="shared" si="2"/>
        <v>1.0086276457079046E-2</v>
      </c>
    </row>
    <row r="46" spans="1:5" x14ac:dyDescent="0.45">
      <c r="A46" s="8">
        <v>34943</v>
      </c>
      <c r="B46" s="9">
        <v>32625</v>
      </c>
      <c r="C46" s="10">
        <f t="shared" si="0"/>
        <v>2.396534242787407E-3</v>
      </c>
      <c r="D46" s="10">
        <f t="shared" si="1"/>
        <v>8.5897475227780795E-4</v>
      </c>
      <c r="E46" s="10">
        <f t="shared" si="2"/>
        <v>6.9133668713927676E-3</v>
      </c>
    </row>
    <row r="47" spans="1:5" x14ac:dyDescent="0.45">
      <c r="A47" s="8">
        <v>34973</v>
      </c>
      <c r="B47" s="9">
        <v>32578</v>
      </c>
      <c r="C47" s="10">
        <f t="shared" si="0"/>
        <v>-1.4406130268199702E-3</v>
      </c>
      <c r="D47" s="10">
        <f t="shared" si="1"/>
        <v>3.4497628288054916E-3</v>
      </c>
      <c r="E47" s="10">
        <f t="shared" si="2"/>
        <v>1.1864827928935284E-2</v>
      </c>
    </row>
    <row r="48" spans="1:5" x14ac:dyDescent="0.45">
      <c r="A48" s="8">
        <v>35004</v>
      </c>
      <c r="B48" s="9">
        <v>32744</v>
      </c>
      <c r="C48" s="10">
        <f t="shared" si="0"/>
        <v>5.0954631960218322E-3</v>
      </c>
      <c r="D48" s="10">
        <f t="shared" si="1"/>
        <v>6.0527852029372831E-3</v>
      </c>
      <c r="E48" s="10">
        <f t="shared" si="2"/>
        <v>1.1553907939450214E-2</v>
      </c>
    </row>
    <row r="49" spans="1:5" x14ac:dyDescent="0.45">
      <c r="A49" s="8">
        <v>35034</v>
      </c>
      <c r="B49" s="9">
        <v>32903</v>
      </c>
      <c r="C49" s="10">
        <f t="shared" si="0"/>
        <v>4.8558514537013764E-3</v>
      </c>
      <c r="D49" s="10">
        <f t="shared" si="1"/>
        <v>8.5210727969349254E-3</v>
      </c>
      <c r="E49" s="10">
        <f t="shared" si="2"/>
        <v>1.885799219669293E-2</v>
      </c>
    </row>
    <row r="50" spans="1:5" x14ac:dyDescent="0.45">
      <c r="A50" s="8">
        <v>35065</v>
      </c>
      <c r="B50" s="9">
        <v>33085</v>
      </c>
      <c r="C50" s="10">
        <f t="shared" si="0"/>
        <v>5.5314105096799793E-3</v>
      </c>
      <c r="D50" s="10">
        <f t="shared" si="1"/>
        <v>1.5562649640861848E-2</v>
      </c>
      <c r="E50" s="10">
        <f t="shared" si="2"/>
        <v>1.4099616858237463E-2</v>
      </c>
    </row>
    <row r="51" spans="1:5" x14ac:dyDescent="0.45">
      <c r="A51" s="8">
        <v>35096</v>
      </c>
      <c r="B51" s="9">
        <v>32928</v>
      </c>
      <c r="C51" s="10">
        <f t="shared" si="0"/>
        <v>-4.7453528789481725E-3</v>
      </c>
      <c r="D51" s="10">
        <f t="shared" si="1"/>
        <v>5.6193501099437437E-3</v>
      </c>
      <c r="E51" s="10">
        <f t="shared" si="2"/>
        <v>1.6327664434087508E-2</v>
      </c>
    </row>
    <row r="52" spans="1:5" x14ac:dyDescent="0.45">
      <c r="A52" s="8">
        <v>35125</v>
      </c>
      <c r="B52" s="9">
        <v>33076</v>
      </c>
      <c r="C52" s="10">
        <f t="shared" si="0"/>
        <v>4.4946550048590161E-3</v>
      </c>
      <c r="D52" s="10">
        <f t="shared" si="1"/>
        <v>5.2578792207398362E-3</v>
      </c>
      <c r="E52" s="10">
        <f t="shared" si="2"/>
        <v>2.0391793922566626E-2</v>
      </c>
    </row>
    <row r="53" spans="1:5" x14ac:dyDescent="0.45">
      <c r="A53" s="8">
        <v>35156</v>
      </c>
      <c r="B53" s="9">
        <v>33174</v>
      </c>
      <c r="C53" s="10">
        <f t="shared" si="0"/>
        <v>2.9628733825131093E-3</v>
      </c>
      <c r="D53" s="10">
        <f t="shared" si="1"/>
        <v>2.6900408039898238E-3</v>
      </c>
      <c r="E53" s="10">
        <f t="shared" si="2"/>
        <v>2.6677395394899772E-2</v>
      </c>
    </row>
    <row r="54" spans="1:5" x14ac:dyDescent="0.45">
      <c r="A54" s="8">
        <v>35186</v>
      </c>
      <c r="B54" s="9">
        <v>33178</v>
      </c>
      <c r="C54" s="10">
        <f t="shared" si="0"/>
        <v>1.2057635497675356E-4</v>
      </c>
      <c r="D54" s="10">
        <f t="shared" si="1"/>
        <v>7.5923226433429747E-3</v>
      </c>
      <c r="E54" s="10">
        <f t="shared" si="2"/>
        <v>1.9606637984019626E-2</v>
      </c>
    </row>
    <row r="55" spans="1:5" x14ac:dyDescent="0.45">
      <c r="A55" s="8">
        <v>35217</v>
      </c>
      <c r="B55" s="9">
        <v>33281</v>
      </c>
      <c r="C55" s="10">
        <f t="shared" si="0"/>
        <v>3.1044668153594746E-3</v>
      </c>
      <c r="D55" s="10">
        <f t="shared" si="1"/>
        <v>6.1978473817874136E-3</v>
      </c>
      <c r="E55" s="10">
        <f t="shared" si="2"/>
        <v>2.0983526091358007E-2</v>
      </c>
    </row>
    <row r="56" spans="1:5" x14ac:dyDescent="0.45">
      <c r="A56" s="8">
        <v>35247</v>
      </c>
      <c r="B56" s="9">
        <v>33470</v>
      </c>
      <c r="C56" s="10">
        <f t="shared" si="0"/>
        <v>5.6789158979597687E-3</v>
      </c>
      <c r="D56" s="10">
        <f t="shared" si="1"/>
        <v>8.9226502682824282E-3</v>
      </c>
      <c r="E56" s="10">
        <f t="shared" si="2"/>
        <v>3.0924659643935204E-2</v>
      </c>
    </row>
    <row r="57" spans="1:5" x14ac:dyDescent="0.45">
      <c r="A57" s="8">
        <v>35278</v>
      </c>
      <c r="B57" s="9">
        <v>33542</v>
      </c>
      <c r="C57" s="10">
        <f t="shared" si="0"/>
        <v>2.1511801613385284E-3</v>
      </c>
      <c r="D57" s="10">
        <f t="shared" si="1"/>
        <v>1.0971125444571683E-2</v>
      </c>
      <c r="E57" s="10">
        <f t="shared" si="2"/>
        <v>3.0571173994530909E-2</v>
      </c>
    </row>
    <row r="58" spans="1:5" x14ac:dyDescent="0.45">
      <c r="A58" s="8">
        <v>35309</v>
      </c>
      <c r="B58" s="9">
        <v>33494</v>
      </c>
      <c r="C58" s="10">
        <f t="shared" si="0"/>
        <v>-1.431041679088918E-3</v>
      </c>
      <c r="D58" s="10">
        <f t="shared" si="1"/>
        <v>6.4000480754784483E-3</v>
      </c>
      <c r="E58" s="10">
        <f t="shared" si="2"/>
        <v>2.6636015325670392E-2</v>
      </c>
    </row>
    <row r="59" spans="1:5" x14ac:dyDescent="0.45">
      <c r="A59" s="8">
        <v>35339</v>
      </c>
      <c r="B59" s="9">
        <v>33704</v>
      </c>
      <c r="C59" s="10">
        <f t="shared" si="0"/>
        <v>6.269779662029018E-3</v>
      </c>
      <c r="D59" s="10">
        <f t="shared" si="1"/>
        <v>6.9913355243502728E-3</v>
      </c>
      <c r="E59" s="10">
        <f t="shared" si="2"/>
        <v>3.4563202160967421E-2</v>
      </c>
    </row>
    <row r="60" spans="1:5" x14ac:dyDescent="0.45">
      <c r="A60" s="8">
        <v>35370</v>
      </c>
      <c r="B60" s="9">
        <v>33734</v>
      </c>
      <c r="C60" s="10">
        <f t="shared" si="0"/>
        <v>8.9010206503670197E-4</v>
      </c>
      <c r="D60" s="10">
        <f t="shared" si="1"/>
        <v>5.724166716355672E-3</v>
      </c>
      <c r="E60" s="10">
        <f t="shared" si="2"/>
        <v>3.0234546787197614E-2</v>
      </c>
    </row>
    <row r="61" spans="1:5" x14ac:dyDescent="0.45">
      <c r="A61" s="8">
        <v>35400</v>
      </c>
      <c r="B61" s="9">
        <v>33819</v>
      </c>
      <c r="C61" s="10">
        <f t="shared" si="0"/>
        <v>2.5197130491492192E-3</v>
      </c>
      <c r="D61" s="10">
        <f t="shared" si="1"/>
        <v>9.7032304293305227E-3</v>
      </c>
      <c r="E61" s="10">
        <f t="shared" si="2"/>
        <v>2.7839406741026584E-2</v>
      </c>
    </row>
    <row r="62" spans="1:5" x14ac:dyDescent="0.45">
      <c r="A62" s="8">
        <v>35431</v>
      </c>
      <c r="B62" s="9">
        <v>34049</v>
      </c>
      <c r="C62" s="10">
        <f t="shared" si="0"/>
        <v>6.8009107306543637E-3</v>
      </c>
      <c r="D62" s="10">
        <f t="shared" si="1"/>
        <v>1.0236173747923072E-2</v>
      </c>
      <c r="E62" s="10">
        <f t="shared" si="2"/>
        <v>2.9137071180293184E-2</v>
      </c>
    </row>
    <row r="63" spans="1:5" x14ac:dyDescent="0.45">
      <c r="A63" s="8">
        <v>35462</v>
      </c>
      <c r="B63" s="9">
        <v>33989</v>
      </c>
      <c r="C63" s="10">
        <f t="shared" si="0"/>
        <v>-1.762166289758893E-3</v>
      </c>
      <c r="D63" s="10">
        <f t="shared" si="1"/>
        <v>7.5591391474476577E-3</v>
      </c>
      <c r="E63" s="10">
        <f t="shared" si="2"/>
        <v>3.2221817298347943E-2</v>
      </c>
    </row>
    <row r="64" spans="1:5" x14ac:dyDescent="0.45">
      <c r="A64" s="8">
        <v>35490</v>
      </c>
      <c r="B64" s="9">
        <v>34156</v>
      </c>
      <c r="C64" s="10">
        <f t="shared" si="0"/>
        <v>4.9133543205155394E-3</v>
      </c>
      <c r="D64" s="10">
        <f t="shared" si="1"/>
        <v>9.9648126792630798E-3</v>
      </c>
      <c r="E64" s="10">
        <f t="shared" si="2"/>
        <v>3.2652074011367827E-2</v>
      </c>
    </row>
    <row r="65" spans="1:5" x14ac:dyDescent="0.45">
      <c r="A65" s="8">
        <v>35521</v>
      </c>
      <c r="B65" s="9">
        <v>34056</v>
      </c>
      <c r="C65" s="10">
        <f t="shared" si="0"/>
        <v>-2.9277432954678551E-3</v>
      </c>
      <c r="D65" s="10">
        <f t="shared" si="1"/>
        <v>2.0558606713860783E-4</v>
      </c>
      <c r="E65" s="10">
        <f t="shared" si="2"/>
        <v>2.6587086272382043E-2</v>
      </c>
    </row>
    <row r="66" spans="1:5" x14ac:dyDescent="0.45">
      <c r="A66" s="8">
        <v>35551</v>
      </c>
      <c r="B66" s="9">
        <v>33978</v>
      </c>
      <c r="C66" s="10">
        <f t="shared" si="0"/>
        <v>-2.290345313601172E-3</v>
      </c>
      <c r="D66" s="10">
        <f t="shared" si="1"/>
        <v>-3.2363411692015731E-4</v>
      </c>
      <c r="E66" s="10">
        <f t="shared" si="2"/>
        <v>2.4112363614443355E-2</v>
      </c>
    </row>
    <row r="67" spans="1:5" x14ac:dyDescent="0.45">
      <c r="A67" s="8">
        <v>35582</v>
      </c>
      <c r="B67" s="9">
        <v>33892</v>
      </c>
      <c r="C67" s="10">
        <f t="shared" si="0"/>
        <v>-2.531049502619287E-3</v>
      </c>
      <c r="D67" s="10">
        <f t="shared" si="1"/>
        <v>-7.7292423000351329E-3</v>
      </c>
      <c r="E67" s="10">
        <f t="shared" si="2"/>
        <v>1.83588233526637E-2</v>
      </c>
    </row>
    <row r="68" spans="1:5" x14ac:dyDescent="0.45">
      <c r="A68" s="8">
        <v>35612</v>
      </c>
      <c r="B68" s="9">
        <v>34106</v>
      </c>
      <c r="C68" s="10">
        <f t="shared" ref="C68:C131" si="3">B68/B67-1</f>
        <v>6.314174436445219E-3</v>
      </c>
      <c r="D68" s="10">
        <f t="shared" si="1"/>
        <v>1.4681700728211844E-3</v>
      </c>
      <c r="E68" s="10">
        <f t="shared" si="2"/>
        <v>1.9002091425156964E-2</v>
      </c>
    </row>
    <row r="69" spans="1:5" x14ac:dyDescent="0.45">
      <c r="A69" s="8">
        <v>35643</v>
      </c>
      <c r="B69" s="9">
        <v>34256</v>
      </c>
      <c r="C69" s="10">
        <f t="shared" si="3"/>
        <v>4.3980531284817381E-3</v>
      </c>
      <c r="D69" s="10">
        <f t="shared" si="1"/>
        <v>8.1817646712578629E-3</v>
      </c>
      <c r="E69" s="10">
        <f t="shared" si="2"/>
        <v>2.1286744976447336E-2</v>
      </c>
    </row>
    <row r="70" spans="1:5" x14ac:dyDescent="0.45">
      <c r="A70" s="8">
        <v>35674</v>
      </c>
      <c r="B70" s="9">
        <v>34281</v>
      </c>
      <c r="C70" s="10">
        <f t="shared" si="3"/>
        <v>7.2979915927140482E-4</v>
      </c>
      <c r="D70" s="10">
        <f t="shared" ref="D70:D133" si="4">B70/B67-1</f>
        <v>1.1477634840080242E-2</v>
      </c>
      <c r="E70" s="10">
        <f t="shared" si="2"/>
        <v>2.3496745685794407E-2</v>
      </c>
    </row>
    <row r="71" spans="1:5" x14ac:dyDescent="0.45">
      <c r="A71" s="8">
        <v>35704</v>
      </c>
      <c r="B71" s="9">
        <v>34348</v>
      </c>
      <c r="C71" s="10">
        <f t="shared" si="3"/>
        <v>1.9544354015343934E-3</v>
      </c>
      <c r="D71" s="10">
        <f t="shared" si="4"/>
        <v>7.0955257139506678E-3</v>
      </c>
      <c r="E71" s="10">
        <f t="shared" si="2"/>
        <v>1.9107524329456504E-2</v>
      </c>
    </row>
    <row r="72" spans="1:5" x14ac:dyDescent="0.45">
      <c r="A72" s="8">
        <v>35735</v>
      </c>
      <c r="B72" s="9">
        <v>34230</v>
      </c>
      <c r="C72" s="10">
        <f t="shared" si="3"/>
        <v>-3.4354256434144803E-3</v>
      </c>
      <c r="D72" s="10">
        <f t="shared" si="4"/>
        <v>-7.5899112564226101E-4</v>
      </c>
      <c r="E72" s="10">
        <f t="shared" si="2"/>
        <v>1.4703266733858911E-2</v>
      </c>
    </row>
    <row r="73" spans="1:5" x14ac:dyDescent="0.45">
      <c r="A73" s="8">
        <v>35765</v>
      </c>
      <c r="B73" s="9">
        <v>34190</v>
      </c>
      <c r="C73" s="10">
        <f t="shared" si="3"/>
        <v>-1.1685655857435195E-3</v>
      </c>
      <c r="D73" s="10">
        <f t="shared" si="4"/>
        <v>-2.6545316647705874E-3</v>
      </c>
      <c r="E73" s="10">
        <f t="shared" si="2"/>
        <v>1.097016470031642E-2</v>
      </c>
    </row>
    <row r="74" spans="1:5" x14ac:dyDescent="0.45">
      <c r="A74" s="8">
        <v>35796</v>
      </c>
      <c r="B74" s="9">
        <v>34126</v>
      </c>
      <c r="C74" s="10">
        <f t="shared" si="3"/>
        <v>-1.8718923661888986E-3</v>
      </c>
      <c r="D74" s="10">
        <f t="shared" si="4"/>
        <v>-6.4632584138814009E-3</v>
      </c>
      <c r="E74" s="10">
        <f t="shared" si="2"/>
        <v>2.261446738523798E-3</v>
      </c>
    </row>
    <row r="75" spans="1:5" x14ac:dyDescent="0.45">
      <c r="A75" s="8">
        <v>35827</v>
      </c>
      <c r="B75" s="9">
        <v>34102</v>
      </c>
      <c r="C75" s="10">
        <f t="shared" si="3"/>
        <v>-7.03276094473404E-4</v>
      </c>
      <c r="D75" s="10">
        <f t="shared" si="4"/>
        <v>-3.7394098743791515E-3</v>
      </c>
      <c r="E75" s="10">
        <f t="shared" si="2"/>
        <v>3.3246050192710097E-3</v>
      </c>
    </row>
    <row r="76" spans="1:5" x14ac:dyDescent="0.45">
      <c r="A76" s="8">
        <v>35855</v>
      </c>
      <c r="B76" s="9">
        <v>34275</v>
      </c>
      <c r="C76" s="10">
        <f t="shared" si="3"/>
        <v>5.0730162453815897E-3</v>
      </c>
      <c r="D76" s="10">
        <f t="shared" si="4"/>
        <v>2.4861070488446657E-3</v>
      </c>
      <c r="E76" s="10">
        <f t="shared" si="2"/>
        <v>3.4840145216068485E-3</v>
      </c>
    </row>
    <row r="77" spans="1:5" x14ac:dyDescent="0.45">
      <c r="A77" s="8">
        <v>35886</v>
      </c>
      <c r="B77" s="9">
        <v>34374</v>
      </c>
      <c r="C77" s="10">
        <f t="shared" si="3"/>
        <v>2.8884026258204631E-3</v>
      </c>
      <c r="D77" s="10">
        <f t="shared" si="4"/>
        <v>7.2671863095588041E-3</v>
      </c>
      <c r="E77" s="10">
        <f t="shared" si="2"/>
        <v>9.3375616631430347E-3</v>
      </c>
    </row>
    <row r="78" spans="1:5" x14ac:dyDescent="0.45">
      <c r="A78" s="8">
        <v>35916</v>
      </c>
      <c r="B78" s="9">
        <v>34534</v>
      </c>
      <c r="C78" s="10">
        <f t="shared" si="3"/>
        <v>4.654680863443339E-3</v>
      </c>
      <c r="D78" s="10">
        <f t="shared" si="4"/>
        <v>1.266787871679087E-2</v>
      </c>
      <c r="E78" s="10">
        <f t="shared" si="2"/>
        <v>1.6363529342515726E-2</v>
      </c>
    </row>
    <row r="79" spans="1:5" x14ac:dyDescent="0.45">
      <c r="A79" s="8">
        <v>35947</v>
      </c>
      <c r="B79" s="9">
        <v>34592</v>
      </c>
      <c r="C79" s="10">
        <f t="shared" si="3"/>
        <v>1.6795042566746243E-3</v>
      </c>
      <c r="D79" s="10">
        <f t="shared" si="4"/>
        <v>9.2487235594456152E-3</v>
      </c>
      <c r="E79" s="10">
        <f t="shared" ref="E79:E142" si="5">B79/B67-1</f>
        <v>2.0653841614540314E-2</v>
      </c>
    </row>
    <row r="80" spans="1:5" x14ac:dyDescent="0.45">
      <c r="A80" s="8">
        <v>35977</v>
      </c>
      <c r="B80" s="9">
        <v>34856</v>
      </c>
      <c r="C80" s="10">
        <f t="shared" si="3"/>
        <v>7.6318223866789214E-3</v>
      </c>
      <c r="D80" s="10">
        <f t="shared" si="4"/>
        <v>1.4022226101122914E-2</v>
      </c>
      <c r="E80" s="10">
        <f t="shared" si="5"/>
        <v>2.1990265642408913E-2</v>
      </c>
    </row>
    <row r="81" spans="1:5" x14ac:dyDescent="0.45">
      <c r="A81" s="8">
        <v>36008</v>
      </c>
      <c r="B81" s="9">
        <v>34950</v>
      </c>
      <c r="C81" s="10">
        <f t="shared" si="3"/>
        <v>2.6968097314665762E-3</v>
      </c>
      <c r="D81" s="10">
        <f t="shared" si="4"/>
        <v>1.2046099496148654E-2</v>
      </c>
      <c r="E81" s="10">
        <f t="shared" si="5"/>
        <v>2.0259224661373088E-2</v>
      </c>
    </row>
    <row r="82" spans="1:5" x14ac:dyDescent="0.45">
      <c r="A82" s="8">
        <v>36039</v>
      </c>
      <c r="B82" s="9">
        <v>34916</v>
      </c>
      <c r="C82" s="10">
        <f t="shared" si="3"/>
        <v>-9.7281831187412404E-4</v>
      </c>
      <c r="D82" s="10">
        <f t="shared" si="4"/>
        <v>9.3663274745605651E-3</v>
      </c>
      <c r="E82" s="10">
        <f t="shared" si="5"/>
        <v>1.8523380298124392E-2</v>
      </c>
    </row>
    <row r="83" spans="1:5" x14ac:dyDescent="0.45">
      <c r="A83" s="8">
        <v>36069</v>
      </c>
      <c r="B83" s="9">
        <v>35093</v>
      </c>
      <c r="C83" s="10">
        <f t="shared" si="3"/>
        <v>5.0693091992208839E-3</v>
      </c>
      <c r="D83" s="10">
        <f t="shared" si="4"/>
        <v>6.7994032591232045E-3</v>
      </c>
      <c r="E83" s="10">
        <f t="shared" si="5"/>
        <v>2.1689763596133727E-2</v>
      </c>
    </row>
    <row r="84" spans="1:5" x14ac:dyDescent="0.45">
      <c r="A84" s="8">
        <v>36100</v>
      </c>
      <c r="B84" s="9">
        <v>35140</v>
      </c>
      <c r="C84" s="10">
        <f t="shared" si="3"/>
        <v>1.3392984355853343E-3</v>
      </c>
      <c r="D84" s="10">
        <f t="shared" si="4"/>
        <v>5.4363376251789219E-3</v>
      </c>
      <c r="E84" s="10">
        <f t="shared" si="5"/>
        <v>2.6584867075664542E-2</v>
      </c>
    </row>
    <row r="85" spans="1:5" x14ac:dyDescent="0.45">
      <c r="A85" s="8">
        <v>36130</v>
      </c>
      <c r="B85" s="9">
        <v>35533</v>
      </c>
      <c r="C85" s="10">
        <f t="shared" si="3"/>
        <v>1.1183836084234455E-2</v>
      </c>
      <c r="D85" s="10">
        <f t="shared" si="4"/>
        <v>1.7670981784855044E-2</v>
      </c>
      <c r="E85" s="10">
        <f t="shared" si="5"/>
        <v>3.9280491371746162E-2</v>
      </c>
    </row>
    <row r="86" spans="1:5" x14ac:dyDescent="0.45">
      <c r="A86" s="8">
        <v>36161</v>
      </c>
      <c r="B86" s="9">
        <v>35447</v>
      </c>
      <c r="C86" s="10">
        <f t="shared" si="3"/>
        <v>-2.4202853685306724E-3</v>
      </c>
      <c r="D86" s="10">
        <f t="shared" si="4"/>
        <v>1.0087481833984002E-2</v>
      </c>
      <c r="E86" s="10">
        <f t="shared" si="5"/>
        <v>3.8709488366641231E-2</v>
      </c>
    </row>
    <row r="87" spans="1:5" x14ac:dyDescent="0.45">
      <c r="A87" s="8">
        <v>36192</v>
      </c>
      <c r="B87" s="9">
        <v>35707</v>
      </c>
      <c r="C87" s="10">
        <f t="shared" si="3"/>
        <v>7.3348943493103391E-3</v>
      </c>
      <c r="D87" s="10">
        <f t="shared" si="4"/>
        <v>1.6135458167330752E-2</v>
      </c>
      <c r="E87" s="10">
        <f t="shared" si="5"/>
        <v>4.7064688288076972E-2</v>
      </c>
    </row>
    <row r="88" spans="1:5" x14ac:dyDescent="0.45">
      <c r="A88" s="8">
        <v>36220</v>
      </c>
      <c r="B88" s="9">
        <v>35652</v>
      </c>
      <c r="C88" s="10">
        <f t="shared" si="3"/>
        <v>-1.5403142241017242E-3</v>
      </c>
      <c r="D88" s="10">
        <f t="shared" si="4"/>
        <v>3.3489995215714163E-3</v>
      </c>
      <c r="E88" s="10">
        <f t="shared" si="5"/>
        <v>4.0175054704595148E-2</v>
      </c>
    </row>
    <row r="89" spans="1:5" x14ac:dyDescent="0.45">
      <c r="A89" s="8">
        <v>36251</v>
      </c>
      <c r="B89" s="9">
        <v>36013</v>
      </c>
      <c r="C89" s="10">
        <f t="shared" si="3"/>
        <v>1.0125659149556876E-2</v>
      </c>
      <c r="D89" s="10">
        <f t="shared" si="4"/>
        <v>1.596750077580622E-2</v>
      </c>
      <c r="E89" s="10">
        <f t="shared" si="5"/>
        <v>4.7681387094897332E-2</v>
      </c>
    </row>
    <row r="90" spans="1:5" x14ac:dyDescent="0.45">
      <c r="A90" s="8">
        <v>36281</v>
      </c>
      <c r="B90" s="9">
        <v>36060</v>
      </c>
      <c r="C90" s="10">
        <f t="shared" si="3"/>
        <v>1.3050842751227698E-3</v>
      </c>
      <c r="D90" s="10">
        <f t="shared" si="4"/>
        <v>9.886016747416404E-3</v>
      </c>
      <c r="E90" s="10">
        <f t="shared" si="5"/>
        <v>4.4188336132507056E-2</v>
      </c>
    </row>
    <row r="91" spans="1:5" x14ac:dyDescent="0.45">
      <c r="A91" s="8">
        <v>36312</v>
      </c>
      <c r="B91" s="9">
        <v>35872</v>
      </c>
      <c r="C91" s="10">
        <f t="shared" si="3"/>
        <v>-5.2135330005546043E-3</v>
      </c>
      <c r="D91" s="10">
        <f t="shared" si="4"/>
        <v>6.1707618085942162E-3</v>
      </c>
      <c r="E91" s="10">
        <f t="shared" si="5"/>
        <v>3.7002775208140548E-2</v>
      </c>
    </row>
    <row r="92" spans="1:5" x14ac:dyDescent="0.45">
      <c r="A92" s="8">
        <v>36342</v>
      </c>
      <c r="B92" s="9">
        <v>36126</v>
      </c>
      <c r="C92" s="10">
        <f t="shared" si="3"/>
        <v>7.0807314897411988E-3</v>
      </c>
      <c r="D92" s="10">
        <f t="shared" si="4"/>
        <v>3.1377558104017655E-3</v>
      </c>
      <c r="E92" s="10">
        <f t="shared" si="5"/>
        <v>3.6435620840027605E-2</v>
      </c>
    </row>
    <row r="93" spans="1:5" x14ac:dyDescent="0.45">
      <c r="A93" s="8">
        <v>36373</v>
      </c>
      <c r="B93" s="9">
        <v>36117</v>
      </c>
      <c r="C93" s="10">
        <f t="shared" si="3"/>
        <v>-2.4912805181864783E-4</v>
      </c>
      <c r="D93" s="10">
        <f t="shared" si="4"/>
        <v>1.5806988352744522E-3</v>
      </c>
      <c r="E93" s="10">
        <f t="shared" si="5"/>
        <v>3.3390557939914078E-2</v>
      </c>
    </row>
    <row r="94" spans="1:5" x14ac:dyDescent="0.45">
      <c r="A94" s="8">
        <v>36404</v>
      </c>
      <c r="B94" s="9">
        <v>36411</v>
      </c>
      <c r="C94" s="10">
        <f t="shared" si="3"/>
        <v>8.1402109809785017E-3</v>
      </c>
      <c r="D94" s="10">
        <f t="shared" si="4"/>
        <v>1.502564674397866E-2</v>
      </c>
      <c r="E94" s="10">
        <f t="shared" si="5"/>
        <v>4.2817046626188571E-2</v>
      </c>
    </row>
    <row r="95" spans="1:5" x14ac:dyDescent="0.45">
      <c r="A95" s="8">
        <v>36434</v>
      </c>
      <c r="B95" s="9">
        <v>36271</v>
      </c>
      <c r="C95" s="10">
        <f t="shared" si="3"/>
        <v>-3.8449918980527631E-3</v>
      </c>
      <c r="D95" s="10">
        <f t="shared" si="4"/>
        <v>4.0137297237445857E-3</v>
      </c>
      <c r="E95" s="10">
        <f t="shared" si="5"/>
        <v>3.3567948023822458E-2</v>
      </c>
    </row>
    <row r="96" spans="1:5" x14ac:dyDescent="0.45">
      <c r="A96" s="8">
        <v>36465</v>
      </c>
      <c r="B96" s="9">
        <v>36300</v>
      </c>
      <c r="C96" s="10">
        <f t="shared" si="3"/>
        <v>7.9953682004907378E-4</v>
      </c>
      <c r="D96" s="10">
        <f t="shared" si="4"/>
        <v>5.0668660187722647E-3</v>
      </c>
      <c r="E96" s="10">
        <f t="shared" si="5"/>
        <v>3.3010813887307977E-2</v>
      </c>
    </row>
    <row r="97" spans="1:5" x14ac:dyDescent="0.45">
      <c r="A97" s="8">
        <v>36495</v>
      </c>
      <c r="B97" s="9">
        <v>37665</v>
      </c>
      <c r="C97" s="10">
        <f t="shared" si="3"/>
        <v>3.7603305785123942E-2</v>
      </c>
      <c r="D97" s="10">
        <f t="shared" si="4"/>
        <v>3.4440141715415651E-2</v>
      </c>
      <c r="E97" s="10">
        <f t="shared" si="5"/>
        <v>6.0000562857062345E-2</v>
      </c>
    </row>
    <row r="98" spans="1:5" x14ac:dyDescent="0.45">
      <c r="A98" s="8">
        <v>36526</v>
      </c>
      <c r="B98" s="9">
        <v>35613</v>
      </c>
      <c r="C98" s="10">
        <f t="shared" si="3"/>
        <v>-5.4480286738351258E-2</v>
      </c>
      <c r="D98" s="10">
        <f t="shared" si="4"/>
        <v>-1.8141214744561762E-2</v>
      </c>
      <c r="E98" s="10">
        <f t="shared" si="5"/>
        <v>4.683047930713391E-3</v>
      </c>
    </row>
    <row r="99" spans="1:5" x14ac:dyDescent="0.45">
      <c r="A99" s="8">
        <v>36557</v>
      </c>
      <c r="B99" s="9">
        <v>35980</v>
      </c>
      <c r="C99" s="10">
        <f t="shared" si="3"/>
        <v>1.0305225619857916E-2</v>
      </c>
      <c r="D99" s="10">
        <f t="shared" si="4"/>
        <v>-8.8154269972451349E-3</v>
      </c>
      <c r="E99" s="10">
        <f t="shared" si="5"/>
        <v>7.6455596941775728E-3</v>
      </c>
    </row>
    <row r="100" spans="1:5" x14ac:dyDescent="0.45">
      <c r="A100" s="8">
        <v>36586</v>
      </c>
      <c r="B100" s="9">
        <v>36559</v>
      </c>
      <c r="C100" s="10">
        <f t="shared" si="3"/>
        <v>1.6092273485269537E-2</v>
      </c>
      <c r="D100" s="10">
        <f t="shared" si="4"/>
        <v>-2.936413115624581E-2</v>
      </c>
      <c r="E100" s="10">
        <f t="shared" si="5"/>
        <v>2.5440368001795166E-2</v>
      </c>
    </row>
    <row r="101" spans="1:5" x14ac:dyDescent="0.45">
      <c r="A101" s="8">
        <v>36617</v>
      </c>
      <c r="B101" s="9">
        <v>37008</v>
      </c>
      <c r="C101" s="10">
        <f t="shared" si="3"/>
        <v>1.2281517546978815E-2</v>
      </c>
      <c r="D101" s="10">
        <f t="shared" si="4"/>
        <v>3.9171089208996701E-2</v>
      </c>
      <c r="E101" s="10">
        <f t="shared" si="5"/>
        <v>2.7628911781856447E-2</v>
      </c>
    </row>
    <row r="102" spans="1:5" x14ac:dyDescent="0.45">
      <c r="A102" s="8">
        <v>36647</v>
      </c>
      <c r="B102" s="9">
        <v>36717</v>
      </c>
      <c r="C102" s="10">
        <f t="shared" si="3"/>
        <v>-7.8631647211413469E-3</v>
      </c>
      <c r="D102" s="10">
        <f t="shared" si="4"/>
        <v>2.0483602001111656E-2</v>
      </c>
      <c r="E102" s="10">
        <f t="shared" si="5"/>
        <v>1.8219633943427516E-2</v>
      </c>
    </row>
    <row r="103" spans="1:5" x14ac:dyDescent="0.45">
      <c r="A103" s="8">
        <v>36678</v>
      </c>
      <c r="B103" s="9">
        <v>37175</v>
      </c>
      <c r="C103" s="10">
        <f t="shared" si="3"/>
        <v>1.247378598469373E-2</v>
      </c>
      <c r="D103" s="10">
        <f t="shared" si="4"/>
        <v>1.6849476189173762E-2</v>
      </c>
      <c r="E103" s="10">
        <f t="shared" si="5"/>
        <v>3.6323595004460252E-2</v>
      </c>
    </row>
    <row r="104" spans="1:5" x14ac:dyDescent="0.45">
      <c r="A104" s="8">
        <v>36708</v>
      </c>
      <c r="B104" s="9">
        <v>37038</v>
      </c>
      <c r="C104" s="10">
        <f t="shared" si="3"/>
        <v>-3.6852723604573479E-3</v>
      </c>
      <c r="D104" s="10">
        <f t="shared" si="4"/>
        <v>8.1063553826199453E-4</v>
      </c>
      <c r="E104" s="10">
        <f t="shared" si="5"/>
        <v>2.5244975917621648E-2</v>
      </c>
    </row>
    <row r="105" spans="1:5" x14ac:dyDescent="0.45">
      <c r="A105" s="8">
        <v>36739</v>
      </c>
      <c r="B105" s="9">
        <v>37110</v>
      </c>
      <c r="C105" s="10">
        <f t="shared" si="3"/>
        <v>1.9439494573141314E-3</v>
      </c>
      <c r="D105" s="10">
        <f t="shared" si="4"/>
        <v>1.0703488847128018E-2</v>
      </c>
      <c r="E105" s="10">
        <f t="shared" si="5"/>
        <v>2.749397790514152E-2</v>
      </c>
    </row>
    <row r="106" spans="1:5" x14ac:dyDescent="0.45">
      <c r="A106" s="8">
        <v>36770</v>
      </c>
      <c r="B106" s="9">
        <v>37308</v>
      </c>
      <c r="C106" s="10">
        <f t="shared" si="3"/>
        <v>5.3354890864996118E-3</v>
      </c>
      <c r="D106" s="10">
        <f t="shared" si="4"/>
        <v>3.5776731674512785E-3</v>
      </c>
      <c r="E106" s="10">
        <f t="shared" si="5"/>
        <v>2.4635412375381138E-2</v>
      </c>
    </row>
    <row r="107" spans="1:5" x14ac:dyDescent="0.45">
      <c r="A107" s="8">
        <v>36800</v>
      </c>
      <c r="B107" s="9">
        <v>37476</v>
      </c>
      <c r="C107" s="10">
        <f t="shared" si="3"/>
        <v>4.5030556449019432E-3</v>
      </c>
      <c r="D107" s="10">
        <f t="shared" si="4"/>
        <v>1.182569253199417E-2</v>
      </c>
      <c r="E107" s="10">
        <f t="shared" si="5"/>
        <v>3.3222133384797736E-2</v>
      </c>
    </row>
    <row r="108" spans="1:5" x14ac:dyDescent="0.45">
      <c r="A108" s="8">
        <v>36831</v>
      </c>
      <c r="B108" s="9">
        <v>37700</v>
      </c>
      <c r="C108" s="10">
        <f t="shared" si="3"/>
        <v>5.9771587149108907E-3</v>
      </c>
      <c r="D108" s="10">
        <f t="shared" si="4"/>
        <v>1.5898679601185739E-2</v>
      </c>
      <c r="E108" s="10">
        <f t="shared" si="5"/>
        <v>3.8567493112947604E-2</v>
      </c>
    </row>
    <row r="109" spans="1:5" x14ac:dyDescent="0.45">
      <c r="A109" s="8">
        <v>36861</v>
      </c>
      <c r="B109" s="9">
        <v>38033</v>
      </c>
      <c r="C109" s="10">
        <f t="shared" si="3"/>
        <v>8.8328912466844045E-3</v>
      </c>
      <c r="D109" s="10">
        <f t="shared" si="4"/>
        <v>1.9432829419963493E-2</v>
      </c>
      <c r="E109" s="10">
        <f t="shared" si="5"/>
        <v>9.7703438205229975E-3</v>
      </c>
    </row>
    <row r="110" spans="1:5" x14ac:dyDescent="0.45">
      <c r="A110" s="8">
        <v>36892</v>
      </c>
      <c r="B110" s="9">
        <v>37903</v>
      </c>
      <c r="C110" s="10">
        <f t="shared" si="3"/>
        <v>-3.418084295217283E-3</v>
      </c>
      <c r="D110" s="10">
        <f t="shared" si="4"/>
        <v>1.139395880029892E-2</v>
      </c>
      <c r="E110" s="10">
        <f t="shared" si="5"/>
        <v>6.4302361497206029E-2</v>
      </c>
    </row>
    <row r="111" spans="1:5" x14ac:dyDescent="0.45">
      <c r="A111" s="8">
        <v>36923</v>
      </c>
      <c r="B111" s="9">
        <v>38252</v>
      </c>
      <c r="C111" s="10">
        <f t="shared" si="3"/>
        <v>9.207714428937086E-3</v>
      </c>
      <c r="D111" s="10">
        <f t="shared" si="4"/>
        <v>1.4641909814323562E-2</v>
      </c>
      <c r="E111" s="10">
        <f t="shared" si="5"/>
        <v>6.3146192329071704E-2</v>
      </c>
    </row>
    <row r="112" spans="1:5" x14ac:dyDescent="0.45">
      <c r="A112" s="8">
        <v>36951</v>
      </c>
      <c r="B112" s="9">
        <v>38133</v>
      </c>
      <c r="C112" s="10">
        <f t="shared" si="3"/>
        <v>-3.110948447139994E-3</v>
      </c>
      <c r="D112" s="10">
        <f t="shared" si="4"/>
        <v>2.629295611705551E-3</v>
      </c>
      <c r="E112" s="10">
        <f t="shared" si="5"/>
        <v>4.3053694028830192E-2</v>
      </c>
    </row>
    <row r="113" spans="1:5" x14ac:dyDescent="0.45">
      <c r="A113" s="8">
        <v>36982</v>
      </c>
      <c r="B113" s="9">
        <v>38369</v>
      </c>
      <c r="C113" s="10">
        <f t="shared" si="3"/>
        <v>6.1888652872839067E-3</v>
      </c>
      <c r="D113" s="10">
        <f t="shared" si="4"/>
        <v>1.2294541329182396E-2</v>
      </c>
      <c r="E113" s="10">
        <f t="shared" si="5"/>
        <v>3.677583225248604E-2</v>
      </c>
    </row>
    <row r="114" spans="1:5" x14ac:dyDescent="0.45">
      <c r="A114" s="8">
        <v>37012</v>
      </c>
      <c r="B114" s="9">
        <v>38439</v>
      </c>
      <c r="C114" s="10">
        <f t="shared" si="3"/>
        <v>1.8243894810914263E-3</v>
      </c>
      <c r="D114" s="10">
        <f t="shared" si="4"/>
        <v>4.888633274077181E-3</v>
      </c>
      <c r="E114" s="10">
        <f t="shared" si="5"/>
        <v>4.6899256475202211E-2</v>
      </c>
    </row>
    <row r="115" spans="1:5" x14ac:dyDescent="0.45">
      <c r="A115" s="8">
        <v>37043</v>
      </c>
      <c r="B115" s="9">
        <v>38569</v>
      </c>
      <c r="C115" s="10">
        <f t="shared" si="3"/>
        <v>3.3819818413589608E-3</v>
      </c>
      <c r="D115" s="10">
        <f t="shared" si="4"/>
        <v>1.1433666378202645E-2</v>
      </c>
      <c r="E115" s="10">
        <f t="shared" si="5"/>
        <v>3.7498318762609228E-2</v>
      </c>
    </row>
    <row r="116" spans="1:5" x14ac:dyDescent="0.45">
      <c r="A116" s="8">
        <v>37073</v>
      </c>
      <c r="B116" s="9">
        <v>38506</v>
      </c>
      <c r="C116" s="10">
        <f t="shared" si="3"/>
        <v>-1.6334361793149954E-3</v>
      </c>
      <c r="D116" s="10">
        <f t="shared" si="4"/>
        <v>3.570590841564858E-3</v>
      </c>
      <c r="E116" s="10">
        <f t="shared" si="5"/>
        <v>3.9634969490793148E-2</v>
      </c>
    </row>
    <row r="117" spans="1:5" x14ac:dyDescent="0.45">
      <c r="A117" s="8">
        <v>37104</v>
      </c>
      <c r="B117" s="9">
        <v>38738</v>
      </c>
      <c r="C117" s="10">
        <f t="shared" si="3"/>
        <v>6.0250350594712732E-3</v>
      </c>
      <c r="D117" s="10">
        <f t="shared" si="4"/>
        <v>7.7785582351257432E-3</v>
      </c>
      <c r="E117" s="10">
        <f t="shared" si="5"/>
        <v>4.3869576933441179E-2</v>
      </c>
    </row>
    <row r="118" spans="1:5" x14ac:dyDescent="0.45">
      <c r="A118" s="8">
        <v>37135</v>
      </c>
      <c r="B118" s="9">
        <v>38832</v>
      </c>
      <c r="C118" s="10">
        <f t="shared" si="3"/>
        <v>2.4265579018019068E-3</v>
      </c>
      <c r="D118" s="10">
        <f t="shared" si="4"/>
        <v>6.818947859680069E-3</v>
      </c>
      <c r="E118" s="10">
        <f t="shared" si="5"/>
        <v>4.0849147635895866E-2</v>
      </c>
    </row>
    <row r="119" spans="1:5" x14ac:dyDescent="0.45">
      <c r="A119" s="8">
        <v>37165</v>
      </c>
      <c r="B119" s="9">
        <v>38944</v>
      </c>
      <c r="C119" s="10">
        <f t="shared" si="3"/>
        <v>2.8842192006592882E-3</v>
      </c>
      <c r="D119" s="10">
        <f t="shared" si="4"/>
        <v>1.1374850672622339E-2</v>
      </c>
      <c r="E119" s="10">
        <f t="shared" si="5"/>
        <v>3.9171736578076599E-2</v>
      </c>
    </row>
    <row r="120" spans="1:5" x14ac:dyDescent="0.45">
      <c r="A120" s="8">
        <v>37196</v>
      </c>
      <c r="B120" s="9">
        <v>39161</v>
      </c>
      <c r="C120" s="10">
        <f t="shared" si="3"/>
        <v>5.5721035332785274E-3</v>
      </c>
      <c r="D120" s="10">
        <f t="shared" si="4"/>
        <v>1.0919510558108358E-2</v>
      </c>
      <c r="E120" s="10">
        <f t="shared" si="5"/>
        <v>3.8753315649867393E-2</v>
      </c>
    </row>
    <row r="121" spans="1:5" x14ac:dyDescent="0.45">
      <c r="A121" s="8">
        <v>37226</v>
      </c>
      <c r="B121" s="9">
        <v>38996</v>
      </c>
      <c r="C121" s="10">
        <f t="shared" si="3"/>
        <v>-4.2133755522075766E-3</v>
      </c>
      <c r="D121" s="10">
        <f t="shared" si="4"/>
        <v>4.2233209723938625E-3</v>
      </c>
      <c r="E121" s="10">
        <f t="shared" si="5"/>
        <v>2.5320116740725096E-2</v>
      </c>
    </row>
    <row r="122" spans="1:5" x14ac:dyDescent="0.45">
      <c r="A122" s="8">
        <v>37257</v>
      </c>
      <c r="B122" s="9">
        <v>38833</v>
      </c>
      <c r="C122" s="10">
        <f t="shared" si="3"/>
        <v>-4.1799158888090604E-3</v>
      </c>
      <c r="D122" s="10">
        <f t="shared" si="4"/>
        <v>-2.8502465078060757E-3</v>
      </c>
      <c r="E122" s="10">
        <f t="shared" si="5"/>
        <v>2.4536316386565726E-2</v>
      </c>
    </row>
    <row r="123" spans="1:5" x14ac:dyDescent="0.45">
      <c r="A123" s="8">
        <v>37288</v>
      </c>
      <c r="B123" s="9">
        <v>38885</v>
      </c>
      <c r="C123" s="10">
        <f t="shared" si="3"/>
        <v>1.3390672881312682E-3</v>
      </c>
      <c r="D123" s="10">
        <f t="shared" si="4"/>
        <v>-7.0478281964199141E-3</v>
      </c>
      <c r="E123" s="10">
        <f t="shared" si="5"/>
        <v>1.6548154344870891E-2</v>
      </c>
    </row>
    <row r="124" spans="1:5" x14ac:dyDescent="0.45">
      <c r="A124" s="8">
        <v>37316</v>
      </c>
      <c r="B124" s="9">
        <v>38913</v>
      </c>
      <c r="C124" s="10">
        <f t="shared" si="3"/>
        <v>7.2007200720070053E-4</v>
      </c>
      <c r="D124" s="10">
        <f t="shared" si="4"/>
        <v>-2.1284234280438685E-3</v>
      </c>
      <c r="E124" s="10">
        <f t="shared" si="5"/>
        <v>2.0454724254582723E-2</v>
      </c>
    </row>
    <row r="125" spans="1:5" x14ac:dyDescent="0.45">
      <c r="A125" s="8">
        <v>37347</v>
      </c>
      <c r="B125" s="9">
        <v>38568</v>
      </c>
      <c r="C125" s="10">
        <f t="shared" si="3"/>
        <v>-8.8659316937784727E-3</v>
      </c>
      <c r="D125" s="10">
        <f t="shared" si="4"/>
        <v>-6.8240929106687664E-3</v>
      </c>
      <c r="E125" s="10">
        <f t="shared" si="5"/>
        <v>5.1864786676745211E-3</v>
      </c>
    </row>
    <row r="126" spans="1:5" x14ac:dyDescent="0.45">
      <c r="A126" s="8">
        <v>37377</v>
      </c>
      <c r="B126" s="9">
        <v>38713</v>
      </c>
      <c r="C126" s="10">
        <f t="shared" si="3"/>
        <v>3.7595934453433788E-3</v>
      </c>
      <c r="D126" s="10">
        <f t="shared" si="4"/>
        <v>-4.4232994728043984E-3</v>
      </c>
      <c r="E126" s="10">
        <f t="shared" si="5"/>
        <v>7.1281771117874815E-3</v>
      </c>
    </row>
    <row r="127" spans="1:5" x14ac:dyDescent="0.45">
      <c r="A127" s="8">
        <v>37408</v>
      </c>
      <c r="B127" s="9">
        <v>38723</v>
      </c>
      <c r="C127" s="10">
        <f t="shared" si="3"/>
        <v>2.5831116162522427E-4</v>
      </c>
      <c r="D127" s="10">
        <f t="shared" si="4"/>
        <v>-4.882687019762022E-3</v>
      </c>
      <c r="E127" s="10">
        <f t="shared" si="5"/>
        <v>3.9928439938810012E-3</v>
      </c>
    </row>
    <row r="128" spans="1:5" x14ac:dyDescent="0.45">
      <c r="A128" s="8">
        <v>37438</v>
      </c>
      <c r="B128" s="9">
        <v>38834</v>
      </c>
      <c r="C128" s="10">
        <f t="shared" si="3"/>
        <v>2.8665134416239191E-3</v>
      </c>
      <c r="D128" s="10">
        <f t="shared" si="4"/>
        <v>6.8969093549056115E-3</v>
      </c>
      <c r="E128" s="10">
        <f t="shared" si="5"/>
        <v>8.5181530151146045E-3</v>
      </c>
    </row>
    <row r="129" spans="1:5" x14ac:dyDescent="0.45">
      <c r="A129" s="8">
        <v>37469</v>
      </c>
      <c r="B129" s="9">
        <v>38647</v>
      </c>
      <c r="C129" s="10">
        <f t="shared" si="3"/>
        <v>-4.8153679765153834E-3</v>
      </c>
      <c r="D129" s="10">
        <f t="shared" si="4"/>
        <v>-1.7048536667269021E-3</v>
      </c>
      <c r="E129" s="10">
        <f t="shared" si="5"/>
        <v>-2.3491145645102574E-3</v>
      </c>
    </row>
    <row r="130" spans="1:5" x14ac:dyDescent="0.45">
      <c r="A130" s="8">
        <v>37500</v>
      </c>
      <c r="B130" s="9">
        <v>38599</v>
      </c>
      <c r="C130" s="10">
        <f t="shared" si="3"/>
        <v>-1.2420110228478221E-3</v>
      </c>
      <c r="D130" s="10">
        <f t="shared" si="4"/>
        <v>-3.2022312320842961E-3</v>
      </c>
      <c r="E130" s="10">
        <f t="shared" si="5"/>
        <v>-6.0002060156572057E-3</v>
      </c>
    </row>
    <row r="131" spans="1:5" x14ac:dyDescent="0.45">
      <c r="A131" s="8">
        <v>37530</v>
      </c>
      <c r="B131" s="9">
        <v>38693</v>
      </c>
      <c r="C131" s="10">
        <f t="shared" si="3"/>
        <v>2.4352962511982046E-3</v>
      </c>
      <c r="D131" s="10">
        <f t="shared" si="4"/>
        <v>-3.630838955554383E-3</v>
      </c>
      <c r="E131" s="10">
        <f t="shared" si="5"/>
        <v>-6.4451520131471041E-3</v>
      </c>
    </row>
    <row r="132" spans="1:5" x14ac:dyDescent="0.45">
      <c r="A132" s="8">
        <v>37561</v>
      </c>
      <c r="B132" s="9">
        <v>38886</v>
      </c>
      <c r="C132" s="10">
        <f t="shared" ref="C132:C195" si="6">B132/B131-1</f>
        <v>4.9879823223839548E-3</v>
      </c>
      <c r="D132" s="10">
        <f t="shared" si="4"/>
        <v>6.184179884596519E-3</v>
      </c>
      <c r="E132" s="10">
        <f t="shared" si="5"/>
        <v>-7.0222925870125907E-3</v>
      </c>
    </row>
    <row r="133" spans="1:5" x14ac:dyDescent="0.45">
      <c r="A133" s="8">
        <v>37591</v>
      </c>
      <c r="B133" s="9">
        <v>39072</v>
      </c>
      <c r="C133" s="10">
        <f t="shared" si="6"/>
        <v>4.7832124672118059E-3</v>
      </c>
      <c r="D133" s="10">
        <f t="shared" si="4"/>
        <v>1.2254203476774084E-2</v>
      </c>
      <c r="E133" s="10">
        <f t="shared" si="5"/>
        <v>1.9489178377269933E-3</v>
      </c>
    </row>
    <row r="134" spans="1:5" x14ac:dyDescent="0.45">
      <c r="A134" s="8">
        <v>37622</v>
      </c>
      <c r="B134" s="9">
        <v>39412</v>
      </c>
      <c r="C134" s="10">
        <f t="shared" si="6"/>
        <v>8.7018837018837392E-3</v>
      </c>
      <c r="D134" s="10">
        <f t="shared" ref="D134:D197" si="7">B134/B131-1</f>
        <v>1.8582172485979376E-2</v>
      </c>
      <c r="E134" s="10">
        <f t="shared" si="5"/>
        <v>1.4909999227461279E-2</v>
      </c>
    </row>
    <row r="135" spans="1:5" x14ac:dyDescent="0.45">
      <c r="A135" s="8">
        <v>37653</v>
      </c>
      <c r="B135" s="9">
        <v>39285</v>
      </c>
      <c r="C135" s="10">
        <f t="shared" si="6"/>
        <v>-3.2223688216787005E-3</v>
      </c>
      <c r="D135" s="10">
        <f t="shared" si="7"/>
        <v>1.0260762228051279E-2</v>
      </c>
      <c r="E135" s="10">
        <f t="shared" si="5"/>
        <v>1.0286742960010198E-2</v>
      </c>
    </row>
    <row r="136" spans="1:5" x14ac:dyDescent="0.45">
      <c r="A136" s="8">
        <v>37681</v>
      </c>
      <c r="B136" s="9">
        <v>39318</v>
      </c>
      <c r="C136" s="10">
        <f t="shared" si="6"/>
        <v>8.4001527300503476E-4</v>
      </c>
      <c r="D136" s="10">
        <f t="shared" si="7"/>
        <v>6.296068796068699E-3</v>
      </c>
      <c r="E136" s="10">
        <f t="shared" si="5"/>
        <v>1.0407832857913801E-2</v>
      </c>
    </row>
    <row r="137" spans="1:5" x14ac:dyDescent="0.45">
      <c r="A137" s="8">
        <v>37712</v>
      </c>
      <c r="B137" s="9">
        <v>39441</v>
      </c>
      <c r="C137" s="10">
        <f t="shared" si="6"/>
        <v>3.1283381657256637E-3</v>
      </c>
      <c r="D137" s="10">
        <f t="shared" si="7"/>
        <v>7.3581650258813802E-4</v>
      </c>
      <c r="E137" s="10">
        <f t="shared" si="5"/>
        <v>2.2635345364032444E-2</v>
      </c>
    </row>
    <row r="138" spans="1:5" x14ac:dyDescent="0.45">
      <c r="A138" s="8">
        <v>37742</v>
      </c>
      <c r="B138" s="9">
        <v>39019</v>
      </c>
      <c r="C138" s="10">
        <f t="shared" si="6"/>
        <v>-1.0699525874090399E-2</v>
      </c>
      <c r="D138" s="10">
        <f t="shared" si="7"/>
        <v>-6.7710322005855028E-3</v>
      </c>
      <c r="E138" s="10">
        <f t="shared" si="5"/>
        <v>7.90432154573395E-3</v>
      </c>
    </row>
    <row r="139" spans="1:5" x14ac:dyDescent="0.45">
      <c r="A139" s="8">
        <v>37773</v>
      </c>
      <c r="B139" s="9">
        <v>39480</v>
      </c>
      <c r="C139" s="10">
        <f t="shared" si="6"/>
        <v>1.1814756913298696E-2</v>
      </c>
      <c r="D139" s="10">
        <f t="shared" si="7"/>
        <v>4.1202502670532049E-3</v>
      </c>
      <c r="E139" s="10">
        <f t="shared" si="5"/>
        <v>1.9549105182966153E-2</v>
      </c>
    </row>
    <row r="140" spans="1:5" x14ac:dyDescent="0.45">
      <c r="A140" s="8">
        <v>37803</v>
      </c>
      <c r="B140" s="9">
        <v>39808</v>
      </c>
      <c r="C140" s="10">
        <f t="shared" si="6"/>
        <v>8.3080040526848364E-3</v>
      </c>
      <c r="D140" s="10">
        <f t="shared" si="7"/>
        <v>9.3050379047183718E-3</v>
      </c>
      <c r="E140" s="10">
        <f t="shared" si="5"/>
        <v>2.5081114487304879E-2</v>
      </c>
    </row>
    <row r="141" spans="1:5" x14ac:dyDescent="0.45">
      <c r="A141" s="8">
        <v>37834</v>
      </c>
      <c r="B141" s="9">
        <v>39833</v>
      </c>
      <c r="C141" s="10">
        <f t="shared" si="6"/>
        <v>6.2801446945348616E-4</v>
      </c>
      <c r="D141" s="10">
        <f t="shared" si="7"/>
        <v>2.0861631512852696E-2</v>
      </c>
      <c r="E141" s="10">
        <f t="shared" si="5"/>
        <v>3.0688022356198497E-2</v>
      </c>
    </row>
    <row r="142" spans="1:5" x14ac:dyDescent="0.45">
      <c r="A142" s="8">
        <v>37865</v>
      </c>
      <c r="B142" s="9">
        <v>39878</v>
      </c>
      <c r="C142" s="10">
        <f t="shared" si="6"/>
        <v>1.1297165666659392E-3</v>
      </c>
      <c r="D142" s="10">
        <f t="shared" si="7"/>
        <v>1.0081053698074882E-2</v>
      </c>
      <c r="E142" s="10">
        <f t="shared" si="5"/>
        <v>3.3135573460452372E-2</v>
      </c>
    </row>
    <row r="143" spans="1:5" x14ac:dyDescent="0.45">
      <c r="A143" s="8">
        <v>37895</v>
      </c>
      <c r="B143" s="9">
        <v>39776</v>
      </c>
      <c r="C143" s="10">
        <f t="shared" si="6"/>
        <v>-2.55780129394656E-3</v>
      </c>
      <c r="D143" s="10">
        <f t="shared" si="7"/>
        <v>-8.0385852090036902E-4</v>
      </c>
      <c r="E143" s="10">
        <f t="shared" ref="E143:E206" si="8">B143/B131-1</f>
        <v>2.7989558834931483E-2</v>
      </c>
    </row>
    <row r="144" spans="1:5" x14ac:dyDescent="0.45">
      <c r="A144" s="8">
        <v>37926</v>
      </c>
      <c r="B144" s="9">
        <v>39631</v>
      </c>
      <c r="C144" s="10">
        <f t="shared" si="6"/>
        <v>-3.6454143201930522E-3</v>
      </c>
      <c r="D144" s="10">
        <f t="shared" si="7"/>
        <v>-5.071172143699898E-3</v>
      </c>
      <c r="E144" s="10">
        <f t="shared" si="8"/>
        <v>1.9158566064907623E-2</v>
      </c>
    </row>
    <row r="145" spans="1:5" x14ac:dyDescent="0.45">
      <c r="A145" s="8">
        <v>37956</v>
      </c>
      <c r="B145" s="9">
        <v>39809</v>
      </c>
      <c r="C145" s="10">
        <f t="shared" si="6"/>
        <v>4.4914334737957695E-3</v>
      </c>
      <c r="D145" s="10">
        <f t="shared" si="7"/>
        <v>-1.7302773459050291E-3</v>
      </c>
      <c r="E145" s="10">
        <f t="shared" si="8"/>
        <v>1.8862612612612573E-2</v>
      </c>
    </row>
    <row r="146" spans="1:5" x14ac:dyDescent="0.45">
      <c r="A146" s="8">
        <v>37987</v>
      </c>
      <c r="B146" s="9">
        <v>40443</v>
      </c>
      <c r="C146" s="10">
        <f t="shared" si="6"/>
        <v>1.5926046873822486E-2</v>
      </c>
      <c r="D146" s="10">
        <f t="shared" si="7"/>
        <v>1.6768905872888151E-2</v>
      </c>
      <c r="E146" s="10">
        <f t="shared" si="8"/>
        <v>2.6159545316147392E-2</v>
      </c>
    </row>
    <row r="147" spans="1:5" x14ac:dyDescent="0.45">
      <c r="A147" s="8">
        <v>38018</v>
      </c>
      <c r="B147" s="9">
        <v>39922</v>
      </c>
      <c r="C147" s="10">
        <f t="shared" si="6"/>
        <v>-1.2882328215018668E-2</v>
      </c>
      <c r="D147" s="10">
        <f t="shared" si="7"/>
        <v>7.3427367464864446E-3</v>
      </c>
      <c r="E147" s="10">
        <f t="shared" si="8"/>
        <v>1.6214840269823005E-2</v>
      </c>
    </row>
    <row r="148" spans="1:5" x14ac:dyDescent="0.45">
      <c r="A148" s="8">
        <v>38047</v>
      </c>
      <c r="B148" s="9">
        <v>40419</v>
      </c>
      <c r="C148" s="10">
        <f t="shared" si="6"/>
        <v>1.2449276088372319E-2</v>
      </c>
      <c r="D148" s="10">
        <f t="shared" si="7"/>
        <v>1.5323168127810316E-2</v>
      </c>
      <c r="E148" s="10">
        <f t="shared" si="8"/>
        <v>2.8002441629787933E-2</v>
      </c>
    </row>
    <row r="149" spans="1:5" x14ac:dyDescent="0.45">
      <c r="A149" s="8">
        <v>38078</v>
      </c>
      <c r="B149" s="9">
        <v>40399</v>
      </c>
      <c r="C149" s="10">
        <f t="shared" si="6"/>
        <v>-4.9481679408203139E-4</v>
      </c>
      <c r="D149" s="10">
        <f t="shared" si="7"/>
        <v>-1.08795094330294E-3</v>
      </c>
      <c r="E149" s="10">
        <f t="shared" si="8"/>
        <v>2.4289444993788267E-2</v>
      </c>
    </row>
    <row r="150" spans="1:5" x14ac:dyDescent="0.45">
      <c r="A150" s="8">
        <v>38108</v>
      </c>
      <c r="B150" s="9">
        <v>40635</v>
      </c>
      <c r="C150" s="10">
        <f t="shared" si="6"/>
        <v>5.8417287556622455E-3</v>
      </c>
      <c r="D150" s="10">
        <f t="shared" si="7"/>
        <v>1.785982666199093E-2</v>
      </c>
      <c r="E150" s="10">
        <f t="shared" si="8"/>
        <v>4.1415720546400525E-2</v>
      </c>
    </row>
    <row r="151" spans="1:5" x14ac:dyDescent="0.45">
      <c r="A151" s="8">
        <v>38139</v>
      </c>
      <c r="B151" s="9">
        <v>40608</v>
      </c>
      <c r="C151" s="10">
        <f t="shared" si="6"/>
        <v>-6.6445182724250706E-4</v>
      </c>
      <c r="D151" s="10">
        <f t="shared" si="7"/>
        <v>4.676018704074858E-3</v>
      </c>
      <c r="E151" s="10">
        <f t="shared" si="8"/>
        <v>2.857142857142847E-2</v>
      </c>
    </row>
    <row r="152" spans="1:5" x14ac:dyDescent="0.45">
      <c r="A152" s="8">
        <v>38169</v>
      </c>
      <c r="B152" s="9">
        <v>40631</v>
      </c>
      <c r="C152" s="10">
        <f t="shared" si="6"/>
        <v>5.663908589439437E-4</v>
      </c>
      <c r="D152" s="10">
        <f t="shared" si="7"/>
        <v>5.7427164038714729E-3</v>
      </c>
      <c r="E152" s="10">
        <f t="shared" si="8"/>
        <v>2.0674236334405238E-2</v>
      </c>
    </row>
    <row r="153" spans="1:5" x14ac:dyDescent="0.45">
      <c r="A153" s="8">
        <v>38200</v>
      </c>
      <c r="B153" s="9">
        <v>40771</v>
      </c>
      <c r="C153" s="10">
        <f t="shared" si="6"/>
        <v>3.4456449508994957E-3</v>
      </c>
      <c r="D153" s="10">
        <f t="shared" si="7"/>
        <v>3.3468684631474677E-3</v>
      </c>
      <c r="E153" s="10">
        <f t="shared" si="8"/>
        <v>2.3548314211834454E-2</v>
      </c>
    </row>
    <row r="154" spans="1:5" x14ac:dyDescent="0.45">
      <c r="A154" s="8">
        <v>38231</v>
      </c>
      <c r="B154" s="9">
        <v>41045</v>
      </c>
      <c r="C154" s="10">
        <f t="shared" si="6"/>
        <v>6.7204630742438987E-3</v>
      </c>
      <c r="D154" s="10">
        <f t="shared" si="7"/>
        <v>1.0761426319936929E-2</v>
      </c>
      <c r="E154" s="10">
        <f t="shared" si="8"/>
        <v>2.9264255980741227E-2</v>
      </c>
    </row>
    <row r="155" spans="1:5" x14ac:dyDescent="0.45">
      <c r="A155" s="8">
        <v>38261</v>
      </c>
      <c r="B155" s="9">
        <v>41177</v>
      </c>
      <c r="C155" s="10">
        <f t="shared" si="6"/>
        <v>3.2159824582775887E-3</v>
      </c>
      <c r="D155" s="10">
        <f t="shared" si="7"/>
        <v>1.34380153085083E-2</v>
      </c>
      <c r="E155" s="10">
        <f t="shared" si="8"/>
        <v>3.5222244569589778E-2</v>
      </c>
    </row>
    <row r="156" spans="1:5" x14ac:dyDescent="0.45">
      <c r="A156" s="8">
        <v>38292</v>
      </c>
      <c r="B156" s="9">
        <v>41404</v>
      </c>
      <c r="C156" s="10">
        <f t="shared" si="6"/>
        <v>5.5127862641766168E-3</v>
      </c>
      <c r="D156" s="10">
        <f t="shared" si="7"/>
        <v>1.5525741335753462E-2</v>
      </c>
      <c r="E156" s="10">
        <f t="shared" si="8"/>
        <v>4.4737705331684863E-2</v>
      </c>
    </row>
    <row r="157" spans="1:5" x14ac:dyDescent="0.45">
      <c r="A157" s="8">
        <v>38322</v>
      </c>
      <c r="B157" s="9">
        <v>41534</v>
      </c>
      <c r="C157" s="10">
        <f t="shared" si="6"/>
        <v>3.1397932566901154E-3</v>
      </c>
      <c r="D157" s="10">
        <f t="shared" si="7"/>
        <v>1.191375319770982E-2</v>
      </c>
      <c r="E157" s="10">
        <f t="shared" si="8"/>
        <v>4.3331909869627427E-2</v>
      </c>
    </row>
    <row r="158" spans="1:5" x14ac:dyDescent="0.45">
      <c r="A158" s="8">
        <v>38353</v>
      </c>
      <c r="B158" s="9">
        <v>41691</v>
      </c>
      <c r="C158" s="10">
        <f t="shared" si="6"/>
        <v>3.7800356334569685E-3</v>
      </c>
      <c r="D158" s="10">
        <f t="shared" si="7"/>
        <v>1.2482696651042957E-2</v>
      </c>
      <c r="E158" s="10">
        <f t="shared" si="8"/>
        <v>3.0858244937319146E-2</v>
      </c>
    </row>
    <row r="159" spans="1:5" x14ac:dyDescent="0.45">
      <c r="A159" s="8">
        <v>38384</v>
      </c>
      <c r="B159" s="9">
        <v>41757</v>
      </c>
      <c r="C159" s="10">
        <f t="shared" si="6"/>
        <v>1.583075483917451E-3</v>
      </c>
      <c r="D159" s="10">
        <f t="shared" si="7"/>
        <v>8.5257463047048176E-3</v>
      </c>
      <c r="E159" s="10">
        <f t="shared" si="8"/>
        <v>4.5964631030509517E-2</v>
      </c>
    </row>
    <row r="160" spans="1:5" x14ac:dyDescent="0.45">
      <c r="A160" s="8">
        <v>38412</v>
      </c>
      <c r="B160" s="9">
        <v>41800</v>
      </c>
      <c r="C160" s="10">
        <f t="shared" si="6"/>
        <v>1.029767464137743E-3</v>
      </c>
      <c r="D160" s="10">
        <f t="shared" si="7"/>
        <v>6.4043915827995956E-3</v>
      </c>
      <c r="E160" s="10">
        <f t="shared" si="8"/>
        <v>3.4167099631361442E-2</v>
      </c>
    </row>
    <row r="161" spans="1:5" x14ac:dyDescent="0.45">
      <c r="A161" s="8">
        <v>38443</v>
      </c>
      <c r="B161" s="9">
        <v>42283</v>
      </c>
      <c r="C161" s="10">
        <f t="shared" si="6"/>
        <v>1.1555023923444985E-2</v>
      </c>
      <c r="D161" s="10">
        <f t="shared" si="7"/>
        <v>1.4199707370895487E-2</v>
      </c>
      <c r="E161" s="10">
        <f t="shared" si="8"/>
        <v>4.6634817693507191E-2</v>
      </c>
    </row>
    <row r="162" spans="1:5" x14ac:dyDescent="0.45">
      <c r="A162" s="8">
        <v>38473</v>
      </c>
      <c r="B162" s="9">
        <v>42081</v>
      </c>
      <c r="C162" s="10">
        <f t="shared" si="6"/>
        <v>-4.7773336802025002E-3</v>
      </c>
      <c r="D162" s="10">
        <f t="shared" si="7"/>
        <v>7.7591781018750972E-3</v>
      </c>
      <c r="E162" s="10">
        <f t="shared" si="8"/>
        <v>3.5585086747877526E-2</v>
      </c>
    </row>
    <row r="163" spans="1:5" x14ac:dyDescent="0.45">
      <c r="A163" s="8">
        <v>38504</v>
      </c>
      <c r="B163" s="9">
        <v>42363</v>
      </c>
      <c r="C163" s="10">
        <f t="shared" si="6"/>
        <v>6.7013616596562908E-3</v>
      </c>
      <c r="D163" s="10">
        <f t="shared" si="7"/>
        <v>1.3468899521531075E-2</v>
      </c>
      <c r="E163" s="10">
        <f t="shared" si="8"/>
        <v>4.3218085106383031E-2</v>
      </c>
    </row>
    <row r="164" spans="1:5" x14ac:dyDescent="0.45">
      <c r="A164" s="8">
        <v>38534</v>
      </c>
      <c r="B164" s="9">
        <v>42184</v>
      </c>
      <c r="C164" s="10">
        <f t="shared" si="6"/>
        <v>-4.2253853598659408E-3</v>
      </c>
      <c r="D164" s="10">
        <f t="shared" si="7"/>
        <v>-2.3413665066338574E-3</v>
      </c>
      <c r="E164" s="10">
        <f t="shared" si="8"/>
        <v>3.8222047205335841E-2</v>
      </c>
    </row>
    <row r="165" spans="1:5" x14ac:dyDescent="0.45">
      <c r="A165" s="8">
        <v>38565</v>
      </c>
      <c r="B165" s="9">
        <v>42542</v>
      </c>
      <c r="C165" s="10">
        <f t="shared" si="6"/>
        <v>8.4866300018964225E-3</v>
      </c>
      <c r="D165" s="10">
        <f t="shared" si="7"/>
        <v>1.0955062854970166E-2</v>
      </c>
      <c r="E165" s="10">
        <f t="shared" si="8"/>
        <v>4.3437737607613158E-2</v>
      </c>
    </row>
    <row r="166" spans="1:5" x14ac:dyDescent="0.45">
      <c r="A166" s="8">
        <v>38596</v>
      </c>
      <c r="B166" s="9">
        <v>42845</v>
      </c>
      <c r="C166" s="10">
        <f t="shared" si="6"/>
        <v>7.1223731841474347E-3</v>
      </c>
      <c r="D166" s="10">
        <f t="shared" si="7"/>
        <v>1.1377853315393205E-2</v>
      </c>
      <c r="E166" s="10">
        <f t="shared" si="8"/>
        <v>4.3854306249238695E-2</v>
      </c>
    </row>
    <row r="167" spans="1:5" x14ac:dyDescent="0.45">
      <c r="A167" s="8">
        <v>38626</v>
      </c>
      <c r="B167" s="9">
        <v>42842</v>
      </c>
      <c r="C167" s="10">
        <f t="shared" si="6"/>
        <v>-7.0019838954382685E-5</v>
      </c>
      <c r="D167" s="10">
        <f t="shared" si="7"/>
        <v>1.559833112080411E-2</v>
      </c>
      <c r="E167" s="10">
        <f t="shared" si="8"/>
        <v>4.0435194404643271E-2</v>
      </c>
    </row>
    <row r="168" spans="1:5" x14ac:dyDescent="0.45">
      <c r="A168" s="8">
        <v>38657</v>
      </c>
      <c r="B168" s="9">
        <v>42823</v>
      </c>
      <c r="C168" s="10">
        <f t="shared" si="6"/>
        <v>-4.434900331450331E-4</v>
      </c>
      <c r="D168" s="10">
        <f t="shared" si="7"/>
        <v>6.6052371773777097E-3</v>
      </c>
      <c r="E168" s="10">
        <f t="shared" si="8"/>
        <v>3.4272051009564208E-2</v>
      </c>
    </row>
    <row r="169" spans="1:5" x14ac:dyDescent="0.45">
      <c r="A169" s="8">
        <v>38687</v>
      </c>
      <c r="B169" s="9">
        <v>43191</v>
      </c>
      <c r="C169" s="10">
        <f t="shared" si="6"/>
        <v>8.5935128318894716E-3</v>
      </c>
      <c r="D169" s="10">
        <f t="shared" si="7"/>
        <v>8.075621426070656E-3</v>
      </c>
      <c r="E169" s="10">
        <f t="shared" si="8"/>
        <v>3.9895025762026304E-2</v>
      </c>
    </row>
    <row r="170" spans="1:5" x14ac:dyDescent="0.45">
      <c r="A170" s="8">
        <v>38718</v>
      </c>
      <c r="B170" s="9">
        <v>42681</v>
      </c>
      <c r="C170" s="10">
        <f t="shared" si="6"/>
        <v>-1.1808015558796958E-2</v>
      </c>
      <c r="D170" s="10">
        <f t="shared" si="7"/>
        <v>-3.7579944913869179E-3</v>
      </c>
      <c r="E170" s="10">
        <f t="shared" si="8"/>
        <v>2.3746132258760877E-2</v>
      </c>
    </row>
    <row r="171" spans="1:5" x14ac:dyDescent="0.45">
      <c r="A171" s="8">
        <v>38749</v>
      </c>
      <c r="B171" s="9">
        <v>43379</v>
      </c>
      <c r="C171" s="10">
        <f t="shared" si="6"/>
        <v>1.6353881118061908E-2</v>
      </c>
      <c r="D171" s="10">
        <f t="shared" si="7"/>
        <v>1.2983676996006777E-2</v>
      </c>
      <c r="E171" s="10">
        <f t="shared" si="8"/>
        <v>3.8843786670498259E-2</v>
      </c>
    </row>
    <row r="172" spans="1:5" x14ac:dyDescent="0.45">
      <c r="A172" s="8">
        <v>38777</v>
      </c>
      <c r="B172" s="9">
        <v>43233</v>
      </c>
      <c r="C172" s="10">
        <f t="shared" si="6"/>
        <v>-3.3656838562438063E-3</v>
      </c>
      <c r="D172" s="10">
        <f t="shared" si="7"/>
        <v>9.7242481072434828E-4</v>
      </c>
      <c r="E172" s="10">
        <f t="shared" si="8"/>
        <v>3.4282296650717692E-2</v>
      </c>
    </row>
    <row r="173" spans="1:5" x14ac:dyDescent="0.45">
      <c r="A173" s="8">
        <v>38808</v>
      </c>
      <c r="B173" s="9">
        <v>43269</v>
      </c>
      <c r="C173" s="10">
        <f t="shared" si="6"/>
        <v>8.3269724515999677E-4</v>
      </c>
      <c r="D173" s="10">
        <f t="shared" si="7"/>
        <v>1.3776621916075094E-2</v>
      </c>
      <c r="E173" s="10">
        <f t="shared" si="8"/>
        <v>2.3319064399404121E-2</v>
      </c>
    </row>
    <row r="174" spans="1:5" x14ac:dyDescent="0.45">
      <c r="A174" s="8">
        <v>38838</v>
      </c>
      <c r="B174" s="9">
        <v>43654</v>
      </c>
      <c r="C174" s="10">
        <f t="shared" si="6"/>
        <v>8.8978252328457685E-3</v>
      </c>
      <c r="D174" s="10">
        <f t="shared" si="7"/>
        <v>6.3394730168975233E-3</v>
      </c>
      <c r="E174" s="10">
        <f t="shared" si="8"/>
        <v>3.7380290392338589E-2</v>
      </c>
    </row>
    <row r="175" spans="1:5" x14ac:dyDescent="0.45">
      <c r="A175" s="8">
        <v>38869</v>
      </c>
      <c r="B175" s="9">
        <v>43782</v>
      </c>
      <c r="C175" s="10">
        <f t="shared" si="6"/>
        <v>2.9321482567461477E-3</v>
      </c>
      <c r="D175" s="10">
        <f t="shared" si="7"/>
        <v>1.2698632988689118E-2</v>
      </c>
      <c r="E175" s="10">
        <f t="shared" si="8"/>
        <v>3.3496211316478952E-2</v>
      </c>
    </row>
    <row r="176" spans="1:5" x14ac:dyDescent="0.45">
      <c r="A176" s="8">
        <v>38899</v>
      </c>
      <c r="B176" s="9">
        <v>43827</v>
      </c>
      <c r="C176" s="10">
        <f t="shared" si="6"/>
        <v>1.0278196519117877E-3</v>
      </c>
      <c r="D176" s="10">
        <f t="shared" si="7"/>
        <v>1.2896068779033598E-2</v>
      </c>
      <c r="E176" s="10">
        <f t="shared" si="8"/>
        <v>3.8948416461217494E-2</v>
      </c>
    </row>
    <row r="177" spans="1:5" x14ac:dyDescent="0.45">
      <c r="A177" s="8">
        <v>38930</v>
      </c>
      <c r="B177" s="9">
        <v>44160</v>
      </c>
      <c r="C177" s="10">
        <f t="shared" si="6"/>
        <v>7.5980559928809921E-3</v>
      </c>
      <c r="D177" s="10">
        <f t="shared" si="7"/>
        <v>1.1591148577450028E-2</v>
      </c>
      <c r="E177" s="10">
        <f t="shared" si="8"/>
        <v>3.8033002679704664E-2</v>
      </c>
    </row>
    <row r="178" spans="1:5" x14ac:dyDescent="0.45">
      <c r="A178" s="8">
        <v>38961</v>
      </c>
      <c r="B178" s="9">
        <v>43846</v>
      </c>
      <c r="C178" s="10">
        <f t="shared" si="6"/>
        <v>-7.1105072463768515E-3</v>
      </c>
      <c r="D178" s="10">
        <f t="shared" si="7"/>
        <v>1.4617879493856734E-3</v>
      </c>
      <c r="E178" s="10">
        <f t="shared" si="8"/>
        <v>2.3363286264441507E-2</v>
      </c>
    </row>
    <row r="179" spans="1:5" x14ac:dyDescent="0.45">
      <c r="A179" s="8">
        <v>38991</v>
      </c>
      <c r="B179" s="9">
        <v>44542</v>
      </c>
      <c r="C179" s="10">
        <f t="shared" si="6"/>
        <v>1.587373990785923E-2</v>
      </c>
      <c r="D179" s="10">
        <f t="shared" si="7"/>
        <v>1.6314144248978923E-2</v>
      </c>
      <c r="E179" s="10">
        <f t="shared" si="8"/>
        <v>3.9680687176135487E-2</v>
      </c>
    </row>
    <row r="180" spans="1:5" x14ac:dyDescent="0.45">
      <c r="A180" s="8">
        <v>39022</v>
      </c>
      <c r="B180" s="9">
        <v>44572</v>
      </c>
      <c r="C180" s="10">
        <f t="shared" si="6"/>
        <v>6.7352162004397087E-4</v>
      </c>
      <c r="D180" s="10">
        <f t="shared" si="7"/>
        <v>9.32971014492745E-3</v>
      </c>
      <c r="E180" s="10">
        <f t="shared" si="8"/>
        <v>4.0842537888517771E-2</v>
      </c>
    </row>
    <row r="181" spans="1:5" x14ac:dyDescent="0.45">
      <c r="A181" s="8">
        <v>39052</v>
      </c>
      <c r="B181" s="9">
        <v>44730</v>
      </c>
      <c r="C181" s="10">
        <f t="shared" si="6"/>
        <v>3.544826348380159E-3</v>
      </c>
      <c r="D181" s="10">
        <f t="shared" si="7"/>
        <v>2.0161474250786737E-2</v>
      </c>
      <c r="E181" s="10">
        <f t="shared" si="8"/>
        <v>3.5632423421546155E-2</v>
      </c>
    </row>
    <row r="182" spans="1:5" x14ac:dyDescent="0.45">
      <c r="A182" s="8">
        <v>39083</v>
      </c>
      <c r="B182" s="9">
        <v>44856</v>
      </c>
      <c r="C182" s="10">
        <f t="shared" si="6"/>
        <v>2.8169014084507005E-3</v>
      </c>
      <c r="D182" s="10">
        <f t="shared" si="7"/>
        <v>7.0495262897938282E-3</v>
      </c>
      <c r="E182" s="10">
        <f t="shared" si="8"/>
        <v>5.0959443312012409E-2</v>
      </c>
    </row>
    <row r="183" spans="1:5" x14ac:dyDescent="0.45">
      <c r="A183" s="8">
        <v>39114</v>
      </c>
      <c r="B183" s="9">
        <v>45274</v>
      </c>
      <c r="C183" s="10">
        <f t="shared" si="6"/>
        <v>9.3187087569110982E-3</v>
      </c>
      <c r="D183" s="10">
        <f t="shared" si="7"/>
        <v>1.5749798079511823E-2</v>
      </c>
      <c r="E183" s="10">
        <f t="shared" si="8"/>
        <v>4.3684732243712388E-2</v>
      </c>
    </row>
    <row r="184" spans="1:5" x14ac:dyDescent="0.45">
      <c r="A184" s="8">
        <v>39142</v>
      </c>
      <c r="B184" s="9">
        <v>45271</v>
      </c>
      <c r="C184" s="10">
        <f t="shared" si="6"/>
        <v>-6.6263197420202147E-5</v>
      </c>
      <c r="D184" s="10">
        <f t="shared" si="7"/>
        <v>1.2094790968030456E-2</v>
      </c>
      <c r="E184" s="10">
        <f t="shared" si="8"/>
        <v>4.7139916267666004E-2</v>
      </c>
    </row>
    <row r="185" spans="1:5" x14ac:dyDescent="0.45">
      <c r="A185" s="8">
        <v>39173</v>
      </c>
      <c r="B185" s="9">
        <v>44988</v>
      </c>
      <c r="C185" s="10">
        <f t="shared" si="6"/>
        <v>-6.2512425172848163E-3</v>
      </c>
      <c r="D185" s="10">
        <f t="shared" si="7"/>
        <v>2.9427501337613293E-3</v>
      </c>
      <c r="E185" s="10">
        <f t="shared" si="8"/>
        <v>3.9728211883796716E-2</v>
      </c>
    </row>
    <row r="186" spans="1:5" x14ac:dyDescent="0.45">
      <c r="A186" s="8">
        <v>39203</v>
      </c>
      <c r="B186" s="9">
        <v>45454</v>
      </c>
      <c r="C186" s="10">
        <f t="shared" si="6"/>
        <v>1.0358317773628611E-2</v>
      </c>
      <c r="D186" s="10">
        <f t="shared" si="7"/>
        <v>3.9757918452092422E-3</v>
      </c>
      <c r="E186" s="10">
        <f t="shared" si="8"/>
        <v>4.1233334860493853E-2</v>
      </c>
    </row>
    <row r="187" spans="1:5" x14ac:dyDescent="0.45">
      <c r="A187" s="8">
        <v>39234</v>
      </c>
      <c r="B187" s="9">
        <v>45627</v>
      </c>
      <c r="C187" s="10">
        <f t="shared" si="6"/>
        <v>3.8060456725481639E-3</v>
      </c>
      <c r="D187" s="10">
        <f t="shared" si="7"/>
        <v>7.8637538379977556E-3</v>
      </c>
      <c r="E187" s="10">
        <f t="shared" si="8"/>
        <v>4.2140605728381519E-2</v>
      </c>
    </row>
    <row r="188" spans="1:5" x14ac:dyDescent="0.45">
      <c r="A188" s="8">
        <v>39264</v>
      </c>
      <c r="B188" s="9">
        <v>45754</v>
      </c>
      <c r="C188" s="10">
        <f t="shared" si="6"/>
        <v>2.7834396300436826E-3</v>
      </c>
      <c r="D188" s="10">
        <f t="shared" si="7"/>
        <v>1.7026762692273545E-2</v>
      </c>
      <c r="E188" s="10">
        <f t="shared" si="8"/>
        <v>4.396833002487055E-2</v>
      </c>
    </row>
    <row r="189" spans="1:5" x14ac:dyDescent="0.45">
      <c r="A189" s="8">
        <v>39295</v>
      </c>
      <c r="B189" s="9">
        <v>45643</v>
      </c>
      <c r="C189" s="10">
        <f t="shared" si="6"/>
        <v>-2.4260173973860155E-3</v>
      </c>
      <c r="D189" s="10">
        <f t="shared" si="7"/>
        <v>4.1580498965987367E-3</v>
      </c>
      <c r="E189" s="10">
        <f t="shared" si="8"/>
        <v>3.3582427536231974E-2</v>
      </c>
    </row>
    <row r="190" spans="1:5" x14ac:dyDescent="0.45">
      <c r="A190" s="8">
        <v>39326</v>
      </c>
      <c r="B190" s="9">
        <v>45853</v>
      </c>
      <c r="C190" s="10">
        <f t="shared" si="6"/>
        <v>4.6009245667462118E-3</v>
      </c>
      <c r="D190" s="10">
        <f t="shared" si="7"/>
        <v>4.9532075306288892E-3</v>
      </c>
      <c r="E190" s="10">
        <f t="shared" si="8"/>
        <v>4.5773844820508058E-2</v>
      </c>
    </row>
    <row r="191" spans="1:5" x14ac:dyDescent="0.45">
      <c r="A191" s="8">
        <v>39356</v>
      </c>
      <c r="B191" s="9">
        <v>46113</v>
      </c>
      <c r="C191" s="10">
        <f t="shared" si="6"/>
        <v>5.6702942010338209E-3</v>
      </c>
      <c r="D191" s="10">
        <f t="shared" si="7"/>
        <v>7.8463085194737658E-3</v>
      </c>
      <c r="E191" s="10">
        <f t="shared" si="8"/>
        <v>3.5270082169637673E-2</v>
      </c>
    </row>
    <row r="192" spans="1:5" x14ac:dyDescent="0.45">
      <c r="A192" s="8">
        <v>39387</v>
      </c>
      <c r="B192" s="9">
        <v>46624</v>
      </c>
      <c r="C192" s="10">
        <f t="shared" si="6"/>
        <v>1.108147377095392E-2</v>
      </c>
      <c r="D192" s="10">
        <f t="shared" si="7"/>
        <v>2.1492890476086046E-2</v>
      </c>
      <c r="E192" s="10">
        <f t="shared" si="8"/>
        <v>4.6037871309342115E-2</v>
      </c>
    </row>
    <row r="193" spans="1:5" x14ac:dyDescent="0.45">
      <c r="A193" s="8">
        <v>39417</v>
      </c>
      <c r="B193" s="9">
        <v>46831</v>
      </c>
      <c r="C193" s="10">
        <f t="shared" si="6"/>
        <v>4.4397735072065903E-3</v>
      </c>
      <c r="D193" s="10">
        <f t="shared" si="7"/>
        <v>2.132902972542694E-2</v>
      </c>
      <c r="E193" s="10">
        <f t="shared" si="8"/>
        <v>4.697071316789625E-2</v>
      </c>
    </row>
    <row r="194" spans="1:5" x14ac:dyDescent="0.45">
      <c r="A194" s="8">
        <v>39448</v>
      </c>
      <c r="B194" s="9">
        <v>46862</v>
      </c>
      <c r="C194" s="10">
        <f t="shared" si="6"/>
        <v>6.6195468813390335E-4</v>
      </c>
      <c r="D194" s="10">
        <f t="shared" si="7"/>
        <v>1.6242708130028483E-2</v>
      </c>
      <c r="E194" s="10">
        <f t="shared" si="8"/>
        <v>4.4720884608524969E-2</v>
      </c>
    </row>
    <row r="195" spans="1:5" x14ac:dyDescent="0.45">
      <c r="A195" s="8">
        <v>39479</v>
      </c>
      <c r="B195" s="9">
        <v>46707</v>
      </c>
      <c r="C195" s="10">
        <f t="shared" si="6"/>
        <v>-3.3075839699543419E-3</v>
      </c>
      <c r="D195" s="10">
        <f t="shared" si="7"/>
        <v>1.7801990391215217E-3</v>
      </c>
      <c r="E195" s="10">
        <f t="shared" si="8"/>
        <v>3.1651720634359615E-2</v>
      </c>
    </row>
    <row r="196" spans="1:5" x14ac:dyDescent="0.45">
      <c r="A196" s="8">
        <v>39508</v>
      </c>
      <c r="B196" s="9">
        <v>46883</v>
      </c>
      <c r="C196" s="10">
        <f t="shared" ref="C196:C259" si="9">B196/B195-1</f>
        <v>3.7681717943776061E-3</v>
      </c>
      <c r="D196" s="10">
        <f t="shared" si="7"/>
        <v>1.110375605902103E-3</v>
      </c>
      <c r="E196" s="10">
        <f t="shared" si="8"/>
        <v>3.5607784232731809E-2</v>
      </c>
    </row>
    <row r="197" spans="1:5" x14ac:dyDescent="0.45">
      <c r="A197" s="8">
        <v>39539</v>
      </c>
      <c r="B197" s="9">
        <v>47356</v>
      </c>
      <c r="C197" s="10">
        <f t="shared" si="9"/>
        <v>1.0088944820084045E-2</v>
      </c>
      <c r="D197" s="10">
        <f t="shared" si="7"/>
        <v>1.0541590201015749E-2</v>
      </c>
      <c r="E197" s="10">
        <f t="shared" si="8"/>
        <v>5.2636258557837712E-2</v>
      </c>
    </row>
    <row r="198" spans="1:5" x14ac:dyDescent="0.45">
      <c r="A198" s="8">
        <v>39569</v>
      </c>
      <c r="B198" s="9">
        <v>47355</v>
      </c>
      <c r="C198" s="10">
        <f t="shared" si="9"/>
        <v>-2.1116648365571145E-5</v>
      </c>
      <c r="D198" s="10">
        <f t="shared" ref="D198:D261" si="10">B198/B195-1</f>
        <v>1.3873723424754347E-2</v>
      </c>
      <c r="E198" s="10">
        <f t="shared" si="8"/>
        <v>4.1822501870022455E-2</v>
      </c>
    </row>
    <row r="199" spans="1:5" x14ac:dyDescent="0.45">
      <c r="A199" s="8">
        <v>39600</v>
      </c>
      <c r="B199" s="9">
        <v>47568</v>
      </c>
      <c r="C199" s="10">
        <f t="shared" si="9"/>
        <v>4.4979410833070332E-3</v>
      </c>
      <c r="D199" s="10">
        <f t="shared" si="10"/>
        <v>1.461083975001598E-2</v>
      </c>
      <c r="E199" s="10">
        <f t="shared" si="8"/>
        <v>4.2540600959957819E-2</v>
      </c>
    </row>
    <row r="200" spans="1:5" x14ac:dyDescent="0.45">
      <c r="A200" s="8">
        <v>39630</v>
      </c>
      <c r="B200" s="9">
        <v>47845</v>
      </c>
      <c r="C200" s="10">
        <f t="shared" si="9"/>
        <v>5.8232425159772117E-3</v>
      </c>
      <c r="D200" s="10">
        <f t="shared" si="10"/>
        <v>1.0326041050764401E-2</v>
      </c>
      <c r="E200" s="10">
        <f t="shared" si="8"/>
        <v>4.5700922323731241E-2</v>
      </c>
    </row>
    <row r="201" spans="1:5" x14ac:dyDescent="0.45">
      <c r="A201" s="8">
        <v>39661</v>
      </c>
      <c r="B201" s="9">
        <v>47988</v>
      </c>
      <c r="C201" s="10">
        <f t="shared" si="9"/>
        <v>2.9888180583133028E-3</v>
      </c>
      <c r="D201" s="10">
        <f t="shared" si="10"/>
        <v>1.3367120684193878E-2</v>
      </c>
      <c r="E201" s="10">
        <f t="shared" si="8"/>
        <v>5.1376990995333438E-2</v>
      </c>
    </row>
    <row r="202" spans="1:5" x14ac:dyDescent="0.45">
      <c r="A202" s="8">
        <v>39692</v>
      </c>
      <c r="B202" s="9">
        <v>47740</v>
      </c>
      <c r="C202" s="10">
        <f t="shared" si="9"/>
        <v>-5.1679586563307955E-3</v>
      </c>
      <c r="D202" s="10">
        <f t="shared" si="10"/>
        <v>3.6158762193070348E-3</v>
      </c>
      <c r="E202" s="10">
        <f t="shared" si="8"/>
        <v>4.1153250605194813E-2</v>
      </c>
    </row>
    <row r="203" spans="1:5" x14ac:dyDescent="0.45">
      <c r="A203" s="8">
        <v>39722</v>
      </c>
      <c r="B203" s="9">
        <v>47703</v>
      </c>
      <c r="C203" s="10">
        <f t="shared" si="9"/>
        <v>-7.7503142019275106E-4</v>
      </c>
      <c r="D203" s="10">
        <f t="shared" si="10"/>
        <v>-2.9679172327307102E-3</v>
      </c>
      <c r="E203" s="10">
        <f t="shared" si="8"/>
        <v>3.4480515256001487E-2</v>
      </c>
    </row>
    <row r="204" spans="1:5" x14ac:dyDescent="0.45">
      <c r="A204" s="8">
        <v>39753</v>
      </c>
      <c r="B204" s="9">
        <v>47363</v>
      </c>
      <c r="C204" s="10">
        <f t="shared" si="9"/>
        <v>-7.1274343332704548E-3</v>
      </c>
      <c r="D204" s="10">
        <f t="shared" si="10"/>
        <v>-1.302408935567223E-2</v>
      </c>
      <c r="E204" s="10">
        <f t="shared" si="8"/>
        <v>1.5850205902539383E-2</v>
      </c>
    </row>
    <row r="205" spans="1:5" x14ac:dyDescent="0.45">
      <c r="A205" s="8">
        <v>39783</v>
      </c>
      <c r="B205" s="9">
        <v>46942</v>
      </c>
      <c r="C205" s="10">
        <f t="shared" si="9"/>
        <v>-8.8887950509891622E-3</v>
      </c>
      <c r="D205" s="10">
        <f t="shared" si="10"/>
        <v>-1.6715542521994142E-2</v>
      </c>
      <c r="E205" s="10">
        <f t="shared" si="8"/>
        <v>2.3702248510601986E-3</v>
      </c>
    </row>
    <row r="206" spans="1:5" x14ac:dyDescent="0.45">
      <c r="A206" s="8">
        <v>39814</v>
      </c>
      <c r="B206" s="9">
        <v>47639</v>
      </c>
      <c r="C206" s="10">
        <f t="shared" si="9"/>
        <v>1.4848110434152684E-2</v>
      </c>
      <c r="D206" s="10">
        <f t="shared" si="10"/>
        <v>-1.3416346980273941E-3</v>
      </c>
      <c r="E206" s="10">
        <f t="shared" si="8"/>
        <v>1.6580598352609721E-2</v>
      </c>
    </row>
    <row r="207" spans="1:5" x14ac:dyDescent="0.45">
      <c r="A207" s="8">
        <v>39845</v>
      </c>
      <c r="B207" s="9">
        <v>46928</v>
      </c>
      <c r="C207" s="10">
        <f t="shared" si="9"/>
        <v>-1.4924746531203459E-2</v>
      </c>
      <c r="D207" s="10">
        <f t="shared" si="10"/>
        <v>-9.1843844351076065E-3</v>
      </c>
      <c r="E207" s="10">
        <f t="shared" ref="E207:E270" si="11">B207/B195-1</f>
        <v>4.7316248099855684E-3</v>
      </c>
    </row>
    <row r="208" spans="1:5" x14ac:dyDescent="0.45">
      <c r="A208" s="8">
        <v>39873</v>
      </c>
      <c r="B208" s="9">
        <v>46912</v>
      </c>
      <c r="C208" s="10">
        <f t="shared" si="9"/>
        <v>-3.4094783498128667E-4</v>
      </c>
      <c r="D208" s="10">
        <f t="shared" si="10"/>
        <v>-6.3908653231647961E-4</v>
      </c>
      <c r="E208" s="10">
        <f t="shared" si="11"/>
        <v>6.1856109890578992E-4</v>
      </c>
    </row>
    <row r="209" spans="1:5" x14ac:dyDescent="0.45">
      <c r="A209" s="8">
        <v>39904</v>
      </c>
      <c r="B209" s="9">
        <v>47133</v>
      </c>
      <c r="C209" s="10">
        <f t="shared" si="9"/>
        <v>4.7109481582536805E-3</v>
      </c>
      <c r="D209" s="10">
        <f t="shared" si="10"/>
        <v>-1.0621549570729916E-2</v>
      </c>
      <c r="E209" s="10">
        <f t="shared" si="11"/>
        <v>-4.7090125855224763E-3</v>
      </c>
    </row>
    <row r="210" spans="1:5" x14ac:dyDescent="0.45">
      <c r="A210" s="8">
        <v>39934</v>
      </c>
      <c r="B210" s="9">
        <v>47219</v>
      </c>
      <c r="C210" s="10">
        <f t="shared" si="9"/>
        <v>1.8246239365200534E-3</v>
      </c>
      <c r="D210" s="10">
        <f t="shared" si="10"/>
        <v>6.2009887487215476E-3</v>
      </c>
      <c r="E210" s="10">
        <f t="shared" si="11"/>
        <v>-2.8719248231443562E-3</v>
      </c>
    </row>
    <row r="211" spans="1:5" x14ac:dyDescent="0.45">
      <c r="A211" s="8">
        <v>39965</v>
      </c>
      <c r="B211" s="9">
        <v>47350</v>
      </c>
      <c r="C211" s="10">
        <f t="shared" si="9"/>
        <v>2.7743069527097486E-3</v>
      </c>
      <c r="D211" s="10">
        <f t="shared" si="10"/>
        <v>9.3366302864938966E-3</v>
      </c>
      <c r="E211" s="10">
        <f t="shared" si="11"/>
        <v>-4.5829128826101462E-3</v>
      </c>
    </row>
    <row r="212" spans="1:5" x14ac:dyDescent="0.45">
      <c r="A212" s="8">
        <v>39995</v>
      </c>
      <c r="B212" s="9">
        <v>47330</v>
      </c>
      <c r="C212" s="10">
        <f t="shared" si="9"/>
        <v>-4.2238648363257525E-4</v>
      </c>
      <c r="D212" s="10">
        <f t="shared" si="10"/>
        <v>4.1796618080749415E-3</v>
      </c>
      <c r="E212" s="10">
        <f t="shared" si="11"/>
        <v>-1.0763925175044431E-2</v>
      </c>
    </row>
    <row r="213" spans="1:5" x14ac:dyDescent="0.45">
      <c r="A213" s="8">
        <v>40026</v>
      </c>
      <c r="B213" s="9">
        <v>47309</v>
      </c>
      <c r="C213" s="10">
        <f t="shared" si="9"/>
        <v>-4.4369321783221949E-4</v>
      </c>
      <c r="D213" s="10">
        <f t="shared" si="10"/>
        <v>1.9060124102585618E-3</v>
      </c>
      <c r="E213" s="10">
        <f t="shared" si="11"/>
        <v>-1.4149370676002304E-2</v>
      </c>
    </row>
    <row r="214" spans="1:5" x14ac:dyDescent="0.45">
      <c r="A214" s="8">
        <v>40057</v>
      </c>
      <c r="B214" s="9">
        <v>47559</v>
      </c>
      <c r="C214" s="10">
        <f t="shared" si="9"/>
        <v>5.2844067724957533E-3</v>
      </c>
      <c r="D214" s="10">
        <f t="shared" si="10"/>
        <v>4.4139387539599007E-3</v>
      </c>
      <c r="E214" s="10">
        <f t="shared" si="11"/>
        <v>-3.7913699204021878E-3</v>
      </c>
    </row>
    <row r="215" spans="1:5" x14ac:dyDescent="0.45">
      <c r="A215" s="8">
        <v>40087</v>
      </c>
      <c r="B215" s="9">
        <v>47603</v>
      </c>
      <c r="C215" s="10">
        <f t="shared" si="9"/>
        <v>9.2516663512687281E-4</v>
      </c>
      <c r="D215" s="10">
        <f t="shared" si="10"/>
        <v>5.7680118318190754E-3</v>
      </c>
      <c r="E215" s="10">
        <f t="shared" si="11"/>
        <v>-2.0963042156677547E-3</v>
      </c>
    </row>
    <row r="216" spans="1:5" x14ac:dyDescent="0.45">
      <c r="A216" s="8">
        <v>40118</v>
      </c>
      <c r="B216" s="9">
        <v>47689</v>
      </c>
      <c r="C216" s="10">
        <f t="shared" si="9"/>
        <v>1.8066088271746494E-3</v>
      </c>
      <c r="D216" s="10">
        <f t="shared" si="10"/>
        <v>8.0322982941933851E-3</v>
      </c>
      <c r="E216" s="10">
        <f t="shared" si="11"/>
        <v>6.883009944471441E-3</v>
      </c>
    </row>
    <row r="217" spans="1:5" x14ac:dyDescent="0.45">
      <c r="A217" s="8">
        <v>40148</v>
      </c>
      <c r="B217" s="9">
        <v>48134</v>
      </c>
      <c r="C217" s="10">
        <f t="shared" si="9"/>
        <v>9.3312923315649332E-3</v>
      </c>
      <c r="D217" s="10">
        <f t="shared" si="10"/>
        <v>1.2090245799953658E-2</v>
      </c>
      <c r="E217" s="10">
        <f t="shared" si="11"/>
        <v>2.5393038217374597E-2</v>
      </c>
    </row>
    <row r="218" spans="1:5" x14ac:dyDescent="0.45">
      <c r="A218" s="8">
        <v>40179</v>
      </c>
      <c r="B218" s="9">
        <v>47878</v>
      </c>
      <c r="C218" s="10">
        <f t="shared" si="9"/>
        <v>-5.3184858935472201E-3</v>
      </c>
      <c r="D218" s="10">
        <f t="shared" si="10"/>
        <v>5.776946831081986E-3</v>
      </c>
      <c r="E218" s="10">
        <f t="shared" si="11"/>
        <v>5.0168979197715569E-3</v>
      </c>
    </row>
    <row r="219" spans="1:5" x14ac:dyDescent="0.45">
      <c r="A219" s="8">
        <v>40210</v>
      </c>
      <c r="B219" s="9">
        <v>48699</v>
      </c>
      <c r="C219" s="10">
        <f t="shared" si="9"/>
        <v>1.7147750532603645E-2</v>
      </c>
      <c r="D219" s="10">
        <f t="shared" si="10"/>
        <v>2.1178888213214897E-2</v>
      </c>
      <c r="E219" s="10">
        <f t="shared" si="11"/>
        <v>3.7738663484486956E-2</v>
      </c>
    </row>
    <row r="220" spans="1:5" x14ac:dyDescent="0.45">
      <c r="A220" s="8">
        <v>40238</v>
      </c>
      <c r="B220" s="9">
        <v>48269</v>
      </c>
      <c r="C220" s="10">
        <f t="shared" si="9"/>
        <v>-8.8297500975379473E-3</v>
      </c>
      <c r="D220" s="10">
        <f t="shared" si="10"/>
        <v>2.8046702954251934E-3</v>
      </c>
      <c r="E220" s="10">
        <f t="shared" si="11"/>
        <v>2.8926500682128209E-2</v>
      </c>
    </row>
    <row r="221" spans="1:5" x14ac:dyDescent="0.45">
      <c r="A221" s="8">
        <v>40269</v>
      </c>
      <c r="B221" s="9">
        <v>48221</v>
      </c>
      <c r="C221" s="10">
        <f t="shared" si="9"/>
        <v>-9.9442706498997779E-4</v>
      </c>
      <c r="D221" s="10">
        <f t="shared" si="10"/>
        <v>7.1640419399305877E-3</v>
      </c>
      <c r="E221" s="10">
        <f t="shared" si="11"/>
        <v>2.3083614452718892E-2</v>
      </c>
    </row>
    <row r="222" spans="1:5" x14ac:dyDescent="0.45">
      <c r="A222" s="8">
        <v>40299</v>
      </c>
      <c r="B222" s="9">
        <v>48153</v>
      </c>
      <c r="C222" s="10">
        <f t="shared" si="9"/>
        <v>-1.410173990584962E-3</v>
      </c>
      <c r="D222" s="10">
        <f t="shared" si="10"/>
        <v>-1.1211729193617903E-2</v>
      </c>
      <c r="E222" s="10">
        <f t="shared" si="11"/>
        <v>1.9780173235350196E-2</v>
      </c>
    </row>
    <row r="223" spans="1:5" x14ac:dyDescent="0.45">
      <c r="A223" s="8">
        <v>40330</v>
      </c>
      <c r="B223" s="9">
        <v>47864</v>
      </c>
      <c r="C223" s="10">
        <f t="shared" si="9"/>
        <v>-6.0017029053226478E-3</v>
      </c>
      <c r="D223" s="10">
        <f t="shared" si="10"/>
        <v>-8.3904783608527156E-3</v>
      </c>
      <c r="E223" s="10">
        <f t="shared" si="11"/>
        <v>1.0855332629355896E-2</v>
      </c>
    </row>
    <row r="224" spans="1:5" x14ac:dyDescent="0.45">
      <c r="A224" s="8">
        <v>40360</v>
      </c>
      <c r="B224" s="9">
        <v>47961</v>
      </c>
      <c r="C224" s="10">
        <f t="shared" si="9"/>
        <v>2.0265752966739381E-3</v>
      </c>
      <c r="D224" s="10">
        <f t="shared" si="10"/>
        <v>-5.3918417287074361E-3</v>
      </c>
      <c r="E224" s="10">
        <f t="shared" si="11"/>
        <v>1.3331924783435367E-2</v>
      </c>
    </row>
    <row r="225" spans="1:5" x14ac:dyDescent="0.45">
      <c r="A225" s="8">
        <v>40391</v>
      </c>
      <c r="B225" s="9">
        <v>48260</v>
      </c>
      <c r="C225" s="10">
        <f t="shared" si="9"/>
        <v>6.2342319801504953E-3</v>
      </c>
      <c r="D225" s="10">
        <f t="shared" si="10"/>
        <v>2.2220837746349531E-3</v>
      </c>
      <c r="E225" s="10">
        <f t="shared" si="11"/>
        <v>2.010188336257368E-2</v>
      </c>
    </row>
    <row r="226" spans="1:5" x14ac:dyDescent="0.45">
      <c r="A226" s="8">
        <v>40422</v>
      </c>
      <c r="B226" s="9">
        <v>48679</v>
      </c>
      <c r="C226" s="10">
        <f t="shared" si="9"/>
        <v>8.6821384169084581E-3</v>
      </c>
      <c r="D226" s="10">
        <f t="shared" si="10"/>
        <v>1.702741099782723E-2</v>
      </c>
      <c r="E226" s="10">
        <f t="shared" si="11"/>
        <v>2.3549696166866418E-2</v>
      </c>
    </row>
    <row r="227" spans="1:5" x14ac:dyDescent="0.45">
      <c r="A227" s="8">
        <v>40452</v>
      </c>
      <c r="B227" s="9">
        <v>48574</v>
      </c>
      <c r="C227" s="10">
        <f t="shared" si="9"/>
        <v>-2.1569876127283116E-3</v>
      </c>
      <c r="D227" s="10">
        <f t="shared" si="10"/>
        <v>1.2781218073017575E-2</v>
      </c>
      <c r="E227" s="10">
        <f t="shared" si="11"/>
        <v>2.0397874083566192E-2</v>
      </c>
    </row>
    <row r="228" spans="1:5" x14ac:dyDescent="0.45">
      <c r="A228" s="8">
        <v>40483</v>
      </c>
      <c r="B228" s="9">
        <v>49175</v>
      </c>
      <c r="C228" s="10">
        <f t="shared" si="9"/>
        <v>1.2372874377238885E-2</v>
      </c>
      <c r="D228" s="10">
        <f t="shared" si="10"/>
        <v>1.8959801077496952E-2</v>
      </c>
      <c r="E228" s="10">
        <f t="shared" si="11"/>
        <v>3.1160225628551697E-2</v>
      </c>
    </row>
    <row r="229" spans="1:5" x14ac:dyDescent="0.45">
      <c r="A229" s="8">
        <v>40513</v>
      </c>
      <c r="B229" s="9">
        <v>49183</v>
      </c>
      <c r="C229" s="10">
        <f t="shared" si="9"/>
        <v>1.6268429079824287E-4</v>
      </c>
      <c r="D229" s="10">
        <f t="shared" si="10"/>
        <v>1.0353540541095718E-2</v>
      </c>
      <c r="E229" s="10">
        <f t="shared" si="11"/>
        <v>2.1793326962230353E-2</v>
      </c>
    </row>
    <row r="230" spans="1:5" x14ac:dyDescent="0.45">
      <c r="A230" s="8">
        <v>40544</v>
      </c>
      <c r="B230" s="9">
        <v>49626</v>
      </c>
      <c r="C230" s="10">
        <f t="shared" si="9"/>
        <v>9.0071772767013059E-3</v>
      </c>
      <c r="D230" s="10">
        <f t="shared" si="10"/>
        <v>2.1657676946514659E-2</v>
      </c>
      <c r="E230" s="10">
        <f t="shared" si="11"/>
        <v>3.6509461548101418E-2</v>
      </c>
    </row>
    <row r="231" spans="1:5" x14ac:dyDescent="0.45">
      <c r="A231" s="8">
        <v>40575</v>
      </c>
      <c r="B231" s="9">
        <v>50064</v>
      </c>
      <c r="C231" s="10">
        <f t="shared" si="9"/>
        <v>8.8260186192721246E-3</v>
      </c>
      <c r="D231" s="10">
        <f t="shared" si="10"/>
        <v>1.807829181494669E-2</v>
      </c>
      <c r="E231" s="10">
        <f t="shared" si="11"/>
        <v>2.8029322984044924E-2</v>
      </c>
    </row>
    <row r="232" spans="1:5" x14ac:dyDescent="0.45">
      <c r="A232" s="8">
        <v>40603</v>
      </c>
      <c r="B232" s="9">
        <v>50080</v>
      </c>
      <c r="C232" s="10">
        <f t="shared" si="9"/>
        <v>3.1959092361777408E-4</v>
      </c>
      <c r="D232" s="10">
        <f t="shared" si="10"/>
        <v>1.8238009068173966E-2</v>
      </c>
      <c r="E232" s="10">
        <f t="shared" si="11"/>
        <v>3.7518904472850112E-2</v>
      </c>
    </row>
    <row r="233" spans="1:5" x14ac:dyDescent="0.45">
      <c r="A233" s="8">
        <v>40634</v>
      </c>
      <c r="B233" s="9">
        <v>50840</v>
      </c>
      <c r="C233" s="10">
        <f t="shared" si="9"/>
        <v>1.5175718849840258E-2</v>
      </c>
      <c r="D233" s="10">
        <f t="shared" si="10"/>
        <v>2.446298311369044E-2</v>
      </c>
      <c r="E233" s="10">
        <f t="shared" si="11"/>
        <v>5.4312436490325799E-2</v>
      </c>
    </row>
    <row r="234" spans="1:5" x14ac:dyDescent="0.45">
      <c r="A234" s="8">
        <v>40664</v>
      </c>
      <c r="B234" s="9">
        <v>50423</v>
      </c>
      <c r="C234" s="10">
        <f t="shared" si="9"/>
        <v>-8.2022029897718118E-3</v>
      </c>
      <c r="D234" s="10">
        <f t="shared" si="10"/>
        <v>7.1708213486736394E-3</v>
      </c>
      <c r="E234" s="10">
        <f t="shared" si="11"/>
        <v>4.7141403443191399E-2</v>
      </c>
    </row>
    <row r="235" spans="1:5" x14ac:dyDescent="0.45">
      <c r="A235" s="8">
        <v>40695</v>
      </c>
      <c r="B235" s="9">
        <v>50945</v>
      </c>
      <c r="C235" s="10">
        <f t="shared" si="9"/>
        <v>1.0352418539158803E-2</v>
      </c>
      <c r="D235" s="10">
        <f t="shared" si="10"/>
        <v>1.7272364217252312E-2</v>
      </c>
      <c r="E235" s="10">
        <f t="shared" si="11"/>
        <v>6.4369881330436307E-2</v>
      </c>
    </row>
    <row r="236" spans="1:5" x14ac:dyDescent="0.45">
      <c r="A236" s="8">
        <v>40725</v>
      </c>
      <c r="B236" s="9">
        <v>50946</v>
      </c>
      <c r="C236" s="10">
        <f t="shared" si="9"/>
        <v>1.9629011679178632E-5</v>
      </c>
      <c r="D236" s="10">
        <f t="shared" si="10"/>
        <v>2.0849724626279542E-3</v>
      </c>
      <c r="E236" s="10">
        <f t="shared" si="11"/>
        <v>6.2238068430599869E-2</v>
      </c>
    </row>
    <row r="237" spans="1:5" x14ac:dyDescent="0.45">
      <c r="A237" s="8">
        <v>40756</v>
      </c>
      <c r="B237" s="9">
        <v>51177</v>
      </c>
      <c r="C237" s="10">
        <f t="shared" si="9"/>
        <v>4.5342126957954587E-3</v>
      </c>
      <c r="D237" s="10">
        <f t="shared" si="10"/>
        <v>1.4953493445451382E-2</v>
      </c>
      <c r="E237" s="10">
        <f t="shared" si="11"/>
        <v>6.0443431413178539E-2</v>
      </c>
    </row>
    <row r="238" spans="1:5" x14ac:dyDescent="0.45">
      <c r="A238" s="8">
        <v>40787</v>
      </c>
      <c r="B238" s="9">
        <v>51099</v>
      </c>
      <c r="C238" s="10">
        <f t="shared" si="9"/>
        <v>-1.5241221642534608E-3</v>
      </c>
      <c r="D238" s="10">
        <f t="shared" si="10"/>
        <v>3.0228677986063879E-3</v>
      </c>
      <c r="E238" s="10">
        <f t="shared" si="11"/>
        <v>4.9713428788594749E-2</v>
      </c>
    </row>
    <row r="239" spans="1:5" x14ac:dyDescent="0.45">
      <c r="A239" s="8">
        <v>40817</v>
      </c>
      <c r="B239" s="9">
        <v>51276</v>
      </c>
      <c r="C239" s="10">
        <f t="shared" si="9"/>
        <v>3.4638642634885475E-3</v>
      </c>
      <c r="D239" s="10">
        <f t="shared" si="10"/>
        <v>6.4774467082793219E-3</v>
      </c>
      <c r="E239" s="10">
        <f t="shared" si="11"/>
        <v>5.5626466834108879E-2</v>
      </c>
    </row>
    <row r="240" spans="1:5" x14ac:dyDescent="0.45">
      <c r="A240" s="8">
        <v>40848</v>
      </c>
      <c r="B240" s="9">
        <v>51364</v>
      </c>
      <c r="C240" s="10">
        <f t="shared" si="9"/>
        <v>1.7162025118964142E-3</v>
      </c>
      <c r="D240" s="10">
        <f t="shared" si="10"/>
        <v>3.6539851886590036E-3</v>
      </c>
      <c r="E240" s="10">
        <f t="shared" si="11"/>
        <v>4.4514489069649166E-2</v>
      </c>
    </row>
    <row r="241" spans="1:5" x14ac:dyDescent="0.45">
      <c r="A241" s="8">
        <v>40878</v>
      </c>
      <c r="B241" s="9">
        <v>51266</v>
      </c>
      <c r="C241" s="10">
        <f t="shared" si="9"/>
        <v>-1.9079510941515387E-3</v>
      </c>
      <c r="D241" s="10">
        <f t="shared" si="10"/>
        <v>3.2681657175286372E-3</v>
      </c>
      <c r="E241" s="10">
        <f t="shared" si="11"/>
        <v>4.2352032206250056E-2</v>
      </c>
    </row>
    <row r="242" spans="1:5" x14ac:dyDescent="0.45">
      <c r="A242" s="8">
        <v>40909</v>
      </c>
      <c r="B242" s="9">
        <v>51535</v>
      </c>
      <c r="C242" s="10">
        <f t="shared" si="9"/>
        <v>5.2471423555573438E-3</v>
      </c>
      <c r="D242" s="10">
        <f t="shared" si="10"/>
        <v>5.0510960293315144E-3</v>
      </c>
      <c r="E242" s="10">
        <f t="shared" si="11"/>
        <v>3.8467738685366459E-2</v>
      </c>
    </row>
    <row r="243" spans="1:5" x14ac:dyDescent="0.45">
      <c r="A243" s="8">
        <v>40940</v>
      </c>
      <c r="B243" s="9">
        <v>51658</v>
      </c>
      <c r="C243" s="10">
        <f t="shared" si="9"/>
        <v>2.3867274667701555E-3</v>
      </c>
      <c r="D243" s="10">
        <f t="shared" si="10"/>
        <v>5.7238532824546162E-3</v>
      </c>
      <c r="E243" s="10">
        <f t="shared" si="11"/>
        <v>3.1839245765420188E-2</v>
      </c>
    </row>
    <row r="244" spans="1:5" x14ac:dyDescent="0.45">
      <c r="A244" s="8">
        <v>40969</v>
      </c>
      <c r="B244" s="9">
        <v>52159</v>
      </c>
      <c r="C244" s="10">
        <f t="shared" si="9"/>
        <v>9.6984010221068395E-3</v>
      </c>
      <c r="D244" s="10">
        <f t="shared" si="10"/>
        <v>1.7418952132017385E-2</v>
      </c>
      <c r="E244" s="10">
        <f t="shared" si="11"/>
        <v>4.1513578274760432E-2</v>
      </c>
    </row>
    <row r="245" spans="1:5" x14ac:dyDescent="0.45">
      <c r="A245" s="8">
        <v>41000</v>
      </c>
      <c r="B245" s="9">
        <v>52248</v>
      </c>
      <c r="C245" s="10">
        <f t="shared" si="9"/>
        <v>1.7063210567687115E-3</v>
      </c>
      <c r="D245" s="10">
        <f t="shared" si="10"/>
        <v>1.383525759192783E-2</v>
      </c>
      <c r="E245" s="10">
        <f t="shared" si="11"/>
        <v>2.7694728560188731E-2</v>
      </c>
    </row>
    <row r="246" spans="1:5" x14ac:dyDescent="0.45">
      <c r="A246" s="8">
        <v>41030</v>
      </c>
      <c r="B246" s="9">
        <v>52281</v>
      </c>
      <c r="C246" s="10">
        <f t="shared" si="9"/>
        <v>6.3160312356447257E-4</v>
      </c>
      <c r="D246" s="10">
        <f t="shared" si="10"/>
        <v>1.2060087498548144E-2</v>
      </c>
      <c r="E246" s="10">
        <f t="shared" si="11"/>
        <v>3.6848263689189364E-2</v>
      </c>
    </row>
    <row r="247" spans="1:5" x14ac:dyDescent="0.45">
      <c r="A247" s="8">
        <v>41061</v>
      </c>
      <c r="B247" s="9">
        <v>52251</v>
      </c>
      <c r="C247" s="10">
        <f t="shared" si="9"/>
        <v>-5.7382222987323317E-4</v>
      </c>
      <c r="D247" s="10">
        <f t="shared" si="10"/>
        <v>1.7638374968844683E-3</v>
      </c>
      <c r="E247" s="10">
        <f t="shared" si="11"/>
        <v>2.5635489253116095E-2</v>
      </c>
    </row>
    <row r="248" spans="1:5" x14ac:dyDescent="0.45">
      <c r="A248" s="8">
        <v>41091</v>
      </c>
      <c r="B248" s="9">
        <v>52231</v>
      </c>
      <c r="C248" s="10">
        <f t="shared" si="9"/>
        <v>-3.8276779391777094E-4</v>
      </c>
      <c r="D248" s="10">
        <f t="shared" si="10"/>
        <v>-3.2537130607868114E-4</v>
      </c>
      <c r="E248" s="10">
        <f t="shared" si="11"/>
        <v>2.522278490951213E-2</v>
      </c>
    </row>
    <row r="249" spans="1:5" x14ac:dyDescent="0.45">
      <c r="A249" s="8">
        <v>41122</v>
      </c>
      <c r="B249" s="9">
        <v>52364</v>
      </c>
      <c r="C249" s="10">
        <f t="shared" si="9"/>
        <v>2.5463805020007335E-3</v>
      </c>
      <c r="D249" s="10">
        <f t="shared" si="10"/>
        <v>1.5875748359823749E-3</v>
      </c>
      <c r="E249" s="10">
        <f t="shared" si="11"/>
        <v>2.3194012935498387E-2</v>
      </c>
    </row>
    <row r="250" spans="1:5" x14ac:dyDescent="0.45">
      <c r="A250" s="8">
        <v>41153</v>
      </c>
      <c r="B250" s="9">
        <v>52492</v>
      </c>
      <c r="C250" s="10">
        <f t="shared" si="9"/>
        <v>2.4444274692536627E-3</v>
      </c>
      <c r="D250" s="10">
        <f t="shared" si="10"/>
        <v>4.6123519167098337E-3</v>
      </c>
      <c r="E250" s="10">
        <f t="shared" si="11"/>
        <v>2.7260807452200719E-2</v>
      </c>
    </row>
    <row r="251" spans="1:5" x14ac:dyDescent="0.45">
      <c r="A251" s="8">
        <v>41183</v>
      </c>
      <c r="B251" s="9">
        <v>52805</v>
      </c>
      <c r="C251" s="10">
        <f t="shared" si="9"/>
        <v>5.962813381086729E-3</v>
      </c>
      <c r="D251" s="10">
        <f t="shared" si="10"/>
        <v>1.0989642166529423E-2</v>
      </c>
      <c r="E251" s="10">
        <f t="shared" si="11"/>
        <v>2.9819018644200002E-2</v>
      </c>
    </row>
    <row r="252" spans="1:5" x14ac:dyDescent="0.45">
      <c r="A252" s="8">
        <v>41214</v>
      </c>
      <c r="B252" s="9">
        <v>52717</v>
      </c>
      <c r="C252" s="10">
        <f t="shared" si="9"/>
        <v>-1.6665088533283079E-3</v>
      </c>
      <c r="D252" s="10">
        <f t="shared" si="10"/>
        <v>6.7412726300510872E-3</v>
      </c>
      <c r="E252" s="10">
        <f t="shared" si="11"/>
        <v>2.634140643252092E-2</v>
      </c>
    </row>
    <row r="253" spans="1:5" x14ac:dyDescent="0.45">
      <c r="A253" s="8">
        <v>41244</v>
      </c>
      <c r="B253" s="9">
        <v>52693</v>
      </c>
      <c r="C253" s="10">
        <f t="shared" si="9"/>
        <v>-4.5526111121652058E-4</v>
      </c>
      <c r="D253" s="10">
        <f t="shared" si="10"/>
        <v>3.8291549188447238E-3</v>
      </c>
      <c r="E253" s="10">
        <f t="shared" si="11"/>
        <v>2.7835212421488009E-2</v>
      </c>
    </row>
    <row r="254" spans="1:5" x14ac:dyDescent="0.45">
      <c r="A254" s="8">
        <v>41275</v>
      </c>
      <c r="B254" s="9">
        <v>52654</v>
      </c>
      <c r="C254" s="10">
        <f t="shared" si="9"/>
        <v>-7.4013626098345942E-4</v>
      </c>
      <c r="D254" s="10">
        <f t="shared" si="10"/>
        <v>-2.8595776915064652E-3</v>
      </c>
      <c r="E254" s="10">
        <f t="shared" si="11"/>
        <v>2.1713398661104E-2</v>
      </c>
    </row>
    <row r="255" spans="1:5" x14ac:dyDescent="0.45">
      <c r="A255" s="8">
        <v>41306</v>
      </c>
      <c r="B255" s="9">
        <v>53279</v>
      </c>
      <c r="C255" s="10">
        <f t="shared" si="9"/>
        <v>1.1869943404109851E-2</v>
      </c>
      <c r="D255" s="10">
        <f t="shared" si="10"/>
        <v>1.0660697687652876E-2</v>
      </c>
      <c r="E255" s="10">
        <f t="shared" si="11"/>
        <v>3.1379457199272043E-2</v>
      </c>
    </row>
    <row r="256" spans="1:5" x14ac:dyDescent="0.45">
      <c r="A256" s="8">
        <v>41334</v>
      </c>
      <c r="B256" s="9">
        <v>53100</v>
      </c>
      <c r="C256" s="10">
        <f t="shared" si="9"/>
        <v>-3.3596726665290344E-3</v>
      </c>
      <c r="D256" s="10">
        <f t="shared" si="10"/>
        <v>7.7239861082116779E-3</v>
      </c>
      <c r="E256" s="10">
        <f t="shared" si="11"/>
        <v>1.8040990049655869E-2</v>
      </c>
    </row>
    <row r="257" spans="1:5" x14ac:dyDescent="0.45">
      <c r="A257" s="8">
        <v>41365</v>
      </c>
      <c r="B257" s="9">
        <v>52730</v>
      </c>
      <c r="C257" s="10">
        <f t="shared" si="9"/>
        <v>-6.9679849340866795E-3</v>
      </c>
      <c r="D257" s="10">
        <f t="shared" si="10"/>
        <v>1.4433851179398438E-3</v>
      </c>
      <c r="E257" s="10">
        <f t="shared" si="11"/>
        <v>9.2252335017608544E-3</v>
      </c>
    </row>
    <row r="258" spans="1:5" x14ac:dyDescent="0.45">
      <c r="A258" s="8">
        <v>41395</v>
      </c>
      <c r="B258" s="9">
        <v>53256</v>
      </c>
      <c r="C258" s="10">
        <f t="shared" si="9"/>
        <v>9.9753461027878298E-3</v>
      </c>
      <c r="D258" s="10">
        <f t="shared" si="10"/>
        <v>-4.3168978396745938E-4</v>
      </c>
      <c r="E258" s="10">
        <f t="shared" si="11"/>
        <v>1.8649222470878524E-2</v>
      </c>
    </row>
    <row r="259" spans="1:5" x14ac:dyDescent="0.45">
      <c r="A259" s="8">
        <v>41426</v>
      </c>
      <c r="B259" s="9">
        <v>53162</v>
      </c>
      <c r="C259" s="10">
        <f t="shared" si="9"/>
        <v>-1.7650593360372113E-3</v>
      </c>
      <c r="D259" s="10">
        <f t="shared" si="10"/>
        <v>1.1676082862523973E-3</v>
      </c>
      <c r="E259" s="10">
        <f t="shared" si="11"/>
        <v>1.7435073012956659E-2</v>
      </c>
    </row>
    <row r="260" spans="1:5" x14ac:dyDescent="0.45">
      <c r="A260" s="8">
        <v>41456</v>
      </c>
      <c r="B260" s="9">
        <v>53569</v>
      </c>
      <c r="C260" s="10">
        <f t="shared" ref="C260:C323" si="12">B260/B259-1</f>
        <v>7.6558444001353365E-3</v>
      </c>
      <c r="D260" s="10">
        <f t="shared" si="10"/>
        <v>1.5911245970036125E-2</v>
      </c>
      <c r="E260" s="10">
        <f t="shared" si="11"/>
        <v>2.5616970764488434E-2</v>
      </c>
    </row>
    <row r="261" spans="1:5" x14ac:dyDescent="0.45">
      <c r="A261" s="8">
        <v>41487</v>
      </c>
      <c r="B261" s="9">
        <v>53742</v>
      </c>
      <c r="C261" s="10">
        <f t="shared" si="12"/>
        <v>3.2294797364147421E-3</v>
      </c>
      <c r="D261" s="10">
        <f t="shared" si="10"/>
        <v>9.1257323118520972E-3</v>
      </c>
      <c r="E261" s="10">
        <f t="shared" si="11"/>
        <v>2.6315789473684292E-2</v>
      </c>
    </row>
    <row r="262" spans="1:5" x14ac:dyDescent="0.45">
      <c r="A262" s="8">
        <v>41518</v>
      </c>
      <c r="B262" s="9">
        <v>53812</v>
      </c>
      <c r="C262" s="10">
        <f t="shared" si="12"/>
        <v>1.3025194447544575E-3</v>
      </c>
      <c r="D262" s="10">
        <f t="shared" ref="D262:D325" si="13">B262/B259-1</f>
        <v>1.2226778526014837E-2</v>
      </c>
      <c r="E262" s="10">
        <f t="shared" si="11"/>
        <v>2.5146689019279078E-2</v>
      </c>
    </row>
    <row r="263" spans="1:5" x14ac:dyDescent="0.45">
      <c r="A263" s="8">
        <v>41548</v>
      </c>
      <c r="B263" s="9">
        <v>53937</v>
      </c>
      <c r="C263" s="10">
        <f t="shared" si="12"/>
        <v>2.3229019549542151E-3</v>
      </c>
      <c r="D263" s="10">
        <f t="shared" si="13"/>
        <v>6.8696447572289543E-3</v>
      </c>
      <c r="E263" s="10">
        <f t="shared" si="11"/>
        <v>2.1437363885995708E-2</v>
      </c>
    </row>
    <row r="264" spans="1:5" x14ac:dyDescent="0.45">
      <c r="A264" s="8">
        <v>41579</v>
      </c>
      <c r="B264" s="9">
        <v>54062</v>
      </c>
      <c r="C264" s="10">
        <f t="shared" si="12"/>
        <v>2.3175185864989789E-3</v>
      </c>
      <c r="D264" s="10">
        <f t="shared" si="13"/>
        <v>5.9543746045922497E-3</v>
      </c>
      <c r="E264" s="10">
        <f t="shared" si="11"/>
        <v>2.551359144109111E-2</v>
      </c>
    </row>
    <row r="265" spans="1:5" x14ac:dyDescent="0.45">
      <c r="A265" s="8">
        <v>41609</v>
      </c>
      <c r="B265" s="9">
        <v>54548</v>
      </c>
      <c r="C265" s="10">
        <f t="shared" si="12"/>
        <v>8.9896785172580707E-3</v>
      </c>
      <c r="D265" s="10">
        <f t="shared" si="13"/>
        <v>1.3677246710770863E-2</v>
      </c>
      <c r="E265" s="10">
        <f t="shared" si="11"/>
        <v>3.5203917028827414E-2</v>
      </c>
    </row>
    <row r="266" spans="1:5" x14ac:dyDescent="0.45">
      <c r="A266" s="8">
        <v>41640</v>
      </c>
      <c r="B266" s="9">
        <v>54795</v>
      </c>
      <c r="C266" s="10">
        <f t="shared" si="12"/>
        <v>4.5281220209723028E-3</v>
      </c>
      <c r="D266" s="10">
        <f t="shared" si="13"/>
        <v>1.5907447577729661E-2</v>
      </c>
      <c r="E266" s="10">
        <f t="shared" si="11"/>
        <v>4.0661678125118783E-2</v>
      </c>
    </row>
    <row r="267" spans="1:5" x14ac:dyDescent="0.45">
      <c r="A267" s="8">
        <v>41671</v>
      </c>
      <c r="B267" s="9">
        <v>54807</v>
      </c>
      <c r="C267" s="10">
        <f t="shared" si="12"/>
        <v>2.1899808376679708E-4</v>
      </c>
      <c r="D267" s="10">
        <f t="shared" si="13"/>
        <v>1.3780474270282284E-2</v>
      </c>
      <c r="E267" s="10">
        <f t="shared" si="11"/>
        <v>2.8679216952270048E-2</v>
      </c>
    </row>
    <row r="268" spans="1:5" x14ac:dyDescent="0.45">
      <c r="A268" s="8">
        <v>41699</v>
      </c>
      <c r="B268" s="9">
        <v>54834</v>
      </c>
      <c r="C268" s="10">
        <f t="shared" si="12"/>
        <v>4.9263780174069183E-4</v>
      </c>
      <c r="D268" s="10">
        <f t="shared" si="13"/>
        <v>5.2430886558627599E-3</v>
      </c>
      <c r="E268" s="10">
        <f t="shared" si="11"/>
        <v>3.265536723163831E-2</v>
      </c>
    </row>
    <row r="269" spans="1:5" x14ac:dyDescent="0.45">
      <c r="A269" s="8">
        <v>41730</v>
      </c>
      <c r="B269" s="9">
        <v>55271</v>
      </c>
      <c r="C269" s="10">
        <f t="shared" si="12"/>
        <v>7.9695079695079052E-3</v>
      </c>
      <c r="D269" s="10">
        <f t="shared" si="13"/>
        <v>8.686923989415174E-3</v>
      </c>
      <c r="E269" s="10">
        <f t="shared" si="11"/>
        <v>4.8188886781718177E-2</v>
      </c>
    </row>
    <row r="270" spans="1:5" x14ac:dyDescent="0.45">
      <c r="A270" s="8">
        <v>41760</v>
      </c>
      <c r="B270" s="9">
        <v>55453</v>
      </c>
      <c r="C270" s="10">
        <f t="shared" si="12"/>
        <v>3.2928660599591542E-3</v>
      </c>
      <c r="D270" s="10">
        <f t="shared" si="13"/>
        <v>1.1786815552757846E-2</v>
      </c>
      <c r="E270" s="10">
        <f t="shared" si="11"/>
        <v>4.1253567673126046E-2</v>
      </c>
    </row>
    <row r="271" spans="1:5" x14ac:dyDescent="0.45">
      <c r="A271" s="8">
        <v>41791</v>
      </c>
      <c r="B271" s="9">
        <v>55896</v>
      </c>
      <c r="C271" s="10">
        <f t="shared" si="12"/>
        <v>7.9887472273818538E-3</v>
      </c>
      <c r="D271" s="10">
        <f t="shared" si="13"/>
        <v>1.9367545683335097E-2</v>
      </c>
      <c r="E271" s="10">
        <f t="shared" ref="E271:E334" si="14">B271/B259-1</f>
        <v>5.1427711523268416E-2</v>
      </c>
    </row>
    <row r="272" spans="1:5" x14ac:dyDescent="0.45">
      <c r="A272" s="8">
        <v>41821</v>
      </c>
      <c r="B272" s="9">
        <v>56138</v>
      </c>
      <c r="C272" s="10">
        <f t="shared" si="12"/>
        <v>4.3294690138828695E-3</v>
      </c>
      <c r="D272" s="10">
        <f t="shared" si="13"/>
        <v>1.5686345461453532E-2</v>
      </c>
      <c r="E272" s="10">
        <f t="shared" si="14"/>
        <v>4.7956840710112081E-2</v>
      </c>
    </row>
    <row r="273" spans="1:5" x14ac:dyDescent="0.45">
      <c r="A273" s="8">
        <v>41852</v>
      </c>
      <c r="B273" s="9">
        <v>56298</v>
      </c>
      <c r="C273" s="10">
        <f t="shared" si="12"/>
        <v>2.8501193487477927E-3</v>
      </c>
      <c r="D273" s="10">
        <f t="shared" si="13"/>
        <v>1.523812958721793E-2</v>
      </c>
      <c r="E273" s="10">
        <f t="shared" si="14"/>
        <v>4.7560567154180999E-2</v>
      </c>
    </row>
    <row r="274" spans="1:5" x14ac:dyDescent="0.45">
      <c r="A274" s="8">
        <v>41883</v>
      </c>
      <c r="B274" s="9">
        <v>56460</v>
      </c>
      <c r="C274" s="10">
        <f t="shared" si="12"/>
        <v>2.8775444953639262E-3</v>
      </c>
      <c r="D274" s="10">
        <f t="shared" si="13"/>
        <v>1.0090167453842946E-2</v>
      </c>
      <c r="E274" s="10">
        <f t="shared" si="14"/>
        <v>4.9208355013751648E-2</v>
      </c>
    </row>
    <row r="275" spans="1:5" x14ac:dyDescent="0.45">
      <c r="A275" s="8">
        <v>41913</v>
      </c>
      <c r="B275" s="9">
        <v>56768</v>
      </c>
      <c r="C275" s="10">
        <f t="shared" si="12"/>
        <v>5.4551895147005869E-3</v>
      </c>
      <c r="D275" s="10">
        <f t="shared" si="13"/>
        <v>1.1222344935694073E-2</v>
      </c>
      <c r="E275" s="10">
        <f t="shared" si="14"/>
        <v>5.2487160947030764E-2</v>
      </c>
    </row>
    <row r="276" spans="1:5" x14ac:dyDescent="0.45">
      <c r="A276" s="8">
        <v>41944</v>
      </c>
      <c r="B276" s="9">
        <v>56754</v>
      </c>
      <c r="C276" s="10">
        <f t="shared" si="12"/>
        <v>-2.4661781285229001E-4</v>
      </c>
      <c r="D276" s="10">
        <f t="shared" si="13"/>
        <v>8.099754875839249E-3</v>
      </c>
      <c r="E276" s="10">
        <f t="shared" si="14"/>
        <v>4.9794680182013273E-2</v>
      </c>
    </row>
    <row r="277" spans="1:5" x14ac:dyDescent="0.45">
      <c r="A277" s="8">
        <v>41974</v>
      </c>
      <c r="B277" s="9">
        <v>57054</v>
      </c>
      <c r="C277" s="10">
        <f t="shared" si="12"/>
        <v>5.2859710328787557E-3</v>
      </c>
      <c r="D277" s="10">
        <f t="shared" si="13"/>
        <v>1.0520722635494195E-2</v>
      </c>
      <c r="E277" s="10">
        <f t="shared" si="14"/>
        <v>4.5941189411160765E-2</v>
      </c>
    </row>
    <row r="278" spans="1:5" x14ac:dyDescent="0.45">
      <c r="A278" s="8">
        <v>42005</v>
      </c>
      <c r="B278" s="9">
        <v>57106</v>
      </c>
      <c r="C278" s="10">
        <f t="shared" si="12"/>
        <v>9.1141725382981598E-4</v>
      </c>
      <c r="D278" s="10">
        <f t="shared" si="13"/>
        <v>5.9540586245772076E-3</v>
      </c>
      <c r="E278" s="10">
        <f t="shared" si="14"/>
        <v>4.217538096541662E-2</v>
      </c>
    </row>
    <row r="279" spans="1:5" x14ac:dyDescent="0.45">
      <c r="A279" s="8">
        <v>42036</v>
      </c>
      <c r="B279" s="9">
        <v>57183</v>
      </c>
      <c r="C279" s="10">
        <f t="shared" si="12"/>
        <v>1.3483696984555316E-3</v>
      </c>
      <c r="D279" s="10">
        <f t="shared" si="13"/>
        <v>7.5589385770165052E-3</v>
      </c>
      <c r="E279" s="10">
        <f t="shared" si="14"/>
        <v>4.335212655317755E-2</v>
      </c>
    </row>
    <row r="280" spans="1:5" x14ac:dyDescent="0.45">
      <c r="A280" s="8">
        <v>42064</v>
      </c>
      <c r="B280" s="9">
        <v>57165</v>
      </c>
      <c r="C280" s="10">
        <f t="shared" si="12"/>
        <v>-3.1477886784536668E-4</v>
      </c>
      <c r="D280" s="10">
        <f t="shared" si="13"/>
        <v>1.9455252918287869E-3</v>
      </c>
      <c r="E280" s="10">
        <f t="shared" si="14"/>
        <v>4.2510121457489891E-2</v>
      </c>
    </row>
    <row r="281" spans="1:5" x14ac:dyDescent="0.45">
      <c r="A281" s="8">
        <v>42095</v>
      </c>
      <c r="B281" s="9">
        <v>57083</v>
      </c>
      <c r="C281" s="10">
        <f t="shared" si="12"/>
        <v>-1.4344441528907348E-3</v>
      </c>
      <c r="D281" s="10">
        <f t="shared" si="13"/>
        <v>-4.0275978005810398E-4</v>
      </c>
      <c r="E281" s="10">
        <f t="shared" si="14"/>
        <v>3.2783919234318226E-2</v>
      </c>
    </row>
    <row r="282" spans="1:5" x14ac:dyDescent="0.45">
      <c r="A282" s="8">
        <v>42125</v>
      </c>
      <c r="B282" s="9">
        <v>57101</v>
      </c>
      <c r="C282" s="10">
        <f t="shared" si="12"/>
        <v>3.1533030849817401E-4</v>
      </c>
      <c r="D282" s="10">
        <f t="shared" si="13"/>
        <v>-1.4339926201842879E-3</v>
      </c>
      <c r="E282" s="10">
        <f t="shared" si="14"/>
        <v>2.9718861017438147E-2</v>
      </c>
    </row>
    <row r="283" spans="1:5" x14ac:dyDescent="0.45">
      <c r="A283" s="8">
        <v>42156</v>
      </c>
      <c r="B283" s="9">
        <v>57341</v>
      </c>
      <c r="C283" s="10">
        <f t="shared" si="12"/>
        <v>4.2030787551881055E-3</v>
      </c>
      <c r="D283" s="10">
        <f t="shared" si="13"/>
        <v>3.0788069623020053E-3</v>
      </c>
      <c r="E283" s="10">
        <f t="shared" si="14"/>
        <v>2.5851581508515853E-2</v>
      </c>
    </row>
    <row r="284" spans="1:5" x14ac:dyDescent="0.45">
      <c r="A284" s="8">
        <v>42186</v>
      </c>
      <c r="B284" s="9">
        <v>57566</v>
      </c>
      <c r="C284" s="10">
        <f t="shared" si="12"/>
        <v>3.9238938979089255E-3</v>
      </c>
      <c r="D284" s="10">
        <f t="shared" si="13"/>
        <v>8.4613632780337067E-3</v>
      </c>
      <c r="E284" s="10">
        <f t="shared" si="14"/>
        <v>2.5437315187573528E-2</v>
      </c>
    </row>
    <row r="285" spans="1:5" x14ac:dyDescent="0.45">
      <c r="A285" s="8">
        <v>42217</v>
      </c>
      <c r="B285" s="9">
        <v>57525</v>
      </c>
      <c r="C285" s="10">
        <f t="shared" si="12"/>
        <v>-7.1222596671649541E-4</v>
      </c>
      <c r="D285" s="10">
        <f t="shared" si="13"/>
        <v>7.4254391341657122E-3</v>
      </c>
      <c r="E285" s="10">
        <f t="shared" si="14"/>
        <v>2.1794735159330614E-2</v>
      </c>
    </row>
    <row r="286" spans="1:5" x14ac:dyDescent="0.45">
      <c r="A286" s="8">
        <v>42248</v>
      </c>
      <c r="B286" s="9">
        <v>57387</v>
      </c>
      <c r="C286" s="10">
        <f t="shared" si="12"/>
        <v>-2.3989569752281836E-3</v>
      </c>
      <c r="D286" s="10">
        <f t="shared" si="13"/>
        <v>8.0221830801696647E-4</v>
      </c>
      <c r="E286" s="10">
        <f t="shared" si="14"/>
        <v>1.6418703506907439E-2</v>
      </c>
    </row>
    <row r="287" spans="1:5" x14ac:dyDescent="0.45">
      <c r="A287" s="8">
        <v>42278</v>
      </c>
      <c r="B287" s="9">
        <v>57182</v>
      </c>
      <c r="C287" s="10">
        <f t="shared" si="12"/>
        <v>-3.572237614790752E-3</v>
      </c>
      <c r="D287" s="10">
        <f t="shared" si="13"/>
        <v>-6.6706041760761225E-3</v>
      </c>
      <c r="E287" s="10">
        <f t="shared" si="14"/>
        <v>7.2928410372039565E-3</v>
      </c>
    </row>
    <row r="288" spans="1:5" x14ac:dyDescent="0.45">
      <c r="A288" s="8">
        <v>42309</v>
      </c>
      <c r="B288" s="9">
        <v>57524</v>
      </c>
      <c r="C288" s="10">
        <f t="shared" si="12"/>
        <v>5.9809030813893216E-3</v>
      </c>
      <c r="D288" s="10">
        <f t="shared" si="13"/>
        <v>-1.7383746197308092E-5</v>
      </c>
      <c r="E288" s="10">
        <f t="shared" si="14"/>
        <v>1.356732565105534E-2</v>
      </c>
    </row>
    <row r="289" spans="1:5" x14ac:dyDescent="0.45">
      <c r="A289" s="8">
        <v>42339</v>
      </c>
      <c r="B289" s="9">
        <v>57407</v>
      </c>
      <c r="C289" s="10">
        <f t="shared" si="12"/>
        <v>-2.0339336624712878E-3</v>
      </c>
      <c r="D289" s="10">
        <f t="shared" si="13"/>
        <v>3.4851098680888093E-4</v>
      </c>
      <c r="E289" s="10">
        <f t="shared" si="14"/>
        <v>6.187120973113247E-3</v>
      </c>
    </row>
    <row r="290" spans="1:5" x14ac:dyDescent="0.45">
      <c r="A290" s="8">
        <v>42370</v>
      </c>
      <c r="B290" s="9">
        <v>57553</v>
      </c>
      <c r="C290" s="10">
        <f t="shared" si="12"/>
        <v>2.5432438552790426E-3</v>
      </c>
      <c r="D290" s="10">
        <f t="shared" si="13"/>
        <v>6.4880556818578405E-3</v>
      </c>
      <c r="E290" s="10">
        <f t="shared" si="14"/>
        <v>7.827548768956083E-3</v>
      </c>
    </row>
    <row r="291" spans="1:5" x14ac:dyDescent="0.45">
      <c r="A291" s="8">
        <v>42401</v>
      </c>
      <c r="B291" s="9">
        <v>57714</v>
      </c>
      <c r="C291" s="10">
        <f t="shared" si="12"/>
        <v>2.7974215071324693E-3</v>
      </c>
      <c r="D291" s="10">
        <f t="shared" si="13"/>
        <v>3.3029691954662432E-3</v>
      </c>
      <c r="E291" s="10">
        <f t="shared" si="14"/>
        <v>9.2859766014374845E-3</v>
      </c>
    </row>
    <row r="292" spans="1:5" x14ac:dyDescent="0.45">
      <c r="A292" s="8">
        <v>42430</v>
      </c>
      <c r="B292" s="9">
        <v>57226</v>
      </c>
      <c r="C292" s="10">
        <f t="shared" si="12"/>
        <v>-8.4554874034029615E-3</v>
      </c>
      <c r="D292" s="10">
        <f t="shared" si="13"/>
        <v>-3.1529256014074525E-3</v>
      </c>
      <c r="E292" s="10">
        <f t="shared" si="14"/>
        <v>1.0670865039796862E-3</v>
      </c>
    </row>
    <row r="293" spans="1:5" x14ac:dyDescent="0.45">
      <c r="A293" s="8">
        <v>42461</v>
      </c>
      <c r="B293" s="9">
        <v>57903</v>
      </c>
      <c r="C293" s="10">
        <f t="shared" si="12"/>
        <v>1.183028693251309E-2</v>
      </c>
      <c r="D293" s="10">
        <f t="shared" si="13"/>
        <v>6.0813511024619959E-3</v>
      </c>
      <c r="E293" s="10">
        <f t="shared" si="14"/>
        <v>1.4365047387137952E-2</v>
      </c>
    </row>
    <row r="294" spans="1:5" x14ac:dyDescent="0.45">
      <c r="A294" s="8">
        <v>42491</v>
      </c>
      <c r="B294" s="9">
        <v>58103</v>
      </c>
      <c r="C294" s="10">
        <f t="shared" si="12"/>
        <v>3.4540524670569894E-3</v>
      </c>
      <c r="D294" s="10">
        <f t="shared" si="13"/>
        <v>6.7401323768929711E-3</v>
      </c>
      <c r="E294" s="10">
        <f t="shared" si="14"/>
        <v>1.7547853802910574E-2</v>
      </c>
    </row>
    <row r="295" spans="1:5" x14ac:dyDescent="0.45">
      <c r="A295" s="8">
        <v>42522</v>
      </c>
      <c r="B295" s="9">
        <v>58458</v>
      </c>
      <c r="C295" s="10">
        <f t="shared" si="12"/>
        <v>6.1098394230933994E-3</v>
      </c>
      <c r="D295" s="10">
        <f t="shared" si="13"/>
        <v>2.1528675776744777E-2</v>
      </c>
      <c r="E295" s="10">
        <f t="shared" si="14"/>
        <v>1.9479953262063754E-2</v>
      </c>
    </row>
    <row r="296" spans="1:5" x14ac:dyDescent="0.45">
      <c r="A296" s="8">
        <v>42552</v>
      </c>
      <c r="B296" s="9">
        <v>58161</v>
      </c>
      <c r="C296" s="10">
        <f t="shared" si="12"/>
        <v>-5.0805706661192218E-3</v>
      </c>
      <c r="D296" s="10">
        <f t="shared" si="13"/>
        <v>4.4557276825034631E-3</v>
      </c>
      <c r="E296" s="10">
        <f t="shared" si="14"/>
        <v>1.0335962199909732E-2</v>
      </c>
    </row>
    <row r="297" spans="1:5" x14ac:dyDescent="0.45">
      <c r="A297" s="8">
        <v>42583</v>
      </c>
      <c r="B297" s="9">
        <v>58381</v>
      </c>
      <c r="C297" s="10">
        <f t="shared" si="12"/>
        <v>3.7826034628014593E-3</v>
      </c>
      <c r="D297" s="10">
        <f t="shared" si="13"/>
        <v>4.7846066468169024E-3</v>
      </c>
      <c r="E297" s="10">
        <f t="shared" si="14"/>
        <v>1.4880486744893506E-2</v>
      </c>
    </row>
    <row r="298" spans="1:5" x14ac:dyDescent="0.45">
      <c r="A298" s="8">
        <v>42614</v>
      </c>
      <c r="B298" s="9">
        <v>58770</v>
      </c>
      <c r="C298" s="10">
        <f t="shared" si="12"/>
        <v>6.6631267021806106E-3</v>
      </c>
      <c r="D298" s="10">
        <f t="shared" si="13"/>
        <v>5.3371651442060131E-3</v>
      </c>
      <c r="E298" s="10">
        <f t="shared" si="14"/>
        <v>2.4099534737832551E-2</v>
      </c>
    </row>
    <row r="299" spans="1:5" x14ac:dyDescent="0.45">
      <c r="A299" s="8">
        <v>42644</v>
      </c>
      <c r="B299" s="9">
        <v>59053</v>
      </c>
      <c r="C299" s="10">
        <f t="shared" si="12"/>
        <v>4.8153819976177736E-3</v>
      </c>
      <c r="D299" s="10">
        <f t="shared" si="13"/>
        <v>1.5336737676449941E-2</v>
      </c>
      <c r="E299" s="10">
        <f t="shared" si="14"/>
        <v>3.2720086740582799E-2</v>
      </c>
    </row>
    <row r="300" spans="1:5" x14ac:dyDescent="0.45">
      <c r="A300" s="8">
        <v>42675</v>
      </c>
      <c r="B300" s="9">
        <v>59105</v>
      </c>
      <c r="C300" s="10">
        <f t="shared" si="12"/>
        <v>8.8056491626176125E-4</v>
      </c>
      <c r="D300" s="10">
        <f t="shared" si="13"/>
        <v>1.2401294941847496E-2</v>
      </c>
      <c r="E300" s="10">
        <f t="shared" si="14"/>
        <v>2.7484180515958467E-2</v>
      </c>
    </row>
    <row r="301" spans="1:5" x14ac:dyDescent="0.45">
      <c r="A301" s="8">
        <v>42705</v>
      </c>
      <c r="B301" s="9">
        <v>59399</v>
      </c>
      <c r="C301" s="10">
        <f t="shared" si="12"/>
        <v>4.974198460367063E-3</v>
      </c>
      <c r="D301" s="10">
        <f t="shared" si="13"/>
        <v>1.0702739492938651E-2</v>
      </c>
      <c r="E301" s="10">
        <f t="shared" si="14"/>
        <v>3.4699601093943322E-2</v>
      </c>
    </row>
    <row r="302" spans="1:5" x14ac:dyDescent="0.45">
      <c r="A302" s="8">
        <v>42736</v>
      </c>
      <c r="B302" s="9">
        <v>59565</v>
      </c>
      <c r="C302" s="10">
        <f t="shared" si="12"/>
        <v>2.7946598427583957E-3</v>
      </c>
      <c r="D302" s="10">
        <f t="shared" si="13"/>
        <v>8.6701776370379235E-3</v>
      </c>
      <c r="E302" s="10">
        <f t="shared" si="14"/>
        <v>3.4959081194724906E-2</v>
      </c>
    </row>
    <row r="303" spans="1:5" x14ac:dyDescent="0.45">
      <c r="A303" s="8">
        <v>42767</v>
      </c>
      <c r="B303" s="9">
        <v>59912</v>
      </c>
      <c r="C303" s="10">
        <f t="shared" si="12"/>
        <v>5.8255687064552308E-3</v>
      </c>
      <c r="D303" s="10">
        <f t="shared" si="13"/>
        <v>1.3653667202436326E-2</v>
      </c>
      <c r="E303" s="10">
        <f t="shared" si="14"/>
        <v>3.8084346952212744E-2</v>
      </c>
    </row>
    <row r="304" spans="1:5" x14ac:dyDescent="0.45">
      <c r="A304" s="8">
        <v>42795</v>
      </c>
      <c r="B304" s="9">
        <v>60346</v>
      </c>
      <c r="C304" s="10">
        <f t="shared" si="12"/>
        <v>7.2439578047802655E-3</v>
      </c>
      <c r="D304" s="10">
        <f t="shared" si="13"/>
        <v>1.5943029343928439E-2</v>
      </c>
      <c r="E304" s="10">
        <f t="shared" si="14"/>
        <v>5.4520672421626504E-2</v>
      </c>
    </row>
    <row r="305" spans="1:5" x14ac:dyDescent="0.45">
      <c r="A305" s="8">
        <v>42826</v>
      </c>
      <c r="B305" s="9">
        <v>60480</v>
      </c>
      <c r="C305" s="10">
        <f t="shared" si="12"/>
        <v>2.2205282868790199E-3</v>
      </c>
      <c r="D305" s="10">
        <f t="shared" si="13"/>
        <v>1.5361369932006985E-2</v>
      </c>
      <c r="E305" s="10">
        <f t="shared" si="14"/>
        <v>4.4505466038029073E-2</v>
      </c>
    </row>
    <row r="306" spans="1:5" x14ac:dyDescent="0.45">
      <c r="A306" s="8">
        <v>42856</v>
      </c>
      <c r="B306" s="9">
        <v>60621</v>
      </c>
      <c r="C306" s="10">
        <f t="shared" si="12"/>
        <v>2.3313492063492536E-3</v>
      </c>
      <c r="D306" s="10">
        <f t="shared" si="13"/>
        <v>1.1834023234076563E-2</v>
      </c>
      <c r="E306" s="10">
        <f t="shared" si="14"/>
        <v>4.3336832865772834E-2</v>
      </c>
    </row>
    <row r="307" spans="1:5" x14ac:dyDescent="0.45">
      <c r="A307" s="8">
        <v>42887</v>
      </c>
      <c r="B307" s="9">
        <v>60423</v>
      </c>
      <c r="C307" s="10">
        <f t="shared" si="12"/>
        <v>-3.2661948829613152E-3</v>
      </c>
      <c r="D307" s="10">
        <f t="shared" si="13"/>
        <v>1.2759752096245247E-3</v>
      </c>
      <c r="E307" s="10">
        <f t="shared" si="14"/>
        <v>3.3613876629374984E-2</v>
      </c>
    </row>
    <row r="308" spans="1:5" x14ac:dyDescent="0.45">
      <c r="A308" s="8">
        <v>42917</v>
      </c>
      <c r="B308" s="9">
        <v>60397</v>
      </c>
      <c r="C308" s="10">
        <f t="shared" si="12"/>
        <v>-4.3029972030517172E-4</v>
      </c>
      <c r="D308" s="10">
        <f t="shared" si="13"/>
        <v>-1.372354497354511E-3</v>
      </c>
      <c r="E308" s="10">
        <f t="shared" si="14"/>
        <v>3.844500610374646E-2</v>
      </c>
    </row>
    <row r="309" spans="1:5" x14ac:dyDescent="0.45">
      <c r="A309" s="8">
        <v>42948</v>
      </c>
      <c r="B309" s="9">
        <v>60757</v>
      </c>
      <c r="C309" s="10">
        <f t="shared" si="12"/>
        <v>5.9605609550144045E-3</v>
      </c>
      <c r="D309" s="10">
        <f t="shared" si="13"/>
        <v>2.2434469903169774E-3</v>
      </c>
      <c r="E309" s="10">
        <f t="shared" si="14"/>
        <v>4.0698172350593476E-2</v>
      </c>
    </row>
    <row r="310" spans="1:5" x14ac:dyDescent="0.45">
      <c r="A310" s="8">
        <v>42979</v>
      </c>
      <c r="B310" s="9">
        <v>61321</v>
      </c>
      <c r="C310" s="10">
        <f t="shared" si="12"/>
        <v>9.2828809849070382E-3</v>
      </c>
      <c r="D310" s="10">
        <f t="shared" si="13"/>
        <v>1.4861890339771255E-2</v>
      </c>
      <c r="E310" s="10">
        <f t="shared" si="14"/>
        <v>4.3406499914922625E-2</v>
      </c>
    </row>
    <row r="311" spans="1:5" x14ac:dyDescent="0.45">
      <c r="A311" s="8">
        <v>43009</v>
      </c>
      <c r="B311" s="9">
        <v>61600</v>
      </c>
      <c r="C311" s="10">
        <f t="shared" si="12"/>
        <v>4.5498279545344023E-3</v>
      </c>
      <c r="D311" s="10">
        <f t="shared" si="13"/>
        <v>1.9918207858006243E-2</v>
      </c>
      <c r="E311" s="10">
        <f t="shared" si="14"/>
        <v>4.3130746956124177E-2</v>
      </c>
    </row>
    <row r="312" spans="1:5" x14ac:dyDescent="0.45">
      <c r="A312" s="8">
        <v>43040</v>
      </c>
      <c r="B312" s="9">
        <v>61678</v>
      </c>
      <c r="C312" s="10">
        <f t="shared" si="12"/>
        <v>1.2662337662336931E-3</v>
      </c>
      <c r="D312" s="10">
        <f t="shared" si="13"/>
        <v>1.5158747140247231E-2</v>
      </c>
      <c r="E312" s="10">
        <f t="shared" si="14"/>
        <v>4.3532696049403574E-2</v>
      </c>
    </row>
    <row r="313" spans="1:5" x14ac:dyDescent="0.45">
      <c r="A313" s="8">
        <v>43070</v>
      </c>
      <c r="B313" s="9">
        <v>62306</v>
      </c>
      <c r="C313" s="10">
        <f t="shared" si="12"/>
        <v>1.0181912513375968E-2</v>
      </c>
      <c r="D313" s="10">
        <f t="shared" si="13"/>
        <v>1.6063012671026167E-2</v>
      </c>
      <c r="E313" s="10">
        <f t="shared" si="14"/>
        <v>4.8940217848785439E-2</v>
      </c>
    </row>
    <row r="314" spans="1:5" x14ac:dyDescent="0.45">
      <c r="A314" s="8">
        <v>43101</v>
      </c>
      <c r="B314" s="9">
        <v>61792</v>
      </c>
      <c r="C314" s="10">
        <f t="shared" si="12"/>
        <v>-8.2496067794434191E-3</v>
      </c>
      <c r="D314" s="10">
        <f t="shared" si="13"/>
        <v>3.1168831168830735E-3</v>
      </c>
      <c r="E314" s="10">
        <f t="shared" si="14"/>
        <v>3.7387727692436812E-2</v>
      </c>
    </row>
    <row r="315" spans="1:5" x14ac:dyDescent="0.45">
      <c r="A315" s="8">
        <v>43132</v>
      </c>
      <c r="B315" s="9">
        <v>62052</v>
      </c>
      <c r="C315" s="10">
        <f t="shared" si="12"/>
        <v>4.2076644225790272E-3</v>
      </c>
      <c r="D315" s="10">
        <f t="shared" si="13"/>
        <v>6.0637504458640468E-3</v>
      </c>
      <c r="E315" s="10">
        <f t="shared" si="14"/>
        <v>3.5719054613432943E-2</v>
      </c>
    </row>
    <row r="316" spans="1:5" x14ac:dyDescent="0.45">
      <c r="A316" s="8">
        <v>43160</v>
      </c>
      <c r="B316" s="9">
        <v>62229</v>
      </c>
      <c r="C316" s="10">
        <f t="shared" si="12"/>
        <v>2.8524463353316598E-3</v>
      </c>
      <c r="D316" s="10">
        <f t="shared" si="13"/>
        <v>-1.2358360350528397E-3</v>
      </c>
      <c r="E316" s="10">
        <f t="shared" si="14"/>
        <v>3.1203393762635478E-2</v>
      </c>
    </row>
    <row r="317" spans="1:5" x14ac:dyDescent="0.45">
      <c r="A317" s="8">
        <v>43191</v>
      </c>
      <c r="B317" s="9">
        <v>62345</v>
      </c>
      <c r="C317" s="10">
        <f t="shared" si="12"/>
        <v>1.8640826624243267E-3</v>
      </c>
      <c r="D317" s="10">
        <f t="shared" si="13"/>
        <v>8.9493785603314002E-3</v>
      </c>
      <c r="E317" s="10">
        <f t="shared" si="14"/>
        <v>3.0836640211640232E-2</v>
      </c>
    </row>
    <row r="318" spans="1:5" x14ac:dyDescent="0.45">
      <c r="A318" s="8">
        <v>43221</v>
      </c>
      <c r="B318" s="9">
        <v>62439</v>
      </c>
      <c r="C318" s="10">
        <f t="shared" si="12"/>
        <v>1.5077391931992423E-3</v>
      </c>
      <c r="D318" s="10">
        <f t="shared" si="13"/>
        <v>6.23670469928439E-3</v>
      </c>
      <c r="E318" s="10">
        <f t="shared" si="14"/>
        <v>2.9989607561736076E-2</v>
      </c>
    </row>
    <row r="319" spans="1:5" x14ac:dyDescent="0.45">
      <c r="A319" s="8">
        <v>43252</v>
      </c>
      <c r="B319" s="9">
        <v>62198</v>
      </c>
      <c r="C319" s="10">
        <f t="shared" si="12"/>
        <v>-3.8597671327215144E-3</v>
      </c>
      <c r="D319" s="10">
        <f t="shared" si="13"/>
        <v>-4.9816002185476549E-4</v>
      </c>
      <c r="E319" s="10">
        <f t="shared" si="14"/>
        <v>2.937623090544994E-2</v>
      </c>
    </row>
    <row r="320" spans="1:5" x14ac:dyDescent="0.45">
      <c r="A320" s="8">
        <v>43282</v>
      </c>
      <c r="B320" s="9">
        <v>62598</v>
      </c>
      <c r="C320" s="10">
        <f t="shared" si="12"/>
        <v>6.4310749541784951E-3</v>
      </c>
      <c r="D320" s="10">
        <f t="shared" si="13"/>
        <v>4.0580639987168876E-3</v>
      </c>
      <c r="E320" s="10">
        <f t="shared" si="14"/>
        <v>3.6442207394407067E-2</v>
      </c>
    </row>
    <row r="321" spans="1:5" x14ac:dyDescent="0.45">
      <c r="A321" s="8">
        <v>43313</v>
      </c>
      <c r="B321" s="9">
        <v>62430</v>
      </c>
      <c r="C321" s="10">
        <f t="shared" si="12"/>
        <v>-2.6837918144350104E-3</v>
      </c>
      <c r="D321" s="10">
        <f t="shared" si="13"/>
        <v>-1.4414068130497171E-4</v>
      </c>
      <c r="E321" s="10">
        <f t="shared" si="14"/>
        <v>2.7535921786790096E-2</v>
      </c>
    </row>
    <row r="322" spans="1:5" x14ac:dyDescent="0.45">
      <c r="A322" s="8">
        <v>43344</v>
      </c>
      <c r="B322" s="9">
        <v>62775</v>
      </c>
      <c r="C322" s="10">
        <f t="shared" si="12"/>
        <v>5.5261893320519562E-3</v>
      </c>
      <c r="D322" s="10">
        <f t="shared" si="13"/>
        <v>9.2768256214026401E-3</v>
      </c>
      <c r="E322" s="10">
        <f t="shared" si="14"/>
        <v>2.371128977022563E-2</v>
      </c>
    </row>
    <row r="323" spans="1:5" x14ac:dyDescent="0.45">
      <c r="A323" s="8">
        <v>43374</v>
      </c>
      <c r="B323" s="9">
        <v>63058</v>
      </c>
      <c r="C323" s="10">
        <f t="shared" si="12"/>
        <v>4.5081640780566534E-3</v>
      </c>
      <c r="D323" s="10">
        <f t="shared" si="13"/>
        <v>7.3484775871432984E-3</v>
      </c>
      <c r="E323" s="10">
        <f t="shared" si="14"/>
        <v>2.3668831168831117E-2</v>
      </c>
    </row>
    <row r="324" spans="1:5" x14ac:dyDescent="0.45">
      <c r="A324" s="8">
        <v>43405</v>
      </c>
      <c r="B324" s="9">
        <v>63222</v>
      </c>
      <c r="C324" s="10">
        <f t="shared" ref="C324:C387" si="15">B324/B323-1</f>
        <v>2.6007802340701769E-3</v>
      </c>
      <c r="D324" s="10">
        <f t="shared" si="13"/>
        <v>1.2686208553579936E-2</v>
      </c>
      <c r="E324" s="10">
        <f t="shared" si="14"/>
        <v>2.5033237134796771E-2</v>
      </c>
    </row>
    <row r="325" spans="1:5" x14ac:dyDescent="0.45">
      <c r="A325" s="8">
        <v>43435</v>
      </c>
      <c r="B325" s="9">
        <v>63263</v>
      </c>
      <c r="C325" s="10">
        <f t="shared" si="15"/>
        <v>6.4850843060959562E-4</v>
      </c>
      <c r="D325" s="10">
        <f t="shared" si="13"/>
        <v>7.7737953006771221E-3</v>
      </c>
      <c r="E325" s="10">
        <f t="shared" si="14"/>
        <v>1.5359676435656278E-2</v>
      </c>
    </row>
    <row r="326" spans="1:5" x14ac:dyDescent="0.45">
      <c r="A326" s="8">
        <v>43466</v>
      </c>
      <c r="B326" s="9">
        <v>64131</v>
      </c>
      <c r="C326" s="10">
        <f t="shared" si="15"/>
        <v>1.3720500134359659E-2</v>
      </c>
      <c r="D326" s="10">
        <f t="shared" ref="D326:D389" si="16">B326/B323-1</f>
        <v>1.701608043388636E-2</v>
      </c>
      <c r="E326" s="10">
        <f t="shared" si="14"/>
        <v>3.7852796478508477E-2</v>
      </c>
    </row>
    <row r="327" spans="1:5" x14ac:dyDescent="0.45">
      <c r="A327" s="8">
        <v>43497</v>
      </c>
      <c r="B327" s="9">
        <v>62976</v>
      </c>
      <c r="C327" s="10">
        <f t="shared" si="15"/>
        <v>-1.8010010759227257E-2</v>
      </c>
      <c r="D327" s="10">
        <f t="shared" si="16"/>
        <v>-3.8910505836575737E-3</v>
      </c>
      <c r="E327" s="10">
        <f t="shared" si="14"/>
        <v>1.4890736801392412E-2</v>
      </c>
    </row>
    <row r="328" spans="1:5" x14ac:dyDescent="0.45">
      <c r="A328" s="8">
        <v>43525</v>
      </c>
      <c r="B328" s="9">
        <v>64087</v>
      </c>
      <c r="C328" s="10">
        <f t="shared" si="15"/>
        <v>1.7641641260162544E-2</v>
      </c>
      <c r="D328" s="10">
        <f t="shared" si="16"/>
        <v>1.3024990910958989E-2</v>
      </c>
      <c r="E328" s="10">
        <f t="shared" si="14"/>
        <v>2.9857461955037135E-2</v>
      </c>
    </row>
    <row r="329" spans="1:5" x14ac:dyDescent="0.45">
      <c r="A329" s="8">
        <v>43556</v>
      </c>
      <c r="B329" s="9">
        <v>64304</v>
      </c>
      <c r="C329" s="10">
        <f t="shared" si="15"/>
        <v>3.3860221261723389E-3</v>
      </c>
      <c r="D329" s="10">
        <f t="shared" si="16"/>
        <v>2.6976033431569402E-3</v>
      </c>
      <c r="E329" s="10">
        <f t="shared" si="14"/>
        <v>3.1421926377416032E-2</v>
      </c>
    </row>
    <row r="330" spans="1:5" x14ac:dyDescent="0.45">
      <c r="A330" s="8">
        <v>43586</v>
      </c>
      <c r="B330" s="9">
        <v>64292</v>
      </c>
      <c r="C330" s="10">
        <f t="shared" si="15"/>
        <v>-1.8661358546900875E-4</v>
      </c>
      <c r="D330" s="10">
        <f t="shared" si="16"/>
        <v>2.0896849593496025E-2</v>
      </c>
      <c r="E330" s="10">
        <f t="shared" si="14"/>
        <v>2.9676964717564314E-2</v>
      </c>
    </row>
    <row r="331" spans="1:5" x14ac:dyDescent="0.45">
      <c r="A331" s="8">
        <v>43617</v>
      </c>
      <c r="B331" s="9">
        <v>64586</v>
      </c>
      <c r="C331" s="10">
        <f t="shared" si="15"/>
        <v>4.5728862066820586E-3</v>
      </c>
      <c r="D331" s="10">
        <f t="shared" si="16"/>
        <v>7.7862905113361691E-3</v>
      </c>
      <c r="E331" s="10">
        <f t="shared" si="14"/>
        <v>3.8393517476446259E-2</v>
      </c>
    </row>
    <row r="332" spans="1:5" x14ac:dyDescent="0.45">
      <c r="A332" s="8">
        <v>43647</v>
      </c>
      <c r="B332" s="9">
        <v>65380</v>
      </c>
      <c r="C332" s="10">
        <f t="shared" si="15"/>
        <v>1.2293685938129073E-2</v>
      </c>
      <c r="D332" s="10">
        <f t="shared" si="16"/>
        <v>1.6733018163722413E-2</v>
      </c>
      <c r="E332" s="10">
        <f t="shared" si="14"/>
        <v>4.4442314450940934E-2</v>
      </c>
    </row>
    <row r="333" spans="1:5" x14ac:dyDescent="0.45">
      <c r="A333" s="8">
        <v>43678</v>
      </c>
      <c r="B333" s="9">
        <v>65444</v>
      </c>
      <c r="C333" s="10">
        <f t="shared" si="15"/>
        <v>9.7889262771500007E-4</v>
      </c>
      <c r="D333" s="10">
        <f t="shared" si="16"/>
        <v>1.791824799352959E-2</v>
      </c>
      <c r="E333" s="10">
        <f t="shared" si="14"/>
        <v>4.8278071440012837E-2</v>
      </c>
    </row>
    <row r="334" spans="1:5" x14ac:dyDescent="0.45">
      <c r="A334" s="8">
        <v>43709</v>
      </c>
      <c r="B334" s="9">
        <v>64867</v>
      </c>
      <c r="C334" s="10">
        <f t="shared" si="15"/>
        <v>-8.8166982458285359E-3</v>
      </c>
      <c r="D334" s="10">
        <f t="shared" si="16"/>
        <v>4.3507880964914758E-3</v>
      </c>
      <c r="E334" s="10">
        <f t="shared" si="14"/>
        <v>3.3325368379131914E-2</v>
      </c>
    </row>
    <row r="335" spans="1:5" x14ac:dyDescent="0.45">
      <c r="A335" s="8">
        <v>43739</v>
      </c>
      <c r="B335" s="9">
        <v>64643</v>
      </c>
      <c r="C335" s="10">
        <f t="shared" si="15"/>
        <v>-3.4532196648526803E-3</v>
      </c>
      <c r="D335" s="10">
        <f t="shared" si="16"/>
        <v>-1.127256041602942E-2</v>
      </c>
      <c r="E335" s="10">
        <f t="shared" ref="E335:E390" si="17">B335/B323-1</f>
        <v>2.513558945732508E-2</v>
      </c>
    </row>
    <row r="336" spans="1:5" x14ac:dyDescent="0.45">
      <c r="A336" s="8">
        <v>43770</v>
      </c>
      <c r="B336" s="9">
        <v>64816</v>
      </c>
      <c r="C336" s="10">
        <f t="shared" si="15"/>
        <v>2.676237179586316E-3</v>
      </c>
      <c r="D336" s="10">
        <f t="shared" si="16"/>
        <v>-9.5959904651304884E-3</v>
      </c>
      <c r="E336" s="10">
        <f t="shared" si="17"/>
        <v>2.521274239979765E-2</v>
      </c>
    </row>
    <row r="337" spans="1:5" x14ac:dyDescent="0.45">
      <c r="A337" s="8">
        <v>43800</v>
      </c>
      <c r="B337" s="9">
        <v>65335</v>
      </c>
      <c r="C337" s="10">
        <f t="shared" si="15"/>
        <v>8.0072821525549731E-3</v>
      </c>
      <c r="D337" s="10">
        <f t="shared" si="16"/>
        <v>7.2147625140672744E-3</v>
      </c>
      <c r="E337" s="10">
        <f t="shared" si="17"/>
        <v>3.2752161611052211E-2</v>
      </c>
    </row>
    <row r="338" spans="1:5" x14ac:dyDescent="0.45">
      <c r="A338" s="8">
        <v>43831</v>
      </c>
      <c r="B338" s="9">
        <v>64626</v>
      </c>
      <c r="C338" s="10">
        <f t="shared" si="15"/>
        <v>-1.0851763985612606E-2</v>
      </c>
      <c r="D338" s="10">
        <f t="shared" si="16"/>
        <v>-2.6298284423675877E-4</v>
      </c>
      <c r="E338" s="10">
        <f t="shared" si="17"/>
        <v>7.7185760396687453E-3</v>
      </c>
    </row>
    <row r="339" spans="1:5" x14ac:dyDescent="0.45">
      <c r="A339" s="8">
        <v>43862</v>
      </c>
      <c r="B339" s="9">
        <v>64741</v>
      </c>
      <c r="C339" s="10">
        <f t="shared" si="15"/>
        <v>1.7794695633337465E-3</v>
      </c>
      <c r="D339" s="10">
        <f t="shared" si="16"/>
        <v>-1.1571216983461419E-3</v>
      </c>
      <c r="E339" s="10">
        <f t="shared" si="17"/>
        <v>2.8026549796748013E-2</v>
      </c>
    </row>
    <row r="340" spans="1:5" x14ac:dyDescent="0.45">
      <c r="A340" s="8">
        <v>43891</v>
      </c>
      <c r="B340" s="9">
        <v>81748</v>
      </c>
      <c r="C340" s="10">
        <f t="shared" si="15"/>
        <v>0.26269288395298185</v>
      </c>
      <c r="D340" s="10">
        <f t="shared" si="16"/>
        <v>0.25121297926073316</v>
      </c>
      <c r="E340" s="10">
        <f t="shared" si="17"/>
        <v>0.27557851046234028</v>
      </c>
    </row>
    <row r="341" spans="1:5" x14ac:dyDescent="0.45">
      <c r="A341" s="8">
        <v>43922</v>
      </c>
      <c r="B341" s="9">
        <v>70991</v>
      </c>
      <c r="C341" s="10">
        <f t="shared" si="15"/>
        <v>-0.13158731712090821</v>
      </c>
      <c r="D341" s="10">
        <f t="shared" si="16"/>
        <v>9.8489771918423008E-2</v>
      </c>
      <c r="E341" s="10">
        <f t="shared" si="17"/>
        <v>0.10399042050261254</v>
      </c>
    </row>
    <row r="342" spans="1:5" x14ac:dyDescent="0.45">
      <c r="A342" s="8">
        <v>43952</v>
      </c>
      <c r="B342" s="9">
        <v>72203</v>
      </c>
      <c r="C342" s="10">
        <f t="shared" si="15"/>
        <v>1.7072586665915379E-2</v>
      </c>
      <c r="D342" s="10">
        <f t="shared" si="16"/>
        <v>0.11525926383590002</v>
      </c>
      <c r="E342" s="10">
        <f t="shared" si="17"/>
        <v>0.12304796864306611</v>
      </c>
    </row>
    <row r="343" spans="1:5" x14ac:dyDescent="0.45">
      <c r="A343" s="8">
        <v>43983</v>
      </c>
      <c r="B343" s="9">
        <v>70807</v>
      </c>
      <c r="C343" s="10">
        <f t="shared" si="15"/>
        <v>-1.933437668794924E-2</v>
      </c>
      <c r="D343" s="10">
        <f t="shared" si="16"/>
        <v>-0.13383813671282474</v>
      </c>
      <c r="E343" s="10">
        <f t="shared" si="17"/>
        <v>9.6321184157557305E-2</v>
      </c>
    </row>
    <row r="344" spans="1:5" x14ac:dyDescent="0.45">
      <c r="A344" s="8">
        <v>44013</v>
      </c>
      <c r="B344" s="9">
        <v>71251</v>
      </c>
      <c r="C344" s="10">
        <f t="shared" si="15"/>
        <v>6.2705664694169272E-3</v>
      </c>
      <c r="D344" s="10">
        <f t="shared" si="16"/>
        <v>3.6624360834471847E-3</v>
      </c>
      <c r="E344" s="10">
        <f t="shared" si="17"/>
        <v>8.9798103395533735E-2</v>
      </c>
    </row>
    <row r="345" spans="1:5" x14ac:dyDescent="0.45">
      <c r="A345" s="8">
        <v>44044</v>
      </c>
      <c r="B345" s="9">
        <v>70182</v>
      </c>
      <c r="C345" s="10">
        <f t="shared" si="15"/>
        <v>-1.5003298199323556E-2</v>
      </c>
      <c r="D345" s="10">
        <f t="shared" si="16"/>
        <v>-2.7990526709416486E-2</v>
      </c>
      <c r="E345" s="10">
        <f t="shared" si="17"/>
        <v>7.2397775197114989E-2</v>
      </c>
    </row>
    <row r="346" spans="1:5" x14ac:dyDescent="0.45">
      <c r="A346" s="8">
        <v>44075</v>
      </c>
      <c r="B346" s="9">
        <v>70133</v>
      </c>
      <c r="C346" s="10">
        <f t="shared" si="15"/>
        <v>-6.9818471972871166E-4</v>
      </c>
      <c r="D346" s="10">
        <f t="shared" si="16"/>
        <v>-9.5188328837544356E-3</v>
      </c>
      <c r="E346" s="10">
        <f t="shared" si="17"/>
        <v>8.1181494442474689E-2</v>
      </c>
    </row>
    <row r="347" spans="1:5" x14ac:dyDescent="0.45">
      <c r="A347" s="8">
        <v>44105</v>
      </c>
      <c r="B347" s="9">
        <v>69628</v>
      </c>
      <c r="C347" s="10">
        <f t="shared" si="15"/>
        <v>-7.2006045656110018E-3</v>
      </c>
      <c r="D347" s="10">
        <f t="shared" si="16"/>
        <v>-2.2778627668383566E-2</v>
      </c>
      <c r="E347" s="10">
        <f t="shared" si="17"/>
        <v>7.7115851677675762E-2</v>
      </c>
    </row>
    <row r="348" spans="1:5" x14ac:dyDescent="0.45">
      <c r="A348" s="8">
        <v>44136</v>
      </c>
      <c r="B348" s="9">
        <v>70535</v>
      </c>
      <c r="C348" s="10">
        <f t="shared" si="15"/>
        <v>1.3026368702246272E-2</v>
      </c>
      <c r="D348" s="10">
        <f t="shared" si="16"/>
        <v>5.029779715596483E-3</v>
      </c>
      <c r="E348" s="10">
        <f t="shared" si="17"/>
        <v>8.8234386571216961E-2</v>
      </c>
    </row>
    <row r="349" spans="1:5" x14ac:dyDescent="0.45">
      <c r="A349" s="8">
        <v>44166</v>
      </c>
      <c r="B349" s="9">
        <v>70450</v>
      </c>
      <c r="C349" s="10">
        <f t="shared" si="15"/>
        <v>-1.2050754944353814E-3</v>
      </c>
      <c r="D349" s="10">
        <f t="shared" si="16"/>
        <v>4.5199834599973787E-3</v>
      </c>
      <c r="E349" s="10">
        <f t="shared" si="17"/>
        <v>7.8288819162776413E-2</v>
      </c>
    </row>
    <row r="350" spans="1:5" x14ac:dyDescent="0.45">
      <c r="A350" s="8">
        <v>44197</v>
      </c>
      <c r="B350" s="9">
        <v>71487</v>
      </c>
      <c r="C350" s="10">
        <f t="shared" si="15"/>
        <v>1.4719659332860235E-2</v>
      </c>
      <c r="D350" s="10">
        <f t="shared" si="16"/>
        <v>2.6699029126213691E-2</v>
      </c>
      <c r="E350" s="10">
        <f t="shared" si="17"/>
        <v>0.10616470151332291</v>
      </c>
    </row>
    <row r="351" spans="1:5" x14ac:dyDescent="0.45">
      <c r="A351" s="8">
        <v>44228</v>
      </c>
      <c r="B351" s="9">
        <v>71740</v>
      </c>
      <c r="C351" s="10">
        <f t="shared" si="15"/>
        <v>3.5391050121000855E-3</v>
      </c>
      <c r="D351" s="10">
        <f t="shared" si="16"/>
        <v>1.7083717303466361E-2</v>
      </c>
      <c r="E351" s="10">
        <f t="shared" si="17"/>
        <v>0.10810769064425951</v>
      </c>
    </row>
    <row r="352" spans="1:5" x14ac:dyDescent="0.45">
      <c r="A352" s="8">
        <v>44256</v>
      </c>
      <c r="B352" s="9">
        <v>72199</v>
      </c>
      <c r="C352" s="10">
        <f t="shared" si="15"/>
        <v>6.3981042654028819E-3</v>
      </c>
      <c r="D352" s="10">
        <f t="shared" si="16"/>
        <v>2.4826117814052528E-2</v>
      </c>
      <c r="E352" s="10">
        <f t="shared" si="17"/>
        <v>-0.11681019719136865</v>
      </c>
    </row>
    <row r="353" spans="1:5" x14ac:dyDescent="0.45">
      <c r="A353" s="8">
        <v>44287</v>
      </c>
      <c r="B353" s="9">
        <v>72826</v>
      </c>
      <c r="C353" s="10">
        <f t="shared" si="15"/>
        <v>8.6843308079058712E-3</v>
      </c>
      <c r="D353" s="10">
        <f t="shared" si="16"/>
        <v>1.8730678305146409E-2</v>
      </c>
      <c r="E353" s="10">
        <f t="shared" si="17"/>
        <v>2.5848346973559977E-2</v>
      </c>
    </row>
    <row r="354" spans="1:5" x14ac:dyDescent="0.45">
      <c r="A354" s="8">
        <v>44317</v>
      </c>
      <c r="B354" s="9">
        <v>73368</v>
      </c>
      <c r="C354" s="10">
        <f t="shared" si="15"/>
        <v>7.4423969461456796E-3</v>
      </c>
      <c r="D354" s="10">
        <f t="shared" si="16"/>
        <v>2.2693058265960353E-2</v>
      </c>
      <c r="E354" s="10">
        <f t="shared" si="17"/>
        <v>1.6135063640015046E-2</v>
      </c>
    </row>
    <row r="355" spans="1:5" x14ac:dyDescent="0.45">
      <c r="A355" s="8">
        <v>44348</v>
      </c>
      <c r="B355" s="9">
        <v>74046</v>
      </c>
      <c r="C355" s="10">
        <f t="shared" si="15"/>
        <v>9.2410860320575328E-3</v>
      </c>
      <c r="D355" s="10">
        <f t="shared" si="16"/>
        <v>2.5582071773847304E-2</v>
      </c>
      <c r="E355" s="10">
        <f t="shared" si="17"/>
        <v>4.5744064852345057E-2</v>
      </c>
    </row>
    <row r="356" spans="1:5" x14ac:dyDescent="0.45">
      <c r="A356" s="8">
        <v>44378</v>
      </c>
      <c r="B356" s="9">
        <v>73879</v>
      </c>
      <c r="C356" s="10">
        <f t="shared" si="15"/>
        <v>-2.2553547794613715E-3</v>
      </c>
      <c r="D356" s="10">
        <f t="shared" si="16"/>
        <v>1.4459121742234959E-2</v>
      </c>
      <c r="E356" s="10">
        <f t="shared" si="17"/>
        <v>3.6883692860451012E-2</v>
      </c>
    </row>
    <row r="357" spans="1:5" x14ac:dyDescent="0.45">
      <c r="A357" s="8">
        <v>44409</v>
      </c>
      <c r="B357" s="9">
        <v>75605</v>
      </c>
      <c r="C357" s="10">
        <f t="shared" si="15"/>
        <v>2.3362525210140817E-2</v>
      </c>
      <c r="D357" s="10">
        <f t="shared" si="16"/>
        <v>3.0490131937629394E-2</v>
      </c>
      <c r="E357" s="10">
        <f t="shared" si="17"/>
        <v>7.727052520589317E-2</v>
      </c>
    </row>
    <row r="358" spans="1:5" x14ac:dyDescent="0.45">
      <c r="A358" s="8">
        <v>44440</v>
      </c>
      <c r="B358" s="9">
        <v>75819</v>
      </c>
      <c r="C358" s="10">
        <f t="shared" si="15"/>
        <v>2.8305006282653977E-3</v>
      </c>
      <c r="D358" s="10">
        <f t="shared" si="16"/>
        <v>2.3944574993922663E-2</v>
      </c>
      <c r="E358" s="10">
        <f t="shared" si="17"/>
        <v>8.1074529821909769E-2</v>
      </c>
    </row>
    <row r="359" spans="1:5" x14ac:dyDescent="0.45">
      <c r="A359" s="8">
        <v>44470</v>
      </c>
      <c r="B359" s="9">
        <v>76140</v>
      </c>
      <c r="C359" s="10">
        <f t="shared" si="15"/>
        <v>4.2337672615042621E-3</v>
      </c>
      <c r="D359" s="10">
        <f t="shared" si="16"/>
        <v>3.0604095886517246E-2</v>
      </c>
      <c r="E359" s="10">
        <f t="shared" si="17"/>
        <v>9.352559315218012E-2</v>
      </c>
    </row>
    <row r="360" spans="1:5" x14ac:dyDescent="0.45">
      <c r="A360" s="8">
        <v>44501</v>
      </c>
      <c r="B360" s="9">
        <v>76378</v>
      </c>
      <c r="C360" s="10">
        <f t="shared" si="15"/>
        <v>3.1258208563174072E-3</v>
      </c>
      <c r="D360" s="10">
        <f t="shared" si="16"/>
        <v>1.0224191521724713E-2</v>
      </c>
      <c r="E360" s="10">
        <f t="shared" si="17"/>
        <v>8.2838307223364271E-2</v>
      </c>
    </row>
    <row r="361" spans="1:5" x14ac:dyDescent="0.45">
      <c r="A361" s="8">
        <v>44531</v>
      </c>
      <c r="B361" s="9">
        <v>76948</v>
      </c>
      <c r="C361" s="10">
        <f t="shared" si="15"/>
        <v>7.4628819817224024E-3</v>
      </c>
      <c r="D361" s="10">
        <f t="shared" si="16"/>
        <v>1.4890726598873583E-2</v>
      </c>
      <c r="E361" s="10">
        <f t="shared" si="17"/>
        <v>9.2235628105038936E-2</v>
      </c>
    </row>
    <row r="362" spans="1:5" x14ac:dyDescent="0.45">
      <c r="A362" s="8">
        <v>44562</v>
      </c>
      <c r="B362" s="9">
        <v>77429</v>
      </c>
      <c r="C362" s="10">
        <f t="shared" si="15"/>
        <v>6.2509746842023262E-3</v>
      </c>
      <c r="D362" s="10">
        <f t="shared" si="16"/>
        <v>1.6929340688205841E-2</v>
      </c>
      <c r="E362" s="10">
        <f t="shared" si="17"/>
        <v>8.312000783359208E-2</v>
      </c>
    </row>
    <row r="363" spans="1:5" x14ac:dyDescent="0.45">
      <c r="A363" s="8">
        <v>44593</v>
      </c>
      <c r="B363" s="9">
        <v>77479</v>
      </c>
      <c r="C363" s="10">
        <f t="shared" si="15"/>
        <v>6.4575288328660996E-4</v>
      </c>
      <c r="D363" s="10">
        <f t="shared" si="16"/>
        <v>1.4415145722590283E-2</v>
      </c>
      <c r="E363" s="10">
        <f t="shared" si="17"/>
        <v>7.9997212155004105E-2</v>
      </c>
    </row>
    <row r="364" spans="1:5" x14ac:dyDescent="0.45">
      <c r="A364" s="8">
        <v>44621</v>
      </c>
      <c r="B364" s="9">
        <v>78318</v>
      </c>
      <c r="C364" s="10">
        <f t="shared" si="15"/>
        <v>1.0828740691025907E-2</v>
      </c>
      <c r="D364" s="10">
        <f t="shared" si="16"/>
        <v>1.7804231429016992E-2</v>
      </c>
      <c r="E364" s="10">
        <f t="shared" si="17"/>
        <v>8.475186636934029E-2</v>
      </c>
    </row>
    <row r="365" spans="1:5" x14ac:dyDescent="0.45">
      <c r="A365" s="8">
        <v>44652</v>
      </c>
      <c r="B365" s="9">
        <v>78537</v>
      </c>
      <c r="C365" s="10">
        <f t="shared" si="15"/>
        <v>2.7962920401440883E-3</v>
      </c>
      <c r="D365" s="10">
        <f t="shared" si="16"/>
        <v>1.4309883893631525E-2</v>
      </c>
      <c r="E365" s="10">
        <f t="shared" si="17"/>
        <v>7.841979512811359E-2</v>
      </c>
    </row>
    <row r="366" spans="1:5" x14ac:dyDescent="0.45">
      <c r="A366" s="8">
        <v>44682</v>
      </c>
      <c r="B366" s="9">
        <v>79299</v>
      </c>
      <c r="C366" s="10">
        <f t="shared" si="15"/>
        <v>9.7024332480233344E-3</v>
      </c>
      <c r="D366" s="10">
        <f t="shared" si="16"/>
        <v>2.3490236063965719E-2</v>
      </c>
      <c r="E366" s="10">
        <f t="shared" si="17"/>
        <v>8.0839057899901867E-2</v>
      </c>
    </row>
    <row r="367" spans="1:5" x14ac:dyDescent="0.45">
      <c r="A367" s="8">
        <v>44713</v>
      </c>
      <c r="B367" s="9">
        <v>79908</v>
      </c>
      <c r="C367" s="10">
        <f t="shared" si="15"/>
        <v>7.6797941966482153E-3</v>
      </c>
      <c r="D367" s="10">
        <f t="shared" si="16"/>
        <v>2.0301846318854011E-2</v>
      </c>
      <c r="E367" s="10">
        <f t="shared" si="17"/>
        <v>7.9167004294627752E-2</v>
      </c>
    </row>
    <row r="368" spans="1:5" x14ac:dyDescent="0.45">
      <c r="A368" s="8">
        <v>44743</v>
      </c>
      <c r="B368" s="9">
        <v>79859</v>
      </c>
      <c r="C368" s="10">
        <f t="shared" si="15"/>
        <v>-6.1320518596386098E-4</v>
      </c>
      <c r="D368" s="10">
        <f t="shared" si="16"/>
        <v>1.6832830385678177E-2</v>
      </c>
      <c r="E368" s="10">
        <f t="shared" si="17"/>
        <v>8.0943163821925124E-2</v>
      </c>
    </row>
    <row r="369" spans="1:5" x14ac:dyDescent="0.45">
      <c r="A369" s="8">
        <v>44774</v>
      </c>
      <c r="B369" s="9">
        <v>80268</v>
      </c>
      <c r="C369" s="10">
        <f t="shared" si="15"/>
        <v>5.1215266907924661E-3</v>
      </c>
      <c r="D369" s="10">
        <f t="shared" si="16"/>
        <v>1.2219574017326762E-2</v>
      </c>
      <c r="E369" s="10">
        <f t="shared" si="17"/>
        <v>6.1675815091594366E-2</v>
      </c>
    </row>
    <row r="370" spans="1:5" x14ac:dyDescent="0.45">
      <c r="A370" s="8">
        <v>44805</v>
      </c>
      <c r="B370" s="9">
        <v>80777</v>
      </c>
      <c r="C370" s="10">
        <f t="shared" si="15"/>
        <v>6.3412567897542793E-3</v>
      </c>
      <c r="D370" s="10">
        <f t="shared" si="16"/>
        <v>1.0875006257195841E-2</v>
      </c>
      <c r="E370" s="10">
        <f t="shared" si="17"/>
        <v>6.5392579696382125E-2</v>
      </c>
    </row>
    <row r="371" spans="1:5" x14ac:dyDescent="0.45">
      <c r="A371" s="8">
        <v>44835</v>
      </c>
      <c r="B371" s="9">
        <v>81592</v>
      </c>
      <c r="C371" s="10">
        <f t="shared" si="15"/>
        <v>1.0089505676120769E-2</v>
      </c>
      <c r="D371" s="10">
        <f t="shared" si="16"/>
        <v>2.1700747567587886E-2</v>
      </c>
      <c r="E371" s="10">
        <f t="shared" si="17"/>
        <v>7.1604938271604857E-2</v>
      </c>
    </row>
    <row r="372" spans="1:5" x14ac:dyDescent="0.45">
      <c r="A372" s="8">
        <v>44866</v>
      </c>
      <c r="B372" s="9">
        <v>81795</v>
      </c>
      <c r="C372" s="10">
        <f t="shared" si="15"/>
        <v>2.4879890185312004E-3</v>
      </c>
      <c r="D372" s="10">
        <f t="shared" si="16"/>
        <v>1.902377036926306E-2</v>
      </c>
      <c r="E372" s="10">
        <f t="shared" si="17"/>
        <v>7.0923564377176618E-2</v>
      </c>
    </row>
    <row r="373" spans="1:5" x14ac:dyDescent="0.45">
      <c r="A373" s="8">
        <v>44896</v>
      </c>
      <c r="B373" s="9">
        <v>81576</v>
      </c>
      <c r="C373" s="10">
        <f t="shared" si="15"/>
        <v>-2.6774252704933055E-3</v>
      </c>
      <c r="D373" s="10">
        <f t="shared" si="16"/>
        <v>9.8914294910679157E-3</v>
      </c>
      <c r="E373" s="10">
        <f t="shared" si="17"/>
        <v>6.0144513177730508E-2</v>
      </c>
    </row>
    <row r="374" spans="1:5" x14ac:dyDescent="0.45">
      <c r="A374" s="8">
        <v>44927</v>
      </c>
      <c r="B374" s="9">
        <v>81347</v>
      </c>
      <c r="C374" s="10">
        <f t="shared" si="15"/>
        <v>-2.8071981955477554E-3</v>
      </c>
      <c r="D374" s="10">
        <f t="shared" si="16"/>
        <v>-3.0027453671929161E-3</v>
      </c>
      <c r="E374" s="10">
        <f t="shared" si="17"/>
        <v>5.060119593433976E-2</v>
      </c>
    </row>
    <row r="375" spans="1:5" x14ac:dyDescent="0.45">
      <c r="A375" s="8">
        <v>44958</v>
      </c>
      <c r="B375" s="9">
        <v>81935</v>
      </c>
      <c r="C375" s="10">
        <f t="shared" si="15"/>
        <v>7.228293606402092E-3</v>
      </c>
      <c r="D375" s="10">
        <f t="shared" si="16"/>
        <v>1.7115960633291571E-3</v>
      </c>
      <c r="E375" s="10">
        <f t="shared" si="17"/>
        <v>5.7512358187379764E-2</v>
      </c>
    </row>
    <row r="376" spans="1:5" x14ac:dyDescent="0.45">
      <c r="A376" s="8">
        <v>44986</v>
      </c>
      <c r="B376" s="9">
        <v>81425</v>
      </c>
      <c r="C376" s="10">
        <f t="shared" si="15"/>
        <v>-6.224446207359513E-3</v>
      </c>
      <c r="D376" s="10">
        <f t="shared" si="16"/>
        <v>-1.8510346180249382E-3</v>
      </c>
      <c r="E376" s="10">
        <f t="shared" si="17"/>
        <v>3.9671595290993178E-2</v>
      </c>
    </row>
    <row r="377" spans="1:5" x14ac:dyDescent="0.45">
      <c r="A377" s="8">
        <v>45017</v>
      </c>
      <c r="B377" s="9">
        <v>81206</v>
      </c>
      <c r="C377" s="10">
        <f t="shared" si="15"/>
        <v>-2.6895916487564842E-3</v>
      </c>
      <c r="D377" s="10">
        <f t="shared" si="16"/>
        <v>-1.7333153035760107E-3</v>
      </c>
      <c r="E377" s="10">
        <f t="shared" si="17"/>
        <v>3.398398207214437E-2</v>
      </c>
    </row>
    <row r="378" spans="1:5" x14ac:dyDescent="0.45">
      <c r="A378" s="8">
        <v>45047</v>
      </c>
      <c r="B378" s="9">
        <v>81363</v>
      </c>
      <c r="C378" s="10">
        <f t="shared" si="15"/>
        <v>1.9333546782256406E-3</v>
      </c>
      <c r="D378" s="10">
        <f t="shared" si="16"/>
        <v>-6.9811435894306939E-3</v>
      </c>
      <c r="E378" s="10">
        <f t="shared" si="17"/>
        <v>2.6028070971891193E-2</v>
      </c>
    </row>
    <row r="379" spans="1:5" x14ac:dyDescent="0.45">
      <c r="A379" s="8">
        <v>45078</v>
      </c>
      <c r="B379" s="9">
        <v>80759</v>
      </c>
      <c r="C379" s="10">
        <f t="shared" si="15"/>
        <v>-7.4235217482148119E-3</v>
      </c>
      <c r="D379" s="10">
        <f t="shared" si="16"/>
        <v>-8.1793061099171283E-3</v>
      </c>
      <c r="E379" s="10">
        <f t="shared" si="17"/>
        <v>1.0649747209290794E-2</v>
      </c>
    </row>
    <row r="380" spans="1:5" x14ac:dyDescent="0.45">
      <c r="A380" s="8">
        <v>45108</v>
      </c>
      <c r="B380" s="9">
        <v>81533</v>
      </c>
      <c r="C380" s="10">
        <f t="shared" si="15"/>
        <v>9.5840711251997668E-3</v>
      </c>
      <c r="D380" s="10">
        <f t="shared" si="16"/>
        <v>4.0267960495530275E-3</v>
      </c>
      <c r="E380" s="10">
        <f t="shared" si="17"/>
        <v>2.0961945428818352E-2</v>
      </c>
    </row>
    <row r="381" spans="1:5" x14ac:dyDescent="0.45">
      <c r="A381" s="8">
        <v>45139</v>
      </c>
      <c r="B381" s="9">
        <v>81818</v>
      </c>
      <c r="C381" s="10">
        <f t="shared" si="15"/>
        <v>3.4955171525639095E-3</v>
      </c>
      <c r="D381" s="10">
        <f t="shared" si="16"/>
        <v>5.5922225090028199E-3</v>
      </c>
      <c r="E381" s="10">
        <f t="shared" si="17"/>
        <v>1.9310310459959235E-2</v>
      </c>
    </row>
    <row r="382" spans="1:5" x14ac:dyDescent="0.45">
      <c r="A382" s="8">
        <v>45170</v>
      </c>
      <c r="B382" s="9">
        <v>82046</v>
      </c>
      <c r="C382" s="10">
        <f t="shared" si="15"/>
        <v>2.7866728592729206E-3</v>
      </c>
      <c r="D382" s="10">
        <f t="shared" si="16"/>
        <v>1.5936304312831995E-2</v>
      </c>
      <c r="E382" s="10">
        <f t="shared" si="17"/>
        <v>1.570991742699035E-2</v>
      </c>
    </row>
    <row r="383" spans="1:5" x14ac:dyDescent="0.45">
      <c r="A383" s="8">
        <v>45200</v>
      </c>
      <c r="B383" s="9">
        <v>82114</v>
      </c>
      <c r="C383" s="10">
        <f t="shared" si="15"/>
        <v>8.2880335421586793E-4</v>
      </c>
      <c r="D383" s="10">
        <f t="shared" si="16"/>
        <v>7.1259490022443917E-3</v>
      </c>
      <c r="E383" s="10">
        <f t="shared" si="17"/>
        <v>6.3976860476517849E-3</v>
      </c>
    </row>
    <row r="384" spans="1:5" x14ac:dyDescent="0.45">
      <c r="A384" s="8">
        <v>45231</v>
      </c>
      <c r="B384" s="9">
        <v>82181</v>
      </c>
      <c r="C384" s="10">
        <f t="shared" si="15"/>
        <v>8.1593881676700342E-4</v>
      </c>
      <c r="D384" s="10">
        <f t="shared" si="16"/>
        <v>4.4366765259478136E-3</v>
      </c>
      <c r="E384" s="10">
        <f t="shared" si="17"/>
        <v>4.719114860321616E-3</v>
      </c>
    </row>
    <row r="385" spans="1:5" x14ac:dyDescent="0.45">
      <c r="A385" s="8">
        <v>45261</v>
      </c>
      <c r="B385" s="9">
        <v>82158</v>
      </c>
      <c r="C385" s="10">
        <f t="shared" si="15"/>
        <v>-2.7987004295393358E-4</v>
      </c>
      <c r="D385" s="10">
        <f t="shared" si="16"/>
        <v>1.3650878775322006E-3</v>
      </c>
      <c r="E385" s="10">
        <f t="shared" si="17"/>
        <v>7.1344513092086448E-3</v>
      </c>
    </row>
    <row r="386" spans="1:5" x14ac:dyDescent="0.45">
      <c r="A386" s="8">
        <v>45292</v>
      </c>
      <c r="B386" s="9">
        <v>81865</v>
      </c>
      <c r="C386" s="10">
        <f t="shared" si="15"/>
        <v>-3.5662990822561413E-3</v>
      </c>
      <c r="D386" s="10">
        <f t="shared" si="16"/>
        <v>-3.0323696324622285E-3</v>
      </c>
      <c r="E386" s="10">
        <f t="shared" si="17"/>
        <v>6.3677824627828006E-3</v>
      </c>
    </row>
    <row r="387" spans="1:5" x14ac:dyDescent="0.45">
      <c r="A387" s="8">
        <v>45323</v>
      </c>
      <c r="B387" s="9">
        <v>81992</v>
      </c>
      <c r="C387" s="10">
        <f t="shared" si="15"/>
        <v>1.5513345141391355E-3</v>
      </c>
      <c r="D387" s="10">
        <f t="shared" si="16"/>
        <v>-2.2998016573173574E-3</v>
      </c>
      <c r="E387" s="10">
        <f t="shared" si="17"/>
        <v>6.9567339964615726E-4</v>
      </c>
    </row>
    <row r="388" spans="1:5" x14ac:dyDescent="0.45">
      <c r="A388" s="8">
        <v>45352</v>
      </c>
      <c r="B388" s="9">
        <v>82265</v>
      </c>
      <c r="C388" s="10">
        <f t="shared" ref="C388:C390" si="18">B388/B387-1</f>
        <v>3.3295931310370896E-3</v>
      </c>
      <c r="D388" s="10">
        <f t="shared" si="16"/>
        <v>1.3023686068307505E-3</v>
      </c>
      <c r="E388" s="10">
        <f t="shared" si="17"/>
        <v>1.03162419404359E-2</v>
      </c>
    </row>
    <row r="389" spans="1:5" x14ac:dyDescent="0.45">
      <c r="A389" s="8">
        <v>45383</v>
      </c>
      <c r="B389" s="9">
        <v>82814</v>
      </c>
      <c r="C389" s="10">
        <f t="shared" si="18"/>
        <v>6.6735549747767298E-3</v>
      </c>
      <c r="D389" s="10">
        <f t="shared" si="16"/>
        <v>1.1592255542661745E-2</v>
      </c>
      <c r="E389" s="10">
        <f t="shared" si="17"/>
        <v>1.9801492500554074E-2</v>
      </c>
    </row>
    <row r="390" spans="1:5" x14ac:dyDescent="0.45">
      <c r="A390" s="8">
        <v>45413</v>
      </c>
      <c r="B390" s="9">
        <v>82658</v>
      </c>
      <c r="C390" s="10">
        <f t="shared" si="18"/>
        <v>-1.8837394643417271E-3</v>
      </c>
      <c r="D390" s="10">
        <f t="shared" ref="D390" si="19">B390/B387-1</f>
        <v>8.1227436823103627E-3</v>
      </c>
      <c r="E390" s="10">
        <f t="shared" si="17"/>
        <v>1.5916325602546522E-2</v>
      </c>
    </row>
  </sheetData>
  <conditionalFormatting sqref="C3:C337 C361:C3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E3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337 D361:D3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337 E361:E3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ADD0-A77F-447A-87F0-5AD790C79D4C}">
  <sheetPr>
    <tabColor theme="7" tint="0.79998168889431442"/>
  </sheetPr>
  <dimension ref="A1:E394"/>
  <sheetViews>
    <sheetView topLeftCell="A368" workbookViewId="0">
      <selection activeCell="F387" sqref="F387"/>
    </sheetView>
  </sheetViews>
  <sheetFormatPr baseColWidth="10" defaultRowHeight="14.25" x14ac:dyDescent="0.45"/>
  <cols>
    <col min="1" max="1" width="10.6640625" style="5"/>
    <col min="2" max="2" width="13.6640625" style="3" bestFit="1" customWidth="1"/>
    <col min="3" max="16384" width="10.6640625" style="3"/>
  </cols>
  <sheetData>
    <row r="1" spans="1:5" s="4" customFormat="1" x14ac:dyDescent="0.45">
      <c r="A1" s="6" t="s">
        <v>32</v>
      </c>
      <c r="B1" s="7" t="s">
        <v>4</v>
      </c>
      <c r="C1" s="7" t="s">
        <v>29</v>
      </c>
      <c r="D1" s="7" t="s">
        <v>33</v>
      </c>
      <c r="E1" s="7" t="s">
        <v>30</v>
      </c>
    </row>
    <row r="2" spans="1:5" x14ac:dyDescent="0.45">
      <c r="A2" s="8">
        <v>33604</v>
      </c>
      <c r="B2" s="9">
        <v>6515</v>
      </c>
      <c r="C2" s="9"/>
      <c r="D2" s="9"/>
      <c r="E2" s="9"/>
    </row>
    <row r="3" spans="1:5" x14ac:dyDescent="0.45">
      <c r="A3" s="8">
        <v>33635</v>
      </c>
      <c r="B3" s="9">
        <v>6110</v>
      </c>
      <c r="C3" s="10">
        <f>B3/B2-1</f>
        <v>-6.2164236377590165E-2</v>
      </c>
      <c r="D3" s="9"/>
      <c r="E3" s="9"/>
    </row>
    <row r="4" spans="1:5" x14ac:dyDescent="0.45">
      <c r="A4" s="8">
        <v>33664</v>
      </c>
      <c r="B4" s="9">
        <v>6018</v>
      </c>
      <c r="C4" s="10">
        <f t="shared" ref="C4:C67" si="0">B4/B3-1</f>
        <v>-1.5057283142389521E-2</v>
      </c>
      <c r="D4" s="9"/>
      <c r="E4" s="9"/>
    </row>
    <row r="5" spans="1:5" x14ac:dyDescent="0.45">
      <c r="A5" s="8">
        <v>33695</v>
      </c>
      <c r="B5" s="9">
        <v>6327</v>
      </c>
      <c r="C5" s="10">
        <f t="shared" si="0"/>
        <v>5.1345962113658938E-2</v>
      </c>
      <c r="D5" s="10">
        <f>B5/B2-1</f>
        <v>-2.8856485034535639E-2</v>
      </c>
      <c r="E5" s="9"/>
    </row>
    <row r="6" spans="1:5" x14ac:dyDescent="0.45">
      <c r="A6" s="8">
        <v>33725</v>
      </c>
      <c r="B6" s="9">
        <v>6550</v>
      </c>
      <c r="C6" s="10">
        <f t="shared" si="0"/>
        <v>3.5245772087877381E-2</v>
      </c>
      <c r="D6" s="10">
        <f t="shared" ref="D6:D69" si="1">B6/B3-1</f>
        <v>7.2013093289688968E-2</v>
      </c>
      <c r="E6" s="9"/>
    </row>
    <row r="7" spans="1:5" x14ac:dyDescent="0.45">
      <c r="A7" s="8">
        <v>33756</v>
      </c>
      <c r="B7" s="9">
        <v>6653</v>
      </c>
      <c r="C7" s="10">
        <f t="shared" si="0"/>
        <v>1.5725190839694703E-2</v>
      </c>
      <c r="D7" s="10">
        <f t="shared" si="1"/>
        <v>0.10551678298438016</v>
      </c>
      <c r="E7" s="9"/>
    </row>
    <row r="8" spans="1:5" x14ac:dyDescent="0.45">
      <c r="A8" s="8">
        <v>33786</v>
      </c>
      <c r="B8" s="9">
        <v>6891</v>
      </c>
      <c r="C8" s="10">
        <f t="shared" si="0"/>
        <v>3.5773335337441647E-2</v>
      </c>
      <c r="D8" s="10">
        <f t="shared" si="1"/>
        <v>8.9141773352299669E-2</v>
      </c>
      <c r="E8" s="9"/>
    </row>
    <row r="9" spans="1:5" x14ac:dyDescent="0.45">
      <c r="A9" s="8">
        <v>33817</v>
      </c>
      <c r="B9" s="9">
        <v>6766</v>
      </c>
      <c r="C9" s="10">
        <f t="shared" si="0"/>
        <v>-1.8139602379915853E-2</v>
      </c>
      <c r="D9" s="10">
        <f t="shared" si="1"/>
        <v>3.2977099236641161E-2</v>
      </c>
      <c r="E9" s="9"/>
    </row>
    <row r="10" spans="1:5" x14ac:dyDescent="0.45">
      <c r="A10" s="8">
        <v>33848</v>
      </c>
      <c r="B10" s="9">
        <v>6714</v>
      </c>
      <c r="C10" s="10">
        <f t="shared" si="0"/>
        <v>-7.6854862548034752E-3</v>
      </c>
      <c r="D10" s="10">
        <f t="shared" si="1"/>
        <v>9.1687960318653783E-3</v>
      </c>
      <c r="E10" s="9"/>
    </row>
    <row r="11" spans="1:5" x14ac:dyDescent="0.45">
      <c r="A11" s="8">
        <v>33878</v>
      </c>
      <c r="B11" s="9">
        <v>6665</v>
      </c>
      <c r="C11" s="10">
        <f t="shared" si="0"/>
        <v>-7.2981829014000521E-3</v>
      </c>
      <c r="D11" s="10">
        <f t="shared" si="1"/>
        <v>-3.279640110288784E-2</v>
      </c>
      <c r="E11" s="9"/>
    </row>
    <row r="12" spans="1:5" x14ac:dyDescent="0.45">
      <c r="A12" s="8">
        <v>33909</v>
      </c>
      <c r="B12" s="9">
        <v>6610</v>
      </c>
      <c r="C12" s="10">
        <f t="shared" si="0"/>
        <v>-8.2520630157539854E-3</v>
      </c>
      <c r="D12" s="10">
        <f t="shared" si="1"/>
        <v>-2.3056458764410315E-2</v>
      </c>
      <c r="E12" s="9"/>
    </row>
    <row r="13" spans="1:5" x14ac:dyDescent="0.45">
      <c r="A13" s="8">
        <v>33939</v>
      </c>
      <c r="B13" s="9">
        <v>6597</v>
      </c>
      <c r="C13" s="10">
        <f t="shared" si="0"/>
        <v>-1.9667170953101554E-3</v>
      </c>
      <c r="D13" s="10">
        <f t="shared" si="1"/>
        <v>-1.7426273458445052E-2</v>
      </c>
      <c r="E13" s="9"/>
    </row>
    <row r="14" spans="1:5" x14ac:dyDescent="0.45">
      <c r="A14" s="8">
        <v>33970</v>
      </c>
      <c r="B14" s="9">
        <v>6644</v>
      </c>
      <c r="C14" s="10">
        <f t="shared" si="0"/>
        <v>7.1244505078065234E-3</v>
      </c>
      <c r="D14" s="10">
        <f t="shared" si="1"/>
        <v>-3.1507876969242288E-3</v>
      </c>
      <c r="E14" s="10">
        <f>B14/B2-1</f>
        <v>1.9800460475825066E-2</v>
      </c>
    </row>
    <row r="15" spans="1:5" x14ac:dyDescent="0.45">
      <c r="A15" s="8">
        <v>34001</v>
      </c>
      <c r="B15" s="9">
        <v>6780</v>
      </c>
      <c r="C15" s="10">
        <f t="shared" si="0"/>
        <v>2.046959662853709E-2</v>
      </c>
      <c r="D15" s="10">
        <f t="shared" si="1"/>
        <v>2.5718608169440271E-2</v>
      </c>
      <c r="E15" s="10">
        <f t="shared" ref="E15:E78" si="2">B15/B3-1</f>
        <v>0.10965630114566283</v>
      </c>
    </row>
    <row r="16" spans="1:5" x14ac:dyDescent="0.45">
      <c r="A16" s="8">
        <v>34029</v>
      </c>
      <c r="B16" s="9">
        <v>7009</v>
      </c>
      <c r="C16" s="10">
        <f t="shared" si="0"/>
        <v>3.377581120943951E-2</v>
      </c>
      <c r="D16" s="10">
        <f t="shared" si="1"/>
        <v>6.245262998332568E-2</v>
      </c>
      <c r="E16" s="10">
        <f t="shared" si="2"/>
        <v>0.16467264872050524</v>
      </c>
    </row>
    <row r="17" spans="1:5" x14ac:dyDescent="0.45">
      <c r="A17" s="8">
        <v>34060</v>
      </c>
      <c r="B17" s="9">
        <v>6868</v>
      </c>
      <c r="C17" s="10">
        <f t="shared" si="0"/>
        <v>-2.0116992438293568E-2</v>
      </c>
      <c r="D17" s="10">
        <f t="shared" si="1"/>
        <v>3.3714629741119717E-2</v>
      </c>
      <c r="E17" s="10">
        <f t="shared" si="2"/>
        <v>8.5506559190769771E-2</v>
      </c>
    </row>
    <row r="18" spans="1:5" x14ac:dyDescent="0.45">
      <c r="A18" s="8">
        <v>34090</v>
      </c>
      <c r="B18" s="9">
        <v>7309</v>
      </c>
      <c r="C18" s="10">
        <f t="shared" si="0"/>
        <v>6.4210832847990673E-2</v>
      </c>
      <c r="D18" s="10">
        <f t="shared" si="1"/>
        <v>7.8023598820059048E-2</v>
      </c>
      <c r="E18" s="10">
        <f t="shared" si="2"/>
        <v>0.11587786259541977</v>
      </c>
    </row>
    <row r="19" spans="1:5" x14ac:dyDescent="0.45">
      <c r="A19" s="8">
        <v>34121</v>
      </c>
      <c r="B19" s="9">
        <v>6858</v>
      </c>
      <c r="C19" s="10">
        <f t="shared" si="0"/>
        <v>-6.1704747571487251E-2</v>
      </c>
      <c r="D19" s="10">
        <f t="shared" si="1"/>
        <v>-2.1543729490654862E-2</v>
      </c>
      <c r="E19" s="10">
        <f t="shared" si="2"/>
        <v>3.0813166992334384E-2</v>
      </c>
    </row>
    <row r="20" spans="1:5" x14ac:dyDescent="0.45">
      <c r="A20" s="8">
        <v>34151</v>
      </c>
      <c r="B20" s="9">
        <v>7046</v>
      </c>
      <c r="C20" s="10">
        <f t="shared" si="0"/>
        <v>2.7413240011665119E-2</v>
      </c>
      <c r="D20" s="10">
        <f t="shared" si="1"/>
        <v>2.5917297612114254E-2</v>
      </c>
      <c r="E20" s="10">
        <f t="shared" si="2"/>
        <v>2.2493106951095632E-2</v>
      </c>
    </row>
    <row r="21" spans="1:5" x14ac:dyDescent="0.45">
      <c r="A21" s="8">
        <v>34182</v>
      </c>
      <c r="B21" s="9">
        <v>6999</v>
      </c>
      <c r="C21" s="10">
        <f t="shared" si="0"/>
        <v>-6.6704513198978521E-3</v>
      </c>
      <c r="D21" s="10">
        <f t="shared" si="1"/>
        <v>-4.2413462854015593E-2</v>
      </c>
      <c r="E21" s="10">
        <f t="shared" si="2"/>
        <v>3.4436890334023085E-2</v>
      </c>
    </row>
    <row r="22" spans="1:5" x14ac:dyDescent="0.45">
      <c r="A22" s="8">
        <v>34213</v>
      </c>
      <c r="B22" s="9">
        <v>7486</v>
      </c>
      <c r="C22" s="10">
        <f t="shared" si="0"/>
        <v>6.9581368766966634E-2</v>
      </c>
      <c r="D22" s="10">
        <f t="shared" si="1"/>
        <v>9.1571886847477302E-2</v>
      </c>
      <c r="E22" s="10">
        <f t="shared" si="2"/>
        <v>0.11498361632409893</v>
      </c>
    </row>
    <row r="23" spans="1:5" x14ac:dyDescent="0.45">
      <c r="A23" s="8">
        <v>34243</v>
      </c>
      <c r="B23" s="9">
        <v>7343</v>
      </c>
      <c r="C23" s="10">
        <f t="shared" si="0"/>
        <v>-1.9102324338765686E-2</v>
      </c>
      <c r="D23" s="10">
        <f t="shared" si="1"/>
        <v>4.2151575361907501E-2</v>
      </c>
      <c r="E23" s="10">
        <f t="shared" si="2"/>
        <v>0.10172543135783951</v>
      </c>
    </row>
    <row r="24" spans="1:5" x14ac:dyDescent="0.45">
      <c r="A24" s="8">
        <v>34274</v>
      </c>
      <c r="B24" s="9">
        <v>7561</v>
      </c>
      <c r="C24" s="10">
        <f t="shared" si="0"/>
        <v>2.968813836306694E-2</v>
      </c>
      <c r="D24" s="10">
        <f t="shared" si="1"/>
        <v>8.0297185312187436E-2</v>
      </c>
      <c r="E24" s="10">
        <f t="shared" si="2"/>
        <v>0.14387291981845696</v>
      </c>
    </row>
    <row r="25" spans="1:5" x14ac:dyDescent="0.45">
      <c r="A25" s="8">
        <v>34304</v>
      </c>
      <c r="B25" s="9">
        <v>7438</v>
      </c>
      <c r="C25" s="10">
        <f t="shared" si="0"/>
        <v>-1.6267689459066315E-2</v>
      </c>
      <c r="D25" s="10">
        <f t="shared" si="1"/>
        <v>-6.4119690088164649E-3</v>
      </c>
      <c r="E25" s="10">
        <f t="shared" si="2"/>
        <v>0.12748218887373053</v>
      </c>
    </row>
    <row r="26" spans="1:5" x14ac:dyDescent="0.45">
      <c r="A26" s="8">
        <v>34335</v>
      </c>
      <c r="B26" s="9">
        <v>7720</v>
      </c>
      <c r="C26" s="10">
        <f t="shared" si="0"/>
        <v>3.7913417585372367E-2</v>
      </c>
      <c r="D26" s="10">
        <f t="shared" si="1"/>
        <v>5.1341413591175167E-2</v>
      </c>
      <c r="E26" s="10">
        <f t="shared" si="2"/>
        <v>0.16195063214930761</v>
      </c>
    </row>
    <row r="27" spans="1:5" x14ac:dyDescent="0.45">
      <c r="A27" s="8">
        <v>34366</v>
      </c>
      <c r="B27" s="9">
        <v>7681</v>
      </c>
      <c r="C27" s="10">
        <f t="shared" si="0"/>
        <v>-5.0518134715026308E-3</v>
      </c>
      <c r="D27" s="10">
        <f t="shared" si="1"/>
        <v>1.5870916545430491E-2</v>
      </c>
      <c r="E27" s="10">
        <f t="shared" si="2"/>
        <v>0.13289085545722723</v>
      </c>
    </row>
    <row r="28" spans="1:5" x14ac:dyDescent="0.45">
      <c r="A28" s="8">
        <v>34394</v>
      </c>
      <c r="B28" s="9">
        <v>7853</v>
      </c>
      <c r="C28" s="10">
        <f t="shared" si="0"/>
        <v>2.2392917588855532E-2</v>
      </c>
      <c r="D28" s="10">
        <f t="shared" si="1"/>
        <v>5.5794568432374403E-2</v>
      </c>
      <c r="E28" s="10">
        <f t="shared" si="2"/>
        <v>0.1204166072192896</v>
      </c>
    </row>
    <row r="29" spans="1:5" x14ac:dyDescent="0.45">
      <c r="A29" s="8">
        <v>34425</v>
      </c>
      <c r="B29" s="9">
        <v>7941</v>
      </c>
      <c r="C29" s="10">
        <f t="shared" si="0"/>
        <v>1.1205908569973166E-2</v>
      </c>
      <c r="D29" s="10">
        <f t="shared" si="1"/>
        <v>2.8626943005181316E-2</v>
      </c>
      <c r="E29" s="10">
        <f t="shared" si="2"/>
        <v>0.15623179965055334</v>
      </c>
    </row>
    <row r="30" spans="1:5" x14ac:dyDescent="0.45">
      <c r="A30" s="8">
        <v>34455</v>
      </c>
      <c r="B30" s="9">
        <v>7859</v>
      </c>
      <c r="C30" s="10">
        <f t="shared" si="0"/>
        <v>-1.0326155396045866E-2</v>
      </c>
      <c r="D30" s="10">
        <f t="shared" si="1"/>
        <v>2.3174065876838901E-2</v>
      </c>
      <c r="E30" s="10">
        <f t="shared" si="2"/>
        <v>7.5249692160350268E-2</v>
      </c>
    </row>
    <row r="31" spans="1:5" x14ac:dyDescent="0.45">
      <c r="A31" s="8">
        <v>34486</v>
      </c>
      <c r="B31" s="9">
        <v>8074</v>
      </c>
      <c r="C31" s="10">
        <f t="shared" si="0"/>
        <v>2.7357170123425423E-2</v>
      </c>
      <c r="D31" s="10">
        <f t="shared" si="1"/>
        <v>2.8142111295046401E-2</v>
      </c>
      <c r="E31" s="10">
        <f t="shared" si="2"/>
        <v>0.17731116943715364</v>
      </c>
    </row>
    <row r="32" spans="1:5" x14ac:dyDescent="0.45">
      <c r="A32" s="8">
        <v>34516</v>
      </c>
      <c r="B32" s="9">
        <v>8077</v>
      </c>
      <c r="C32" s="10">
        <f t="shared" si="0"/>
        <v>3.7156304186281019E-4</v>
      </c>
      <c r="D32" s="10">
        <f t="shared" si="1"/>
        <v>1.7126306510514944E-2</v>
      </c>
      <c r="E32" s="10">
        <f t="shared" si="2"/>
        <v>0.14632415554924783</v>
      </c>
    </row>
    <row r="33" spans="1:5" x14ac:dyDescent="0.45">
      <c r="A33" s="8">
        <v>34547</v>
      </c>
      <c r="B33" s="9">
        <v>8241</v>
      </c>
      <c r="C33" s="10">
        <f t="shared" si="0"/>
        <v>2.0304568527918843E-2</v>
      </c>
      <c r="D33" s="10">
        <f t="shared" si="1"/>
        <v>4.8606692963481413E-2</v>
      </c>
      <c r="E33" s="10">
        <f t="shared" si="2"/>
        <v>0.17745392198885557</v>
      </c>
    </row>
    <row r="34" spans="1:5" x14ac:dyDescent="0.45">
      <c r="A34" s="8">
        <v>34578</v>
      </c>
      <c r="B34" s="9">
        <v>8106</v>
      </c>
      <c r="C34" s="10">
        <f t="shared" si="0"/>
        <v>-1.6381507098653048E-2</v>
      </c>
      <c r="D34" s="10">
        <f t="shared" si="1"/>
        <v>3.9633391132027906E-3</v>
      </c>
      <c r="E34" s="10">
        <f t="shared" si="2"/>
        <v>8.2821266363879209E-2</v>
      </c>
    </row>
    <row r="35" spans="1:5" x14ac:dyDescent="0.45">
      <c r="A35" s="8">
        <v>34608</v>
      </c>
      <c r="B35" s="9">
        <v>8306</v>
      </c>
      <c r="C35" s="10">
        <f t="shared" si="0"/>
        <v>2.4673081667900387E-2</v>
      </c>
      <c r="D35" s="10">
        <f t="shared" si="1"/>
        <v>2.8352110932276853E-2</v>
      </c>
      <c r="E35" s="10">
        <f t="shared" si="2"/>
        <v>0.13114530845703398</v>
      </c>
    </row>
    <row r="36" spans="1:5" x14ac:dyDescent="0.45">
      <c r="A36" s="8">
        <v>34639</v>
      </c>
      <c r="B36" s="9">
        <v>8092</v>
      </c>
      <c r="C36" s="10">
        <f t="shared" si="0"/>
        <v>-2.576450758487836E-2</v>
      </c>
      <c r="D36" s="10">
        <f t="shared" si="1"/>
        <v>-1.8080330057031913E-2</v>
      </c>
      <c r="E36" s="10">
        <f t="shared" si="2"/>
        <v>7.0228805713529852E-2</v>
      </c>
    </row>
    <row r="37" spans="1:5" x14ac:dyDescent="0.45">
      <c r="A37" s="8">
        <v>34669</v>
      </c>
      <c r="B37" s="9">
        <v>8237</v>
      </c>
      <c r="C37" s="10">
        <f t="shared" si="0"/>
        <v>1.791893227879382E-2</v>
      </c>
      <c r="D37" s="10">
        <f t="shared" si="1"/>
        <v>1.6160868492474778E-2</v>
      </c>
      <c r="E37" s="10">
        <f t="shared" si="2"/>
        <v>0.10742134982522189</v>
      </c>
    </row>
    <row r="38" spans="1:5" x14ac:dyDescent="0.45">
      <c r="A38" s="8">
        <v>34700</v>
      </c>
      <c r="B38" s="9">
        <v>8182</v>
      </c>
      <c r="C38" s="10">
        <f t="shared" si="0"/>
        <v>-6.677188296709935E-3</v>
      </c>
      <c r="D38" s="10">
        <f t="shared" si="1"/>
        <v>-1.4928967011798688E-2</v>
      </c>
      <c r="E38" s="10">
        <f t="shared" si="2"/>
        <v>5.9844559585492174E-2</v>
      </c>
    </row>
    <row r="39" spans="1:5" x14ac:dyDescent="0.45">
      <c r="A39" s="8">
        <v>34731</v>
      </c>
      <c r="B39" s="9">
        <v>8307</v>
      </c>
      <c r="C39" s="10">
        <f t="shared" si="0"/>
        <v>1.5277438279149402E-2</v>
      </c>
      <c r="D39" s="10">
        <f t="shared" si="1"/>
        <v>2.656945130993571E-2</v>
      </c>
      <c r="E39" s="10">
        <f t="shared" si="2"/>
        <v>8.1499804712928059E-2</v>
      </c>
    </row>
    <row r="40" spans="1:5" x14ac:dyDescent="0.45">
      <c r="A40" s="8">
        <v>34759</v>
      </c>
      <c r="B40" s="9">
        <v>8216</v>
      </c>
      <c r="C40" s="10">
        <f t="shared" si="0"/>
        <v>-1.0954616588419452E-2</v>
      </c>
      <c r="D40" s="10">
        <f t="shared" si="1"/>
        <v>-2.549471895107458E-3</v>
      </c>
      <c r="E40" s="10">
        <f t="shared" si="2"/>
        <v>4.6224372851139783E-2</v>
      </c>
    </row>
    <row r="41" spans="1:5" x14ac:dyDescent="0.45">
      <c r="A41" s="8">
        <v>34790</v>
      </c>
      <c r="B41" s="9">
        <v>8365</v>
      </c>
      <c r="C41" s="10">
        <f t="shared" si="0"/>
        <v>1.8135345666991265E-2</v>
      </c>
      <c r="D41" s="10">
        <f t="shared" si="1"/>
        <v>2.2366169640674727E-2</v>
      </c>
      <c r="E41" s="10">
        <f t="shared" si="2"/>
        <v>5.3393779121017504E-2</v>
      </c>
    </row>
    <row r="42" spans="1:5" x14ac:dyDescent="0.45">
      <c r="A42" s="8">
        <v>34820</v>
      </c>
      <c r="B42" s="9">
        <v>8518</v>
      </c>
      <c r="C42" s="10">
        <f t="shared" si="0"/>
        <v>1.8290496114763855E-2</v>
      </c>
      <c r="D42" s="10">
        <f t="shared" si="1"/>
        <v>2.5400264836884512E-2</v>
      </c>
      <c r="E42" s="10">
        <f t="shared" si="2"/>
        <v>8.3852907494592177E-2</v>
      </c>
    </row>
    <row r="43" spans="1:5" x14ac:dyDescent="0.45">
      <c r="A43" s="8">
        <v>34851</v>
      </c>
      <c r="B43" s="9">
        <v>8429</v>
      </c>
      <c r="C43" s="10">
        <f t="shared" si="0"/>
        <v>-1.0448462080300591E-2</v>
      </c>
      <c r="D43" s="10">
        <f t="shared" si="1"/>
        <v>2.5925024342745795E-2</v>
      </c>
      <c r="E43" s="10">
        <f t="shared" si="2"/>
        <v>4.3968293287094395E-2</v>
      </c>
    </row>
    <row r="44" spans="1:5" x14ac:dyDescent="0.45">
      <c r="A44" s="8">
        <v>34881</v>
      </c>
      <c r="B44" s="9">
        <v>8499</v>
      </c>
      <c r="C44" s="10">
        <f t="shared" si="0"/>
        <v>8.3046624747893372E-3</v>
      </c>
      <c r="D44" s="10">
        <f t="shared" si="1"/>
        <v>1.6019127316198478E-2</v>
      </c>
      <c r="E44" s="10">
        <f t="shared" si="2"/>
        <v>5.224712145598609E-2</v>
      </c>
    </row>
    <row r="45" spans="1:5" x14ac:dyDescent="0.45">
      <c r="A45" s="8">
        <v>34912</v>
      </c>
      <c r="B45" s="9">
        <v>8699</v>
      </c>
      <c r="C45" s="10">
        <f t="shared" si="0"/>
        <v>2.3532180256500723E-2</v>
      </c>
      <c r="D45" s="10">
        <f t="shared" si="1"/>
        <v>2.124911951162245E-2</v>
      </c>
      <c r="E45" s="10">
        <f t="shared" si="2"/>
        <v>5.557577963839333E-2</v>
      </c>
    </row>
    <row r="46" spans="1:5" x14ac:dyDescent="0.45">
      <c r="A46" s="8">
        <v>34943</v>
      </c>
      <c r="B46" s="9">
        <v>8842</v>
      </c>
      <c r="C46" s="10">
        <f t="shared" si="0"/>
        <v>1.6438671111622005E-2</v>
      </c>
      <c r="D46" s="10">
        <f t="shared" si="1"/>
        <v>4.8997508601257511E-2</v>
      </c>
      <c r="E46" s="10">
        <f t="shared" si="2"/>
        <v>9.0796940537873239E-2</v>
      </c>
    </row>
    <row r="47" spans="1:5" x14ac:dyDescent="0.45">
      <c r="A47" s="8">
        <v>34973</v>
      </c>
      <c r="B47" s="9">
        <v>8702</v>
      </c>
      <c r="C47" s="10">
        <f t="shared" si="0"/>
        <v>-1.5833521827640751E-2</v>
      </c>
      <c r="D47" s="10">
        <f t="shared" si="1"/>
        <v>2.3885162960348261E-2</v>
      </c>
      <c r="E47" s="10">
        <f t="shared" si="2"/>
        <v>4.76763785215506E-2</v>
      </c>
    </row>
    <row r="48" spans="1:5" x14ac:dyDescent="0.45">
      <c r="A48" s="8">
        <v>35004</v>
      </c>
      <c r="B48" s="9">
        <v>9170</v>
      </c>
      <c r="C48" s="10">
        <f t="shared" si="0"/>
        <v>5.3780740059756305E-2</v>
      </c>
      <c r="D48" s="10">
        <f t="shared" si="1"/>
        <v>5.4144154500517239E-2</v>
      </c>
      <c r="E48" s="10">
        <f t="shared" si="2"/>
        <v>0.13321799307958471</v>
      </c>
    </row>
    <row r="49" spans="1:5" x14ac:dyDescent="0.45">
      <c r="A49" s="8">
        <v>35034</v>
      </c>
      <c r="B49" s="9">
        <v>9543</v>
      </c>
      <c r="C49" s="10">
        <f t="shared" si="0"/>
        <v>4.0676117775354514E-2</v>
      </c>
      <c r="D49" s="10">
        <f t="shared" si="1"/>
        <v>7.9280705722687195E-2</v>
      </c>
      <c r="E49" s="10">
        <f t="shared" si="2"/>
        <v>0.15855287119096761</v>
      </c>
    </row>
    <row r="50" spans="1:5" x14ac:dyDescent="0.45">
      <c r="A50" s="8">
        <v>35065</v>
      </c>
      <c r="B50" s="9">
        <v>9038</v>
      </c>
      <c r="C50" s="10">
        <f t="shared" si="0"/>
        <v>-5.2918369485486783E-2</v>
      </c>
      <c r="D50" s="10">
        <f t="shared" si="1"/>
        <v>3.8611813376235427E-2</v>
      </c>
      <c r="E50" s="10">
        <f t="shared" si="2"/>
        <v>0.10461989733561472</v>
      </c>
    </row>
    <row r="51" spans="1:5" x14ac:dyDescent="0.45">
      <c r="A51" s="8">
        <v>35096</v>
      </c>
      <c r="B51" s="9">
        <v>9400</v>
      </c>
      <c r="C51" s="10">
        <f t="shared" si="0"/>
        <v>4.0053109094932537E-2</v>
      </c>
      <c r="D51" s="10">
        <f t="shared" si="1"/>
        <v>2.5081788440566966E-2</v>
      </c>
      <c r="E51" s="10">
        <f t="shared" si="2"/>
        <v>0.13157577946310339</v>
      </c>
    </row>
    <row r="52" spans="1:5" x14ac:dyDescent="0.45">
      <c r="A52" s="8">
        <v>35125</v>
      </c>
      <c r="B52" s="9">
        <v>9606</v>
      </c>
      <c r="C52" s="10">
        <f t="shared" si="0"/>
        <v>2.1914893617021258E-2</v>
      </c>
      <c r="D52" s="10">
        <f t="shared" si="1"/>
        <v>6.6016975793774524E-3</v>
      </c>
      <c r="E52" s="10">
        <f t="shared" si="2"/>
        <v>0.16918208373904586</v>
      </c>
    </row>
    <row r="53" spans="1:5" x14ac:dyDescent="0.45">
      <c r="A53" s="8">
        <v>35156</v>
      </c>
      <c r="B53" s="9">
        <v>9632</v>
      </c>
      <c r="C53" s="10">
        <f t="shared" si="0"/>
        <v>2.7066416822818518E-3</v>
      </c>
      <c r="D53" s="10">
        <f t="shared" si="1"/>
        <v>6.5722504978977581E-2</v>
      </c>
      <c r="E53" s="10">
        <f t="shared" si="2"/>
        <v>0.15146443514644359</v>
      </c>
    </row>
    <row r="54" spans="1:5" x14ac:dyDescent="0.45">
      <c r="A54" s="8">
        <v>35186</v>
      </c>
      <c r="B54" s="9">
        <v>9519</v>
      </c>
      <c r="C54" s="10">
        <f t="shared" si="0"/>
        <v>-1.1731727574750828E-2</v>
      </c>
      <c r="D54" s="10">
        <f t="shared" si="1"/>
        <v>1.2659574468085077E-2</v>
      </c>
      <c r="E54" s="10">
        <f t="shared" si="2"/>
        <v>0.11751584879079591</v>
      </c>
    </row>
    <row r="55" spans="1:5" x14ac:dyDescent="0.45">
      <c r="A55" s="8">
        <v>35217</v>
      </c>
      <c r="B55" s="9">
        <v>9610</v>
      </c>
      <c r="C55" s="10">
        <f t="shared" si="0"/>
        <v>9.5598277129951281E-3</v>
      </c>
      <c r="D55" s="10">
        <f t="shared" si="1"/>
        <v>4.1640641265883183E-4</v>
      </c>
      <c r="E55" s="10">
        <f t="shared" si="2"/>
        <v>0.14011151975323299</v>
      </c>
    </row>
    <row r="56" spans="1:5" x14ac:dyDescent="0.45">
      <c r="A56" s="8">
        <v>35247</v>
      </c>
      <c r="B56" s="9">
        <v>9550</v>
      </c>
      <c r="C56" s="10">
        <f t="shared" si="0"/>
        <v>-6.2434963579605096E-3</v>
      </c>
      <c r="D56" s="10">
        <f t="shared" si="1"/>
        <v>-8.5132890365448022E-3</v>
      </c>
      <c r="E56" s="10">
        <f t="shared" si="2"/>
        <v>0.12366160724791153</v>
      </c>
    </row>
    <row r="57" spans="1:5" x14ac:dyDescent="0.45">
      <c r="A57" s="8">
        <v>35278</v>
      </c>
      <c r="B57" s="9">
        <v>9468</v>
      </c>
      <c r="C57" s="10">
        <f t="shared" si="0"/>
        <v>-8.5863874345549762E-3</v>
      </c>
      <c r="D57" s="10">
        <f t="shared" si="1"/>
        <v>-5.3577056413488533E-3</v>
      </c>
      <c r="E57" s="10">
        <f t="shared" si="2"/>
        <v>8.8400965628233186E-2</v>
      </c>
    </row>
    <row r="58" spans="1:5" x14ac:dyDescent="0.45">
      <c r="A58" s="8">
        <v>35309</v>
      </c>
      <c r="B58" s="9">
        <v>9889</v>
      </c>
      <c r="C58" s="10">
        <f t="shared" si="0"/>
        <v>4.4465568229826724E-2</v>
      </c>
      <c r="D58" s="10">
        <f t="shared" si="1"/>
        <v>2.9032258064516148E-2</v>
      </c>
      <c r="E58" s="10">
        <f t="shared" si="2"/>
        <v>0.1184121239538567</v>
      </c>
    </row>
    <row r="59" spans="1:5" x14ac:dyDescent="0.45">
      <c r="A59" s="8">
        <v>35339</v>
      </c>
      <c r="B59" s="9">
        <v>10025</v>
      </c>
      <c r="C59" s="10">
        <f t="shared" si="0"/>
        <v>1.3752654464556535E-2</v>
      </c>
      <c r="D59" s="10">
        <f t="shared" si="1"/>
        <v>4.9738219895288038E-2</v>
      </c>
      <c r="E59" s="10">
        <f t="shared" si="2"/>
        <v>0.15203401516892678</v>
      </c>
    </row>
    <row r="60" spans="1:5" x14ac:dyDescent="0.45">
      <c r="A60" s="8">
        <v>35370</v>
      </c>
      <c r="B60" s="9">
        <v>10390</v>
      </c>
      <c r="C60" s="10">
        <f t="shared" si="0"/>
        <v>3.6408977556109834E-2</v>
      </c>
      <c r="D60" s="10">
        <f t="shared" si="1"/>
        <v>9.7380650612589825E-2</v>
      </c>
      <c r="E60" s="10">
        <f t="shared" si="2"/>
        <v>0.13304252998909494</v>
      </c>
    </row>
    <row r="61" spans="1:5" x14ac:dyDescent="0.45">
      <c r="A61" s="8">
        <v>35400</v>
      </c>
      <c r="B61" s="9">
        <v>10765</v>
      </c>
      <c r="C61" s="10">
        <f t="shared" si="0"/>
        <v>3.6092396535129856E-2</v>
      </c>
      <c r="D61" s="10">
        <f t="shared" si="1"/>
        <v>8.8583274345232166E-2</v>
      </c>
      <c r="E61" s="10">
        <f t="shared" si="2"/>
        <v>0.12805197526983125</v>
      </c>
    </row>
    <row r="62" spans="1:5" x14ac:dyDescent="0.45">
      <c r="A62" s="8">
        <v>35431</v>
      </c>
      <c r="B62" s="9">
        <v>10006</v>
      </c>
      <c r="C62" s="10">
        <f t="shared" si="0"/>
        <v>-7.0506270320483067E-2</v>
      </c>
      <c r="D62" s="10">
        <f t="shared" si="1"/>
        <v>-1.8952618453865755E-3</v>
      </c>
      <c r="E62" s="10">
        <f t="shared" si="2"/>
        <v>0.10710334144722289</v>
      </c>
    </row>
    <row r="63" spans="1:5" x14ac:dyDescent="0.45">
      <c r="A63" s="8">
        <v>35462</v>
      </c>
      <c r="B63" s="9">
        <v>10350</v>
      </c>
      <c r="C63" s="10">
        <f t="shared" si="0"/>
        <v>3.4379372376573958E-2</v>
      </c>
      <c r="D63" s="10">
        <f t="shared" si="1"/>
        <v>-3.8498556304138454E-3</v>
      </c>
      <c r="E63" s="10">
        <f t="shared" si="2"/>
        <v>0.10106382978723394</v>
      </c>
    </row>
    <row r="64" spans="1:5" x14ac:dyDescent="0.45">
      <c r="A64" s="8">
        <v>35490</v>
      </c>
      <c r="B64" s="9">
        <v>10488</v>
      </c>
      <c r="C64" s="10">
        <f t="shared" si="0"/>
        <v>1.3333333333333419E-2</v>
      </c>
      <c r="D64" s="10">
        <f t="shared" si="1"/>
        <v>-2.5731537389688808E-2</v>
      </c>
      <c r="E64" s="10">
        <f t="shared" si="2"/>
        <v>9.1817613991255431E-2</v>
      </c>
    </row>
    <row r="65" spans="1:5" x14ac:dyDescent="0.45">
      <c r="A65" s="8">
        <v>35521</v>
      </c>
      <c r="B65" s="9">
        <v>10642</v>
      </c>
      <c r="C65" s="10">
        <f t="shared" si="0"/>
        <v>1.4683447749809231E-2</v>
      </c>
      <c r="D65" s="10">
        <f t="shared" si="1"/>
        <v>6.3561862882270725E-2</v>
      </c>
      <c r="E65" s="10">
        <f t="shared" si="2"/>
        <v>0.10485880398671088</v>
      </c>
    </row>
    <row r="66" spans="1:5" x14ac:dyDescent="0.45">
      <c r="A66" s="8">
        <v>35551</v>
      </c>
      <c r="B66" s="9">
        <v>10547</v>
      </c>
      <c r="C66" s="10">
        <f t="shared" si="0"/>
        <v>-8.9268934410825507E-3</v>
      </c>
      <c r="D66" s="10">
        <f t="shared" si="1"/>
        <v>1.9033816425120698E-2</v>
      </c>
      <c r="E66" s="10">
        <f t="shared" si="2"/>
        <v>0.10799453724130692</v>
      </c>
    </row>
    <row r="67" spans="1:5" x14ac:dyDescent="0.45">
      <c r="A67" s="8">
        <v>35582</v>
      </c>
      <c r="B67" s="9">
        <v>10643</v>
      </c>
      <c r="C67" s="10">
        <f t="shared" si="0"/>
        <v>9.1021143453113851E-3</v>
      </c>
      <c r="D67" s="10">
        <f t="shared" si="1"/>
        <v>1.4778794813119722E-2</v>
      </c>
      <c r="E67" s="10">
        <f t="shared" si="2"/>
        <v>0.10749219562955248</v>
      </c>
    </row>
    <row r="68" spans="1:5" x14ac:dyDescent="0.45">
      <c r="A68" s="8">
        <v>35612</v>
      </c>
      <c r="B68" s="9">
        <v>10836</v>
      </c>
      <c r="C68" s="10">
        <f t="shared" ref="C68:C131" si="3">B68/B67-1</f>
        <v>1.8133984778727852E-2</v>
      </c>
      <c r="D68" s="10">
        <f t="shared" si="1"/>
        <v>1.8229656079684187E-2</v>
      </c>
      <c r="E68" s="10">
        <f t="shared" si="2"/>
        <v>0.13465968586387445</v>
      </c>
    </row>
    <row r="69" spans="1:5" x14ac:dyDescent="0.45">
      <c r="A69" s="8">
        <v>35643</v>
      </c>
      <c r="B69" s="9">
        <v>10432</v>
      </c>
      <c r="C69" s="10">
        <f t="shared" si="3"/>
        <v>-3.7283130306386081E-2</v>
      </c>
      <c r="D69" s="10">
        <f t="shared" si="1"/>
        <v>-1.090357447615431E-2</v>
      </c>
      <c r="E69" s="10">
        <f t="shared" si="2"/>
        <v>0.10181664554288128</v>
      </c>
    </row>
    <row r="70" spans="1:5" x14ac:dyDescent="0.45">
      <c r="A70" s="8">
        <v>35674</v>
      </c>
      <c r="B70" s="9">
        <v>10669</v>
      </c>
      <c r="C70" s="10">
        <f t="shared" si="3"/>
        <v>2.2718558282208479E-2</v>
      </c>
      <c r="D70" s="10">
        <f t="shared" ref="D70:D133" si="4">B70/B67-1</f>
        <v>2.4429202292586272E-3</v>
      </c>
      <c r="E70" s="10">
        <f t="shared" si="2"/>
        <v>7.8875518252603971E-2</v>
      </c>
    </row>
    <row r="71" spans="1:5" x14ac:dyDescent="0.45">
      <c r="A71" s="8">
        <v>35704</v>
      </c>
      <c r="B71" s="9">
        <v>10529</v>
      </c>
      <c r="C71" s="10">
        <f t="shared" si="3"/>
        <v>-1.3122129534164362E-2</v>
      </c>
      <c r="D71" s="10">
        <f t="shared" si="4"/>
        <v>-2.8331487633813213E-2</v>
      </c>
      <c r="E71" s="10">
        <f t="shared" si="2"/>
        <v>5.0274314214463933E-2</v>
      </c>
    </row>
    <row r="72" spans="1:5" x14ac:dyDescent="0.45">
      <c r="A72" s="8">
        <v>35735</v>
      </c>
      <c r="B72" s="9">
        <v>10675</v>
      </c>
      <c r="C72" s="10">
        <f t="shared" si="3"/>
        <v>1.3866464051666805E-2</v>
      </c>
      <c r="D72" s="10">
        <f t="shared" si="4"/>
        <v>2.3293711656441785E-2</v>
      </c>
      <c r="E72" s="10">
        <f t="shared" si="2"/>
        <v>2.7430221366698815E-2</v>
      </c>
    </row>
    <row r="73" spans="1:5" x14ac:dyDescent="0.45">
      <c r="A73" s="8">
        <v>35765</v>
      </c>
      <c r="B73" s="9">
        <v>10490</v>
      </c>
      <c r="C73" s="10">
        <f t="shared" si="3"/>
        <v>-1.7330210772833698E-2</v>
      </c>
      <c r="D73" s="10">
        <f t="shared" si="4"/>
        <v>-1.6777579904395878E-2</v>
      </c>
      <c r="E73" s="10">
        <f t="shared" si="2"/>
        <v>-2.5545750116117039E-2</v>
      </c>
    </row>
    <row r="74" spans="1:5" x14ac:dyDescent="0.45">
      <c r="A74" s="8">
        <v>35796</v>
      </c>
      <c r="B74" s="9">
        <v>10390</v>
      </c>
      <c r="C74" s="10">
        <f t="shared" si="3"/>
        <v>-9.5328884652049473E-3</v>
      </c>
      <c r="D74" s="10">
        <f t="shared" si="4"/>
        <v>-1.3201633583436179E-2</v>
      </c>
      <c r="E74" s="10">
        <f t="shared" si="2"/>
        <v>3.837697381571048E-2</v>
      </c>
    </row>
    <row r="75" spans="1:5" x14ac:dyDescent="0.45">
      <c r="A75" s="8">
        <v>35827</v>
      </c>
      <c r="B75" s="9">
        <v>10626</v>
      </c>
      <c r="C75" s="10">
        <f t="shared" si="3"/>
        <v>2.2714148219441732E-2</v>
      </c>
      <c r="D75" s="10">
        <f t="shared" si="4"/>
        <v>-4.590163934426239E-3</v>
      </c>
      <c r="E75" s="10">
        <f t="shared" si="2"/>
        <v>2.6666666666666616E-2</v>
      </c>
    </row>
    <row r="76" spans="1:5" x14ac:dyDescent="0.45">
      <c r="A76" s="8">
        <v>35855</v>
      </c>
      <c r="B76" s="9">
        <v>10844</v>
      </c>
      <c r="C76" s="10">
        <f t="shared" si="3"/>
        <v>2.0515716167890163E-2</v>
      </c>
      <c r="D76" s="10">
        <f t="shared" si="4"/>
        <v>3.3746425166825578E-2</v>
      </c>
      <c r="E76" s="10">
        <f t="shared" si="2"/>
        <v>3.3943554538520271E-2</v>
      </c>
    </row>
    <row r="77" spans="1:5" x14ac:dyDescent="0.45">
      <c r="A77" s="8">
        <v>35886</v>
      </c>
      <c r="B77" s="9">
        <v>10992</v>
      </c>
      <c r="C77" s="10">
        <f t="shared" si="3"/>
        <v>1.3648100331980828E-2</v>
      </c>
      <c r="D77" s="10">
        <f t="shared" si="4"/>
        <v>5.7940327237728573E-2</v>
      </c>
      <c r="E77" s="10">
        <f t="shared" si="2"/>
        <v>3.288855478293562E-2</v>
      </c>
    </row>
    <row r="78" spans="1:5" x14ac:dyDescent="0.45">
      <c r="A78" s="8">
        <v>35916</v>
      </c>
      <c r="B78" s="9">
        <v>11189</v>
      </c>
      <c r="C78" s="10">
        <f t="shared" si="3"/>
        <v>1.7922125181950577E-2</v>
      </c>
      <c r="D78" s="10">
        <f t="shared" si="4"/>
        <v>5.2983248635422475E-2</v>
      </c>
      <c r="E78" s="10">
        <f t="shared" si="2"/>
        <v>6.0870389684270387E-2</v>
      </c>
    </row>
    <row r="79" spans="1:5" x14ac:dyDescent="0.45">
      <c r="A79" s="8">
        <v>35947</v>
      </c>
      <c r="B79" s="9">
        <v>11103</v>
      </c>
      <c r="C79" s="10">
        <f t="shared" si="3"/>
        <v>-7.6861202967200004E-3</v>
      </c>
      <c r="D79" s="10">
        <f t="shared" si="4"/>
        <v>2.3884175580966449E-2</v>
      </c>
      <c r="E79" s="10">
        <f t="shared" ref="E79:E142" si="5">B79/B67-1</f>
        <v>4.3220896363807215E-2</v>
      </c>
    </row>
    <row r="80" spans="1:5" x14ac:dyDescent="0.45">
      <c r="A80" s="8">
        <v>35977</v>
      </c>
      <c r="B80" s="9">
        <v>11580</v>
      </c>
      <c r="C80" s="10">
        <f t="shared" si="3"/>
        <v>4.2961361794109809E-2</v>
      </c>
      <c r="D80" s="10">
        <f t="shared" si="4"/>
        <v>5.3493449781659486E-2</v>
      </c>
      <c r="E80" s="10">
        <f t="shared" si="5"/>
        <v>6.8660022148394173E-2</v>
      </c>
    </row>
    <row r="81" spans="1:5" x14ac:dyDescent="0.45">
      <c r="A81" s="8">
        <v>36008</v>
      </c>
      <c r="B81" s="9">
        <v>11375</v>
      </c>
      <c r="C81" s="10">
        <f t="shared" si="3"/>
        <v>-1.7702936096718469E-2</v>
      </c>
      <c r="D81" s="10">
        <f t="shared" si="4"/>
        <v>1.6623469478952435E-2</v>
      </c>
      <c r="E81" s="10">
        <f t="shared" si="5"/>
        <v>9.0394938650306678E-2</v>
      </c>
    </row>
    <row r="82" spans="1:5" x14ac:dyDescent="0.45">
      <c r="A82" s="8">
        <v>36039</v>
      </c>
      <c r="B82" s="9">
        <v>11302</v>
      </c>
      <c r="C82" s="10">
        <f t="shared" si="3"/>
        <v>-6.4175824175823903E-3</v>
      </c>
      <c r="D82" s="10">
        <f t="shared" si="4"/>
        <v>1.7923083851211441E-2</v>
      </c>
      <c r="E82" s="10">
        <f t="shared" si="5"/>
        <v>5.9330771393757642E-2</v>
      </c>
    </row>
    <row r="83" spans="1:5" x14ac:dyDescent="0.45">
      <c r="A83" s="8">
        <v>36069</v>
      </c>
      <c r="B83" s="9">
        <v>11577</v>
      </c>
      <c r="C83" s="10">
        <f t="shared" si="3"/>
        <v>2.4331976641302377E-2</v>
      </c>
      <c r="D83" s="10">
        <f t="shared" si="4"/>
        <v>-2.5906735751290988E-4</v>
      </c>
      <c r="E83" s="10">
        <f t="shared" si="5"/>
        <v>9.9534618672238562E-2</v>
      </c>
    </row>
    <row r="84" spans="1:5" x14ac:dyDescent="0.45">
      <c r="A84" s="8">
        <v>36100</v>
      </c>
      <c r="B84" s="9">
        <v>11553</v>
      </c>
      <c r="C84" s="10">
        <f t="shared" si="3"/>
        <v>-2.0730759264058207E-3</v>
      </c>
      <c r="D84" s="10">
        <f t="shared" si="4"/>
        <v>1.5648351648351655E-2</v>
      </c>
      <c r="E84" s="10">
        <f t="shared" si="5"/>
        <v>8.2248243559718937E-2</v>
      </c>
    </row>
    <row r="85" spans="1:5" x14ac:dyDescent="0.45">
      <c r="A85" s="8">
        <v>36130</v>
      </c>
      <c r="B85" s="9">
        <v>11459</v>
      </c>
      <c r="C85" s="10">
        <f t="shared" si="3"/>
        <v>-8.1364147840388146E-3</v>
      </c>
      <c r="D85" s="10">
        <f t="shared" si="4"/>
        <v>1.3891346664307136E-2</v>
      </c>
      <c r="E85" s="10">
        <f t="shared" si="5"/>
        <v>9.2373689227835953E-2</v>
      </c>
    </row>
    <row r="86" spans="1:5" x14ac:dyDescent="0.45">
      <c r="A86" s="8">
        <v>36161</v>
      </c>
      <c r="B86" s="9">
        <v>11720</v>
      </c>
      <c r="C86" s="10">
        <f t="shared" si="3"/>
        <v>2.2776856619251218E-2</v>
      </c>
      <c r="D86" s="10">
        <f t="shared" si="4"/>
        <v>1.2352077394834682E-2</v>
      </c>
      <c r="E86" s="10">
        <f t="shared" si="5"/>
        <v>0.12800769971126091</v>
      </c>
    </row>
    <row r="87" spans="1:5" x14ac:dyDescent="0.45">
      <c r="A87" s="8">
        <v>36192</v>
      </c>
      <c r="B87" s="9">
        <v>11821</v>
      </c>
      <c r="C87" s="10">
        <f t="shared" si="3"/>
        <v>8.6177474402731047E-3</v>
      </c>
      <c r="D87" s="10">
        <f t="shared" si="4"/>
        <v>2.3197437894919126E-2</v>
      </c>
      <c r="E87" s="10">
        <f t="shared" si="5"/>
        <v>0.1124600037643515</v>
      </c>
    </row>
    <row r="88" spans="1:5" x14ac:dyDescent="0.45">
      <c r="A88" s="8">
        <v>36220</v>
      </c>
      <c r="B88" s="9">
        <v>12052</v>
      </c>
      <c r="C88" s="10">
        <f t="shared" si="3"/>
        <v>1.9541493951442446E-2</v>
      </c>
      <c r="D88" s="10">
        <f t="shared" si="4"/>
        <v>5.1749716380137922E-2</v>
      </c>
      <c r="E88" s="10">
        <f t="shared" si="5"/>
        <v>0.11139800811508671</v>
      </c>
    </row>
    <row r="89" spans="1:5" x14ac:dyDescent="0.45">
      <c r="A89" s="8">
        <v>36251</v>
      </c>
      <c r="B89" s="9">
        <v>12345</v>
      </c>
      <c r="C89" s="10">
        <f t="shared" si="3"/>
        <v>2.4311317623630924E-2</v>
      </c>
      <c r="D89" s="10">
        <f t="shared" si="4"/>
        <v>5.3327645051194583E-2</v>
      </c>
      <c r="E89" s="10">
        <f t="shared" si="5"/>
        <v>0.12308951965065495</v>
      </c>
    </row>
    <row r="90" spans="1:5" x14ac:dyDescent="0.45">
      <c r="A90" s="8">
        <v>36281</v>
      </c>
      <c r="B90" s="9">
        <v>12558</v>
      </c>
      <c r="C90" s="10">
        <f t="shared" si="3"/>
        <v>1.7253948967193233E-2</v>
      </c>
      <c r="D90" s="10">
        <f t="shared" si="4"/>
        <v>6.2346671178411306E-2</v>
      </c>
      <c r="E90" s="10">
        <f t="shared" si="5"/>
        <v>0.12235231030476368</v>
      </c>
    </row>
    <row r="91" spans="1:5" x14ac:dyDescent="0.45">
      <c r="A91" s="8">
        <v>36312</v>
      </c>
      <c r="B91" s="9">
        <v>12558</v>
      </c>
      <c r="C91" s="10">
        <f t="shared" si="3"/>
        <v>0</v>
      </c>
      <c r="D91" s="10">
        <f t="shared" si="4"/>
        <v>4.1984732824427384E-2</v>
      </c>
      <c r="E91" s="10">
        <f t="shared" si="5"/>
        <v>0.13104566333423406</v>
      </c>
    </row>
    <row r="92" spans="1:5" x14ac:dyDescent="0.45">
      <c r="A92" s="8">
        <v>36342</v>
      </c>
      <c r="B92" s="9">
        <v>12742</v>
      </c>
      <c r="C92" s="10">
        <f t="shared" si="3"/>
        <v>1.46520146520146E-2</v>
      </c>
      <c r="D92" s="10">
        <f t="shared" si="4"/>
        <v>3.2158768732280185E-2</v>
      </c>
      <c r="E92" s="10">
        <f t="shared" si="5"/>
        <v>0.10034542314335071</v>
      </c>
    </row>
    <row r="93" spans="1:5" x14ac:dyDescent="0.45">
      <c r="A93" s="8">
        <v>36373</v>
      </c>
      <c r="B93" s="9">
        <v>12965</v>
      </c>
      <c r="C93" s="10">
        <f t="shared" si="3"/>
        <v>1.7501177209229279E-2</v>
      </c>
      <c r="D93" s="10">
        <f t="shared" si="4"/>
        <v>3.2409619366141174E-2</v>
      </c>
      <c r="E93" s="10">
        <f t="shared" si="5"/>
        <v>0.13978021978021982</v>
      </c>
    </row>
    <row r="94" spans="1:5" x14ac:dyDescent="0.45">
      <c r="A94" s="8">
        <v>36404</v>
      </c>
      <c r="B94" s="9">
        <v>13196</v>
      </c>
      <c r="C94" s="10">
        <f t="shared" si="3"/>
        <v>1.7817200154261581E-2</v>
      </c>
      <c r="D94" s="10">
        <f t="shared" si="4"/>
        <v>5.0804268195572488E-2</v>
      </c>
      <c r="E94" s="10">
        <f t="shared" si="5"/>
        <v>0.16758095912227922</v>
      </c>
    </row>
    <row r="95" spans="1:5" x14ac:dyDescent="0.45">
      <c r="A95" s="8">
        <v>36434</v>
      </c>
      <c r="B95" s="9">
        <v>13127</v>
      </c>
      <c r="C95" s="10">
        <f t="shared" si="3"/>
        <v>-5.2288572294634239E-3</v>
      </c>
      <c r="D95" s="10">
        <f t="shared" si="4"/>
        <v>3.0215036885889113E-2</v>
      </c>
      <c r="E95" s="10">
        <f t="shared" si="5"/>
        <v>0.13388615358037481</v>
      </c>
    </row>
    <row r="96" spans="1:5" x14ac:dyDescent="0.45">
      <c r="A96" s="8">
        <v>36465</v>
      </c>
      <c r="B96" s="9">
        <v>13110</v>
      </c>
      <c r="C96" s="10">
        <f t="shared" si="3"/>
        <v>-1.295040755694421E-3</v>
      </c>
      <c r="D96" s="10">
        <f t="shared" si="4"/>
        <v>1.1183956806787521E-2</v>
      </c>
      <c r="E96" s="10">
        <f t="shared" si="5"/>
        <v>0.13477018956115305</v>
      </c>
    </row>
    <row r="97" spans="1:5" x14ac:dyDescent="0.45">
      <c r="A97" s="8">
        <v>36495</v>
      </c>
      <c r="B97" s="9">
        <v>13528</v>
      </c>
      <c r="C97" s="10">
        <f t="shared" si="3"/>
        <v>3.1884057971014457E-2</v>
      </c>
      <c r="D97" s="10">
        <f t="shared" si="4"/>
        <v>2.5159139133070552E-2</v>
      </c>
      <c r="E97" s="10">
        <f t="shared" si="5"/>
        <v>0.18055676760624828</v>
      </c>
    </row>
    <row r="98" spans="1:5" x14ac:dyDescent="0.45">
      <c r="A98" s="8">
        <v>36526</v>
      </c>
      <c r="B98" s="9">
        <v>13855</v>
      </c>
      <c r="C98" s="10">
        <f t="shared" si="3"/>
        <v>2.4172087522176255E-2</v>
      </c>
      <c r="D98" s="10">
        <f t="shared" si="4"/>
        <v>5.5458215890911822E-2</v>
      </c>
      <c r="E98" s="10">
        <f t="shared" si="5"/>
        <v>0.18216723549488045</v>
      </c>
    </row>
    <row r="99" spans="1:5" x14ac:dyDescent="0.45">
      <c r="A99" s="8">
        <v>36557</v>
      </c>
      <c r="B99" s="9">
        <v>14241</v>
      </c>
      <c r="C99" s="10">
        <f t="shared" si="3"/>
        <v>2.7859978347167136E-2</v>
      </c>
      <c r="D99" s="10">
        <f t="shared" si="4"/>
        <v>8.6270022883295105E-2</v>
      </c>
      <c r="E99" s="10">
        <f t="shared" si="5"/>
        <v>0.20472041282463405</v>
      </c>
    </row>
    <row r="100" spans="1:5" x14ac:dyDescent="0.45">
      <c r="A100" s="8">
        <v>36586</v>
      </c>
      <c r="B100" s="9">
        <v>14261</v>
      </c>
      <c r="C100" s="10">
        <f t="shared" si="3"/>
        <v>1.4043957587248634E-3</v>
      </c>
      <c r="D100" s="10">
        <f t="shared" si="4"/>
        <v>5.4183914843288106E-2</v>
      </c>
      <c r="E100" s="10">
        <f t="shared" si="5"/>
        <v>0.18328908065051452</v>
      </c>
    </row>
    <row r="101" spans="1:5" x14ac:dyDescent="0.45">
      <c r="A101" s="8">
        <v>36617</v>
      </c>
      <c r="B101" s="9">
        <v>14458</v>
      </c>
      <c r="C101" s="10">
        <f t="shared" si="3"/>
        <v>1.3813898043615547E-2</v>
      </c>
      <c r="D101" s="10">
        <f t="shared" si="4"/>
        <v>4.352219415373515E-2</v>
      </c>
      <c r="E101" s="10">
        <f t="shared" si="5"/>
        <v>0.17116241393276632</v>
      </c>
    </row>
    <row r="102" spans="1:5" x14ac:dyDescent="0.45">
      <c r="A102" s="8">
        <v>36647</v>
      </c>
      <c r="B102" s="9">
        <v>14539</v>
      </c>
      <c r="C102" s="10">
        <f t="shared" si="3"/>
        <v>5.6024346382625989E-3</v>
      </c>
      <c r="D102" s="10">
        <f t="shared" si="4"/>
        <v>2.0925496804999666E-2</v>
      </c>
      <c r="E102" s="10">
        <f t="shared" si="5"/>
        <v>0.15774804905239681</v>
      </c>
    </row>
    <row r="103" spans="1:5" x14ac:dyDescent="0.45">
      <c r="A103" s="8">
        <v>36678</v>
      </c>
      <c r="B103" s="9">
        <v>14949</v>
      </c>
      <c r="C103" s="10">
        <f t="shared" si="3"/>
        <v>2.8200013756104259E-2</v>
      </c>
      <c r="D103" s="10">
        <f t="shared" si="4"/>
        <v>4.8243461187855052E-2</v>
      </c>
      <c r="E103" s="10">
        <f t="shared" si="5"/>
        <v>0.1903965599617774</v>
      </c>
    </row>
    <row r="104" spans="1:5" x14ac:dyDescent="0.45">
      <c r="A104" s="8">
        <v>36708</v>
      </c>
      <c r="B104" s="9">
        <v>15037</v>
      </c>
      <c r="C104" s="10">
        <f t="shared" si="3"/>
        <v>5.8866813833702292E-3</v>
      </c>
      <c r="D104" s="10">
        <f t="shared" si="4"/>
        <v>4.0047032784617409E-2</v>
      </c>
      <c r="E104" s="10">
        <f t="shared" si="5"/>
        <v>0.18011301208601482</v>
      </c>
    </row>
    <row r="105" spans="1:5" x14ac:dyDescent="0.45">
      <c r="A105" s="8">
        <v>36739</v>
      </c>
      <c r="B105" s="9">
        <v>15280</v>
      </c>
      <c r="C105" s="10">
        <f t="shared" si="3"/>
        <v>1.6160138325463924E-2</v>
      </c>
      <c r="D105" s="10">
        <f t="shared" si="4"/>
        <v>5.09663663250568E-2</v>
      </c>
      <c r="E105" s="10">
        <f t="shared" si="5"/>
        <v>0.1785576552256074</v>
      </c>
    </row>
    <row r="106" spans="1:5" x14ac:dyDescent="0.45">
      <c r="A106" s="8">
        <v>36770</v>
      </c>
      <c r="B106" s="9">
        <v>15775</v>
      </c>
      <c r="C106" s="10">
        <f t="shared" si="3"/>
        <v>3.2395287958115082E-2</v>
      </c>
      <c r="D106" s="10">
        <f t="shared" si="4"/>
        <v>5.5254532075724061E-2</v>
      </c>
      <c r="E106" s="10">
        <f t="shared" si="5"/>
        <v>0.19543801151864204</v>
      </c>
    </row>
    <row r="107" spans="1:5" x14ac:dyDescent="0.45">
      <c r="A107" s="8">
        <v>36800</v>
      </c>
      <c r="B107" s="9">
        <v>15698</v>
      </c>
      <c r="C107" s="10">
        <f t="shared" si="3"/>
        <v>-4.8811410459588256E-3</v>
      </c>
      <c r="D107" s="10">
        <f t="shared" si="4"/>
        <v>4.3958236350335911E-2</v>
      </c>
      <c r="E107" s="10">
        <f t="shared" si="5"/>
        <v>0.19585586958177803</v>
      </c>
    </row>
    <row r="108" spans="1:5" x14ac:dyDescent="0.45">
      <c r="A108" s="8">
        <v>36831</v>
      </c>
      <c r="B108" s="9">
        <v>15883</v>
      </c>
      <c r="C108" s="10">
        <f t="shared" si="3"/>
        <v>1.1784940756784268E-2</v>
      </c>
      <c r="D108" s="10">
        <f t="shared" si="4"/>
        <v>3.9463350785340356E-2</v>
      </c>
      <c r="E108" s="10">
        <f t="shared" si="5"/>
        <v>0.21151792524790247</v>
      </c>
    </row>
    <row r="109" spans="1:5" x14ac:dyDescent="0.45">
      <c r="A109" s="8">
        <v>36861</v>
      </c>
      <c r="B109" s="9">
        <v>16538</v>
      </c>
      <c r="C109" s="10">
        <f t="shared" si="3"/>
        <v>4.1239060630863245E-2</v>
      </c>
      <c r="D109" s="10">
        <f t="shared" si="4"/>
        <v>4.8367670364500848E-2</v>
      </c>
      <c r="E109" s="10">
        <f t="shared" si="5"/>
        <v>0.2225014784151389</v>
      </c>
    </row>
    <row r="110" spans="1:5" x14ac:dyDescent="0.45">
      <c r="A110" s="8">
        <v>36892</v>
      </c>
      <c r="B110" s="9">
        <v>15505</v>
      </c>
      <c r="C110" s="10">
        <f t="shared" si="3"/>
        <v>-6.2462208247672013E-2</v>
      </c>
      <c r="D110" s="10">
        <f t="shared" si="4"/>
        <v>-1.2294559816537154E-2</v>
      </c>
      <c r="E110" s="10">
        <f t="shared" si="5"/>
        <v>0.11909058101768322</v>
      </c>
    </row>
    <row r="111" spans="1:5" x14ac:dyDescent="0.45">
      <c r="A111" s="8">
        <v>36923</v>
      </c>
      <c r="B111" s="9">
        <v>15223</v>
      </c>
      <c r="C111" s="10">
        <f t="shared" si="3"/>
        <v>-1.8187681393099009E-2</v>
      </c>
      <c r="D111" s="10">
        <f t="shared" si="4"/>
        <v>-4.1553862620411719E-2</v>
      </c>
      <c r="E111" s="10">
        <f t="shared" si="5"/>
        <v>6.8955831753388042E-2</v>
      </c>
    </row>
    <row r="112" spans="1:5" x14ac:dyDescent="0.45">
      <c r="A112" s="8">
        <v>36951</v>
      </c>
      <c r="B112" s="9">
        <v>15354</v>
      </c>
      <c r="C112" s="10">
        <f t="shared" si="3"/>
        <v>8.6053997241017921E-3</v>
      </c>
      <c r="D112" s="10">
        <f t="shared" si="4"/>
        <v>-7.1592695610110058E-2</v>
      </c>
      <c r="E112" s="10">
        <f t="shared" si="5"/>
        <v>7.6642591683612649E-2</v>
      </c>
    </row>
    <row r="113" spans="1:5" x14ac:dyDescent="0.45">
      <c r="A113" s="8">
        <v>36982</v>
      </c>
      <c r="B113" s="9">
        <v>15289</v>
      </c>
      <c r="C113" s="10">
        <f t="shared" si="3"/>
        <v>-4.2334245147843674E-3</v>
      </c>
      <c r="D113" s="10">
        <f t="shared" si="4"/>
        <v>-1.393099000322473E-2</v>
      </c>
      <c r="E113" s="10">
        <f t="shared" si="5"/>
        <v>5.747682943698984E-2</v>
      </c>
    </row>
    <row r="114" spans="1:5" x14ac:dyDescent="0.45">
      <c r="A114" s="8">
        <v>37012</v>
      </c>
      <c r="B114" s="9">
        <v>14876</v>
      </c>
      <c r="C114" s="10">
        <f t="shared" si="3"/>
        <v>-2.7012885080777038E-2</v>
      </c>
      <c r="D114" s="10">
        <f t="shared" si="4"/>
        <v>-2.2794455757734977E-2</v>
      </c>
      <c r="E114" s="10">
        <f t="shared" si="5"/>
        <v>2.3179035697090677E-2</v>
      </c>
    </row>
    <row r="115" spans="1:5" x14ac:dyDescent="0.45">
      <c r="A115" s="8">
        <v>37043</v>
      </c>
      <c r="B115" s="9">
        <v>14981</v>
      </c>
      <c r="C115" s="10">
        <f t="shared" si="3"/>
        <v>7.0583490185534004E-3</v>
      </c>
      <c r="D115" s="10">
        <f t="shared" si="4"/>
        <v>-2.4293343754070551E-2</v>
      </c>
      <c r="E115" s="10">
        <f t="shared" si="5"/>
        <v>2.1406114121345077E-3</v>
      </c>
    </row>
    <row r="116" spans="1:5" x14ac:dyDescent="0.45">
      <c r="A116" s="8">
        <v>37073</v>
      </c>
      <c r="B116" s="9">
        <v>14964</v>
      </c>
      <c r="C116" s="10">
        <f t="shared" si="3"/>
        <v>-1.1347707095654691E-3</v>
      </c>
      <c r="D116" s="10">
        <f t="shared" si="4"/>
        <v>-2.1257112957027924E-2</v>
      </c>
      <c r="E116" s="10">
        <f t="shared" si="5"/>
        <v>-4.8546917603244921E-3</v>
      </c>
    </row>
    <row r="117" spans="1:5" x14ac:dyDescent="0.45">
      <c r="A117" s="8">
        <v>37104</v>
      </c>
      <c r="B117" s="9">
        <v>15214</v>
      </c>
      <c r="C117" s="10">
        <f t="shared" si="3"/>
        <v>1.6706762897620964E-2</v>
      </c>
      <c r="D117" s="10">
        <f t="shared" si="4"/>
        <v>2.2721161602581308E-2</v>
      </c>
      <c r="E117" s="10">
        <f t="shared" si="5"/>
        <v>-4.3193717277486554E-3</v>
      </c>
    </row>
    <row r="118" spans="1:5" x14ac:dyDescent="0.45">
      <c r="A118" s="8">
        <v>37135</v>
      </c>
      <c r="B118" s="9">
        <v>14473</v>
      </c>
      <c r="C118" s="10">
        <f t="shared" si="3"/>
        <v>-4.8705140002629155E-2</v>
      </c>
      <c r="D118" s="10">
        <f t="shared" si="4"/>
        <v>-3.3909618850543999E-2</v>
      </c>
      <c r="E118" s="10">
        <f t="shared" si="5"/>
        <v>-8.2535657686212405E-2</v>
      </c>
    </row>
    <row r="119" spans="1:5" x14ac:dyDescent="0.45">
      <c r="A119" s="8">
        <v>37165</v>
      </c>
      <c r="B119" s="9">
        <v>14979</v>
      </c>
      <c r="C119" s="10">
        <f t="shared" si="3"/>
        <v>3.4961652732674597E-2</v>
      </c>
      <c r="D119" s="10">
        <f t="shared" si="4"/>
        <v>1.0024057738573511E-3</v>
      </c>
      <c r="E119" s="10">
        <f t="shared" si="5"/>
        <v>-4.5802012995286079E-2</v>
      </c>
    </row>
    <row r="120" spans="1:5" x14ac:dyDescent="0.45">
      <c r="A120" s="8">
        <v>37196</v>
      </c>
      <c r="B120" s="9">
        <v>14837</v>
      </c>
      <c r="C120" s="10">
        <f t="shared" si="3"/>
        <v>-9.4799385806796366E-3</v>
      </c>
      <c r="D120" s="10">
        <f t="shared" si="4"/>
        <v>-2.4779808071513032E-2</v>
      </c>
      <c r="E120" s="10">
        <f t="shared" si="5"/>
        <v>-6.5856576213561668E-2</v>
      </c>
    </row>
    <row r="121" spans="1:5" x14ac:dyDescent="0.45">
      <c r="A121" s="8">
        <v>37226</v>
      </c>
      <c r="B121" s="9">
        <v>14810</v>
      </c>
      <c r="C121" s="10">
        <f t="shared" si="3"/>
        <v>-1.8197748871066066E-3</v>
      </c>
      <c r="D121" s="10">
        <f t="shared" si="4"/>
        <v>2.3284737096662678E-2</v>
      </c>
      <c r="E121" s="10">
        <f t="shared" si="5"/>
        <v>-0.10448663683637682</v>
      </c>
    </row>
    <row r="122" spans="1:5" x14ac:dyDescent="0.45">
      <c r="A122" s="8">
        <v>37257</v>
      </c>
      <c r="B122" s="9">
        <v>15091</v>
      </c>
      <c r="C122" s="10">
        <f t="shared" si="3"/>
        <v>1.8973666441593595E-2</v>
      </c>
      <c r="D122" s="10">
        <f t="shared" si="4"/>
        <v>7.477134655183848E-3</v>
      </c>
      <c r="E122" s="10">
        <f t="shared" si="5"/>
        <v>-2.6701064172847455E-2</v>
      </c>
    </row>
    <row r="123" spans="1:5" x14ac:dyDescent="0.45">
      <c r="A123" s="8">
        <v>37288</v>
      </c>
      <c r="B123" s="9">
        <v>15054</v>
      </c>
      <c r="C123" s="10">
        <f t="shared" si="3"/>
        <v>-2.4517924590815587E-3</v>
      </c>
      <c r="D123" s="10">
        <f t="shared" si="4"/>
        <v>1.4625598166745357E-2</v>
      </c>
      <c r="E123" s="10">
        <f t="shared" si="5"/>
        <v>-1.1101622544833489E-2</v>
      </c>
    </row>
    <row r="124" spans="1:5" x14ac:dyDescent="0.45">
      <c r="A124" s="8">
        <v>37316</v>
      </c>
      <c r="B124" s="9">
        <v>15345</v>
      </c>
      <c r="C124" s="10">
        <f t="shared" si="3"/>
        <v>1.9330410522120367E-2</v>
      </c>
      <c r="D124" s="10">
        <f t="shared" si="4"/>
        <v>3.6124240378122785E-2</v>
      </c>
      <c r="E124" s="10">
        <f t="shared" si="5"/>
        <v>-5.8616647127784915E-4</v>
      </c>
    </row>
    <row r="125" spans="1:5" x14ac:dyDescent="0.45">
      <c r="A125" s="8">
        <v>37347</v>
      </c>
      <c r="B125" s="9">
        <v>15675</v>
      </c>
      <c r="C125" s="10">
        <f t="shared" si="3"/>
        <v>2.1505376344086002E-2</v>
      </c>
      <c r="D125" s="10">
        <f t="shared" si="4"/>
        <v>3.8698562056855179E-2</v>
      </c>
      <c r="E125" s="10">
        <f t="shared" si="5"/>
        <v>2.5246909542808504E-2</v>
      </c>
    </row>
    <row r="126" spans="1:5" x14ac:dyDescent="0.45">
      <c r="A126" s="8">
        <v>37377</v>
      </c>
      <c r="B126" s="9">
        <v>15850</v>
      </c>
      <c r="C126" s="10">
        <f t="shared" si="3"/>
        <v>1.1164274322169154E-2</v>
      </c>
      <c r="D126" s="10">
        <f t="shared" si="4"/>
        <v>5.2876311943669485E-2</v>
      </c>
      <c r="E126" s="10">
        <f t="shared" si="5"/>
        <v>6.5474589943533168E-2</v>
      </c>
    </row>
    <row r="127" spans="1:5" x14ac:dyDescent="0.45">
      <c r="A127" s="8">
        <v>37408</v>
      </c>
      <c r="B127" s="9">
        <v>15725</v>
      </c>
      <c r="C127" s="10">
        <f t="shared" si="3"/>
        <v>-7.8864353312302349E-3</v>
      </c>
      <c r="D127" s="10">
        <f t="shared" si="4"/>
        <v>2.4763766699250622E-2</v>
      </c>
      <c r="E127" s="10">
        <f t="shared" si="5"/>
        <v>4.9662906348040936E-2</v>
      </c>
    </row>
    <row r="128" spans="1:5" x14ac:dyDescent="0.45">
      <c r="A128" s="8">
        <v>37438</v>
      </c>
      <c r="B128" s="9">
        <v>16018</v>
      </c>
      <c r="C128" s="10">
        <f t="shared" si="3"/>
        <v>1.8632750397456377E-2</v>
      </c>
      <c r="D128" s="10">
        <f t="shared" si="4"/>
        <v>2.1881977671451391E-2</v>
      </c>
      <c r="E128" s="10">
        <f t="shared" si="5"/>
        <v>7.0435712376369919E-2</v>
      </c>
    </row>
    <row r="129" spans="1:5" x14ac:dyDescent="0.45">
      <c r="A129" s="8">
        <v>37469</v>
      </c>
      <c r="B129" s="9">
        <v>15881</v>
      </c>
      <c r="C129" s="10">
        <f t="shared" si="3"/>
        <v>-8.5528780122362535E-3</v>
      </c>
      <c r="D129" s="10">
        <f t="shared" si="4"/>
        <v>1.9558359621452137E-3</v>
      </c>
      <c r="E129" s="10">
        <f t="shared" si="5"/>
        <v>4.3841198895753886E-2</v>
      </c>
    </row>
    <row r="130" spans="1:5" x14ac:dyDescent="0.45">
      <c r="A130" s="8">
        <v>37500</v>
      </c>
      <c r="B130" s="9">
        <v>15725</v>
      </c>
      <c r="C130" s="10">
        <f t="shared" si="3"/>
        <v>-9.8230590013222985E-3</v>
      </c>
      <c r="D130" s="10">
        <f t="shared" si="4"/>
        <v>0</v>
      </c>
      <c r="E130" s="10">
        <f t="shared" si="5"/>
        <v>8.6505907551993388E-2</v>
      </c>
    </row>
    <row r="131" spans="1:5" x14ac:dyDescent="0.45">
      <c r="A131" s="8">
        <v>37530</v>
      </c>
      <c r="B131" s="9">
        <v>15977</v>
      </c>
      <c r="C131" s="10">
        <f t="shared" si="3"/>
        <v>1.6025437201907744E-2</v>
      </c>
      <c r="D131" s="10">
        <f t="shared" si="4"/>
        <v>-2.5596204270196266E-3</v>
      </c>
      <c r="E131" s="10">
        <f t="shared" si="5"/>
        <v>6.6626610588156776E-2</v>
      </c>
    </row>
    <row r="132" spans="1:5" x14ac:dyDescent="0.45">
      <c r="A132" s="8">
        <v>37561</v>
      </c>
      <c r="B132" s="9">
        <v>16416</v>
      </c>
      <c r="C132" s="10">
        <f t="shared" ref="C132:C195" si="6">B132/B131-1</f>
        <v>2.74769981848908E-2</v>
      </c>
      <c r="D132" s="10">
        <f t="shared" si="4"/>
        <v>3.3688054908381115E-2</v>
      </c>
      <c r="E132" s="10">
        <f t="shared" si="5"/>
        <v>0.10642313136078729</v>
      </c>
    </row>
    <row r="133" spans="1:5" x14ac:dyDescent="0.45">
      <c r="A133" s="8">
        <v>37591</v>
      </c>
      <c r="B133" s="9">
        <v>16497</v>
      </c>
      <c r="C133" s="10">
        <f t="shared" si="6"/>
        <v>4.9342105263157077E-3</v>
      </c>
      <c r="D133" s="10">
        <f t="shared" si="4"/>
        <v>4.9093799682034867E-2</v>
      </c>
      <c r="E133" s="10">
        <f t="shared" si="5"/>
        <v>0.11390952059419313</v>
      </c>
    </row>
    <row r="134" spans="1:5" x14ac:dyDescent="0.45">
      <c r="A134" s="8">
        <v>37622</v>
      </c>
      <c r="B134" s="9">
        <v>16434</v>
      </c>
      <c r="C134" s="10">
        <f t="shared" si="6"/>
        <v>-3.818876159301654E-3</v>
      </c>
      <c r="D134" s="10">
        <f t="shared" ref="D134:D197" si="7">B134/B131-1</f>
        <v>2.8603617700444284E-2</v>
      </c>
      <c r="E134" s="10">
        <f t="shared" si="5"/>
        <v>8.8993439798555452E-2</v>
      </c>
    </row>
    <row r="135" spans="1:5" x14ac:dyDescent="0.45">
      <c r="A135" s="8">
        <v>37653</v>
      </c>
      <c r="B135" s="9">
        <v>16933</v>
      </c>
      <c r="C135" s="10">
        <f t="shared" si="6"/>
        <v>3.0363879761470036E-2</v>
      </c>
      <c r="D135" s="10">
        <f t="shared" si="7"/>
        <v>3.1493664717348935E-2</v>
      </c>
      <c r="E135" s="10">
        <f t="shared" si="5"/>
        <v>0.12481732429918968</v>
      </c>
    </row>
    <row r="136" spans="1:5" x14ac:dyDescent="0.45">
      <c r="A136" s="8">
        <v>37681</v>
      </c>
      <c r="B136" s="9">
        <v>16764</v>
      </c>
      <c r="C136" s="10">
        <f t="shared" si="6"/>
        <v>-9.980511427390315E-3</v>
      </c>
      <c r="D136" s="10">
        <f t="shared" si="7"/>
        <v>1.6184760865611825E-2</v>
      </c>
      <c r="E136" s="10">
        <f t="shared" si="5"/>
        <v>9.2473118279569944E-2</v>
      </c>
    </row>
    <row r="137" spans="1:5" x14ac:dyDescent="0.45">
      <c r="A137" s="8">
        <v>37712</v>
      </c>
      <c r="B137" s="9">
        <v>16593</v>
      </c>
      <c r="C137" s="10">
        <f t="shared" si="6"/>
        <v>-1.0200429491768026E-2</v>
      </c>
      <c r="D137" s="10">
        <f t="shared" si="7"/>
        <v>9.6750638919314014E-3</v>
      </c>
      <c r="E137" s="10">
        <f t="shared" si="5"/>
        <v>5.8564593301435375E-2</v>
      </c>
    </row>
    <row r="138" spans="1:5" x14ac:dyDescent="0.45">
      <c r="A138" s="8">
        <v>37742</v>
      </c>
      <c r="B138" s="9">
        <v>16722</v>
      </c>
      <c r="C138" s="10">
        <f t="shared" si="6"/>
        <v>7.7743626830590884E-3</v>
      </c>
      <c r="D138" s="10">
        <f t="shared" si="7"/>
        <v>-1.2460875214079015E-2</v>
      </c>
      <c r="E138" s="10">
        <f t="shared" si="5"/>
        <v>5.5015772870662394E-2</v>
      </c>
    </row>
    <row r="139" spans="1:5" x14ac:dyDescent="0.45">
      <c r="A139" s="8">
        <v>37773</v>
      </c>
      <c r="B139" s="9">
        <v>16938</v>
      </c>
      <c r="C139" s="10">
        <f t="shared" si="6"/>
        <v>1.2917115177610405E-2</v>
      </c>
      <c r="D139" s="10">
        <f t="shared" si="7"/>
        <v>1.0379384395132529E-2</v>
      </c>
      <c r="E139" s="10">
        <f t="shared" si="5"/>
        <v>7.7138314785373696E-2</v>
      </c>
    </row>
    <row r="140" spans="1:5" x14ac:dyDescent="0.45">
      <c r="A140" s="8">
        <v>37803</v>
      </c>
      <c r="B140" s="9">
        <v>17049</v>
      </c>
      <c r="C140" s="10">
        <f t="shared" si="6"/>
        <v>6.5533120793481725E-3</v>
      </c>
      <c r="D140" s="10">
        <f t="shared" si="7"/>
        <v>2.7481468088953243E-2</v>
      </c>
      <c r="E140" s="10">
        <f t="shared" si="5"/>
        <v>6.436508927456619E-2</v>
      </c>
    </row>
    <row r="141" spans="1:5" x14ac:dyDescent="0.45">
      <c r="A141" s="8">
        <v>37834</v>
      </c>
      <c r="B141" s="9">
        <v>17312</v>
      </c>
      <c r="C141" s="10">
        <f t="shared" si="6"/>
        <v>1.542612469939586E-2</v>
      </c>
      <c r="D141" s="10">
        <f t="shared" si="7"/>
        <v>3.5282860901806101E-2</v>
      </c>
      <c r="E141" s="10">
        <f t="shared" si="5"/>
        <v>9.0107675839052881E-2</v>
      </c>
    </row>
    <row r="142" spans="1:5" x14ac:dyDescent="0.45">
      <c r="A142" s="8">
        <v>37865</v>
      </c>
      <c r="B142" s="9">
        <v>17595</v>
      </c>
      <c r="C142" s="10">
        <f t="shared" si="6"/>
        <v>1.6347042513863208E-2</v>
      </c>
      <c r="D142" s="10">
        <f t="shared" si="7"/>
        <v>3.8788522848034024E-2</v>
      </c>
      <c r="E142" s="10">
        <f t="shared" si="5"/>
        <v>0.11891891891891881</v>
      </c>
    </row>
    <row r="143" spans="1:5" x14ac:dyDescent="0.45">
      <c r="A143" s="8">
        <v>37895</v>
      </c>
      <c r="B143" s="9">
        <v>17778</v>
      </c>
      <c r="C143" s="10">
        <f t="shared" si="6"/>
        <v>1.0400682011935114E-2</v>
      </c>
      <c r="D143" s="10">
        <f t="shared" si="7"/>
        <v>4.2759106105930034E-2</v>
      </c>
      <c r="E143" s="10">
        <f t="shared" ref="E143:E206" si="8">B143/B131-1</f>
        <v>0.11272454152844724</v>
      </c>
    </row>
    <row r="144" spans="1:5" x14ac:dyDescent="0.45">
      <c r="A144" s="8">
        <v>37926</v>
      </c>
      <c r="B144" s="9">
        <v>17881</v>
      </c>
      <c r="C144" s="10">
        <f t="shared" si="6"/>
        <v>5.7936775790301542E-3</v>
      </c>
      <c r="D144" s="10">
        <f t="shared" si="7"/>
        <v>3.2867375231053542E-2</v>
      </c>
      <c r="E144" s="10">
        <f t="shared" si="8"/>
        <v>8.9242202729044928E-2</v>
      </c>
    </row>
    <row r="145" spans="1:5" x14ac:dyDescent="0.45">
      <c r="A145" s="8">
        <v>37956</v>
      </c>
      <c r="B145" s="9">
        <v>17742</v>
      </c>
      <c r="C145" s="10">
        <f t="shared" si="6"/>
        <v>-7.7736144510933691E-3</v>
      </c>
      <c r="D145" s="10">
        <f t="shared" si="7"/>
        <v>8.354646206308658E-3</v>
      </c>
      <c r="E145" s="10">
        <f t="shared" si="8"/>
        <v>7.546826695762876E-2</v>
      </c>
    </row>
    <row r="146" spans="1:5" x14ac:dyDescent="0.45">
      <c r="A146" s="8">
        <v>37987</v>
      </c>
      <c r="B146" s="9">
        <v>18275</v>
      </c>
      <c r="C146" s="10">
        <f t="shared" si="6"/>
        <v>3.0041708939240186E-2</v>
      </c>
      <c r="D146" s="10">
        <f t="shared" si="7"/>
        <v>2.7955900551243085E-2</v>
      </c>
      <c r="E146" s="10">
        <f t="shared" si="8"/>
        <v>0.11202385298770845</v>
      </c>
    </row>
    <row r="147" spans="1:5" x14ac:dyDescent="0.45">
      <c r="A147" s="8">
        <v>38018</v>
      </c>
      <c r="B147" s="9">
        <v>18566</v>
      </c>
      <c r="C147" s="10">
        <f t="shared" si="6"/>
        <v>1.5923392612859022E-2</v>
      </c>
      <c r="D147" s="10">
        <f t="shared" si="7"/>
        <v>3.8308819417258499E-2</v>
      </c>
      <c r="E147" s="10">
        <f t="shared" si="8"/>
        <v>9.6438906277682701E-2</v>
      </c>
    </row>
    <row r="148" spans="1:5" x14ac:dyDescent="0.45">
      <c r="A148" s="8">
        <v>38047</v>
      </c>
      <c r="B148" s="9">
        <v>18072</v>
      </c>
      <c r="C148" s="10">
        <f t="shared" si="6"/>
        <v>-2.6607777658084641E-2</v>
      </c>
      <c r="D148" s="10">
        <f t="shared" si="7"/>
        <v>1.8599932363882354E-2</v>
      </c>
      <c r="E148" s="10">
        <f t="shared" si="8"/>
        <v>7.8024337866857474E-2</v>
      </c>
    </row>
    <row r="149" spans="1:5" x14ac:dyDescent="0.45">
      <c r="A149" s="8">
        <v>38078</v>
      </c>
      <c r="B149" s="9">
        <v>18442</v>
      </c>
      <c r="C149" s="10">
        <f t="shared" si="6"/>
        <v>2.0473660911907832E-2</v>
      </c>
      <c r="D149" s="10">
        <f t="shared" si="7"/>
        <v>9.1381668946648453E-3</v>
      </c>
      <c r="E149" s="10">
        <f t="shared" si="8"/>
        <v>0.11143253179051404</v>
      </c>
    </row>
    <row r="150" spans="1:5" x14ac:dyDescent="0.45">
      <c r="A150" s="8">
        <v>38108</v>
      </c>
      <c r="B150" s="9">
        <v>18351</v>
      </c>
      <c r="C150" s="10">
        <f t="shared" si="6"/>
        <v>-4.9343888949138215E-3</v>
      </c>
      <c r="D150" s="10">
        <f t="shared" si="7"/>
        <v>-1.1580308090057057E-2</v>
      </c>
      <c r="E150" s="10">
        <f t="shared" si="8"/>
        <v>9.7416576964477919E-2</v>
      </c>
    </row>
    <row r="151" spans="1:5" x14ac:dyDescent="0.45">
      <c r="A151" s="8">
        <v>38139</v>
      </c>
      <c r="B151" s="9">
        <v>18649</v>
      </c>
      <c r="C151" s="10">
        <f t="shared" si="6"/>
        <v>1.6238897062830437E-2</v>
      </c>
      <c r="D151" s="10">
        <f t="shared" si="7"/>
        <v>3.1927844178840203E-2</v>
      </c>
      <c r="E151" s="10">
        <f t="shared" si="8"/>
        <v>0.10101546817806106</v>
      </c>
    </row>
    <row r="152" spans="1:5" x14ac:dyDescent="0.45">
      <c r="A152" s="8">
        <v>38169</v>
      </c>
      <c r="B152" s="9">
        <v>18927</v>
      </c>
      <c r="C152" s="10">
        <f t="shared" si="6"/>
        <v>1.4906965520939508E-2</v>
      </c>
      <c r="D152" s="10">
        <f t="shared" si="7"/>
        <v>2.629866608827669E-2</v>
      </c>
      <c r="E152" s="10">
        <f t="shared" si="8"/>
        <v>0.11015308815766311</v>
      </c>
    </row>
    <row r="153" spans="1:5" x14ac:dyDescent="0.45">
      <c r="A153" s="8">
        <v>38200</v>
      </c>
      <c r="B153" s="9">
        <v>19178</v>
      </c>
      <c r="C153" s="10">
        <f t="shared" si="6"/>
        <v>1.3261478311406893E-2</v>
      </c>
      <c r="D153" s="10">
        <f t="shared" si="7"/>
        <v>4.5065663996512351E-2</v>
      </c>
      <c r="E153" s="10">
        <f t="shared" si="8"/>
        <v>0.10778650646950094</v>
      </c>
    </row>
    <row r="154" spans="1:5" x14ac:dyDescent="0.45">
      <c r="A154" s="8">
        <v>38231</v>
      </c>
      <c r="B154" s="9">
        <v>19472</v>
      </c>
      <c r="C154" s="10">
        <f t="shared" si="6"/>
        <v>1.5330065700281503E-2</v>
      </c>
      <c r="D154" s="10">
        <f t="shared" si="7"/>
        <v>4.4131052603356702E-2</v>
      </c>
      <c r="E154" s="10">
        <f t="shared" si="8"/>
        <v>0.10667803353225347</v>
      </c>
    </row>
    <row r="155" spans="1:5" x14ac:dyDescent="0.45">
      <c r="A155" s="8">
        <v>38261</v>
      </c>
      <c r="B155" s="9">
        <v>19675</v>
      </c>
      <c r="C155" s="10">
        <f t="shared" si="6"/>
        <v>1.0425225965488893E-2</v>
      </c>
      <c r="D155" s="10">
        <f t="shared" si="7"/>
        <v>3.9520262059491662E-2</v>
      </c>
      <c r="E155" s="10">
        <f t="shared" si="8"/>
        <v>0.1067049161885476</v>
      </c>
    </row>
    <row r="156" spans="1:5" x14ac:dyDescent="0.45">
      <c r="A156" s="8">
        <v>38292</v>
      </c>
      <c r="B156" s="9">
        <v>19789</v>
      </c>
      <c r="C156" s="10">
        <f t="shared" si="6"/>
        <v>5.7941550190596658E-3</v>
      </c>
      <c r="D156" s="10">
        <f t="shared" si="7"/>
        <v>3.1859422254666869E-2</v>
      </c>
      <c r="E156" s="10">
        <f t="shared" si="8"/>
        <v>0.10670544153011585</v>
      </c>
    </row>
    <row r="157" spans="1:5" x14ac:dyDescent="0.45">
      <c r="A157" s="8">
        <v>38322</v>
      </c>
      <c r="B157" s="9">
        <v>19942</v>
      </c>
      <c r="C157" s="10">
        <f t="shared" si="6"/>
        <v>7.7315680428520217E-3</v>
      </c>
      <c r="D157" s="10">
        <f t="shared" si="7"/>
        <v>2.4137222678718206E-2</v>
      </c>
      <c r="E157" s="10">
        <f t="shared" si="8"/>
        <v>0.12399954909254873</v>
      </c>
    </row>
    <row r="158" spans="1:5" x14ac:dyDescent="0.45">
      <c r="A158" s="8">
        <v>38353</v>
      </c>
      <c r="B158" s="9">
        <v>20237</v>
      </c>
      <c r="C158" s="10">
        <f t="shared" si="6"/>
        <v>1.4792899408283988E-2</v>
      </c>
      <c r="D158" s="10">
        <f t="shared" si="7"/>
        <v>2.8564167725539935E-2</v>
      </c>
      <c r="E158" s="10">
        <f t="shared" si="8"/>
        <v>0.10735978112175104</v>
      </c>
    </row>
    <row r="159" spans="1:5" x14ac:dyDescent="0.45">
      <c r="A159" s="8">
        <v>38384</v>
      </c>
      <c r="B159" s="9">
        <v>20175</v>
      </c>
      <c r="C159" s="10">
        <f t="shared" si="6"/>
        <v>-3.06369521174088E-3</v>
      </c>
      <c r="D159" s="10">
        <f t="shared" si="7"/>
        <v>1.9505786042750994E-2</v>
      </c>
      <c r="E159" s="10">
        <f t="shared" si="8"/>
        <v>8.6663794032101782E-2</v>
      </c>
    </row>
    <row r="160" spans="1:5" x14ac:dyDescent="0.45">
      <c r="A160" s="8">
        <v>38412</v>
      </c>
      <c r="B160" s="9">
        <v>20506</v>
      </c>
      <c r="C160" s="10">
        <f t="shared" si="6"/>
        <v>1.6406443618339539E-2</v>
      </c>
      <c r="D160" s="10">
        <f t="shared" si="7"/>
        <v>2.8282017851770203E-2</v>
      </c>
      <c r="E160" s="10">
        <f t="shared" si="8"/>
        <v>0.13468348826914567</v>
      </c>
    </row>
    <row r="161" spans="1:5" x14ac:dyDescent="0.45">
      <c r="A161" s="8">
        <v>38443</v>
      </c>
      <c r="B161" s="9">
        <v>20741</v>
      </c>
      <c r="C161" s="10">
        <f t="shared" si="6"/>
        <v>1.1460060470106281E-2</v>
      </c>
      <c r="D161" s="10">
        <f t="shared" si="7"/>
        <v>2.4904877205119247E-2</v>
      </c>
      <c r="E161" s="10">
        <f t="shared" si="8"/>
        <v>0.12466109966381089</v>
      </c>
    </row>
    <row r="162" spans="1:5" x14ac:dyDescent="0.45">
      <c r="A162" s="8">
        <v>38473</v>
      </c>
      <c r="B162" s="9">
        <v>20568</v>
      </c>
      <c r="C162" s="10">
        <f t="shared" si="6"/>
        <v>-8.3409671664818053E-3</v>
      </c>
      <c r="D162" s="10">
        <f t="shared" si="7"/>
        <v>1.9479553903345659E-2</v>
      </c>
      <c r="E162" s="10">
        <f t="shared" si="8"/>
        <v>0.12081085499427835</v>
      </c>
    </row>
    <row r="163" spans="1:5" x14ac:dyDescent="0.45">
      <c r="A163" s="8">
        <v>38504</v>
      </c>
      <c r="B163" s="9">
        <v>21024</v>
      </c>
      <c r="C163" s="10">
        <f t="shared" si="6"/>
        <v>2.2170361726954413E-2</v>
      </c>
      <c r="D163" s="10">
        <f t="shared" si="7"/>
        <v>2.5260899249000213E-2</v>
      </c>
      <c r="E163" s="10">
        <f t="shared" si="8"/>
        <v>0.12735267306557985</v>
      </c>
    </row>
    <row r="164" spans="1:5" x14ac:dyDescent="0.45">
      <c r="A164" s="8">
        <v>38534</v>
      </c>
      <c r="B164" s="9">
        <v>20988</v>
      </c>
      <c r="C164" s="10">
        <f t="shared" si="6"/>
        <v>-1.712328767123239E-3</v>
      </c>
      <c r="D164" s="10">
        <f t="shared" si="7"/>
        <v>1.1908779711682138E-2</v>
      </c>
      <c r="E164" s="10">
        <f t="shared" si="8"/>
        <v>0.10889205896338572</v>
      </c>
    </row>
    <row r="165" spans="1:5" x14ac:dyDescent="0.45">
      <c r="A165" s="8">
        <v>38565</v>
      </c>
      <c r="B165" s="9">
        <v>21767</v>
      </c>
      <c r="C165" s="10">
        <f t="shared" si="6"/>
        <v>3.7116447493805937E-2</v>
      </c>
      <c r="D165" s="10">
        <f t="shared" si="7"/>
        <v>5.8294437961882606E-2</v>
      </c>
      <c r="E165" s="10">
        <f t="shared" si="8"/>
        <v>0.13499843570758152</v>
      </c>
    </row>
    <row r="166" spans="1:5" x14ac:dyDescent="0.45">
      <c r="A166" s="8">
        <v>38596</v>
      </c>
      <c r="B166" s="9">
        <v>21951</v>
      </c>
      <c r="C166" s="10">
        <f t="shared" si="6"/>
        <v>8.4531630449762307E-3</v>
      </c>
      <c r="D166" s="10">
        <f t="shared" si="7"/>
        <v>4.4092465753424737E-2</v>
      </c>
      <c r="E166" s="10">
        <f t="shared" si="8"/>
        <v>0.12731101068200501</v>
      </c>
    </row>
    <row r="167" spans="1:5" x14ac:dyDescent="0.45">
      <c r="A167" s="8">
        <v>38626</v>
      </c>
      <c r="B167" s="9">
        <v>22255</v>
      </c>
      <c r="C167" s="10">
        <f t="shared" si="6"/>
        <v>1.3849027379162715E-2</v>
      </c>
      <c r="D167" s="10">
        <f t="shared" si="7"/>
        <v>6.0367829235753678E-2</v>
      </c>
      <c r="E167" s="10">
        <f t="shared" si="8"/>
        <v>0.13113087674714108</v>
      </c>
    </row>
    <row r="168" spans="1:5" x14ac:dyDescent="0.45">
      <c r="A168" s="8">
        <v>38657</v>
      </c>
      <c r="B168" s="9">
        <v>22461</v>
      </c>
      <c r="C168" s="10">
        <f t="shared" si="6"/>
        <v>9.2563468883397615E-3</v>
      </c>
      <c r="D168" s="10">
        <f t="shared" si="7"/>
        <v>3.1883125832682602E-2</v>
      </c>
      <c r="E168" s="10">
        <f t="shared" si="8"/>
        <v>0.13502450856536452</v>
      </c>
    </row>
    <row r="169" spans="1:5" x14ac:dyDescent="0.45">
      <c r="A169" s="8">
        <v>38687</v>
      </c>
      <c r="B169" s="9">
        <v>22827</v>
      </c>
      <c r="C169" s="10">
        <f t="shared" si="6"/>
        <v>1.6294911179377536E-2</v>
      </c>
      <c r="D169" s="10">
        <f t="shared" si="7"/>
        <v>3.9907065737323943E-2</v>
      </c>
      <c r="E169" s="10">
        <f t="shared" si="8"/>
        <v>0.14466954167084545</v>
      </c>
    </row>
    <row r="170" spans="1:5" x14ac:dyDescent="0.45">
      <c r="A170" s="8">
        <v>38718</v>
      </c>
      <c r="B170" s="9">
        <v>22574</v>
      </c>
      <c r="C170" s="10">
        <f t="shared" si="6"/>
        <v>-1.1083366189161947E-2</v>
      </c>
      <c r="D170" s="10">
        <f t="shared" si="7"/>
        <v>1.4333857560098862E-2</v>
      </c>
      <c r="E170" s="10">
        <f t="shared" si="8"/>
        <v>0.11548154370707131</v>
      </c>
    </row>
    <row r="171" spans="1:5" x14ac:dyDescent="0.45">
      <c r="A171" s="8">
        <v>38749</v>
      </c>
      <c r="B171" s="9">
        <v>23068</v>
      </c>
      <c r="C171" s="10">
        <f t="shared" si="6"/>
        <v>2.188358288296266E-2</v>
      </c>
      <c r="D171" s="10">
        <f t="shared" si="7"/>
        <v>2.7024620453230064E-2</v>
      </c>
      <c r="E171" s="10">
        <f t="shared" si="8"/>
        <v>0.14339529120198269</v>
      </c>
    </row>
    <row r="172" spans="1:5" x14ac:dyDescent="0.45">
      <c r="A172" s="8">
        <v>38777</v>
      </c>
      <c r="B172" s="9">
        <v>23677</v>
      </c>
      <c r="C172" s="10">
        <f t="shared" si="6"/>
        <v>2.6400208080457732E-2</v>
      </c>
      <c r="D172" s="10">
        <f t="shared" si="7"/>
        <v>3.7236605773864229E-2</v>
      </c>
      <c r="E172" s="10">
        <f t="shared" si="8"/>
        <v>0.1546376670242855</v>
      </c>
    </row>
    <row r="173" spans="1:5" x14ac:dyDescent="0.45">
      <c r="A173" s="8">
        <v>38808</v>
      </c>
      <c r="B173" s="9">
        <v>23305</v>
      </c>
      <c r="C173" s="10">
        <f t="shared" si="6"/>
        <v>-1.5711449930312149E-2</v>
      </c>
      <c r="D173" s="10">
        <f t="shared" si="7"/>
        <v>3.2382386816691699E-2</v>
      </c>
      <c r="E173" s="10">
        <f t="shared" si="8"/>
        <v>0.12361988332288698</v>
      </c>
    </row>
    <row r="174" spans="1:5" x14ac:dyDescent="0.45">
      <c r="A174" s="8">
        <v>38838</v>
      </c>
      <c r="B174" s="9">
        <v>23794</v>
      </c>
      <c r="C174" s="10">
        <f t="shared" si="6"/>
        <v>2.0982621754988218E-2</v>
      </c>
      <c r="D174" s="10">
        <f t="shared" si="7"/>
        <v>3.1472169238772274E-2</v>
      </c>
      <c r="E174" s="10">
        <f t="shared" si="8"/>
        <v>0.15684558537534032</v>
      </c>
    </row>
    <row r="175" spans="1:5" x14ac:dyDescent="0.45">
      <c r="A175" s="8">
        <v>38869</v>
      </c>
      <c r="B175" s="9">
        <v>23762</v>
      </c>
      <c r="C175" s="10">
        <f t="shared" si="6"/>
        <v>-1.3448768597125182E-3</v>
      </c>
      <c r="D175" s="10">
        <f t="shared" si="7"/>
        <v>3.5899818389153459E-3</v>
      </c>
      <c r="E175" s="10">
        <f t="shared" si="8"/>
        <v>0.13023211567732118</v>
      </c>
    </row>
    <row r="176" spans="1:5" x14ac:dyDescent="0.45">
      <c r="A176" s="8">
        <v>38899</v>
      </c>
      <c r="B176" s="9">
        <v>23638</v>
      </c>
      <c r="C176" s="10">
        <f t="shared" si="6"/>
        <v>-5.2184159582526757E-3</v>
      </c>
      <c r="D176" s="10">
        <f t="shared" si="7"/>
        <v>1.4288779231924398E-2</v>
      </c>
      <c r="E176" s="10">
        <f t="shared" si="8"/>
        <v>0.1262626262626263</v>
      </c>
    </row>
    <row r="177" spans="1:5" x14ac:dyDescent="0.45">
      <c r="A177" s="8">
        <v>38930</v>
      </c>
      <c r="B177" s="9">
        <v>24225</v>
      </c>
      <c r="C177" s="10">
        <f t="shared" si="6"/>
        <v>2.483289618411022E-2</v>
      </c>
      <c r="D177" s="10">
        <f t="shared" si="7"/>
        <v>1.8113810204253067E-2</v>
      </c>
      <c r="E177" s="10">
        <f t="shared" si="8"/>
        <v>0.11292323241604274</v>
      </c>
    </row>
    <row r="178" spans="1:5" x14ac:dyDescent="0.45">
      <c r="A178" s="8">
        <v>38961</v>
      </c>
      <c r="B178" s="9">
        <v>24206</v>
      </c>
      <c r="C178" s="10">
        <f t="shared" si="6"/>
        <v>-7.8431372549014888E-4</v>
      </c>
      <c r="D178" s="10">
        <f t="shared" si="7"/>
        <v>1.8685295850517702E-2</v>
      </c>
      <c r="E178" s="10">
        <f t="shared" si="8"/>
        <v>0.10272880506582838</v>
      </c>
    </row>
    <row r="179" spans="1:5" x14ac:dyDescent="0.45">
      <c r="A179" s="8">
        <v>38991</v>
      </c>
      <c r="B179" s="9">
        <v>24349</v>
      </c>
      <c r="C179" s="10">
        <f t="shared" si="6"/>
        <v>5.9076262083781472E-3</v>
      </c>
      <c r="D179" s="10">
        <f t="shared" si="7"/>
        <v>3.0078686860140369E-2</v>
      </c>
      <c r="E179" s="10">
        <f t="shared" si="8"/>
        <v>9.4091215457200672E-2</v>
      </c>
    </row>
    <row r="180" spans="1:5" x14ac:dyDescent="0.45">
      <c r="A180" s="8">
        <v>39022</v>
      </c>
      <c r="B180" s="9">
        <v>24259</v>
      </c>
      <c r="C180" s="10">
        <f t="shared" si="6"/>
        <v>-3.6962503593577223E-3</v>
      </c>
      <c r="D180" s="10">
        <f t="shared" si="7"/>
        <v>1.4035087719297401E-3</v>
      </c>
      <c r="E180" s="10">
        <f t="shared" si="8"/>
        <v>8.0049864209073451E-2</v>
      </c>
    </row>
    <row r="181" spans="1:5" x14ac:dyDescent="0.45">
      <c r="A181" s="8">
        <v>39052</v>
      </c>
      <c r="B181" s="9">
        <v>24206</v>
      </c>
      <c r="C181" s="10">
        <f t="shared" si="6"/>
        <v>-2.1847561729667619E-3</v>
      </c>
      <c r="D181" s="10">
        <f t="shared" si="7"/>
        <v>0</v>
      </c>
      <c r="E181" s="10">
        <f t="shared" si="8"/>
        <v>6.0410916896657563E-2</v>
      </c>
    </row>
    <row r="182" spans="1:5" x14ac:dyDescent="0.45">
      <c r="A182" s="8">
        <v>39083</v>
      </c>
      <c r="B182" s="9">
        <v>24243</v>
      </c>
      <c r="C182" s="10">
        <f t="shared" si="6"/>
        <v>1.5285466413286208E-3</v>
      </c>
      <c r="D182" s="10">
        <f t="shared" si="7"/>
        <v>-4.3533615343546161E-3</v>
      </c>
      <c r="E182" s="10">
        <f t="shared" si="8"/>
        <v>7.3934615043855789E-2</v>
      </c>
    </row>
    <row r="183" spans="1:5" x14ac:dyDescent="0.45">
      <c r="A183" s="8">
        <v>39114</v>
      </c>
      <c r="B183" s="9">
        <v>25505</v>
      </c>
      <c r="C183" s="10">
        <f t="shared" si="6"/>
        <v>5.2056263663738056E-2</v>
      </c>
      <c r="D183" s="10">
        <f t="shared" si="7"/>
        <v>5.1362380972010291E-2</v>
      </c>
      <c r="E183" s="10">
        <f t="shared" si="8"/>
        <v>0.10564418241720142</v>
      </c>
    </row>
    <row r="184" spans="1:5" x14ac:dyDescent="0.45">
      <c r="A184" s="8">
        <v>39142</v>
      </c>
      <c r="B184" s="9">
        <v>25034</v>
      </c>
      <c r="C184" s="10">
        <f t="shared" si="6"/>
        <v>-1.8466967261321354E-2</v>
      </c>
      <c r="D184" s="10">
        <f t="shared" si="7"/>
        <v>3.4206395108650645E-2</v>
      </c>
      <c r="E184" s="10">
        <f t="shared" si="8"/>
        <v>5.7313004181273053E-2</v>
      </c>
    </row>
    <row r="185" spans="1:5" x14ac:dyDescent="0.45">
      <c r="A185" s="8">
        <v>39173</v>
      </c>
      <c r="B185" s="9">
        <v>25303</v>
      </c>
      <c r="C185" s="10">
        <f t="shared" si="6"/>
        <v>1.074538627466648E-2</v>
      </c>
      <c r="D185" s="10">
        <f t="shared" si="7"/>
        <v>4.3723961555913071E-2</v>
      </c>
      <c r="E185" s="10">
        <f t="shared" si="8"/>
        <v>8.5732675391546831E-2</v>
      </c>
    </row>
    <row r="186" spans="1:5" x14ac:dyDescent="0.45">
      <c r="A186" s="8">
        <v>39203</v>
      </c>
      <c r="B186" s="9">
        <v>25271</v>
      </c>
      <c r="C186" s="10">
        <f t="shared" si="6"/>
        <v>-1.2646721732600952E-3</v>
      </c>
      <c r="D186" s="10">
        <f t="shared" si="7"/>
        <v>-9.1746716330131095E-3</v>
      </c>
      <c r="E186" s="10">
        <f t="shared" si="8"/>
        <v>6.2074472556106652E-2</v>
      </c>
    </row>
    <row r="187" spans="1:5" x14ac:dyDescent="0.45">
      <c r="A187" s="8">
        <v>39234</v>
      </c>
      <c r="B187" s="9">
        <v>25462</v>
      </c>
      <c r="C187" s="10">
        <f t="shared" si="6"/>
        <v>7.5580705156108596E-3</v>
      </c>
      <c r="D187" s="10">
        <f t="shared" si="7"/>
        <v>1.7096748422145813E-2</v>
      </c>
      <c r="E187" s="10">
        <f t="shared" si="8"/>
        <v>7.1542799427657622E-2</v>
      </c>
    </row>
    <row r="188" spans="1:5" x14ac:dyDescent="0.45">
      <c r="A188" s="8">
        <v>39264</v>
      </c>
      <c r="B188" s="9">
        <v>25970</v>
      </c>
      <c r="C188" s="10">
        <f t="shared" si="6"/>
        <v>1.9951299976435521E-2</v>
      </c>
      <c r="D188" s="10">
        <f t="shared" si="7"/>
        <v>2.6360510611389998E-2</v>
      </c>
      <c r="E188" s="10">
        <f t="shared" si="8"/>
        <v>9.8654708520179435E-2</v>
      </c>
    </row>
    <row r="189" spans="1:5" x14ac:dyDescent="0.45">
      <c r="A189" s="8">
        <v>39295</v>
      </c>
      <c r="B189" s="9">
        <v>25826</v>
      </c>
      <c r="C189" s="10">
        <f t="shared" si="6"/>
        <v>-5.5448594532152562E-3</v>
      </c>
      <c r="D189" s="10">
        <f t="shared" si="7"/>
        <v>2.196193265007329E-2</v>
      </c>
      <c r="E189" s="10">
        <f t="shared" si="8"/>
        <v>6.60887512899897E-2</v>
      </c>
    </row>
    <row r="190" spans="1:5" x14ac:dyDescent="0.45">
      <c r="A190" s="8">
        <v>39326</v>
      </c>
      <c r="B190" s="9">
        <v>26112</v>
      </c>
      <c r="C190" s="10">
        <f t="shared" si="6"/>
        <v>1.107411136064429E-2</v>
      </c>
      <c r="D190" s="10">
        <f t="shared" si="7"/>
        <v>2.5528238158824879E-2</v>
      </c>
      <c r="E190" s="10">
        <f t="shared" si="8"/>
        <v>7.8740808064116319E-2</v>
      </c>
    </row>
    <row r="191" spans="1:5" x14ac:dyDescent="0.45">
      <c r="A191" s="8">
        <v>39356</v>
      </c>
      <c r="B191" s="9">
        <v>26397</v>
      </c>
      <c r="C191" s="10">
        <f t="shared" si="6"/>
        <v>1.0914522058823595E-2</v>
      </c>
      <c r="D191" s="10">
        <f t="shared" si="7"/>
        <v>1.6442048517520291E-2</v>
      </c>
      <c r="E191" s="10">
        <f t="shared" si="8"/>
        <v>8.4110230399605745E-2</v>
      </c>
    </row>
    <row r="192" spans="1:5" x14ac:dyDescent="0.45">
      <c r="A192" s="8">
        <v>39387</v>
      </c>
      <c r="B192" s="9">
        <v>27065</v>
      </c>
      <c r="C192" s="10">
        <f t="shared" si="6"/>
        <v>2.5305905974163823E-2</v>
      </c>
      <c r="D192" s="10">
        <f t="shared" si="7"/>
        <v>4.7974909006427646E-2</v>
      </c>
      <c r="E192" s="10">
        <f t="shared" si="8"/>
        <v>0.11566841172348408</v>
      </c>
    </row>
    <row r="193" spans="1:5" x14ac:dyDescent="0.45">
      <c r="A193" s="8">
        <v>39417</v>
      </c>
      <c r="B193" s="9">
        <v>26268</v>
      </c>
      <c r="C193" s="10">
        <f t="shared" si="6"/>
        <v>-2.944762608535012E-2</v>
      </c>
      <c r="D193" s="10">
        <f t="shared" si="7"/>
        <v>5.9742647058822484E-3</v>
      </c>
      <c r="E193" s="10">
        <f t="shared" si="8"/>
        <v>8.5185491200528762E-2</v>
      </c>
    </row>
    <row r="194" spans="1:5" x14ac:dyDescent="0.45">
      <c r="A194" s="8">
        <v>39448</v>
      </c>
      <c r="B194" s="9">
        <v>26019</v>
      </c>
      <c r="C194" s="10">
        <f t="shared" si="6"/>
        <v>-9.4792142530836232E-3</v>
      </c>
      <c r="D194" s="10">
        <f t="shared" si="7"/>
        <v>-1.4319809069212375E-2</v>
      </c>
      <c r="E194" s="10">
        <f t="shared" si="8"/>
        <v>7.3258260116322305E-2</v>
      </c>
    </row>
    <row r="195" spans="1:5" x14ac:dyDescent="0.45">
      <c r="A195" s="8">
        <v>39479</v>
      </c>
      <c r="B195" s="9">
        <v>26101</v>
      </c>
      <c r="C195" s="10">
        <f t="shared" si="6"/>
        <v>3.1515431031170493E-3</v>
      </c>
      <c r="D195" s="10">
        <f t="shared" si="7"/>
        <v>-3.5617956770737091E-2</v>
      </c>
      <c r="E195" s="10">
        <f t="shared" si="8"/>
        <v>2.3367967065281325E-2</v>
      </c>
    </row>
    <row r="196" spans="1:5" x14ac:dyDescent="0.45">
      <c r="A196" s="8">
        <v>39508</v>
      </c>
      <c r="B196" s="9">
        <v>26530</v>
      </c>
      <c r="C196" s="10">
        <f t="shared" ref="C196:C259" si="9">B196/B195-1</f>
        <v>1.6436151871575877E-2</v>
      </c>
      <c r="D196" s="10">
        <f t="shared" si="7"/>
        <v>9.9741129891883773E-3</v>
      </c>
      <c r="E196" s="10">
        <f t="shared" si="8"/>
        <v>5.9758728129743588E-2</v>
      </c>
    </row>
    <row r="197" spans="1:5" x14ac:dyDescent="0.45">
      <c r="A197" s="8">
        <v>39539</v>
      </c>
      <c r="B197" s="9">
        <v>27243</v>
      </c>
      <c r="C197" s="10">
        <f t="shared" si="9"/>
        <v>2.6875235582359602E-2</v>
      </c>
      <c r="D197" s="10">
        <f t="shared" si="7"/>
        <v>4.7042545831892157E-2</v>
      </c>
      <c r="E197" s="10">
        <f t="shared" si="8"/>
        <v>7.6670750503892826E-2</v>
      </c>
    </row>
    <row r="198" spans="1:5" x14ac:dyDescent="0.45">
      <c r="A198" s="8">
        <v>39569</v>
      </c>
      <c r="B198" s="9">
        <v>27526</v>
      </c>
      <c r="C198" s="10">
        <f t="shared" si="9"/>
        <v>1.0387989575303846E-2</v>
      </c>
      <c r="D198" s="10">
        <f t="shared" ref="D198:D261" si="10">B198/B195-1</f>
        <v>5.4595609363625952E-2</v>
      </c>
      <c r="E198" s="10">
        <f t="shared" si="8"/>
        <v>8.9232717343991075E-2</v>
      </c>
    </row>
    <row r="199" spans="1:5" x14ac:dyDescent="0.45">
      <c r="A199" s="8">
        <v>39600</v>
      </c>
      <c r="B199" s="9">
        <v>27403</v>
      </c>
      <c r="C199" s="10">
        <f t="shared" si="9"/>
        <v>-4.4685025067209283E-3</v>
      </c>
      <c r="D199" s="10">
        <f t="shared" si="10"/>
        <v>3.2906143987938119E-2</v>
      </c>
      <c r="E199" s="10">
        <f t="shared" si="8"/>
        <v>7.6231246563506438E-2</v>
      </c>
    </row>
    <row r="200" spans="1:5" x14ac:dyDescent="0.45">
      <c r="A200" s="8">
        <v>39630</v>
      </c>
      <c r="B200" s="9">
        <v>27823</v>
      </c>
      <c r="C200" s="10">
        <f t="shared" si="9"/>
        <v>1.5326789037696686E-2</v>
      </c>
      <c r="D200" s="10">
        <f t="shared" si="10"/>
        <v>2.1289872627830997E-2</v>
      </c>
      <c r="E200" s="10">
        <f t="shared" si="8"/>
        <v>7.1351559491721117E-2</v>
      </c>
    </row>
    <row r="201" spans="1:5" x14ac:dyDescent="0.45">
      <c r="A201" s="8">
        <v>39661</v>
      </c>
      <c r="B201" s="9">
        <v>27374</v>
      </c>
      <c r="C201" s="10">
        <f t="shared" si="9"/>
        <v>-1.6137727779175548E-2</v>
      </c>
      <c r="D201" s="10">
        <f t="shared" si="10"/>
        <v>-5.5220518782241879E-3</v>
      </c>
      <c r="E201" s="10">
        <f t="shared" si="8"/>
        <v>5.993959575621477E-2</v>
      </c>
    </row>
    <row r="202" spans="1:5" x14ac:dyDescent="0.45">
      <c r="A202" s="8">
        <v>39692</v>
      </c>
      <c r="B202" s="9">
        <v>27258</v>
      </c>
      <c r="C202" s="10">
        <f t="shared" si="9"/>
        <v>-4.2375977204647253E-3</v>
      </c>
      <c r="D202" s="10">
        <f t="shared" si="10"/>
        <v>-5.291391453490446E-3</v>
      </c>
      <c r="E202" s="10">
        <f t="shared" si="8"/>
        <v>4.3887867647058876E-2</v>
      </c>
    </row>
    <row r="203" spans="1:5" x14ac:dyDescent="0.45">
      <c r="A203" s="8">
        <v>39722</v>
      </c>
      <c r="B203" s="9">
        <v>26333</v>
      </c>
      <c r="C203" s="10">
        <f t="shared" si="9"/>
        <v>-3.3934991562110217E-2</v>
      </c>
      <c r="D203" s="10">
        <f t="shared" si="10"/>
        <v>-5.355281601552675E-2</v>
      </c>
      <c r="E203" s="10">
        <f t="shared" si="8"/>
        <v>-2.4245179376444215E-3</v>
      </c>
    </row>
    <row r="204" spans="1:5" x14ac:dyDescent="0.45">
      <c r="A204" s="8">
        <v>39753</v>
      </c>
      <c r="B204" s="9">
        <v>25149</v>
      </c>
      <c r="C204" s="10">
        <f t="shared" si="9"/>
        <v>-4.4962594463221039E-2</v>
      </c>
      <c r="D204" s="10">
        <f t="shared" si="10"/>
        <v>-8.1281508000292213E-2</v>
      </c>
      <c r="E204" s="10">
        <f t="shared" si="8"/>
        <v>-7.0792536486236846E-2</v>
      </c>
    </row>
    <row r="205" spans="1:5" x14ac:dyDescent="0.45">
      <c r="A205" s="8">
        <v>39783</v>
      </c>
      <c r="B205" s="9">
        <v>24751</v>
      </c>
      <c r="C205" s="10">
        <f t="shared" si="9"/>
        <v>-1.5825678953437561E-2</v>
      </c>
      <c r="D205" s="10">
        <f t="shared" si="10"/>
        <v>-9.197299875265974E-2</v>
      </c>
      <c r="E205" s="10">
        <f t="shared" si="8"/>
        <v>-5.7750875590071526E-2</v>
      </c>
    </row>
    <row r="206" spans="1:5" x14ac:dyDescent="0.45">
      <c r="A206" s="8">
        <v>39814</v>
      </c>
      <c r="B206" s="9">
        <v>25049</v>
      </c>
      <c r="C206" s="10">
        <f t="shared" si="9"/>
        <v>1.2039917579087733E-2</v>
      </c>
      <c r="D206" s="10">
        <f t="shared" si="10"/>
        <v>-4.8760110887479557E-2</v>
      </c>
      <c r="E206" s="10">
        <f t="shared" si="8"/>
        <v>-3.7280448902724972E-2</v>
      </c>
    </row>
    <row r="207" spans="1:5" x14ac:dyDescent="0.45">
      <c r="A207" s="8">
        <v>39845</v>
      </c>
      <c r="B207" s="9">
        <v>25241</v>
      </c>
      <c r="C207" s="10">
        <f t="shared" si="9"/>
        <v>7.6649766457743684E-3</v>
      </c>
      <c r="D207" s="10">
        <f t="shared" si="10"/>
        <v>3.6581971450158068E-3</v>
      </c>
      <c r="E207" s="10">
        <f t="shared" ref="E207:E270" si="11">B207/B195-1</f>
        <v>-3.2948929159802298E-2</v>
      </c>
    </row>
    <row r="208" spans="1:5" x14ac:dyDescent="0.45">
      <c r="A208" s="8">
        <v>39873</v>
      </c>
      <c r="B208" s="9">
        <v>24941</v>
      </c>
      <c r="C208" s="10">
        <f t="shared" si="9"/>
        <v>-1.1885424507745324E-2</v>
      </c>
      <c r="D208" s="10">
        <f t="shared" si="10"/>
        <v>7.6764575168679627E-3</v>
      </c>
      <c r="E208" s="10">
        <f t="shared" si="11"/>
        <v>-5.9894459102902364E-2</v>
      </c>
    </row>
    <row r="209" spans="1:5" x14ac:dyDescent="0.45">
      <c r="A209" s="8">
        <v>39904</v>
      </c>
      <c r="B209" s="9">
        <v>24932</v>
      </c>
      <c r="C209" s="10">
        <f t="shared" si="9"/>
        <v>-3.6085160979915099E-4</v>
      </c>
      <c r="D209" s="10">
        <f t="shared" si="10"/>
        <v>-4.670845143518676E-3</v>
      </c>
      <c r="E209" s="10">
        <f t="shared" si="11"/>
        <v>-8.4829130418823229E-2</v>
      </c>
    </row>
    <row r="210" spans="1:5" x14ac:dyDescent="0.45">
      <c r="A210" s="8">
        <v>39934</v>
      </c>
      <c r="B210" s="9">
        <v>25159</v>
      </c>
      <c r="C210" s="10">
        <f t="shared" si="9"/>
        <v>9.1047649606930126E-3</v>
      </c>
      <c r="D210" s="10">
        <f t="shared" si="10"/>
        <v>-3.2486826987837558E-3</v>
      </c>
      <c r="E210" s="10">
        <f t="shared" si="11"/>
        <v>-8.5991426287873263E-2</v>
      </c>
    </row>
    <row r="211" spans="1:5" x14ac:dyDescent="0.45">
      <c r="A211" s="8">
        <v>39965</v>
      </c>
      <c r="B211" s="9">
        <v>25768</v>
      </c>
      <c r="C211" s="10">
        <f t="shared" si="9"/>
        <v>2.4206049525020923E-2</v>
      </c>
      <c r="D211" s="10">
        <f t="shared" si="10"/>
        <v>3.3158253478208666E-2</v>
      </c>
      <c r="E211" s="10">
        <f t="shared" si="11"/>
        <v>-5.9665000182461791E-2</v>
      </c>
    </row>
    <row r="212" spans="1:5" x14ac:dyDescent="0.45">
      <c r="A212" s="8">
        <v>39995</v>
      </c>
      <c r="B212" s="9">
        <v>26110</v>
      </c>
      <c r="C212" s="10">
        <f t="shared" si="9"/>
        <v>1.3272275690779267E-2</v>
      </c>
      <c r="D212" s="10">
        <f t="shared" si="10"/>
        <v>4.7248515963420612E-2</v>
      </c>
      <c r="E212" s="10">
        <f t="shared" si="11"/>
        <v>-6.1567767674226337E-2</v>
      </c>
    </row>
    <row r="213" spans="1:5" x14ac:dyDescent="0.45">
      <c r="A213" s="8">
        <v>40026</v>
      </c>
      <c r="B213" s="9">
        <v>26150</v>
      </c>
      <c r="C213" s="10">
        <f t="shared" si="9"/>
        <v>1.5319800842588105E-3</v>
      </c>
      <c r="D213" s="10">
        <f t="shared" si="10"/>
        <v>3.9389482888827043E-2</v>
      </c>
      <c r="E213" s="10">
        <f t="shared" si="11"/>
        <v>-4.4713962153868581E-2</v>
      </c>
    </row>
    <row r="214" spans="1:5" x14ac:dyDescent="0.45">
      <c r="A214" s="8">
        <v>40057</v>
      </c>
      <c r="B214" s="9">
        <v>26339</v>
      </c>
      <c r="C214" s="10">
        <f t="shared" si="9"/>
        <v>7.2275334608029596E-3</v>
      </c>
      <c r="D214" s="10">
        <f t="shared" si="10"/>
        <v>2.2159267308289321E-2</v>
      </c>
      <c r="E214" s="10">
        <f t="shared" si="11"/>
        <v>-3.3714872697923504E-2</v>
      </c>
    </row>
    <row r="215" spans="1:5" x14ac:dyDescent="0.45">
      <c r="A215" s="8">
        <v>40087</v>
      </c>
      <c r="B215" s="9">
        <v>26634</v>
      </c>
      <c r="C215" s="10">
        <f t="shared" si="9"/>
        <v>1.1200121492843218E-2</v>
      </c>
      <c r="D215" s="10">
        <f t="shared" si="10"/>
        <v>2.0068939103791594E-2</v>
      </c>
      <c r="E215" s="10">
        <f t="shared" si="11"/>
        <v>1.1430524437018086E-2</v>
      </c>
    </row>
    <row r="216" spans="1:5" x14ac:dyDescent="0.45">
      <c r="A216" s="8">
        <v>40118</v>
      </c>
      <c r="B216" s="9">
        <v>26666</v>
      </c>
      <c r="C216" s="10">
        <f t="shared" si="9"/>
        <v>1.201471802958709E-3</v>
      </c>
      <c r="D216" s="10">
        <f t="shared" si="10"/>
        <v>1.9732313575525851E-2</v>
      </c>
      <c r="E216" s="10">
        <f t="shared" si="11"/>
        <v>6.0320489880313355E-2</v>
      </c>
    </row>
    <row r="217" spans="1:5" x14ac:dyDescent="0.45">
      <c r="A217" s="8">
        <v>40148</v>
      </c>
      <c r="B217" s="9">
        <v>26984</v>
      </c>
      <c r="C217" s="10">
        <f t="shared" si="9"/>
        <v>1.1925298132453355E-2</v>
      </c>
      <c r="D217" s="10">
        <f t="shared" si="10"/>
        <v>2.4488401230114976E-2</v>
      </c>
      <c r="E217" s="10">
        <f t="shared" si="11"/>
        <v>9.0218577027190827E-2</v>
      </c>
    </row>
    <row r="218" spans="1:5" x14ac:dyDescent="0.45">
      <c r="A218" s="8">
        <v>40179</v>
      </c>
      <c r="B218" s="9">
        <v>27172</v>
      </c>
      <c r="C218" s="10">
        <f t="shared" si="9"/>
        <v>6.9670916098427682E-3</v>
      </c>
      <c r="D218" s="10">
        <f t="shared" si="10"/>
        <v>2.0199744687241949E-2</v>
      </c>
      <c r="E218" s="10">
        <f t="shared" si="11"/>
        <v>8.4753882390514512E-2</v>
      </c>
    </row>
    <row r="219" spans="1:5" x14ac:dyDescent="0.45">
      <c r="A219" s="8">
        <v>40210</v>
      </c>
      <c r="B219" s="9">
        <v>27183</v>
      </c>
      <c r="C219" s="10">
        <f t="shared" si="9"/>
        <v>4.0482849992629077E-4</v>
      </c>
      <c r="D219" s="10">
        <f t="shared" si="10"/>
        <v>1.9387984699617444E-2</v>
      </c>
      <c r="E219" s="10">
        <f t="shared" si="11"/>
        <v>7.6938314646804784E-2</v>
      </c>
    </row>
    <row r="220" spans="1:5" x14ac:dyDescent="0.45">
      <c r="A220" s="8">
        <v>40238</v>
      </c>
      <c r="B220" s="9">
        <v>27761</v>
      </c>
      <c r="C220" s="10">
        <f t="shared" si="9"/>
        <v>2.1263289555972564E-2</v>
      </c>
      <c r="D220" s="10">
        <f t="shared" si="10"/>
        <v>2.8794841387488779E-2</v>
      </c>
      <c r="E220" s="10">
        <f t="shared" si="11"/>
        <v>0.11306683773705939</v>
      </c>
    </row>
    <row r="221" spans="1:5" x14ac:dyDescent="0.45">
      <c r="A221" s="8">
        <v>40269</v>
      </c>
      <c r="B221" s="9">
        <v>27682</v>
      </c>
      <c r="C221" s="10">
        <f t="shared" si="9"/>
        <v>-2.8457188141637335E-3</v>
      </c>
      <c r="D221" s="10">
        <f t="shared" si="10"/>
        <v>1.8769321360223801E-2</v>
      </c>
      <c r="E221" s="10">
        <f t="shared" si="11"/>
        <v>0.1103000160436387</v>
      </c>
    </row>
    <row r="222" spans="1:5" x14ac:dyDescent="0.45">
      <c r="A222" s="8">
        <v>40299</v>
      </c>
      <c r="B222" s="9">
        <v>27671</v>
      </c>
      <c r="C222" s="10">
        <f t="shared" si="9"/>
        <v>-3.9737013221585737E-4</v>
      </c>
      <c r="D222" s="10">
        <f t="shared" si="10"/>
        <v>1.7952396718537322E-2</v>
      </c>
      <c r="E222" s="10">
        <f t="shared" si="11"/>
        <v>9.9844985889741222E-2</v>
      </c>
    </row>
    <row r="223" spans="1:5" x14ac:dyDescent="0.45">
      <c r="A223" s="8">
        <v>40330</v>
      </c>
      <c r="B223" s="9">
        <v>28374</v>
      </c>
      <c r="C223" s="10">
        <f t="shared" si="9"/>
        <v>2.5405659354558852E-2</v>
      </c>
      <c r="D223" s="10">
        <f t="shared" si="10"/>
        <v>2.2081337127625167E-2</v>
      </c>
      <c r="E223" s="10">
        <f t="shared" si="11"/>
        <v>0.10113318845079178</v>
      </c>
    </row>
    <row r="224" spans="1:5" x14ac:dyDescent="0.45">
      <c r="A224" s="8">
        <v>40360</v>
      </c>
      <c r="B224" s="9">
        <v>27998</v>
      </c>
      <c r="C224" s="10">
        <f t="shared" si="9"/>
        <v>-1.3251568337210085E-2</v>
      </c>
      <c r="D224" s="10">
        <f t="shared" si="10"/>
        <v>1.1415360161838084E-2</v>
      </c>
      <c r="E224" s="10">
        <f t="shared" si="11"/>
        <v>7.2309459977020207E-2</v>
      </c>
    </row>
    <row r="225" spans="1:5" x14ac:dyDescent="0.45">
      <c r="A225" s="8">
        <v>40391</v>
      </c>
      <c r="B225" s="9">
        <v>28654</v>
      </c>
      <c r="C225" s="10">
        <f t="shared" si="9"/>
        <v>2.3430245017501239E-2</v>
      </c>
      <c r="D225" s="10">
        <f t="shared" si="10"/>
        <v>3.552455639478147E-2</v>
      </c>
      <c r="E225" s="10">
        <f t="shared" si="11"/>
        <v>9.575525812619512E-2</v>
      </c>
    </row>
    <row r="226" spans="1:5" x14ac:dyDescent="0.45">
      <c r="A226" s="8">
        <v>40422</v>
      </c>
      <c r="B226" s="9">
        <v>28855</v>
      </c>
      <c r="C226" s="10">
        <f t="shared" si="9"/>
        <v>7.0147274377050373E-3</v>
      </c>
      <c r="D226" s="10">
        <f t="shared" si="10"/>
        <v>1.6952139282441658E-2</v>
      </c>
      <c r="E226" s="10">
        <f t="shared" si="11"/>
        <v>9.5523748054216151E-2</v>
      </c>
    </row>
    <row r="227" spans="1:5" x14ac:dyDescent="0.45">
      <c r="A227" s="8">
        <v>40452</v>
      </c>
      <c r="B227" s="9">
        <v>28835</v>
      </c>
      <c r="C227" s="10">
        <f t="shared" si="9"/>
        <v>-6.9312077629524182E-4</v>
      </c>
      <c r="D227" s="10">
        <f t="shared" si="10"/>
        <v>2.9894992499464257E-2</v>
      </c>
      <c r="E227" s="10">
        <f t="shared" si="11"/>
        <v>8.2638732447247953E-2</v>
      </c>
    </row>
    <row r="228" spans="1:5" x14ac:dyDescent="0.45">
      <c r="A228" s="8">
        <v>40483</v>
      </c>
      <c r="B228" s="9">
        <v>28846</v>
      </c>
      <c r="C228" s="10">
        <f t="shared" si="9"/>
        <v>3.8148083925793053E-4</v>
      </c>
      <c r="D228" s="10">
        <f t="shared" si="10"/>
        <v>6.7006351643750239E-3</v>
      </c>
      <c r="E228" s="10">
        <f t="shared" si="11"/>
        <v>8.175204380109502E-2</v>
      </c>
    </row>
    <row r="229" spans="1:5" x14ac:dyDescent="0.45">
      <c r="A229" s="8">
        <v>40513</v>
      </c>
      <c r="B229" s="9">
        <v>29562</v>
      </c>
      <c r="C229" s="10">
        <f t="shared" si="9"/>
        <v>2.4821465714483848E-2</v>
      </c>
      <c r="D229" s="10">
        <f t="shared" si="10"/>
        <v>2.4501819442037664E-2</v>
      </c>
      <c r="E229" s="10">
        <f t="shared" si="11"/>
        <v>9.5538096649866677E-2</v>
      </c>
    </row>
    <row r="230" spans="1:5" x14ac:dyDescent="0.45">
      <c r="A230" s="8">
        <v>40544</v>
      </c>
      <c r="B230" s="9">
        <v>30487</v>
      </c>
      <c r="C230" s="10">
        <f t="shared" si="9"/>
        <v>3.1290169812597357E-2</v>
      </c>
      <c r="D230" s="10">
        <f t="shared" si="10"/>
        <v>5.7291486041269213E-2</v>
      </c>
      <c r="E230" s="10">
        <f t="shared" si="11"/>
        <v>0.12200058884145437</v>
      </c>
    </row>
    <row r="231" spans="1:5" x14ac:dyDescent="0.45">
      <c r="A231" s="8">
        <v>40575</v>
      </c>
      <c r="B231" s="9">
        <v>30039</v>
      </c>
      <c r="C231" s="10">
        <f t="shared" si="9"/>
        <v>-1.4694787942401644E-2</v>
      </c>
      <c r="D231" s="10">
        <f t="shared" si="10"/>
        <v>4.135755390695417E-2</v>
      </c>
      <c r="E231" s="10">
        <f t="shared" si="11"/>
        <v>0.10506566604127587</v>
      </c>
    </row>
    <row r="232" spans="1:5" x14ac:dyDescent="0.45">
      <c r="A232" s="8">
        <v>40603</v>
      </c>
      <c r="B232" s="9">
        <v>30401</v>
      </c>
      <c r="C232" s="10">
        <f t="shared" si="9"/>
        <v>1.2051000366190667E-2</v>
      </c>
      <c r="D232" s="10">
        <f t="shared" si="10"/>
        <v>2.8381029700290883E-2</v>
      </c>
      <c r="E232" s="10">
        <f t="shared" si="11"/>
        <v>9.5097438853067207E-2</v>
      </c>
    </row>
    <row r="233" spans="1:5" x14ac:dyDescent="0.45">
      <c r="A233" s="8">
        <v>40634</v>
      </c>
      <c r="B233" s="9">
        <v>30619</v>
      </c>
      <c r="C233" s="10">
        <f t="shared" si="9"/>
        <v>7.1708167494490826E-3</v>
      </c>
      <c r="D233" s="10">
        <f t="shared" si="10"/>
        <v>4.3297143044576103E-3</v>
      </c>
      <c r="E233" s="10">
        <f t="shared" si="11"/>
        <v>0.10609782530164003</v>
      </c>
    </row>
    <row r="234" spans="1:5" x14ac:dyDescent="0.45">
      <c r="A234" s="8">
        <v>40664</v>
      </c>
      <c r="B234" s="9">
        <v>30880</v>
      </c>
      <c r="C234" s="10">
        <f t="shared" si="9"/>
        <v>8.5241190110716403E-3</v>
      </c>
      <c r="D234" s="10">
        <f t="shared" si="10"/>
        <v>2.7996937314824111E-2</v>
      </c>
      <c r="E234" s="10">
        <f t="shared" si="11"/>
        <v>0.11596978786455137</v>
      </c>
    </row>
    <row r="235" spans="1:5" x14ac:dyDescent="0.45">
      <c r="A235" s="8">
        <v>40695</v>
      </c>
      <c r="B235" s="9">
        <v>31051</v>
      </c>
      <c r="C235" s="10">
        <f t="shared" si="9"/>
        <v>5.5375647668394201E-3</v>
      </c>
      <c r="D235" s="10">
        <f t="shared" si="10"/>
        <v>2.1380875629091189E-2</v>
      </c>
      <c r="E235" s="10">
        <f t="shared" si="11"/>
        <v>9.4346937336998726E-2</v>
      </c>
    </row>
    <row r="236" spans="1:5" x14ac:dyDescent="0.45">
      <c r="A236" s="8">
        <v>40725</v>
      </c>
      <c r="B236" s="9">
        <v>31059</v>
      </c>
      <c r="C236" s="10">
        <f t="shared" si="9"/>
        <v>2.5764065569555683E-4</v>
      </c>
      <c r="D236" s="10">
        <f t="shared" si="10"/>
        <v>1.43701623175152E-2</v>
      </c>
      <c r="E236" s="10">
        <f t="shared" si="11"/>
        <v>0.10932923780270021</v>
      </c>
    </row>
    <row r="237" spans="1:5" x14ac:dyDescent="0.45">
      <c r="A237" s="8">
        <v>40756</v>
      </c>
      <c r="B237" s="9">
        <v>31511</v>
      </c>
      <c r="C237" s="10">
        <f t="shared" si="9"/>
        <v>1.4552947615827927E-2</v>
      </c>
      <c r="D237" s="10">
        <f t="shared" si="10"/>
        <v>2.0433937823834292E-2</v>
      </c>
      <c r="E237" s="10">
        <f t="shared" si="11"/>
        <v>9.9706847211558536E-2</v>
      </c>
    </row>
    <row r="238" spans="1:5" x14ac:dyDescent="0.45">
      <c r="A238" s="8">
        <v>40787</v>
      </c>
      <c r="B238" s="9">
        <v>31457</v>
      </c>
      <c r="C238" s="10">
        <f t="shared" si="9"/>
        <v>-1.7136872838056094E-3</v>
      </c>
      <c r="D238" s="10">
        <f t="shared" si="10"/>
        <v>1.3075263276544957E-2</v>
      </c>
      <c r="E238" s="10">
        <f t="shared" si="11"/>
        <v>9.0175012996014603E-2</v>
      </c>
    </row>
    <row r="239" spans="1:5" x14ac:dyDescent="0.45">
      <c r="A239" s="8">
        <v>40817</v>
      </c>
      <c r="B239" s="9">
        <v>32326</v>
      </c>
      <c r="C239" s="10">
        <f t="shared" si="9"/>
        <v>2.7625011921035059E-2</v>
      </c>
      <c r="D239" s="10">
        <f t="shared" si="10"/>
        <v>4.0793328825783126E-2</v>
      </c>
      <c r="E239" s="10">
        <f t="shared" si="11"/>
        <v>0.12106814634992191</v>
      </c>
    </row>
    <row r="240" spans="1:5" x14ac:dyDescent="0.45">
      <c r="A240" s="8">
        <v>40848</v>
      </c>
      <c r="B240" s="9">
        <v>32633</v>
      </c>
      <c r="C240" s="10">
        <f t="shared" si="9"/>
        <v>9.4969993194333746E-3</v>
      </c>
      <c r="D240" s="10">
        <f t="shared" si="10"/>
        <v>3.5606613563517575E-2</v>
      </c>
      <c r="E240" s="10">
        <f t="shared" si="11"/>
        <v>0.13128336684462316</v>
      </c>
    </row>
    <row r="241" spans="1:5" x14ac:dyDescent="0.45">
      <c r="A241" s="8">
        <v>40878</v>
      </c>
      <c r="B241" s="9">
        <v>32325</v>
      </c>
      <c r="C241" s="10">
        <f t="shared" si="9"/>
        <v>-9.4382986547359993E-3</v>
      </c>
      <c r="D241" s="10">
        <f t="shared" si="10"/>
        <v>2.7593222494198377E-2</v>
      </c>
      <c r="E241" s="10">
        <f t="shared" si="11"/>
        <v>9.3464582910493199E-2</v>
      </c>
    </row>
    <row r="242" spans="1:5" x14ac:dyDescent="0.45">
      <c r="A242" s="8">
        <v>40909</v>
      </c>
      <c r="B242" s="9">
        <v>32357</v>
      </c>
      <c r="C242" s="10">
        <f t="shared" si="9"/>
        <v>9.8994586233569493E-4</v>
      </c>
      <c r="D242" s="10">
        <f t="shared" si="10"/>
        <v>9.589803873042424E-4</v>
      </c>
      <c r="E242" s="10">
        <f t="shared" si="11"/>
        <v>6.1337619313149849E-2</v>
      </c>
    </row>
    <row r="243" spans="1:5" x14ac:dyDescent="0.45">
      <c r="A243" s="8">
        <v>40940</v>
      </c>
      <c r="B243" s="9">
        <v>32815</v>
      </c>
      <c r="C243" s="10">
        <f t="shared" si="9"/>
        <v>1.4154587878975278E-2</v>
      </c>
      <c r="D243" s="10">
        <f t="shared" si="10"/>
        <v>5.57717647779854E-3</v>
      </c>
      <c r="E243" s="10">
        <f t="shared" si="11"/>
        <v>9.241319617830146E-2</v>
      </c>
    </row>
    <row r="244" spans="1:5" x14ac:dyDescent="0.45">
      <c r="A244" s="8">
        <v>40969</v>
      </c>
      <c r="B244" s="9">
        <v>32761</v>
      </c>
      <c r="C244" s="10">
        <f t="shared" si="9"/>
        <v>-1.6455889075117636E-3</v>
      </c>
      <c r="D244" s="10">
        <f t="shared" si="10"/>
        <v>1.3488012374323288E-2</v>
      </c>
      <c r="E244" s="10">
        <f t="shared" si="11"/>
        <v>7.7629025361007908E-2</v>
      </c>
    </row>
    <row r="245" spans="1:5" x14ac:dyDescent="0.45">
      <c r="A245" s="8">
        <v>41000</v>
      </c>
      <c r="B245" s="9">
        <v>33104</v>
      </c>
      <c r="C245" s="10">
        <f t="shared" si="9"/>
        <v>1.0469765880162463E-2</v>
      </c>
      <c r="D245" s="10">
        <f t="shared" si="10"/>
        <v>2.3086194641035895E-2</v>
      </c>
      <c r="E245" s="10">
        <f t="shared" si="11"/>
        <v>8.1158757634148815E-2</v>
      </c>
    </row>
    <row r="246" spans="1:5" x14ac:dyDescent="0.45">
      <c r="A246" s="8">
        <v>41030</v>
      </c>
      <c r="B246" s="9">
        <v>33707</v>
      </c>
      <c r="C246" s="10">
        <f t="shared" si="9"/>
        <v>1.8215321411309882E-2</v>
      </c>
      <c r="D246" s="10">
        <f t="shared" si="10"/>
        <v>2.7182690842602497E-2</v>
      </c>
      <c r="E246" s="10">
        <f t="shared" si="11"/>
        <v>9.1547927461139933E-2</v>
      </c>
    </row>
    <row r="247" spans="1:5" x14ac:dyDescent="0.45">
      <c r="A247" s="8">
        <v>41061</v>
      </c>
      <c r="B247" s="9">
        <v>33597</v>
      </c>
      <c r="C247" s="10">
        <f t="shared" si="9"/>
        <v>-3.2634170943720564E-3</v>
      </c>
      <c r="D247" s="10">
        <f t="shared" si="10"/>
        <v>2.5518146576722245E-2</v>
      </c>
      <c r="E247" s="10">
        <f t="shared" si="11"/>
        <v>8.1994138675082873E-2</v>
      </c>
    </row>
    <row r="248" spans="1:5" x14ac:dyDescent="0.45">
      <c r="A248" s="8">
        <v>41091</v>
      </c>
      <c r="B248" s="9">
        <v>34074</v>
      </c>
      <c r="C248" s="10">
        <f t="shared" si="9"/>
        <v>1.4197696222877143E-2</v>
      </c>
      <c r="D248" s="10">
        <f t="shared" si="10"/>
        <v>2.9301594973417E-2</v>
      </c>
      <c r="E248" s="10">
        <f t="shared" si="11"/>
        <v>9.7073312083454155E-2</v>
      </c>
    </row>
    <row r="249" spans="1:5" x14ac:dyDescent="0.45">
      <c r="A249" s="8">
        <v>41122</v>
      </c>
      <c r="B249" s="9">
        <v>34311</v>
      </c>
      <c r="C249" s="10">
        <f t="shared" si="9"/>
        <v>6.955449903151889E-3</v>
      </c>
      <c r="D249" s="10">
        <f t="shared" si="10"/>
        <v>1.7919126590915768E-2</v>
      </c>
      <c r="E249" s="10">
        <f t="shared" si="11"/>
        <v>8.8857859160293318E-2</v>
      </c>
    </row>
    <row r="250" spans="1:5" x14ac:dyDescent="0.45">
      <c r="A250" s="8">
        <v>41153</v>
      </c>
      <c r="B250" s="9">
        <v>34644</v>
      </c>
      <c r="C250" s="10">
        <f t="shared" si="9"/>
        <v>9.7053423100463831E-3</v>
      </c>
      <c r="D250" s="10">
        <f t="shared" si="10"/>
        <v>3.1163496740780339E-2</v>
      </c>
      <c r="E250" s="10">
        <f t="shared" si="11"/>
        <v>0.10131290332835308</v>
      </c>
    </row>
    <row r="251" spans="1:5" x14ac:dyDescent="0.45">
      <c r="A251" s="8">
        <v>41183</v>
      </c>
      <c r="B251" s="9">
        <v>34591</v>
      </c>
      <c r="C251" s="10">
        <f t="shared" si="9"/>
        <v>-1.5298464380556487E-3</v>
      </c>
      <c r="D251" s="10">
        <f t="shared" si="10"/>
        <v>1.5172859071432843E-2</v>
      </c>
      <c r="E251" s="10">
        <f t="shared" si="11"/>
        <v>7.0067437975623426E-2</v>
      </c>
    </row>
    <row r="252" spans="1:5" x14ac:dyDescent="0.45">
      <c r="A252" s="8">
        <v>41214</v>
      </c>
      <c r="B252" s="9">
        <v>35134</v>
      </c>
      <c r="C252" s="10">
        <f t="shared" si="9"/>
        <v>1.5697724841721827E-2</v>
      </c>
      <c r="D252" s="10">
        <f t="shared" si="10"/>
        <v>2.3986476640144527E-2</v>
      </c>
      <c r="E252" s="10">
        <f t="shared" si="11"/>
        <v>7.6640210829528321E-2</v>
      </c>
    </row>
    <row r="253" spans="1:5" x14ac:dyDescent="0.45">
      <c r="A253" s="8">
        <v>41244</v>
      </c>
      <c r="B253" s="9">
        <v>35062</v>
      </c>
      <c r="C253" s="10">
        <f t="shared" si="9"/>
        <v>-2.0492969772869518E-3</v>
      </c>
      <c r="D253" s="10">
        <f t="shared" si="10"/>
        <v>1.206558134164637E-2</v>
      </c>
      <c r="E253" s="10">
        <f t="shared" si="11"/>
        <v>8.4671307037896382E-2</v>
      </c>
    </row>
    <row r="254" spans="1:5" x14ac:dyDescent="0.45">
      <c r="A254" s="8">
        <v>41275</v>
      </c>
      <c r="B254" s="9">
        <v>35613</v>
      </c>
      <c r="C254" s="10">
        <f t="shared" si="9"/>
        <v>1.5715019109006967E-2</v>
      </c>
      <c r="D254" s="10">
        <f t="shared" si="10"/>
        <v>2.9545257436905503E-2</v>
      </c>
      <c r="E254" s="10">
        <f t="shared" si="11"/>
        <v>0.10062737583830383</v>
      </c>
    </row>
    <row r="255" spans="1:5" x14ac:dyDescent="0.45">
      <c r="A255" s="8">
        <v>41306</v>
      </c>
      <c r="B255" s="9">
        <v>35427</v>
      </c>
      <c r="C255" s="10">
        <f t="shared" si="9"/>
        <v>-5.2228118945328861E-3</v>
      </c>
      <c r="D255" s="10">
        <f t="shared" si="10"/>
        <v>8.3395001992372375E-3</v>
      </c>
      <c r="E255" s="10">
        <f t="shared" si="11"/>
        <v>7.9597744933719294E-2</v>
      </c>
    </row>
    <row r="256" spans="1:5" x14ac:dyDescent="0.45">
      <c r="A256" s="8">
        <v>41334</v>
      </c>
      <c r="B256" s="9">
        <v>35256</v>
      </c>
      <c r="C256" s="10">
        <f t="shared" si="9"/>
        <v>-4.826826996358724E-3</v>
      </c>
      <c r="D256" s="10">
        <f t="shared" si="10"/>
        <v>5.5330557298500782E-3</v>
      </c>
      <c r="E256" s="10">
        <f t="shared" si="11"/>
        <v>7.6157626446079263E-2</v>
      </c>
    </row>
    <row r="257" spans="1:5" x14ac:dyDescent="0.45">
      <c r="A257" s="8">
        <v>41365</v>
      </c>
      <c r="B257" s="9">
        <v>35048</v>
      </c>
      <c r="C257" s="10">
        <f t="shared" si="9"/>
        <v>-5.8997050147492347E-3</v>
      </c>
      <c r="D257" s="10">
        <f t="shared" si="10"/>
        <v>-1.5864993120489723E-2</v>
      </c>
      <c r="E257" s="10">
        <f t="shared" si="11"/>
        <v>5.8724021266312265E-2</v>
      </c>
    </row>
    <row r="258" spans="1:5" x14ac:dyDescent="0.45">
      <c r="A258" s="8">
        <v>41395</v>
      </c>
      <c r="B258" s="9">
        <v>35033</v>
      </c>
      <c r="C258" s="10">
        <f t="shared" si="9"/>
        <v>-4.2798447842962162E-4</v>
      </c>
      <c r="D258" s="10">
        <f t="shared" si="10"/>
        <v>-1.1121461032545743E-2</v>
      </c>
      <c r="E258" s="10">
        <f t="shared" si="11"/>
        <v>3.9339009701248928E-2</v>
      </c>
    </row>
    <row r="259" spans="1:5" x14ac:dyDescent="0.45">
      <c r="A259" s="8">
        <v>41426</v>
      </c>
      <c r="B259" s="9">
        <v>35162</v>
      </c>
      <c r="C259" s="10">
        <f t="shared" si="9"/>
        <v>3.6822424571119061E-3</v>
      </c>
      <c r="D259" s="10">
        <f t="shared" si="10"/>
        <v>-2.6662128432040078E-3</v>
      </c>
      <c r="E259" s="10">
        <f t="shared" si="11"/>
        <v>4.6581540018453937E-2</v>
      </c>
    </row>
    <row r="260" spans="1:5" x14ac:dyDescent="0.45">
      <c r="A260" s="8">
        <v>41456</v>
      </c>
      <c r="B260" s="9">
        <v>35448</v>
      </c>
      <c r="C260" s="10">
        <f t="shared" ref="C260:C323" si="12">B260/B259-1</f>
        <v>8.1337807860759614E-3</v>
      </c>
      <c r="D260" s="10">
        <f t="shared" si="10"/>
        <v>1.1412919424788948E-2</v>
      </c>
      <c r="E260" s="10">
        <f t="shared" si="11"/>
        <v>4.0324000704349272E-2</v>
      </c>
    </row>
    <row r="261" spans="1:5" x14ac:dyDescent="0.45">
      <c r="A261" s="8">
        <v>41487</v>
      </c>
      <c r="B261" s="9">
        <v>35586</v>
      </c>
      <c r="C261" s="10">
        <f t="shared" si="12"/>
        <v>3.8930264048746555E-3</v>
      </c>
      <c r="D261" s="10">
        <f t="shared" si="10"/>
        <v>1.5785116889789563E-2</v>
      </c>
      <c r="E261" s="10">
        <f t="shared" si="11"/>
        <v>3.7160094430357615E-2</v>
      </c>
    </row>
    <row r="262" spans="1:5" x14ac:dyDescent="0.45">
      <c r="A262" s="8">
        <v>41518</v>
      </c>
      <c r="B262" s="9">
        <v>35536</v>
      </c>
      <c r="C262" s="10">
        <f t="shared" si="12"/>
        <v>-1.405046928567466E-3</v>
      </c>
      <c r="D262" s="10">
        <f t="shared" ref="D262:D325" si="13">B262/B259-1</f>
        <v>1.0636482566406924E-2</v>
      </c>
      <c r="E262" s="10">
        <f t="shared" si="11"/>
        <v>2.574760420274802E-2</v>
      </c>
    </row>
    <row r="263" spans="1:5" x14ac:dyDescent="0.45">
      <c r="A263" s="8">
        <v>41548</v>
      </c>
      <c r="B263" s="9">
        <v>35482</v>
      </c>
      <c r="C263" s="10">
        <f t="shared" si="12"/>
        <v>-1.519585772174703E-3</v>
      </c>
      <c r="D263" s="10">
        <f t="shared" si="13"/>
        <v>9.5915143308511475E-4</v>
      </c>
      <c r="E263" s="10">
        <f t="shared" si="11"/>
        <v>2.5758145182272818E-2</v>
      </c>
    </row>
    <row r="264" spans="1:5" x14ac:dyDescent="0.45">
      <c r="A264" s="8">
        <v>41579</v>
      </c>
      <c r="B264" s="9">
        <v>36307</v>
      </c>
      <c r="C264" s="10">
        <f t="shared" si="12"/>
        <v>2.3251225973733192E-2</v>
      </c>
      <c r="D264" s="10">
        <f t="shared" si="13"/>
        <v>2.0260776709942085E-2</v>
      </c>
      <c r="E264" s="10">
        <f t="shared" si="11"/>
        <v>3.3386463254966747E-2</v>
      </c>
    </row>
    <row r="265" spans="1:5" x14ac:dyDescent="0.45">
      <c r="A265" s="8">
        <v>41609</v>
      </c>
      <c r="B265" s="9">
        <v>37364</v>
      </c>
      <c r="C265" s="10">
        <f t="shared" si="12"/>
        <v>2.911284325336716E-2</v>
      </c>
      <c r="D265" s="10">
        <f t="shared" si="13"/>
        <v>5.1440792435839766E-2</v>
      </c>
      <c r="E265" s="10">
        <f t="shared" si="11"/>
        <v>6.5655125206776521E-2</v>
      </c>
    </row>
    <row r="266" spans="1:5" x14ac:dyDescent="0.45">
      <c r="A266" s="8">
        <v>41640</v>
      </c>
      <c r="B266" s="9">
        <v>36314</v>
      </c>
      <c r="C266" s="10">
        <f t="shared" si="12"/>
        <v>-2.8101916283053252E-2</v>
      </c>
      <c r="D266" s="10">
        <f t="shared" si="13"/>
        <v>2.3448509103207282E-2</v>
      </c>
      <c r="E266" s="10">
        <f t="shared" si="11"/>
        <v>1.9683823322943939E-2</v>
      </c>
    </row>
    <row r="267" spans="1:5" x14ac:dyDescent="0.45">
      <c r="A267" s="8">
        <v>41671</v>
      </c>
      <c r="B267" s="9">
        <v>37130</v>
      </c>
      <c r="C267" s="10">
        <f t="shared" si="12"/>
        <v>2.2470672467918673E-2</v>
      </c>
      <c r="D267" s="10">
        <f t="shared" si="13"/>
        <v>2.2667805106453276E-2</v>
      </c>
      <c r="E267" s="10">
        <f t="shared" si="11"/>
        <v>4.8070680554379353E-2</v>
      </c>
    </row>
    <row r="268" spans="1:5" x14ac:dyDescent="0.45">
      <c r="A268" s="8">
        <v>41699</v>
      </c>
      <c r="B268" s="9">
        <v>37581</v>
      </c>
      <c r="C268" s="10">
        <f t="shared" si="12"/>
        <v>1.2146512254241904E-2</v>
      </c>
      <c r="D268" s="10">
        <f t="shared" si="13"/>
        <v>5.8077293651643824E-3</v>
      </c>
      <c r="E268" s="10">
        <f t="shared" si="11"/>
        <v>6.5946221919673143E-2</v>
      </c>
    </row>
    <row r="269" spans="1:5" x14ac:dyDescent="0.45">
      <c r="A269" s="8">
        <v>41730</v>
      </c>
      <c r="B269" s="9">
        <v>37727</v>
      </c>
      <c r="C269" s="10">
        <f t="shared" si="12"/>
        <v>3.8849418589179674E-3</v>
      </c>
      <c r="D269" s="10">
        <f t="shared" si="13"/>
        <v>3.8910612986726933E-2</v>
      </c>
      <c r="E269" s="10">
        <f t="shared" si="11"/>
        <v>7.6438027847523404E-2</v>
      </c>
    </row>
    <row r="270" spans="1:5" x14ac:dyDescent="0.45">
      <c r="A270" s="8">
        <v>41760</v>
      </c>
      <c r="B270" s="9">
        <v>37759</v>
      </c>
      <c r="C270" s="10">
        <f t="shared" si="12"/>
        <v>8.4819890264276054E-4</v>
      </c>
      <c r="D270" s="10">
        <f t="shared" si="13"/>
        <v>1.6940479396714281E-2</v>
      </c>
      <c r="E270" s="10">
        <f t="shared" si="11"/>
        <v>7.781234835726325E-2</v>
      </c>
    </row>
    <row r="271" spans="1:5" x14ac:dyDescent="0.45">
      <c r="A271" s="8">
        <v>41791</v>
      </c>
      <c r="B271" s="9">
        <v>38604</v>
      </c>
      <c r="C271" s="10">
        <f t="shared" si="12"/>
        <v>2.2378770624222E-2</v>
      </c>
      <c r="D271" s="10">
        <f t="shared" si="13"/>
        <v>2.722120220324098E-2</v>
      </c>
      <c r="E271" s="10">
        <f t="shared" ref="E271:E334" si="14">B271/B259-1</f>
        <v>9.7889767362493663E-2</v>
      </c>
    </row>
    <row r="272" spans="1:5" x14ac:dyDescent="0.45">
      <c r="A272" s="8">
        <v>41821</v>
      </c>
      <c r="B272" s="9">
        <v>38490</v>
      </c>
      <c r="C272" s="10">
        <f t="shared" si="12"/>
        <v>-2.9530618588746727E-3</v>
      </c>
      <c r="D272" s="10">
        <f t="shared" si="13"/>
        <v>2.0224242584886198E-2</v>
      </c>
      <c r="E272" s="10">
        <f t="shared" si="14"/>
        <v>8.5815842924847674E-2</v>
      </c>
    </row>
    <row r="273" spans="1:5" x14ac:dyDescent="0.45">
      <c r="A273" s="8">
        <v>41852</v>
      </c>
      <c r="B273" s="9">
        <v>38880</v>
      </c>
      <c r="C273" s="10">
        <f t="shared" si="12"/>
        <v>1.0132501948558081E-2</v>
      </c>
      <c r="D273" s="10">
        <f t="shared" si="13"/>
        <v>2.9688286236394079E-2</v>
      </c>
      <c r="E273" s="10">
        <f t="shared" si="14"/>
        <v>9.2564491654021142E-2</v>
      </c>
    </row>
    <row r="274" spans="1:5" x14ac:dyDescent="0.45">
      <c r="A274" s="8">
        <v>41883</v>
      </c>
      <c r="B274" s="9">
        <v>38983</v>
      </c>
      <c r="C274" s="10">
        <f t="shared" si="12"/>
        <v>2.6491769547325461E-3</v>
      </c>
      <c r="D274" s="10">
        <f t="shared" si="13"/>
        <v>9.8176354781887021E-3</v>
      </c>
      <c r="E274" s="10">
        <f t="shared" si="14"/>
        <v>9.7000225123818007E-2</v>
      </c>
    </row>
    <row r="275" spans="1:5" x14ac:dyDescent="0.45">
      <c r="A275" s="8">
        <v>41913</v>
      </c>
      <c r="B275" s="9">
        <v>39411</v>
      </c>
      <c r="C275" s="10">
        <f t="shared" si="12"/>
        <v>1.0979144755406178E-2</v>
      </c>
      <c r="D275" s="10">
        <f t="shared" si="13"/>
        <v>2.3928293063133266E-2</v>
      </c>
      <c r="E275" s="10">
        <f t="shared" si="14"/>
        <v>0.11073220224339098</v>
      </c>
    </row>
    <row r="276" spans="1:5" x14ac:dyDescent="0.45">
      <c r="A276" s="8">
        <v>41944</v>
      </c>
      <c r="B276" s="9">
        <v>39623</v>
      </c>
      <c r="C276" s="10">
        <f t="shared" si="12"/>
        <v>5.37920885032106E-3</v>
      </c>
      <c r="D276" s="10">
        <f t="shared" si="13"/>
        <v>1.911008230452671E-2</v>
      </c>
      <c r="E276" s="10">
        <f t="shared" si="14"/>
        <v>9.133224997934275E-2</v>
      </c>
    </row>
    <row r="277" spans="1:5" x14ac:dyDescent="0.45">
      <c r="A277" s="8">
        <v>41974</v>
      </c>
      <c r="B277" s="9">
        <v>39713</v>
      </c>
      <c r="C277" s="10">
        <f t="shared" si="12"/>
        <v>2.2714080205941123E-3</v>
      </c>
      <c r="D277" s="10">
        <f t="shared" si="13"/>
        <v>1.8726111381884403E-2</v>
      </c>
      <c r="E277" s="10">
        <f t="shared" si="14"/>
        <v>6.286800128465897E-2</v>
      </c>
    </row>
    <row r="278" spans="1:5" x14ac:dyDescent="0.45">
      <c r="A278" s="8">
        <v>42005</v>
      </c>
      <c r="B278" s="9">
        <v>39703</v>
      </c>
      <c r="C278" s="10">
        <f t="shared" si="12"/>
        <v>-2.5180671316693548E-4</v>
      </c>
      <c r="D278" s="10">
        <f t="shared" si="13"/>
        <v>7.4090989825175146E-3</v>
      </c>
      <c r="E278" s="10">
        <f t="shared" si="14"/>
        <v>9.3324888472765322E-2</v>
      </c>
    </row>
    <row r="279" spans="1:5" x14ac:dyDescent="0.45">
      <c r="A279" s="8">
        <v>42036</v>
      </c>
      <c r="B279" s="9">
        <v>40670</v>
      </c>
      <c r="C279" s="10">
        <f t="shared" si="12"/>
        <v>2.4355842127798955E-2</v>
      </c>
      <c r="D279" s="10">
        <f t="shared" si="13"/>
        <v>2.642404663957798E-2</v>
      </c>
      <c r="E279" s="10">
        <f t="shared" si="14"/>
        <v>9.5340694855911678E-2</v>
      </c>
    </row>
    <row r="280" spans="1:5" x14ac:dyDescent="0.45">
      <c r="A280" s="8">
        <v>42064</v>
      </c>
      <c r="B280" s="9">
        <v>40554</v>
      </c>
      <c r="C280" s="10">
        <f t="shared" si="12"/>
        <v>-2.8522252274403304E-3</v>
      </c>
      <c r="D280" s="10">
        <f t="shared" si="13"/>
        <v>2.1176944577342427E-2</v>
      </c>
      <c r="E280" s="10">
        <f t="shared" si="14"/>
        <v>7.9109124291530275E-2</v>
      </c>
    </row>
    <row r="281" spans="1:5" x14ac:dyDescent="0.45">
      <c r="A281" s="8">
        <v>42095</v>
      </c>
      <c r="B281" s="9">
        <v>40795</v>
      </c>
      <c r="C281" s="10">
        <f t="shared" si="12"/>
        <v>5.9426936923607787E-3</v>
      </c>
      <c r="D281" s="10">
        <f t="shared" si="13"/>
        <v>2.7504218824774052E-2</v>
      </c>
      <c r="E281" s="10">
        <f t="shared" si="14"/>
        <v>8.1321069790865952E-2</v>
      </c>
    </row>
    <row r="282" spans="1:5" x14ac:dyDescent="0.45">
      <c r="A282" s="8">
        <v>42125</v>
      </c>
      <c r="B282" s="9">
        <v>40588</v>
      </c>
      <c r="C282" s="10">
        <f t="shared" si="12"/>
        <v>-5.0741512440249936E-3</v>
      </c>
      <c r="D282" s="10">
        <f t="shared" si="13"/>
        <v>-2.0162281780181646E-3</v>
      </c>
      <c r="E282" s="10">
        <f t="shared" si="14"/>
        <v>7.4922535024762205E-2</v>
      </c>
    </row>
    <row r="283" spans="1:5" x14ac:dyDescent="0.45">
      <c r="A283" s="8">
        <v>42156</v>
      </c>
      <c r="B283" s="9">
        <v>40894</v>
      </c>
      <c r="C283" s="10">
        <f t="shared" si="12"/>
        <v>7.5391741401400481E-3</v>
      </c>
      <c r="D283" s="10">
        <f t="shared" si="13"/>
        <v>8.383883217438548E-3</v>
      </c>
      <c r="E283" s="10">
        <f t="shared" si="14"/>
        <v>5.9320277691431E-2</v>
      </c>
    </row>
    <row r="284" spans="1:5" x14ac:dyDescent="0.45">
      <c r="A284" s="8">
        <v>42186</v>
      </c>
      <c r="B284" s="9">
        <v>41495</v>
      </c>
      <c r="C284" s="10">
        <f t="shared" si="12"/>
        <v>1.4696532498654991E-2</v>
      </c>
      <c r="D284" s="10">
        <f t="shared" si="13"/>
        <v>1.7158965559504802E-2</v>
      </c>
      <c r="E284" s="10">
        <f t="shared" si="14"/>
        <v>7.8072226552351243E-2</v>
      </c>
    </row>
    <row r="285" spans="1:5" x14ac:dyDescent="0.45">
      <c r="A285" s="8">
        <v>42217</v>
      </c>
      <c r="B285" s="9">
        <v>41413</v>
      </c>
      <c r="C285" s="10">
        <f t="shared" si="12"/>
        <v>-1.9761417038197671E-3</v>
      </c>
      <c r="D285" s="10">
        <f t="shared" si="13"/>
        <v>2.0326204789592905E-2</v>
      </c>
      <c r="E285" s="10">
        <f t="shared" si="14"/>
        <v>6.5149176954732546E-2</v>
      </c>
    </row>
    <row r="286" spans="1:5" x14ac:dyDescent="0.45">
      <c r="A286" s="8">
        <v>42248</v>
      </c>
      <c r="B286" s="9">
        <v>41888</v>
      </c>
      <c r="C286" s="10">
        <f t="shared" si="12"/>
        <v>1.1469828314780273E-2</v>
      </c>
      <c r="D286" s="10">
        <f t="shared" si="13"/>
        <v>2.4306744265662372E-2</v>
      </c>
      <c r="E286" s="10">
        <f t="shared" si="14"/>
        <v>7.4519662416951071E-2</v>
      </c>
    </row>
    <row r="287" spans="1:5" x14ac:dyDescent="0.45">
      <c r="A287" s="8">
        <v>42278</v>
      </c>
      <c r="B287" s="9">
        <v>42095</v>
      </c>
      <c r="C287" s="10">
        <f t="shared" si="12"/>
        <v>4.941749427043618E-3</v>
      </c>
      <c r="D287" s="10">
        <f t="shared" si="13"/>
        <v>1.4459573442583418E-2</v>
      </c>
      <c r="E287" s="10">
        <f t="shared" si="14"/>
        <v>6.8102813935195794E-2</v>
      </c>
    </row>
    <row r="288" spans="1:5" x14ac:dyDescent="0.45">
      <c r="A288" s="8">
        <v>42309</v>
      </c>
      <c r="B288" s="9">
        <v>41978</v>
      </c>
      <c r="C288" s="10">
        <f t="shared" si="12"/>
        <v>-2.7794274854495704E-3</v>
      </c>
      <c r="D288" s="10">
        <f t="shared" si="13"/>
        <v>1.3643058942844011E-2</v>
      </c>
      <c r="E288" s="10">
        <f t="shared" si="14"/>
        <v>5.9435176538878975E-2</v>
      </c>
    </row>
    <row r="289" spans="1:5" x14ac:dyDescent="0.45">
      <c r="A289" s="8">
        <v>42339</v>
      </c>
      <c r="B289" s="9">
        <v>42259</v>
      </c>
      <c r="C289" s="10">
        <f t="shared" si="12"/>
        <v>6.693982562294476E-3</v>
      </c>
      <c r="D289" s="10">
        <f t="shared" si="13"/>
        <v>8.8569518716576923E-3</v>
      </c>
      <c r="E289" s="10">
        <f t="shared" si="14"/>
        <v>6.4109989172311366E-2</v>
      </c>
    </row>
    <row r="290" spans="1:5" x14ac:dyDescent="0.45">
      <c r="A290" s="8">
        <v>42370</v>
      </c>
      <c r="B290" s="9">
        <v>43068</v>
      </c>
      <c r="C290" s="10">
        <f t="shared" si="12"/>
        <v>1.9143851013985191E-2</v>
      </c>
      <c r="D290" s="10">
        <f t="shared" si="13"/>
        <v>2.3114384131131871E-2</v>
      </c>
      <c r="E290" s="10">
        <f t="shared" si="14"/>
        <v>8.4754300682568173E-2</v>
      </c>
    </row>
    <row r="291" spans="1:5" x14ac:dyDescent="0.45">
      <c r="A291" s="8">
        <v>42401</v>
      </c>
      <c r="B291" s="9">
        <v>43315</v>
      </c>
      <c r="C291" s="10">
        <f t="shared" si="12"/>
        <v>5.7351165598589215E-3</v>
      </c>
      <c r="D291" s="10">
        <f t="shared" si="13"/>
        <v>3.1850016675401438E-2</v>
      </c>
      <c r="E291" s="10">
        <f t="shared" si="14"/>
        <v>6.503565281534307E-2</v>
      </c>
    </row>
    <row r="292" spans="1:5" x14ac:dyDescent="0.45">
      <c r="A292" s="8">
        <v>42430</v>
      </c>
      <c r="B292" s="9">
        <v>43380</v>
      </c>
      <c r="C292" s="10">
        <f t="shared" si="12"/>
        <v>1.5006348839894379E-3</v>
      </c>
      <c r="D292" s="10">
        <f t="shared" si="13"/>
        <v>2.6526893679452934E-2</v>
      </c>
      <c r="E292" s="10">
        <f t="shared" si="14"/>
        <v>6.9684864624944609E-2</v>
      </c>
    </row>
    <row r="293" spans="1:5" x14ac:dyDescent="0.45">
      <c r="A293" s="8">
        <v>42461</v>
      </c>
      <c r="B293" s="9">
        <v>43881</v>
      </c>
      <c r="C293" s="10">
        <f t="shared" si="12"/>
        <v>1.1549100968188064E-2</v>
      </c>
      <c r="D293" s="10">
        <f t="shared" si="13"/>
        <v>1.8877124547227675E-2</v>
      </c>
      <c r="E293" s="10">
        <f t="shared" si="14"/>
        <v>7.5646525309474244E-2</v>
      </c>
    </row>
    <row r="294" spans="1:5" x14ac:dyDescent="0.45">
      <c r="A294" s="8">
        <v>42491</v>
      </c>
      <c r="B294" s="9">
        <v>44746</v>
      </c>
      <c r="C294" s="10">
        <f t="shared" si="12"/>
        <v>1.971240400173202E-2</v>
      </c>
      <c r="D294" s="10">
        <f t="shared" si="13"/>
        <v>3.3037054138289168E-2</v>
      </c>
      <c r="E294" s="10">
        <f t="shared" si="14"/>
        <v>0.10244407213954854</v>
      </c>
    </row>
    <row r="295" spans="1:5" x14ac:dyDescent="0.45">
      <c r="A295" s="8">
        <v>42522</v>
      </c>
      <c r="B295" s="9">
        <v>45299</v>
      </c>
      <c r="C295" s="10">
        <f t="shared" si="12"/>
        <v>1.235864658293484E-2</v>
      </c>
      <c r="D295" s="10">
        <f t="shared" si="13"/>
        <v>4.423697556477646E-2</v>
      </c>
      <c r="E295" s="10">
        <f t="shared" si="14"/>
        <v>0.10771751357167303</v>
      </c>
    </row>
    <row r="296" spans="1:5" x14ac:dyDescent="0.45">
      <c r="A296" s="8">
        <v>42552</v>
      </c>
      <c r="B296" s="9">
        <v>45153</v>
      </c>
      <c r="C296" s="10">
        <f t="shared" si="12"/>
        <v>-3.2230292059427512E-3</v>
      </c>
      <c r="D296" s="10">
        <f t="shared" si="13"/>
        <v>2.8987488890408253E-2</v>
      </c>
      <c r="E296" s="10">
        <f t="shared" si="14"/>
        <v>8.8155199421616981E-2</v>
      </c>
    </row>
    <row r="297" spans="1:5" x14ac:dyDescent="0.45">
      <c r="A297" s="8">
        <v>42583</v>
      </c>
      <c r="B297" s="9">
        <v>45505</v>
      </c>
      <c r="C297" s="10">
        <f t="shared" si="12"/>
        <v>7.7957167851527842E-3</v>
      </c>
      <c r="D297" s="10">
        <f t="shared" si="13"/>
        <v>1.6962410047825394E-2</v>
      </c>
      <c r="E297" s="10">
        <f t="shared" si="14"/>
        <v>9.8809552555960689E-2</v>
      </c>
    </row>
    <row r="298" spans="1:5" x14ac:dyDescent="0.45">
      <c r="A298" s="8">
        <v>42614</v>
      </c>
      <c r="B298" s="9">
        <v>45865</v>
      </c>
      <c r="C298" s="10">
        <f t="shared" si="12"/>
        <v>7.9112185474123908E-3</v>
      </c>
      <c r="D298" s="10">
        <f t="shared" si="13"/>
        <v>1.249475705865466E-2</v>
      </c>
      <c r="E298" s="10">
        <f t="shared" si="14"/>
        <v>9.4943659281894632E-2</v>
      </c>
    </row>
    <row r="299" spans="1:5" x14ac:dyDescent="0.45">
      <c r="A299" s="8">
        <v>42644</v>
      </c>
      <c r="B299" s="9">
        <v>46304</v>
      </c>
      <c r="C299" s="10">
        <f t="shared" si="12"/>
        <v>9.5715687343289613E-3</v>
      </c>
      <c r="D299" s="10">
        <f t="shared" si="13"/>
        <v>2.5491108010541996E-2</v>
      </c>
      <c r="E299" s="10">
        <f t="shared" si="14"/>
        <v>9.9988122104762933E-2</v>
      </c>
    </row>
    <row r="300" spans="1:5" x14ac:dyDescent="0.45">
      <c r="A300" s="8">
        <v>42675</v>
      </c>
      <c r="B300" s="9">
        <v>46411</v>
      </c>
      <c r="C300" s="10">
        <f t="shared" si="12"/>
        <v>2.3108154803039849E-3</v>
      </c>
      <c r="D300" s="10">
        <f t="shared" si="13"/>
        <v>1.9909900010987913E-2</v>
      </c>
      <c r="E300" s="10">
        <f t="shared" si="14"/>
        <v>0.10560293487064643</v>
      </c>
    </row>
    <row r="301" spans="1:5" x14ac:dyDescent="0.45">
      <c r="A301" s="8">
        <v>42705</v>
      </c>
      <c r="B301" s="9">
        <v>47412</v>
      </c>
      <c r="C301" s="10">
        <f t="shared" si="12"/>
        <v>2.1568162720044803E-2</v>
      </c>
      <c r="D301" s="10">
        <f t="shared" si="13"/>
        <v>3.3729423307532924E-2</v>
      </c>
      <c r="E301" s="10">
        <f t="shared" si="14"/>
        <v>0.12193852197165111</v>
      </c>
    </row>
    <row r="302" spans="1:5" x14ac:dyDescent="0.45">
      <c r="A302" s="8">
        <v>42736</v>
      </c>
      <c r="B302" s="9">
        <v>48025</v>
      </c>
      <c r="C302" s="10">
        <f t="shared" si="12"/>
        <v>1.2929216232177465E-2</v>
      </c>
      <c r="D302" s="10">
        <f t="shared" si="13"/>
        <v>3.7167415342087118E-2</v>
      </c>
      <c r="E302" s="10">
        <f t="shared" si="14"/>
        <v>0.11509705581870522</v>
      </c>
    </row>
    <row r="303" spans="1:5" x14ac:dyDescent="0.45">
      <c r="A303" s="8">
        <v>42767</v>
      </c>
      <c r="B303" s="9">
        <v>48178</v>
      </c>
      <c r="C303" s="10">
        <f t="shared" si="12"/>
        <v>3.1858407079645712E-3</v>
      </c>
      <c r="D303" s="10">
        <f t="shared" si="13"/>
        <v>3.8072870655663449E-2</v>
      </c>
      <c r="E303" s="10">
        <f t="shared" si="14"/>
        <v>0.11227057601292856</v>
      </c>
    </row>
    <row r="304" spans="1:5" x14ac:dyDescent="0.45">
      <c r="A304" s="8">
        <v>42795</v>
      </c>
      <c r="B304" s="9">
        <v>48809</v>
      </c>
      <c r="C304" s="10">
        <f t="shared" si="12"/>
        <v>1.3097264311511481E-2</v>
      </c>
      <c r="D304" s="10">
        <f t="shared" si="13"/>
        <v>2.9465114317050567E-2</v>
      </c>
      <c r="E304" s="10">
        <f t="shared" si="14"/>
        <v>0.12514983863531581</v>
      </c>
    </row>
    <row r="305" spans="1:5" x14ac:dyDescent="0.45">
      <c r="A305" s="8">
        <v>42826</v>
      </c>
      <c r="B305" s="9">
        <v>49324</v>
      </c>
      <c r="C305" s="10">
        <f t="shared" si="12"/>
        <v>1.0551332746010056E-2</v>
      </c>
      <c r="D305" s="10">
        <f t="shared" si="13"/>
        <v>2.7048412285268109E-2</v>
      </c>
      <c r="E305" s="10">
        <f t="shared" si="14"/>
        <v>0.12404001731956882</v>
      </c>
    </row>
    <row r="306" spans="1:5" x14ac:dyDescent="0.45">
      <c r="A306" s="8">
        <v>42856</v>
      </c>
      <c r="B306" s="9">
        <v>49760</v>
      </c>
      <c r="C306" s="10">
        <f t="shared" si="12"/>
        <v>8.8395101776010954E-3</v>
      </c>
      <c r="D306" s="10">
        <f t="shared" si="13"/>
        <v>3.2836564406990787E-2</v>
      </c>
      <c r="E306" s="10">
        <f t="shared" si="14"/>
        <v>0.11205470880078661</v>
      </c>
    </row>
    <row r="307" spans="1:5" x14ac:dyDescent="0.45">
      <c r="A307" s="8">
        <v>42887</v>
      </c>
      <c r="B307" s="9">
        <v>50181</v>
      </c>
      <c r="C307" s="10">
        <f t="shared" si="12"/>
        <v>8.4606109324758538E-3</v>
      </c>
      <c r="D307" s="10">
        <f t="shared" si="13"/>
        <v>2.8109569956360492E-2</v>
      </c>
      <c r="E307" s="10">
        <f t="shared" si="14"/>
        <v>0.10777279851652355</v>
      </c>
    </row>
    <row r="308" spans="1:5" x14ac:dyDescent="0.45">
      <c r="A308" s="8">
        <v>42917</v>
      </c>
      <c r="B308" s="9">
        <v>50511</v>
      </c>
      <c r="C308" s="10">
        <f t="shared" si="12"/>
        <v>6.5761941770789978E-3</v>
      </c>
      <c r="D308" s="10">
        <f t="shared" si="13"/>
        <v>2.4065363717460153E-2</v>
      </c>
      <c r="E308" s="10">
        <f t="shared" si="14"/>
        <v>0.11866321174672789</v>
      </c>
    </row>
    <row r="309" spans="1:5" x14ac:dyDescent="0.45">
      <c r="A309" s="8">
        <v>42948</v>
      </c>
      <c r="B309" s="9">
        <v>50853</v>
      </c>
      <c r="C309" s="10">
        <f t="shared" si="12"/>
        <v>6.7708023994772493E-3</v>
      </c>
      <c r="D309" s="10">
        <f t="shared" si="13"/>
        <v>2.1965434083601298E-2</v>
      </c>
      <c r="E309" s="10">
        <f t="shared" si="14"/>
        <v>0.11752554664322612</v>
      </c>
    </row>
    <row r="310" spans="1:5" x14ac:dyDescent="0.45">
      <c r="A310" s="8">
        <v>42979</v>
      </c>
      <c r="B310" s="9">
        <v>51303</v>
      </c>
      <c r="C310" s="10">
        <f t="shared" si="12"/>
        <v>8.8490354551353789E-3</v>
      </c>
      <c r="D310" s="10">
        <f t="shared" si="13"/>
        <v>2.2359060202068459E-2</v>
      </c>
      <c r="E310" s="10">
        <f t="shared" si="14"/>
        <v>0.11856535484574304</v>
      </c>
    </row>
    <row r="311" spans="1:5" x14ac:dyDescent="0.45">
      <c r="A311" s="8">
        <v>43009</v>
      </c>
      <c r="B311" s="9">
        <v>50938</v>
      </c>
      <c r="C311" s="10">
        <f t="shared" si="12"/>
        <v>-7.1145936884782213E-3</v>
      </c>
      <c r="D311" s="10">
        <f t="shared" si="13"/>
        <v>8.4536041654292848E-3</v>
      </c>
      <c r="E311" s="10">
        <f t="shared" si="14"/>
        <v>0.10007774706288863</v>
      </c>
    </row>
    <row r="312" spans="1:5" x14ac:dyDescent="0.45">
      <c r="A312" s="8">
        <v>43040</v>
      </c>
      <c r="B312" s="9">
        <v>53278</v>
      </c>
      <c r="C312" s="10">
        <f t="shared" si="12"/>
        <v>4.5938199379637945E-2</v>
      </c>
      <c r="D312" s="10">
        <f t="shared" si="13"/>
        <v>4.7686468841563023E-2</v>
      </c>
      <c r="E312" s="10">
        <f t="shared" si="14"/>
        <v>0.147960612785762</v>
      </c>
    </row>
    <row r="313" spans="1:5" x14ac:dyDescent="0.45">
      <c r="A313" s="8">
        <v>43070</v>
      </c>
      <c r="B313" s="9">
        <v>54125</v>
      </c>
      <c r="C313" s="10">
        <f t="shared" si="12"/>
        <v>1.5897743909305984E-2</v>
      </c>
      <c r="D313" s="10">
        <f t="shared" si="13"/>
        <v>5.5006529832563489E-2</v>
      </c>
      <c r="E313" s="10">
        <f t="shared" si="14"/>
        <v>0.14158862735172528</v>
      </c>
    </row>
    <row r="314" spans="1:5" x14ac:dyDescent="0.45">
      <c r="A314" s="8">
        <v>43101</v>
      </c>
      <c r="B314" s="9">
        <v>54220</v>
      </c>
      <c r="C314" s="10">
        <f t="shared" si="12"/>
        <v>1.755196304849882E-3</v>
      </c>
      <c r="D314" s="10">
        <f t="shared" si="13"/>
        <v>6.4431269386312717E-2</v>
      </c>
      <c r="E314" s="10">
        <f t="shared" si="14"/>
        <v>0.12899531494013527</v>
      </c>
    </row>
    <row r="315" spans="1:5" x14ac:dyDescent="0.45">
      <c r="A315" s="8">
        <v>43132</v>
      </c>
      <c r="B315" s="9">
        <v>54421</v>
      </c>
      <c r="C315" s="10">
        <f t="shared" si="12"/>
        <v>3.7071191442272777E-3</v>
      </c>
      <c r="D315" s="10">
        <f t="shared" si="13"/>
        <v>2.1453508014565026E-2</v>
      </c>
      <c r="E315" s="10">
        <f t="shared" si="14"/>
        <v>0.12958196687284662</v>
      </c>
    </row>
    <row r="316" spans="1:5" x14ac:dyDescent="0.45">
      <c r="A316" s="8">
        <v>43160</v>
      </c>
      <c r="B316" s="9">
        <v>55275</v>
      </c>
      <c r="C316" s="10">
        <f t="shared" si="12"/>
        <v>1.5692471656162166E-2</v>
      </c>
      <c r="D316" s="10">
        <f t="shared" si="13"/>
        <v>2.1247113163972209E-2</v>
      </c>
      <c r="E316" s="10">
        <f t="shared" si="14"/>
        <v>0.1324755680304861</v>
      </c>
    </row>
    <row r="317" spans="1:5" x14ac:dyDescent="0.45">
      <c r="A317" s="8">
        <v>43191</v>
      </c>
      <c r="B317" s="9">
        <v>55928</v>
      </c>
      <c r="C317" s="10">
        <f t="shared" si="12"/>
        <v>1.1813658977838148E-2</v>
      </c>
      <c r="D317" s="10">
        <f t="shared" si="13"/>
        <v>3.1501291036517998E-2</v>
      </c>
      <c r="E317" s="10">
        <f t="shared" si="14"/>
        <v>0.13389019544238101</v>
      </c>
    </row>
    <row r="318" spans="1:5" x14ac:dyDescent="0.45">
      <c r="A318" s="8">
        <v>43221</v>
      </c>
      <c r="B318" s="9">
        <v>55657</v>
      </c>
      <c r="C318" s="10">
        <f t="shared" si="12"/>
        <v>-4.8455156629952922E-3</v>
      </c>
      <c r="D318" s="10">
        <f t="shared" si="13"/>
        <v>2.2711820804468763E-2</v>
      </c>
      <c r="E318" s="10">
        <f t="shared" si="14"/>
        <v>0.11850884244372994</v>
      </c>
    </row>
    <row r="319" spans="1:5" x14ac:dyDescent="0.45">
      <c r="A319" s="8">
        <v>43252</v>
      </c>
      <c r="B319" s="9">
        <v>55803</v>
      </c>
      <c r="C319" s="10">
        <f t="shared" si="12"/>
        <v>2.6232100185061835E-3</v>
      </c>
      <c r="D319" s="10">
        <f t="shared" si="13"/>
        <v>9.5522388059701147E-3</v>
      </c>
      <c r="E319" s="10">
        <f t="shared" si="14"/>
        <v>0.11203443534405455</v>
      </c>
    </row>
    <row r="320" spans="1:5" x14ac:dyDescent="0.45">
      <c r="A320" s="8">
        <v>43282</v>
      </c>
      <c r="B320" s="9">
        <v>56769</v>
      </c>
      <c r="C320" s="10">
        <f t="shared" si="12"/>
        <v>1.7310897263588032E-2</v>
      </c>
      <c r="D320" s="10">
        <f t="shared" si="13"/>
        <v>1.5037190673723444E-2</v>
      </c>
      <c r="E320" s="10">
        <f t="shared" si="14"/>
        <v>0.12389380530973448</v>
      </c>
    </row>
    <row r="321" spans="1:5" x14ac:dyDescent="0.45">
      <c r="A321" s="8">
        <v>43313</v>
      </c>
      <c r="B321" s="9">
        <v>56962</v>
      </c>
      <c r="C321" s="10">
        <f t="shared" si="12"/>
        <v>3.3997428173826449E-3</v>
      </c>
      <c r="D321" s="10">
        <f t="shared" si="13"/>
        <v>2.3447185439387619E-2</v>
      </c>
      <c r="E321" s="10">
        <f t="shared" si="14"/>
        <v>0.12013057243427139</v>
      </c>
    </row>
    <row r="322" spans="1:5" x14ac:dyDescent="0.45">
      <c r="A322" s="8">
        <v>43344</v>
      </c>
      <c r="B322" s="9">
        <v>57665</v>
      </c>
      <c r="C322" s="10">
        <f t="shared" si="12"/>
        <v>1.2341561040693838E-2</v>
      </c>
      <c r="D322" s="10">
        <f t="shared" si="13"/>
        <v>3.3367381681988384E-2</v>
      </c>
      <c r="E322" s="10">
        <f t="shared" si="14"/>
        <v>0.12400834259205107</v>
      </c>
    </row>
    <row r="323" spans="1:5" x14ac:dyDescent="0.45">
      <c r="A323" s="8">
        <v>43374</v>
      </c>
      <c r="B323" s="9">
        <v>58016</v>
      </c>
      <c r="C323" s="10">
        <f t="shared" si="12"/>
        <v>6.086881123731791E-3</v>
      </c>
      <c r="D323" s="10">
        <f t="shared" si="13"/>
        <v>2.1966213954799363E-2</v>
      </c>
      <c r="E323" s="10">
        <f t="shared" si="14"/>
        <v>0.13895323726883668</v>
      </c>
    </row>
    <row r="324" spans="1:5" x14ac:dyDescent="0.45">
      <c r="A324" s="8">
        <v>43405</v>
      </c>
      <c r="B324" s="9">
        <v>60461</v>
      </c>
      <c r="C324" s="10">
        <f t="shared" ref="C324:C387" si="15">B324/B323-1</f>
        <v>4.2143546607832372E-2</v>
      </c>
      <c r="D324" s="10">
        <f t="shared" si="13"/>
        <v>6.1426916189740499E-2</v>
      </c>
      <c r="E324" s="10">
        <f t="shared" si="14"/>
        <v>0.13482112691917858</v>
      </c>
    </row>
    <row r="325" spans="1:5" x14ac:dyDescent="0.45">
      <c r="A325" s="8">
        <v>43435</v>
      </c>
      <c r="B325" s="9">
        <v>53907</v>
      </c>
      <c r="C325" s="10">
        <f t="shared" si="15"/>
        <v>-0.10840045649261509</v>
      </c>
      <c r="D325" s="10">
        <f t="shared" si="13"/>
        <v>-6.516951356975631E-2</v>
      </c>
      <c r="E325" s="10">
        <f t="shared" si="14"/>
        <v>-4.0277136258660695E-3</v>
      </c>
    </row>
    <row r="326" spans="1:5" x14ac:dyDescent="0.45">
      <c r="A326" s="8">
        <v>43466</v>
      </c>
      <c r="B326" s="9">
        <v>58949</v>
      </c>
      <c r="C326" s="10">
        <f t="shared" si="15"/>
        <v>9.3531452316025776E-2</v>
      </c>
      <c r="D326" s="10">
        <f t="shared" ref="D326:D389" si="16">B326/B323-1</f>
        <v>1.6081770546056307E-2</v>
      </c>
      <c r="E326" s="10">
        <f t="shared" si="14"/>
        <v>8.7218738472888191E-2</v>
      </c>
    </row>
    <row r="327" spans="1:5" x14ac:dyDescent="0.45">
      <c r="A327" s="8">
        <v>43497</v>
      </c>
      <c r="B327" s="9">
        <v>59293</v>
      </c>
      <c r="C327" s="10">
        <f t="shared" si="15"/>
        <v>5.8355527659501583E-3</v>
      </c>
      <c r="D327" s="10">
        <f t="shared" si="16"/>
        <v>-1.931823820313916E-2</v>
      </c>
      <c r="E327" s="10">
        <f t="shared" si="14"/>
        <v>8.9524264530236541E-2</v>
      </c>
    </row>
    <row r="328" spans="1:5" x14ac:dyDescent="0.45">
      <c r="A328" s="8">
        <v>43525</v>
      </c>
      <c r="B328" s="9">
        <v>59384</v>
      </c>
      <c r="C328" s="10">
        <f t="shared" si="15"/>
        <v>1.5347511510632739E-3</v>
      </c>
      <c r="D328" s="10">
        <f t="shared" si="16"/>
        <v>0.10160090526276733</v>
      </c>
      <c r="E328" s="10">
        <f t="shared" si="14"/>
        <v>7.4337403889642717E-2</v>
      </c>
    </row>
    <row r="329" spans="1:5" x14ac:dyDescent="0.45">
      <c r="A329" s="8">
        <v>43556</v>
      </c>
      <c r="B329" s="9">
        <v>59821</v>
      </c>
      <c r="C329" s="10">
        <f t="shared" si="15"/>
        <v>7.3588845480263565E-3</v>
      </c>
      <c r="D329" s="10">
        <f t="shared" si="16"/>
        <v>1.4792447709036649E-2</v>
      </c>
      <c r="E329" s="10">
        <f t="shared" si="14"/>
        <v>6.9607352310113058E-2</v>
      </c>
    </row>
    <row r="330" spans="1:5" x14ac:dyDescent="0.45">
      <c r="A330" s="8">
        <v>43586</v>
      </c>
      <c r="B330" s="9">
        <v>61732</v>
      </c>
      <c r="C330" s="10">
        <f t="shared" si="15"/>
        <v>3.1945303488741361E-2</v>
      </c>
      <c r="D330" s="10">
        <f t="shared" si="16"/>
        <v>4.1134703927951044E-2</v>
      </c>
      <c r="E330" s="10">
        <f t="shared" si="14"/>
        <v>0.10915069083852891</v>
      </c>
    </row>
    <row r="331" spans="1:5" x14ac:dyDescent="0.45">
      <c r="A331" s="8">
        <v>43617</v>
      </c>
      <c r="B331" s="9">
        <v>63238</v>
      </c>
      <c r="C331" s="10">
        <f t="shared" si="15"/>
        <v>2.4395775286723209E-2</v>
      </c>
      <c r="D331" s="10">
        <f t="shared" si="16"/>
        <v>6.4899636265660865E-2</v>
      </c>
      <c r="E331" s="10">
        <f t="shared" si="14"/>
        <v>0.13323656434241893</v>
      </c>
    </row>
    <row r="332" spans="1:5" x14ac:dyDescent="0.45">
      <c r="A332" s="8">
        <v>43647</v>
      </c>
      <c r="B332" s="9">
        <v>63579</v>
      </c>
      <c r="C332" s="10">
        <f t="shared" si="15"/>
        <v>5.3923273980833741E-3</v>
      </c>
      <c r="D332" s="10">
        <f t="shared" si="16"/>
        <v>6.2820748566556839E-2</v>
      </c>
      <c r="E332" s="10">
        <f t="shared" si="14"/>
        <v>0.11995983723511072</v>
      </c>
    </row>
    <row r="333" spans="1:5" x14ac:dyDescent="0.45">
      <c r="A333" s="8">
        <v>43678</v>
      </c>
      <c r="B333" s="9">
        <v>64017</v>
      </c>
      <c r="C333" s="10">
        <f t="shared" si="15"/>
        <v>6.8890671448118557E-3</v>
      </c>
      <c r="D333" s="10">
        <f t="shared" si="16"/>
        <v>3.7014838333441435E-2</v>
      </c>
      <c r="E333" s="10">
        <f t="shared" si="14"/>
        <v>0.12385449949088856</v>
      </c>
    </row>
    <row r="334" spans="1:5" x14ac:dyDescent="0.45">
      <c r="A334" s="8">
        <v>43709</v>
      </c>
      <c r="B334" s="9">
        <v>64585</v>
      </c>
      <c r="C334" s="10">
        <f t="shared" si="15"/>
        <v>8.8726432041488223E-3</v>
      </c>
      <c r="D334" s="10">
        <f t="shared" si="16"/>
        <v>2.1300483886270927E-2</v>
      </c>
      <c r="E334" s="10">
        <f t="shared" si="14"/>
        <v>0.12000346830833264</v>
      </c>
    </row>
    <row r="335" spans="1:5" x14ac:dyDescent="0.45">
      <c r="A335" s="8">
        <v>43739</v>
      </c>
      <c r="B335" s="9">
        <v>64762</v>
      </c>
      <c r="C335" s="10">
        <f t="shared" si="15"/>
        <v>2.7405744367887674E-3</v>
      </c>
      <c r="D335" s="10">
        <f t="shared" si="16"/>
        <v>1.8606772676512673E-2</v>
      </c>
      <c r="E335" s="10">
        <f t="shared" ref="E335:E390" si="17">B335/B323-1</f>
        <v>0.11627826806398245</v>
      </c>
    </row>
    <row r="336" spans="1:5" x14ac:dyDescent="0.45">
      <c r="A336" s="8">
        <v>43770</v>
      </c>
      <c r="B336" s="9">
        <v>64723</v>
      </c>
      <c r="C336" s="10">
        <f t="shared" si="15"/>
        <v>-6.0220499675733841E-4</v>
      </c>
      <c r="D336" s="10">
        <f t="shared" si="16"/>
        <v>1.1028320602340047E-2</v>
      </c>
      <c r="E336" s="10">
        <f t="shared" si="17"/>
        <v>7.0491721936454921E-2</v>
      </c>
    </row>
    <row r="337" spans="1:5" x14ac:dyDescent="0.45">
      <c r="A337" s="8">
        <v>43800</v>
      </c>
      <c r="B337" s="9">
        <v>64626</v>
      </c>
      <c r="C337" s="10">
        <f t="shared" si="15"/>
        <v>-1.4986944362900267E-3</v>
      </c>
      <c r="D337" s="10">
        <f t="shared" si="16"/>
        <v>6.3482232716571829E-4</v>
      </c>
      <c r="E337" s="10">
        <f t="shared" si="17"/>
        <v>0.19884245088763985</v>
      </c>
    </row>
    <row r="338" spans="1:5" x14ac:dyDescent="0.45">
      <c r="A338" s="8">
        <v>43831</v>
      </c>
      <c r="B338" s="9">
        <v>65279</v>
      </c>
      <c r="C338" s="10">
        <f t="shared" si="15"/>
        <v>1.0104292390059832E-2</v>
      </c>
      <c r="D338" s="10">
        <f t="shared" si="16"/>
        <v>7.9830764954758049E-3</v>
      </c>
      <c r="E338" s="10">
        <f t="shared" si="17"/>
        <v>0.10738095641995615</v>
      </c>
    </row>
    <row r="339" spans="1:5" x14ac:dyDescent="0.45">
      <c r="A339" s="8">
        <v>43862</v>
      </c>
      <c r="B339" s="9">
        <v>66223</v>
      </c>
      <c r="C339" s="10">
        <f t="shared" si="15"/>
        <v>1.4461005836486462E-2</v>
      </c>
      <c r="D339" s="10">
        <f t="shared" si="16"/>
        <v>2.3175687159124214E-2</v>
      </c>
      <c r="E339" s="10">
        <f t="shared" si="17"/>
        <v>0.11687720304251759</v>
      </c>
    </row>
    <row r="340" spans="1:5" x14ac:dyDescent="0.45">
      <c r="A340" s="8">
        <v>43891</v>
      </c>
      <c r="B340" s="9">
        <v>70307</v>
      </c>
      <c r="C340" s="10">
        <f t="shared" si="15"/>
        <v>6.1670416622623625E-2</v>
      </c>
      <c r="D340" s="10">
        <f t="shared" si="16"/>
        <v>8.7905796428682015E-2</v>
      </c>
      <c r="E340" s="10">
        <f t="shared" si="17"/>
        <v>0.18393843459517711</v>
      </c>
    </row>
    <row r="341" spans="1:5" x14ac:dyDescent="0.45">
      <c r="A341" s="8">
        <v>43922</v>
      </c>
      <c r="B341" s="9">
        <v>78380</v>
      </c>
      <c r="C341" s="10">
        <f t="shared" si="15"/>
        <v>0.11482498186524803</v>
      </c>
      <c r="D341" s="10">
        <f t="shared" si="16"/>
        <v>0.2006924125675944</v>
      </c>
      <c r="E341" s="10">
        <f t="shared" si="17"/>
        <v>0.31024222263084877</v>
      </c>
    </row>
    <row r="342" spans="1:5" x14ac:dyDescent="0.45">
      <c r="A342" s="8">
        <v>43952</v>
      </c>
      <c r="B342" s="9">
        <v>84367</v>
      </c>
      <c r="C342" s="10">
        <f t="shared" si="15"/>
        <v>7.6384281704516388E-2</v>
      </c>
      <c r="D342" s="10">
        <f t="shared" si="16"/>
        <v>0.2739833592558476</v>
      </c>
      <c r="E342" s="10">
        <f t="shared" si="17"/>
        <v>0.36666558672973504</v>
      </c>
    </row>
    <row r="343" spans="1:5" x14ac:dyDescent="0.45">
      <c r="A343" s="8">
        <v>43983</v>
      </c>
      <c r="B343" s="9">
        <v>83680</v>
      </c>
      <c r="C343" s="10">
        <f t="shared" si="15"/>
        <v>-8.1429942987186754E-3</v>
      </c>
      <c r="D343" s="10">
        <f t="shared" si="16"/>
        <v>0.19020865632156125</v>
      </c>
      <c r="E343" s="10">
        <f t="shared" si="17"/>
        <v>0.32325500490211589</v>
      </c>
    </row>
    <row r="344" spans="1:5" x14ac:dyDescent="0.45">
      <c r="A344" s="8">
        <v>44013</v>
      </c>
      <c r="B344" s="9">
        <v>85221</v>
      </c>
      <c r="C344" s="10">
        <f t="shared" si="15"/>
        <v>1.8415391969407224E-2</v>
      </c>
      <c r="D344" s="10">
        <f t="shared" si="16"/>
        <v>8.7279918346516938E-2</v>
      </c>
      <c r="E344" s="10">
        <f t="shared" si="17"/>
        <v>0.34039541357995562</v>
      </c>
    </row>
    <row r="345" spans="1:5" x14ac:dyDescent="0.45">
      <c r="A345" s="8">
        <v>44044</v>
      </c>
      <c r="B345" s="9">
        <v>87449</v>
      </c>
      <c r="C345" s="10">
        <f t="shared" si="15"/>
        <v>2.614379084967311E-2</v>
      </c>
      <c r="D345" s="10">
        <f t="shared" si="16"/>
        <v>3.6530871075183491E-2</v>
      </c>
      <c r="E345" s="10">
        <f t="shared" si="17"/>
        <v>0.36602777387256502</v>
      </c>
    </row>
    <row r="346" spans="1:5" x14ac:dyDescent="0.45">
      <c r="A346" s="8">
        <v>44075</v>
      </c>
      <c r="B346" s="9">
        <v>87335</v>
      </c>
      <c r="C346" s="10">
        <f t="shared" si="15"/>
        <v>-1.3036169653168894E-3</v>
      </c>
      <c r="D346" s="10">
        <f t="shared" si="16"/>
        <v>4.3678298279158589E-2</v>
      </c>
      <c r="E346" s="10">
        <f t="shared" si="17"/>
        <v>0.35224897422002011</v>
      </c>
    </row>
    <row r="347" spans="1:5" x14ac:dyDescent="0.45">
      <c r="A347" s="8">
        <v>44105</v>
      </c>
      <c r="B347" s="9">
        <v>88301</v>
      </c>
      <c r="C347" s="10">
        <f t="shared" si="15"/>
        <v>1.1060857617221087E-2</v>
      </c>
      <c r="D347" s="10">
        <f t="shared" si="16"/>
        <v>3.6141326668309492E-2</v>
      </c>
      <c r="E347" s="10">
        <f t="shared" si="17"/>
        <v>0.36346931842747288</v>
      </c>
    </row>
    <row r="348" spans="1:5" x14ac:dyDescent="0.45">
      <c r="A348" s="8">
        <v>44136</v>
      </c>
      <c r="B348" s="9">
        <v>89028</v>
      </c>
      <c r="C348" s="10">
        <f t="shared" si="15"/>
        <v>8.2332023419893208E-3</v>
      </c>
      <c r="D348" s="10">
        <f t="shared" si="16"/>
        <v>1.8056238493293186E-2</v>
      </c>
      <c r="E348" s="10">
        <f t="shared" si="17"/>
        <v>0.37552338426834364</v>
      </c>
    </row>
    <row r="349" spans="1:5" x14ac:dyDescent="0.45">
      <c r="A349" s="8">
        <v>44166</v>
      </c>
      <c r="B349" s="9">
        <v>90106</v>
      </c>
      <c r="C349" s="10">
        <f t="shared" si="15"/>
        <v>1.2108550119063644E-2</v>
      </c>
      <c r="D349" s="10">
        <f t="shared" si="16"/>
        <v>3.1728402129730382E-2</v>
      </c>
      <c r="E349" s="10">
        <f t="shared" si="17"/>
        <v>0.39426856064122795</v>
      </c>
    </row>
    <row r="350" spans="1:5" x14ac:dyDescent="0.45">
      <c r="A350" s="8">
        <v>44197</v>
      </c>
      <c r="B350" s="9">
        <v>90483</v>
      </c>
      <c r="C350" s="10">
        <f t="shared" si="15"/>
        <v>4.1839611124674381E-3</v>
      </c>
      <c r="D350" s="10">
        <f t="shared" si="16"/>
        <v>2.4710931926025692E-2</v>
      </c>
      <c r="E350" s="10">
        <f t="shared" si="17"/>
        <v>0.38609660074449681</v>
      </c>
    </row>
    <row r="351" spans="1:5" x14ac:dyDescent="0.45">
      <c r="A351" s="8">
        <v>44228</v>
      </c>
      <c r="B351" s="9">
        <v>87714</v>
      </c>
      <c r="C351" s="10">
        <f t="shared" si="15"/>
        <v>-3.0602433606312762E-2</v>
      </c>
      <c r="D351" s="10">
        <f t="shared" si="16"/>
        <v>-1.4759401536595274E-2</v>
      </c>
      <c r="E351" s="10">
        <f t="shared" si="17"/>
        <v>0.32452471195808097</v>
      </c>
    </row>
    <row r="352" spans="1:5" x14ac:dyDescent="0.45">
      <c r="A352" s="8">
        <v>44256</v>
      </c>
      <c r="B352" s="9">
        <v>93564</v>
      </c>
      <c r="C352" s="10">
        <f t="shared" si="15"/>
        <v>6.6694028319310483E-2</v>
      </c>
      <c r="D352" s="10">
        <f t="shared" si="16"/>
        <v>3.8377022617805734E-2</v>
      </c>
      <c r="E352" s="10">
        <f t="shared" si="17"/>
        <v>0.33079209751518346</v>
      </c>
    </row>
    <row r="353" spans="1:5" x14ac:dyDescent="0.45">
      <c r="A353" s="8">
        <v>44287</v>
      </c>
      <c r="B353" s="9">
        <v>93681</v>
      </c>
      <c r="C353" s="10">
        <f t="shared" si="15"/>
        <v>1.2504809542130957E-3</v>
      </c>
      <c r="D353" s="10">
        <f t="shared" si="16"/>
        <v>3.5343655714333178E-2</v>
      </c>
      <c r="E353" s="10">
        <f t="shared" si="17"/>
        <v>0.19521561622862982</v>
      </c>
    </row>
    <row r="354" spans="1:5" x14ac:dyDescent="0.45">
      <c r="A354" s="8">
        <v>44317</v>
      </c>
      <c r="B354" s="9">
        <v>91282</v>
      </c>
      <c r="C354" s="10">
        <f t="shared" si="15"/>
        <v>-2.5608180954515891E-2</v>
      </c>
      <c r="D354" s="10">
        <f t="shared" si="16"/>
        <v>4.0677656930478534E-2</v>
      </c>
      <c r="E354" s="10">
        <f t="shared" si="17"/>
        <v>8.1963326893216504E-2</v>
      </c>
    </row>
    <row r="355" spans="1:5" x14ac:dyDescent="0.45">
      <c r="A355" s="8">
        <v>44348</v>
      </c>
      <c r="B355" s="9">
        <v>94583</v>
      </c>
      <c r="C355" s="10">
        <f t="shared" si="15"/>
        <v>3.6162660765539867E-2</v>
      </c>
      <c r="D355" s="10">
        <f t="shared" si="16"/>
        <v>1.089094096019827E-2</v>
      </c>
      <c r="E355" s="10">
        <f t="shared" si="17"/>
        <v>0.13029397705544943</v>
      </c>
    </row>
    <row r="356" spans="1:5" x14ac:dyDescent="0.45">
      <c r="A356" s="8">
        <v>44378</v>
      </c>
      <c r="B356" s="9">
        <v>89228</v>
      </c>
      <c r="C356" s="10">
        <f t="shared" si="15"/>
        <v>-5.661693961917047E-2</v>
      </c>
      <c r="D356" s="10">
        <f t="shared" si="16"/>
        <v>-4.7533651434122137E-2</v>
      </c>
      <c r="E356" s="10">
        <f t="shared" si="17"/>
        <v>4.7018927259713017E-2</v>
      </c>
    </row>
    <row r="357" spans="1:5" x14ac:dyDescent="0.45">
      <c r="A357" s="8">
        <v>44409</v>
      </c>
      <c r="B357" s="9">
        <v>93745</v>
      </c>
      <c r="C357" s="10">
        <f t="shared" si="15"/>
        <v>5.0623122786569219E-2</v>
      </c>
      <c r="D357" s="10">
        <f t="shared" si="16"/>
        <v>2.6982318529392479E-2</v>
      </c>
      <c r="E357" s="10">
        <f t="shared" si="17"/>
        <v>7.1996249242415544E-2</v>
      </c>
    </row>
    <row r="358" spans="1:5" x14ac:dyDescent="0.45">
      <c r="A358" s="8">
        <v>44440</v>
      </c>
      <c r="B358" s="9">
        <v>93979</v>
      </c>
      <c r="C358" s="10">
        <f t="shared" si="15"/>
        <v>2.4961331271000642E-3</v>
      </c>
      <c r="D358" s="10">
        <f t="shared" si="16"/>
        <v>-6.3859255891650646E-3</v>
      </c>
      <c r="E358" s="10">
        <f t="shared" si="17"/>
        <v>7.6074884067097948E-2</v>
      </c>
    </row>
    <row r="359" spans="1:5" x14ac:dyDescent="0.45">
      <c r="A359" s="8">
        <v>44470</v>
      </c>
      <c r="B359" s="9">
        <v>97034</v>
      </c>
      <c r="C359" s="10">
        <f t="shared" si="15"/>
        <v>3.2507262260717873E-2</v>
      </c>
      <c r="D359" s="10">
        <f t="shared" si="16"/>
        <v>8.7483749495673946E-2</v>
      </c>
      <c r="E359" s="10">
        <f t="shared" si="17"/>
        <v>9.8900352204391861E-2</v>
      </c>
    </row>
    <row r="360" spans="1:5" x14ac:dyDescent="0.45">
      <c r="A360" s="8">
        <v>44501</v>
      </c>
      <c r="B360" s="9">
        <v>98482</v>
      </c>
      <c r="C360" s="10">
        <f t="shared" si="15"/>
        <v>1.4922604447925369E-2</v>
      </c>
      <c r="D360" s="10">
        <f t="shared" si="16"/>
        <v>5.0530694970398526E-2</v>
      </c>
      <c r="E360" s="10">
        <f t="shared" si="17"/>
        <v>0.10619131059891274</v>
      </c>
    </row>
    <row r="361" spans="1:5" x14ac:dyDescent="0.45">
      <c r="A361" s="8">
        <v>44531</v>
      </c>
      <c r="B361" s="9">
        <v>97032</v>
      </c>
      <c r="C361" s="10">
        <f t="shared" si="15"/>
        <v>-1.4723502772080233E-2</v>
      </c>
      <c r="D361" s="10">
        <f t="shared" si="16"/>
        <v>3.2485980910629042E-2</v>
      </c>
      <c r="E361" s="10">
        <f t="shared" si="17"/>
        <v>7.6865025636472684E-2</v>
      </c>
    </row>
    <row r="362" spans="1:5" x14ac:dyDescent="0.45">
      <c r="A362" s="8">
        <v>44562</v>
      </c>
      <c r="B362" s="9">
        <v>101825</v>
      </c>
      <c r="C362" s="10">
        <f t="shared" si="15"/>
        <v>4.9396075521477512E-2</v>
      </c>
      <c r="D362" s="10">
        <f t="shared" si="16"/>
        <v>4.9374446070449496E-2</v>
      </c>
      <c r="E362" s="10">
        <f t="shared" si="17"/>
        <v>0.12534951316821941</v>
      </c>
    </row>
    <row r="363" spans="1:5" x14ac:dyDescent="0.45">
      <c r="A363" s="8">
        <v>44593</v>
      </c>
      <c r="B363" s="9">
        <v>100238</v>
      </c>
      <c r="C363" s="10">
        <f t="shared" si="15"/>
        <v>-1.5585563466732122E-2</v>
      </c>
      <c r="D363" s="10">
        <f t="shared" si="16"/>
        <v>1.7830669563981161E-2</v>
      </c>
      <c r="E363" s="10">
        <f t="shared" si="17"/>
        <v>0.14278222404633234</v>
      </c>
    </row>
    <row r="364" spans="1:5" x14ac:dyDescent="0.45">
      <c r="A364" s="8">
        <v>44621</v>
      </c>
      <c r="B364" s="9">
        <v>100514</v>
      </c>
      <c r="C364" s="10">
        <f t="shared" si="15"/>
        <v>2.7534467966239262E-3</v>
      </c>
      <c r="D364" s="10">
        <f t="shared" si="16"/>
        <v>3.5885068843268142E-2</v>
      </c>
      <c r="E364" s="10">
        <f t="shared" si="17"/>
        <v>7.4280706254542306E-2</v>
      </c>
    </row>
    <row r="365" spans="1:5" x14ac:dyDescent="0.45">
      <c r="A365" s="8">
        <v>44652</v>
      </c>
      <c r="B365" s="9">
        <v>101659</v>
      </c>
      <c r="C365" s="10">
        <f t="shared" si="15"/>
        <v>1.1391447957498357E-2</v>
      </c>
      <c r="D365" s="10">
        <f t="shared" si="16"/>
        <v>-1.6302479744659815E-3</v>
      </c>
      <c r="E365" s="10">
        <f t="shared" si="17"/>
        <v>8.5161345416893575E-2</v>
      </c>
    </row>
    <row r="366" spans="1:5" x14ac:dyDescent="0.45">
      <c r="A366" s="8">
        <v>44682</v>
      </c>
      <c r="B366" s="9">
        <v>101939</v>
      </c>
      <c r="C366" s="10">
        <f t="shared" si="15"/>
        <v>2.7543060624244387E-3</v>
      </c>
      <c r="D366" s="10">
        <f t="shared" si="16"/>
        <v>1.6969612322672134E-2</v>
      </c>
      <c r="E366" s="10">
        <f t="shared" si="17"/>
        <v>0.11674809929668495</v>
      </c>
    </row>
    <row r="367" spans="1:5" x14ac:dyDescent="0.45">
      <c r="A367" s="8">
        <v>44713</v>
      </c>
      <c r="B367" s="9">
        <v>102301</v>
      </c>
      <c r="C367" s="10">
        <f t="shared" si="15"/>
        <v>3.5511433308155205E-3</v>
      </c>
      <c r="D367" s="10">
        <f t="shared" si="16"/>
        <v>1.7778617903973615E-2</v>
      </c>
      <c r="E367" s="10">
        <f t="shared" si="17"/>
        <v>8.1600287578106112E-2</v>
      </c>
    </row>
    <row r="368" spans="1:5" x14ac:dyDescent="0.45">
      <c r="A368" s="8">
        <v>44743</v>
      </c>
      <c r="B368" s="9">
        <v>103264</v>
      </c>
      <c r="C368" s="10">
        <f t="shared" si="15"/>
        <v>9.4133977184973627E-3</v>
      </c>
      <c r="D368" s="10">
        <f t="shared" si="16"/>
        <v>1.5788075822111169E-2</v>
      </c>
      <c r="E368" s="10">
        <f t="shared" si="17"/>
        <v>0.1573048818756444</v>
      </c>
    </row>
    <row r="369" spans="1:5" x14ac:dyDescent="0.45">
      <c r="A369" s="8">
        <v>44774</v>
      </c>
      <c r="B369" s="9">
        <v>104535</v>
      </c>
      <c r="C369" s="10">
        <f t="shared" si="15"/>
        <v>1.2308258444375664E-2</v>
      </c>
      <c r="D369" s="10">
        <f t="shared" si="16"/>
        <v>2.546621018452222E-2</v>
      </c>
      <c r="E369" s="10">
        <f t="shared" si="17"/>
        <v>0.11509947197183856</v>
      </c>
    </row>
    <row r="370" spans="1:5" x14ac:dyDescent="0.45">
      <c r="A370" s="8">
        <v>44805</v>
      </c>
      <c r="B370" s="9">
        <v>105118</v>
      </c>
      <c r="C370" s="10">
        <f t="shared" si="15"/>
        <v>5.577079447075084E-3</v>
      </c>
      <c r="D370" s="10">
        <f t="shared" si="16"/>
        <v>2.7536387718595234E-2</v>
      </c>
      <c r="E370" s="10">
        <f t="shared" si="17"/>
        <v>0.11852647931984794</v>
      </c>
    </row>
    <row r="371" spans="1:5" x14ac:dyDescent="0.45">
      <c r="A371" s="8">
        <v>44835</v>
      </c>
      <c r="B371" s="9">
        <v>105990</v>
      </c>
      <c r="C371" s="10">
        <f t="shared" si="15"/>
        <v>8.2954394109477914E-3</v>
      </c>
      <c r="D371" s="10">
        <f t="shared" si="16"/>
        <v>2.6398357607685163E-2</v>
      </c>
      <c r="E371" s="10">
        <f t="shared" si="17"/>
        <v>9.2297545190345609E-2</v>
      </c>
    </row>
    <row r="372" spans="1:5" x14ac:dyDescent="0.45">
      <c r="A372" s="8">
        <v>44866</v>
      </c>
      <c r="B372" s="9">
        <v>104600</v>
      </c>
      <c r="C372" s="10">
        <f t="shared" si="15"/>
        <v>-1.3114444758939525E-2</v>
      </c>
      <c r="D372" s="10">
        <f t="shared" si="16"/>
        <v>6.2180131056588372E-4</v>
      </c>
      <c r="E372" s="10">
        <f t="shared" si="17"/>
        <v>6.2123027558335542E-2</v>
      </c>
    </row>
    <row r="373" spans="1:5" x14ac:dyDescent="0.45">
      <c r="A373" s="8">
        <v>44896</v>
      </c>
      <c r="B373" s="9">
        <v>106279</v>
      </c>
      <c r="C373" s="10">
        <f t="shared" si="15"/>
        <v>1.6051625239005718E-2</v>
      </c>
      <c r="D373" s="10">
        <f t="shared" si="16"/>
        <v>1.104473068361278E-2</v>
      </c>
      <c r="E373" s="10">
        <f t="shared" si="17"/>
        <v>9.5298458240580475E-2</v>
      </c>
    </row>
    <row r="374" spans="1:5" x14ac:dyDescent="0.45">
      <c r="A374" s="8">
        <v>44927</v>
      </c>
      <c r="B374" s="9">
        <v>108861</v>
      </c>
      <c r="C374" s="10">
        <f t="shared" si="15"/>
        <v>2.4294545488760644E-2</v>
      </c>
      <c r="D374" s="10">
        <f t="shared" si="16"/>
        <v>2.7087461081234165E-2</v>
      </c>
      <c r="E374" s="10">
        <f t="shared" si="17"/>
        <v>6.909894426712504E-2</v>
      </c>
    </row>
    <row r="375" spans="1:5" x14ac:dyDescent="0.45">
      <c r="A375" s="8">
        <v>44958</v>
      </c>
      <c r="B375" s="9">
        <v>109584</v>
      </c>
      <c r="C375" s="10">
        <f t="shared" si="15"/>
        <v>6.6414969548322933E-3</v>
      </c>
      <c r="D375" s="10">
        <f t="shared" si="16"/>
        <v>4.7648183556405321E-2</v>
      </c>
      <c r="E375" s="10">
        <f t="shared" si="17"/>
        <v>9.3238093337855821E-2</v>
      </c>
    </row>
    <row r="376" spans="1:5" x14ac:dyDescent="0.45">
      <c r="A376" s="8">
        <v>44986</v>
      </c>
      <c r="B376" s="9">
        <v>108825</v>
      </c>
      <c r="C376" s="10">
        <f t="shared" si="15"/>
        <v>-6.9261936049058725E-3</v>
      </c>
      <c r="D376" s="10">
        <f t="shared" si="16"/>
        <v>2.3955814413007204E-2</v>
      </c>
      <c r="E376" s="10">
        <f t="shared" si="17"/>
        <v>8.2684999104602364E-2</v>
      </c>
    </row>
    <row r="377" spans="1:5" x14ac:dyDescent="0.45">
      <c r="A377" s="8">
        <v>45017</v>
      </c>
      <c r="B377" s="9">
        <v>111076</v>
      </c>
      <c r="C377" s="10">
        <f t="shared" si="15"/>
        <v>2.0684585343441197E-2</v>
      </c>
      <c r="D377" s="10">
        <f t="shared" si="16"/>
        <v>2.0347048070475271E-2</v>
      </c>
      <c r="E377" s="10">
        <f t="shared" si="17"/>
        <v>9.2633214963751431E-2</v>
      </c>
    </row>
    <row r="378" spans="1:5" x14ac:dyDescent="0.45">
      <c r="A378" s="8">
        <v>45047</v>
      </c>
      <c r="B378" s="9">
        <v>111956</v>
      </c>
      <c r="C378" s="10">
        <f t="shared" si="15"/>
        <v>7.9225035111094577E-3</v>
      </c>
      <c r="D378" s="10">
        <f t="shared" si="16"/>
        <v>2.1645495692801831E-2</v>
      </c>
      <c r="E378" s="10">
        <f t="shared" si="17"/>
        <v>9.8264648466239723E-2</v>
      </c>
    </row>
    <row r="379" spans="1:5" x14ac:dyDescent="0.45">
      <c r="A379" s="8">
        <v>45078</v>
      </c>
      <c r="B379" s="9">
        <v>112766</v>
      </c>
      <c r="C379" s="10">
        <f t="shared" si="15"/>
        <v>7.2349851727464554E-3</v>
      </c>
      <c r="D379" s="10">
        <f t="shared" si="16"/>
        <v>3.6214105214794401E-2</v>
      </c>
      <c r="E379" s="10">
        <f t="shared" si="17"/>
        <v>0.10229616523787644</v>
      </c>
    </row>
    <row r="380" spans="1:5" x14ac:dyDescent="0.45">
      <c r="A380" s="8">
        <v>45108</v>
      </c>
      <c r="B380" s="9">
        <v>114732</v>
      </c>
      <c r="C380" s="10">
        <f t="shared" si="15"/>
        <v>1.7434333043647943E-2</v>
      </c>
      <c r="D380" s="10">
        <f t="shared" si="16"/>
        <v>3.2914400950700529E-2</v>
      </c>
      <c r="E380" s="10">
        <f t="shared" si="17"/>
        <v>0.11105515959095125</v>
      </c>
    </row>
    <row r="381" spans="1:5" x14ac:dyDescent="0.45">
      <c r="A381" s="8">
        <v>45139</v>
      </c>
      <c r="B381" s="9">
        <v>114808</v>
      </c>
      <c r="C381" s="10">
        <f t="shared" si="15"/>
        <v>6.6241327615657042E-4</v>
      </c>
      <c r="D381" s="10">
        <f t="shared" si="16"/>
        <v>2.5474293472435683E-2</v>
      </c>
      <c r="E381" s="10">
        <f t="shared" si="17"/>
        <v>9.8273305591428661E-2</v>
      </c>
    </row>
    <row r="382" spans="1:5" x14ac:dyDescent="0.45">
      <c r="A382" s="8">
        <v>45170</v>
      </c>
      <c r="B382" s="9">
        <v>116376</v>
      </c>
      <c r="C382" s="10">
        <f t="shared" si="15"/>
        <v>1.3657584837293513E-2</v>
      </c>
      <c r="D382" s="10">
        <f t="shared" si="16"/>
        <v>3.2013195466718658E-2</v>
      </c>
      <c r="E382" s="10">
        <f t="shared" si="17"/>
        <v>0.10709868909225828</v>
      </c>
    </row>
    <row r="383" spans="1:5" x14ac:dyDescent="0.45">
      <c r="A383" s="8">
        <v>45200</v>
      </c>
      <c r="B383" s="9">
        <v>116529</v>
      </c>
      <c r="C383" s="10">
        <f t="shared" si="15"/>
        <v>1.3147040626932949E-3</v>
      </c>
      <c r="D383" s="10">
        <f t="shared" si="16"/>
        <v>1.5662587595439703E-2</v>
      </c>
      <c r="E383" s="10">
        <f t="shared" si="17"/>
        <v>9.9433908859326348E-2</v>
      </c>
    </row>
    <row r="384" spans="1:5" x14ac:dyDescent="0.45">
      <c r="A384" s="8">
        <v>45231</v>
      </c>
      <c r="B384" s="9">
        <v>117235</v>
      </c>
      <c r="C384" s="10">
        <f t="shared" si="15"/>
        <v>6.0585776931063595E-3</v>
      </c>
      <c r="D384" s="10">
        <f t="shared" si="16"/>
        <v>2.1139641836805723E-2</v>
      </c>
      <c r="E384" s="10">
        <f t="shared" si="17"/>
        <v>0.12079349904397696</v>
      </c>
    </row>
    <row r="385" spans="1:5" x14ac:dyDescent="0.45">
      <c r="A385" s="8">
        <v>45261</v>
      </c>
      <c r="B385" s="9">
        <v>119373</v>
      </c>
      <c r="C385" s="10">
        <f t="shared" si="15"/>
        <v>1.8236874653473789E-2</v>
      </c>
      <c r="D385" s="10">
        <f t="shared" si="16"/>
        <v>2.5752732522169586E-2</v>
      </c>
      <c r="E385" s="10">
        <f t="shared" si="17"/>
        <v>0.12320401960876559</v>
      </c>
    </row>
    <row r="386" spans="1:5" x14ac:dyDescent="0.45">
      <c r="A386" s="8">
        <v>45292</v>
      </c>
      <c r="B386" s="9">
        <v>118589</v>
      </c>
      <c r="C386" s="10">
        <f t="shared" si="15"/>
        <v>-6.567649300930678E-3</v>
      </c>
      <c r="D386" s="10">
        <f t="shared" si="16"/>
        <v>1.7678002900565426E-2</v>
      </c>
      <c r="E386" s="10">
        <f t="shared" si="17"/>
        <v>8.9361663038186379E-2</v>
      </c>
    </row>
    <row r="387" spans="1:5" x14ac:dyDescent="0.45">
      <c r="A387" s="8">
        <v>45323</v>
      </c>
      <c r="B387" s="9">
        <v>117806</v>
      </c>
      <c r="C387" s="10">
        <f t="shared" si="15"/>
        <v>-6.6026359949067359E-3</v>
      </c>
      <c r="D387" s="10">
        <f t="shared" si="16"/>
        <v>4.8705591333646492E-3</v>
      </c>
      <c r="E387" s="10">
        <f t="shared" si="17"/>
        <v>7.5029201343261853E-2</v>
      </c>
    </row>
    <row r="388" spans="1:5" x14ac:dyDescent="0.45">
      <c r="A388" s="8">
        <v>45352</v>
      </c>
      <c r="B388" s="9">
        <v>120781</v>
      </c>
      <c r="C388" s="10">
        <f t="shared" ref="C388:C390" si="18">B388/B387-1</f>
        <v>2.5253382679999214E-2</v>
      </c>
      <c r="D388" s="10">
        <f t="shared" si="16"/>
        <v>1.1794962009834764E-2</v>
      </c>
      <c r="E388" s="10">
        <f t="shared" si="17"/>
        <v>0.10986446129106353</v>
      </c>
    </row>
    <row r="389" spans="1:5" x14ac:dyDescent="0.45">
      <c r="A389" s="8">
        <v>45383</v>
      </c>
      <c r="B389" s="9">
        <v>118584</v>
      </c>
      <c r="C389" s="10">
        <f t="shared" si="18"/>
        <v>-1.8189947094327752E-2</v>
      </c>
      <c r="D389" s="10">
        <f t="shared" si="16"/>
        <v>-4.216242653198865E-5</v>
      </c>
      <c r="E389" s="10">
        <f t="shared" si="17"/>
        <v>6.7593359501602501E-2</v>
      </c>
    </row>
    <row r="390" spans="1:5" x14ac:dyDescent="0.45">
      <c r="A390" s="8">
        <v>45413</v>
      </c>
      <c r="B390" s="9">
        <v>119581</v>
      </c>
      <c r="C390" s="10">
        <f t="shared" si="18"/>
        <v>8.4075423328611176E-3</v>
      </c>
      <c r="D390" s="10">
        <f t="shared" ref="D390" si="19">B390/B387-1</f>
        <v>1.5067144288066769E-2</v>
      </c>
      <c r="E390" s="10">
        <f t="shared" si="17"/>
        <v>6.8107113508878436E-2</v>
      </c>
    </row>
    <row r="394" spans="1:5" x14ac:dyDescent="0.45">
      <c r="C394" s="3">
        <f>_xlfn.STDEV.S(C3:C390)</f>
        <v>2.1113378768873769E-2</v>
      </c>
      <c r="D394" s="3">
        <f t="shared" ref="D394:E394" si="20">_xlfn.STDEV.S(D3:D390)</f>
        <v>3.1731058835195905E-2</v>
      </c>
      <c r="E394" s="3">
        <f t="shared" si="20"/>
        <v>6.8239243635777436E-2</v>
      </c>
    </row>
  </sheetData>
  <conditionalFormatting sqref="C3:C337 C361:C39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D3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337 D361:D3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num" val="-0.12"/>
        <cfvo type="percentile" val="50"/>
        <cfvo type="num" val="0.12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150D-8DF0-45DE-9FC1-72198C32B3DE}">
  <sheetPr>
    <tabColor theme="7" tint="0.79998168889431442"/>
  </sheetPr>
  <dimension ref="A1:E394"/>
  <sheetViews>
    <sheetView topLeftCell="A367" workbookViewId="0">
      <selection activeCell="B2" sqref="B2"/>
    </sheetView>
  </sheetViews>
  <sheetFormatPr baseColWidth="10" defaultRowHeight="14.25" x14ac:dyDescent="0.45"/>
  <cols>
    <col min="1" max="1" width="10.6640625" style="5"/>
    <col min="2" max="2" width="13.6640625" style="3" bestFit="1" customWidth="1"/>
    <col min="3" max="16384" width="10.6640625" style="3"/>
  </cols>
  <sheetData>
    <row r="1" spans="1:5" s="4" customFormat="1" x14ac:dyDescent="0.45">
      <c r="A1" s="6" t="s">
        <v>32</v>
      </c>
      <c r="B1" s="7" t="s">
        <v>37</v>
      </c>
      <c r="C1" s="7" t="s">
        <v>29</v>
      </c>
      <c r="D1" s="7" t="s">
        <v>33</v>
      </c>
      <c r="E1" s="7" t="s">
        <v>30</v>
      </c>
    </row>
    <row r="2" spans="1:5" x14ac:dyDescent="0.45">
      <c r="A2" s="8">
        <v>33604</v>
      </c>
      <c r="B2" s="9">
        <v>7421</v>
      </c>
      <c r="C2" s="9"/>
      <c r="D2" s="9"/>
      <c r="E2" s="9"/>
    </row>
    <row r="3" spans="1:5" x14ac:dyDescent="0.45">
      <c r="A3" s="8">
        <v>33635</v>
      </c>
      <c r="B3" s="9">
        <v>7425</v>
      </c>
      <c r="C3" s="10">
        <f>B3/B2-1</f>
        <v>5.3901091497099429E-4</v>
      </c>
      <c r="D3" s="9"/>
      <c r="E3" s="9"/>
    </row>
    <row r="4" spans="1:5" x14ac:dyDescent="0.45">
      <c r="A4" s="8">
        <v>33664</v>
      </c>
      <c r="B4" s="9">
        <v>7443</v>
      </c>
      <c r="C4" s="10">
        <f t="shared" ref="C4:C67" si="0">B4/B3-1</f>
        <v>2.4242424242424399E-3</v>
      </c>
      <c r="D4" s="9"/>
      <c r="E4" s="9"/>
    </row>
    <row r="5" spans="1:5" x14ac:dyDescent="0.45">
      <c r="A5" s="8">
        <v>33695</v>
      </c>
      <c r="B5" s="9">
        <v>7516</v>
      </c>
      <c r="C5" s="10">
        <f t="shared" si="0"/>
        <v>9.8078731694208887E-3</v>
      </c>
      <c r="D5" s="10">
        <f>B5/B2-1</f>
        <v>1.2801509230562003E-2</v>
      </c>
      <c r="E5" s="9"/>
    </row>
    <row r="6" spans="1:5" x14ac:dyDescent="0.45">
      <c r="A6" s="8">
        <v>33725</v>
      </c>
      <c r="B6" s="9">
        <v>7458</v>
      </c>
      <c r="C6" s="10">
        <f t="shared" si="0"/>
        <v>-7.7168706758914407E-3</v>
      </c>
      <c r="D6" s="10">
        <f t="shared" ref="D6:D69" si="1">B6/B3-1</f>
        <v>4.4444444444444731E-3</v>
      </c>
      <c r="E6" s="9"/>
    </row>
    <row r="7" spans="1:5" x14ac:dyDescent="0.45">
      <c r="A7" s="8">
        <v>33756</v>
      </c>
      <c r="B7" s="9">
        <v>7417</v>
      </c>
      <c r="C7" s="10">
        <f t="shared" si="0"/>
        <v>-5.4974524001072389E-3</v>
      </c>
      <c r="D7" s="10">
        <f t="shared" si="1"/>
        <v>-3.49321510143763E-3</v>
      </c>
      <c r="E7" s="9"/>
    </row>
    <row r="8" spans="1:5" x14ac:dyDescent="0.45">
      <c r="A8" s="8">
        <v>33786</v>
      </c>
      <c r="B8" s="9">
        <v>7292</v>
      </c>
      <c r="C8" s="10">
        <f t="shared" si="0"/>
        <v>-1.6853175138196064E-2</v>
      </c>
      <c r="D8" s="10">
        <f t="shared" si="1"/>
        <v>-2.9803086748270369E-2</v>
      </c>
      <c r="E8" s="9"/>
    </row>
    <row r="9" spans="1:5" x14ac:dyDescent="0.45">
      <c r="A9" s="8">
        <v>33817</v>
      </c>
      <c r="B9" s="9">
        <v>7508</v>
      </c>
      <c r="C9" s="10">
        <f t="shared" si="0"/>
        <v>2.9621503017004835E-2</v>
      </c>
      <c r="D9" s="10">
        <f t="shared" si="1"/>
        <v>6.7042102440333373E-3</v>
      </c>
      <c r="E9" s="9"/>
    </row>
    <row r="10" spans="1:5" x14ac:dyDescent="0.45">
      <c r="A10" s="8">
        <v>33848</v>
      </c>
      <c r="B10" s="9">
        <v>7420</v>
      </c>
      <c r="C10" s="10">
        <f t="shared" si="0"/>
        <v>-1.1720831113478991E-2</v>
      </c>
      <c r="D10" s="10">
        <f t="shared" si="1"/>
        <v>4.0447620331662826E-4</v>
      </c>
      <c r="E10" s="9"/>
    </row>
    <row r="11" spans="1:5" x14ac:dyDescent="0.45">
      <c r="A11" s="8">
        <v>33878</v>
      </c>
      <c r="B11" s="9">
        <v>7535</v>
      </c>
      <c r="C11" s="10">
        <f t="shared" si="0"/>
        <v>1.5498652291105142E-2</v>
      </c>
      <c r="D11" s="10">
        <f t="shared" si="1"/>
        <v>3.3324190894130634E-2</v>
      </c>
      <c r="E11" s="9"/>
    </row>
    <row r="12" spans="1:5" x14ac:dyDescent="0.45">
      <c r="A12" s="8">
        <v>33909</v>
      </c>
      <c r="B12" s="9">
        <v>7497</v>
      </c>
      <c r="C12" s="10">
        <f t="shared" si="0"/>
        <v>-5.043132050431276E-3</v>
      </c>
      <c r="D12" s="10">
        <f t="shared" si="1"/>
        <v>-1.46510388918486E-3</v>
      </c>
      <c r="E12" s="9"/>
    </row>
    <row r="13" spans="1:5" x14ac:dyDescent="0.45">
      <c r="A13" s="8">
        <v>33939</v>
      </c>
      <c r="B13" s="9">
        <v>7526</v>
      </c>
      <c r="C13" s="10">
        <f t="shared" si="0"/>
        <v>3.8682139522474568E-3</v>
      </c>
      <c r="D13" s="10">
        <f t="shared" si="1"/>
        <v>1.4285714285714235E-2</v>
      </c>
      <c r="E13" s="9"/>
    </row>
    <row r="14" spans="1:5" x14ac:dyDescent="0.45">
      <c r="A14" s="8">
        <v>33970</v>
      </c>
      <c r="B14" s="9">
        <v>7518</v>
      </c>
      <c r="C14" s="10">
        <f t="shared" si="0"/>
        <v>-1.0629816635663314E-3</v>
      </c>
      <c r="D14" s="10">
        <f t="shared" si="1"/>
        <v>-2.2561380225614158E-3</v>
      </c>
      <c r="E14" s="10">
        <f>B14/B2-1</f>
        <v>1.30710146880475E-2</v>
      </c>
    </row>
    <row r="15" spans="1:5" x14ac:dyDescent="0.45">
      <c r="A15" s="8">
        <v>34001</v>
      </c>
      <c r="B15" s="9">
        <v>7651</v>
      </c>
      <c r="C15" s="10">
        <f t="shared" si="0"/>
        <v>1.7690875232774683E-2</v>
      </c>
      <c r="D15" s="10">
        <f t="shared" si="1"/>
        <v>2.0541549953314586E-2</v>
      </c>
      <c r="E15" s="10">
        <f t="shared" ref="E15:E78" si="2">B15/B3-1</f>
        <v>3.0437710437710486E-2</v>
      </c>
    </row>
    <row r="16" spans="1:5" x14ac:dyDescent="0.45">
      <c r="A16" s="8">
        <v>34029</v>
      </c>
      <c r="B16" s="9">
        <v>7605</v>
      </c>
      <c r="C16" s="10">
        <f t="shared" si="0"/>
        <v>-6.0122859756894798E-3</v>
      </c>
      <c r="D16" s="10">
        <f t="shared" si="1"/>
        <v>1.0496943927717162E-2</v>
      </c>
      <c r="E16" s="10">
        <f t="shared" si="2"/>
        <v>2.1765417170495738E-2</v>
      </c>
    </row>
    <row r="17" spans="1:5" x14ac:dyDescent="0.45">
      <c r="A17" s="8">
        <v>34060</v>
      </c>
      <c r="B17" s="9">
        <v>7683</v>
      </c>
      <c r="C17" s="10">
        <f t="shared" si="0"/>
        <v>1.025641025641022E-2</v>
      </c>
      <c r="D17" s="10">
        <f t="shared" si="1"/>
        <v>2.1947326416600133E-2</v>
      </c>
      <c r="E17" s="10">
        <f t="shared" si="2"/>
        <v>2.2219265566790769E-2</v>
      </c>
    </row>
    <row r="18" spans="1:5" x14ac:dyDescent="0.45">
      <c r="A18" s="8">
        <v>34090</v>
      </c>
      <c r="B18" s="9">
        <v>7666</v>
      </c>
      <c r="C18" s="10">
        <f t="shared" si="0"/>
        <v>-2.2126773395808597E-3</v>
      </c>
      <c r="D18" s="10">
        <f t="shared" si="1"/>
        <v>1.9605280355508015E-3</v>
      </c>
      <c r="E18" s="10">
        <f t="shared" si="2"/>
        <v>2.7889514615178301E-2</v>
      </c>
    </row>
    <row r="19" spans="1:5" x14ac:dyDescent="0.45">
      <c r="A19" s="8">
        <v>34121</v>
      </c>
      <c r="B19" s="9">
        <v>7680</v>
      </c>
      <c r="C19" s="10">
        <f t="shared" si="0"/>
        <v>1.8262457605009441E-3</v>
      </c>
      <c r="D19" s="10">
        <f t="shared" si="1"/>
        <v>9.8619329388560661E-3</v>
      </c>
      <c r="E19" s="10">
        <f t="shared" si="2"/>
        <v>3.5459080490764405E-2</v>
      </c>
    </row>
    <row r="20" spans="1:5" x14ac:dyDescent="0.45">
      <c r="A20" s="8">
        <v>34151</v>
      </c>
      <c r="B20" s="9">
        <v>7756</v>
      </c>
      <c r="C20" s="10">
        <f t="shared" si="0"/>
        <v>9.895833333333437E-3</v>
      </c>
      <c r="D20" s="10">
        <f t="shared" si="1"/>
        <v>9.501496811141541E-3</v>
      </c>
      <c r="E20" s="10">
        <f t="shared" si="2"/>
        <v>6.3631376851343902E-2</v>
      </c>
    </row>
    <row r="21" spans="1:5" x14ac:dyDescent="0.45">
      <c r="A21" s="8">
        <v>34182</v>
      </c>
      <c r="B21" s="9">
        <v>7678</v>
      </c>
      <c r="C21" s="10">
        <f t="shared" si="0"/>
        <v>-1.0056730273336756E-2</v>
      </c>
      <c r="D21" s="10">
        <f t="shared" si="1"/>
        <v>1.5653535090007775E-3</v>
      </c>
      <c r="E21" s="10">
        <f t="shared" si="2"/>
        <v>2.2642514651038947E-2</v>
      </c>
    </row>
    <row r="22" spans="1:5" x14ac:dyDescent="0.45">
      <c r="A22" s="8">
        <v>34213</v>
      </c>
      <c r="B22" s="9">
        <v>7772</v>
      </c>
      <c r="C22" s="10">
        <f t="shared" si="0"/>
        <v>1.2242771555092569E-2</v>
      </c>
      <c r="D22" s="10">
        <f t="shared" si="1"/>
        <v>1.1979166666666652E-2</v>
      </c>
      <c r="E22" s="10">
        <f t="shared" si="2"/>
        <v>4.7439353099730353E-2</v>
      </c>
    </row>
    <row r="23" spans="1:5" x14ac:dyDescent="0.45">
      <c r="A23" s="8">
        <v>34243</v>
      </c>
      <c r="B23" s="9">
        <v>7758</v>
      </c>
      <c r="C23" s="10">
        <f t="shared" si="0"/>
        <v>-1.8013381369017534E-3</v>
      </c>
      <c r="D23" s="10">
        <f t="shared" si="1"/>
        <v>2.5786487880341546E-4</v>
      </c>
      <c r="E23" s="10">
        <f t="shared" si="2"/>
        <v>2.9595222295952128E-2</v>
      </c>
    </row>
    <row r="24" spans="1:5" x14ac:dyDescent="0.45">
      <c r="A24" s="8">
        <v>34274</v>
      </c>
      <c r="B24" s="9">
        <v>7784</v>
      </c>
      <c r="C24" s="10">
        <f t="shared" si="0"/>
        <v>3.3513792214487914E-3</v>
      </c>
      <c r="D24" s="10">
        <f t="shared" si="1"/>
        <v>1.3805678562125445E-2</v>
      </c>
      <c r="E24" s="10">
        <f t="shared" si="2"/>
        <v>3.8281979458450133E-2</v>
      </c>
    </row>
    <row r="25" spans="1:5" x14ac:dyDescent="0.45">
      <c r="A25" s="8">
        <v>34304</v>
      </c>
      <c r="B25" s="9">
        <v>7989</v>
      </c>
      <c r="C25" s="10">
        <f t="shared" si="0"/>
        <v>2.6336073997944576E-2</v>
      </c>
      <c r="D25" s="10">
        <f t="shared" si="1"/>
        <v>2.79207411219764E-2</v>
      </c>
      <c r="E25" s="10">
        <f t="shared" si="2"/>
        <v>6.1520063778899736E-2</v>
      </c>
    </row>
    <row r="26" spans="1:5" x14ac:dyDescent="0.45">
      <c r="A26" s="8">
        <v>34335</v>
      </c>
      <c r="B26" s="9">
        <v>7865</v>
      </c>
      <c r="C26" s="10">
        <f t="shared" si="0"/>
        <v>-1.5521341845036951E-2</v>
      </c>
      <c r="D26" s="10">
        <f t="shared" si="1"/>
        <v>1.3792214488270282E-2</v>
      </c>
      <c r="E26" s="10">
        <f t="shared" si="2"/>
        <v>4.61558925246075E-2</v>
      </c>
    </row>
    <row r="27" spans="1:5" x14ac:dyDescent="0.45">
      <c r="A27" s="8">
        <v>34366</v>
      </c>
      <c r="B27" s="9">
        <v>7729</v>
      </c>
      <c r="C27" s="10">
        <f t="shared" si="0"/>
        <v>-1.729179910998091E-2</v>
      </c>
      <c r="D27" s="10">
        <f t="shared" si="1"/>
        <v>-7.0657759506680407E-3</v>
      </c>
      <c r="E27" s="10">
        <f t="shared" si="2"/>
        <v>1.0194745784864789E-2</v>
      </c>
    </row>
    <row r="28" spans="1:5" x14ac:dyDescent="0.45">
      <c r="A28" s="8">
        <v>34394</v>
      </c>
      <c r="B28" s="9">
        <v>7911</v>
      </c>
      <c r="C28" s="10">
        <f t="shared" si="0"/>
        <v>2.3547677577953063E-2</v>
      </c>
      <c r="D28" s="10">
        <f t="shared" si="1"/>
        <v>-9.7634247089748438E-3</v>
      </c>
      <c r="E28" s="10">
        <f t="shared" si="2"/>
        <v>4.0236686390532572E-2</v>
      </c>
    </row>
    <row r="29" spans="1:5" x14ac:dyDescent="0.45">
      <c r="A29" s="8">
        <v>34425</v>
      </c>
      <c r="B29" s="9">
        <v>7838</v>
      </c>
      <c r="C29" s="10">
        <f t="shared" si="0"/>
        <v>-9.2276576918215447E-3</v>
      </c>
      <c r="D29" s="10">
        <f t="shared" si="1"/>
        <v>-3.4329307056579772E-3</v>
      </c>
      <c r="E29" s="10">
        <f t="shared" si="2"/>
        <v>2.0174411037355178E-2</v>
      </c>
    </row>
    <row r="30" spans="1:5" x14ac:dyDescent="0.45">
      <c r="A30" s="8">
        <v>34455</v>
      </c>
      <c r="B30" s="9">
        <v>7955</v>
      </c>
      <c r="C30" s="10">
        <f t="shared" si="0"/>
        <v>1.4927277366675096E-2</v>
      </c>
      <c r="D30" s="10">
        <f t="shared" si="1"/>
        <v>2.9240522706689198E-2</v>
      </c>
      <c r="E30" s="10">
        <f t="shared" si="2"/>
        <v>3.7698930341768744E-2</v>
      </c>
    </row>
    <row r="31" spans="1:5" x14ac:dyDescent="0.45">
      <c r="A31" s="8">
        <v>34486</v>
      </c>
      <c r="B31" s="9">
        <v>8014</v>
      </c>
      <c r="C31" s="10">
        <f t="shared" si="0"/>
        <v>7.4167190446259301E-3</v>
      </c>
      <c r="D31" s="10">
        <f t="shared" si="1"/>
        <v>1.3019845784350892E-2</v>
      </c>
      <c r="E31" s="10">
        <f t="shared" si="2"/>
        <v>4.3489583333333304E-2</v>
      </c>
    </row>
    <row r="32" spans="1:5" x14ac:dyDescent="0.45">
      <c r="A32" s="8">
        <v>34516</v>
      </c>
      <c r="B32" s="9">
        <v>8084</v>
      </c>
      <c r="C32" s="10">
        <f t="shared" si="0"/>
        <v>8.7347142500624475E-3</v>
      </c>
      <c r="D32" s="10">
        <f t="shared" si="1"/>
        <v>3.1385557540188902E-2</v>
      </c>
      <c r="E32" s="10">
        <f t="shared" si="2"/>
        <v>4.2289840123775235E-2</v>
      </c>
    </row>
    <row r="33" spans="1:5" x14ac:dyDescent="0.45">
      <c r="A33" s="8">
        <v>34547</v>
      </c>
      <c r="B33" s="9">
        <v>8126</v>
      </c>
      <c r="C33" s="10">
        <f t="shared" si="0"/>
        <v>5.1954477981197567E-3</v>
      </c>
      <c r="D33" s="10">
        <f t="shared" si="1"/>
        <v>2.1495914519170434E-2</v>
      </c>
      <c r="E33" s="10">
        <f t="shared" si="2"/>
        <v>5.8348528262568422E-2</v>
      </c>
    </row>
    <row r="34" spans="1:5" x14ac:dyDescent="0.45">
      <c r="A34" s="8">
        <v>34578</v>
      </c>
      <c r="B34" s="9">
        <v>8190</v>
      </c>
      <c r="C34" s="10">
        <f t="shared" si="0"/>
        <v>7.8759537287718118E-3</v>
      </c>
      <c r="D34" s="10">
        <f t="shared" si="1"/>
        <v>2.1961567257299697E-2</v>
      </c>
      <c r="E34" s="10">
        <f t="shared" si="2"/>
        <v>5.3782810087493527E-2</v>
      </c>
    </row>
    <row r="35" spans="1:5" x14ac:dyDescent="0.45">
      <c r="A35" s="8">
        <v>34608</v>
      </c>
      <c r="B35" s="9">
        <v>8214</v>
      </c>
      <c r="C35" s="10">
        <f t="shared" si="0"/>
        <v>2.93040293040292E-3</v>
      </c>
      <c r="D35" s="10">
        <f t="shared" si="1"/>
        <v>1.6081147946561014E-2</v>
      </c>
      <c r="E35" s="10">
        <f t="shared" si="2"/>
        <v>5.8778035576179333E-2</v>
      </c>
    </row>
    <row r="36" spans="1:5" x14ac:dyDescent="0.45">
      <c r="A36" s="8">
        <v>34639</v>
      </c>
      <c r="B36" s="9">
        <v>8190</v>
      </c>
      <c r="C36" s="10">
        <f t="shared" si="0"/>
        <v>-2.9218407596786067E-3</v>
      </c>
      <c r="D36" s="10">
        <f t="shared" si="1"/>
        <v>7.8759537287718118E-3</v>
      </c>
      <c r="E36" s="10">
        <f t="shared" si="2"/>
        <v>5.2158273381294862E-2</v>
      </c>
    </row>
    <row r="37" spans="1:5" x14ac:dyDescent="0.45">
      <c r="A37" s="8">
        <v>34669</v>
      </c>
      <c r="B37" s="9">
        <v>8287</v>
      </c>
      <c r="C37" s="10">
        <f t="shared" si="0"/>
        <v>1.1843711843711802E-2</v>
      </c>
      <c r="D37" s="10">
        <f t="shared" si="1"/>
        <v>1.1843711843711802E-2</v>
      </c>
      <c r="E37" s="10">
        <f t="shared" si="2"/>
        <v>3.7301289272750004E-2</v>
      </c>
    </row>
    <row r="38" spans="1:5" x14ac:dyDescent="0.45">
      <c r="A38" s="8">
        <v>34700</v>
      </c>
      <c r="B38" s="9">
        <v>8306</v>
      </c>
      <c r="C38" s="10">
        <f t="shared" si="0"/>
        <v>2.29274767708465E-3</v>
      </c>
      <c r="D38" s="10">
        <f t="shared" si="1"/>
        <v>1.1200389578768011E-2</v>
      </c>
      <c r="E38" s="10">
        <f t="shared" si="2"/>
        <v>5.6071201525746961E-2</v>
      </c>
    </row>
    <row r="39" spans="1:5" x14ac:dyDescent="0.45">
      <c r="A39" s="8">
        <v>34731</v>
      </c>
      <c r="B39" s="9">
        <v>8304</v>
      </c>
      <c r="C39" s="10">
        <f t="shared" si="0"/>
        <v>-2.407897905128964E-4</v>
      </c>
      <c r="D39" s="10">
        <f t="shared" si="1"/>
        <v>1.391941391941387E-2</v>
      </c>
      <c r="E39" s="10">
        <f t="shared" si="2"/>
        <v>7.4395135205071794E-2</v>
      </c>
    </row>
    <row r="40" spans="1:5" x14ac:dyDescent="0.45">
      <c r="A40" s="8">
        <v>34759</v>
      </c>
      <c r="B40" s="9">
        <v>8304</v>
      </c>
      <c r="C40" s="10">
        <f t="shared" si="0"/>
        <v>0</v>
      </c>
      <c r="D40" s="10">
        <f t="shared" si="1"/>
        <v>2.0514058163387805E-3</v>
      </c>
      <c r="E40" s="10">
        <f t="shared" si="2"/>
        <v>4.9677664012135025E-2</v>
      </c>
    </row>
    <row r="41" spans="1:5" x14ac:dyDescent="0.45">
      <c r="A41" s="8">
        <v>34790</v>
      </c>
      <c r="B41" s="9">
        <v>8450</v>
      </c>
      <c r="C41" s="10">
        <f t="shared" si="0"/>
        <v>1.7581888246628097E-2</v>
      </c>
      <c r="D41" s="10">
        <f t="shared" si="1"/>
        <v>1.733686491692743E-2</v>
      </c>
      <c r="E41" s="10">
        <f t="shared" si="2"/>
        <v>7.8081143148762466E-2</v>
      </c>
    </row>
    <row r="42" spans="1:5" x14ac:dyDescent="0.45">
      <c r="A42" s="8">
        <v>34820</v>
      </c>
      <c r="B42" s="9">
        <v>8424</v>
      </c>
      <c r="C42" s="10">
        <f t="shared" si="0"/>
        <v>-3.0769230769230882E-3</v>
      </c>
      <c r="D42" s="10">
        <f t="shared" si="1"/>
        <v>1.4450867052023142E-2</v>
      </c>
      <c r="E42" s="10">
        <f t="shared" si="2"/>
        <v>5.8956631049654318E-2</v>
      </c>
    </row>
    <row r="43" spans="1:5" x14ac:dyDescent="0.45">
      <c r="A43" s="8">
        <v>34851</v>
      </c>
      <c r="B43" s="9">
        <v>8482</v>
      </c>
      <c r="C43" s="10">
        <f t="shared" si="0"/>
        <v>6.8850902184236507E-3</v>
      </c>
      <c r="D43" s="10">
        <f t="shared" si="1"/>
        <v>2.1435452793834298E-2</v>
      </c>
      <c r="E43" s="10">
        <f t="shared" si="2"/>
        <v>5.8397803843274199E-2</v>
      </c>
    </row>
    <row r="44" spans="1:5" x14ac:dyDescent="0.45">
      <c r="A44" s="8">
        <v>34881</v>
      </c>
      <c r="B44" s="9">
        <v>8431</v>
      </c>
      <c r="C44" s="10">
        <f t="shared" si="0"/>
        <v>-6.0127328460268803E-3</v>
      </c>
      <c r="D44" s="10">
        <f t="shared" si="1"/>
        <v>-2.2485207100592097E-3</v>
      </c>
      <c r="E44" s="10">
        <f t="shared" si="2"/>
        <v>4.2924294903513127E-2</v>
      </c>
    </row>
    <row r="45" spans="1:5" x14ac:dyDescent="0.45">
      <c r="A45" s="8">
        <v>34912</v>
      </c>
      <c r="B45" s="9">
        <v>8488</v>
      </c>
      <c r="C45" s="10">
        <f t="shared" si="0"/>
        <v>6.7607638477049647E-3</v>
      </c>
      <c r="D45" s="10">
        <f t="shared" si="1"/>
        <v>7.5973409306742123E-3</v>
      </c>
      <c r="E45" s="10">
        <f t="shared" si="2"/>
        <v>4.4548363278365644E-2</v>
      </c>
    </row>
    <row r="46" spans="1:5" x14ac:dyDescent="0.45">
      <c r="A46" s="8">
        <v>34943</v>
      </c>
      <c r="B46" s="9">
        <v>8611</v>
      </c>
      <c r="C46" s="10">
        <f t="shared" si="0"/>
        <v>1.4491046182846468E-2</v>
      </c>
      <c r="D46" s="10">
        <f t="shared" si="1"/>
        <v>1.5208677198773835E-2</v>
      </c>
      <c r="E46" s="10">
        <f t="shared" si="2"/>
        <v>5.1404151404151444E-2</v>
      </c>
    </row>
    <row r="47" spans="1:5" x14ac:dyDescent="0.45">
      <c r="A47" s="8">
        <v>34973</v>
      </c>
      <c r="B47" s="9">
        <v>8584</v>
      </c>
      <c r="C47" s="10">
        <f t="shared" si="0"/>
        <v>-3.1355243293461621E-3</v>
      </c>
      <c r="D47" s="10">
        <f t="shared" si="1"/>
        <v>1.8147313485944672E-2</v>
      </c>
      <c r="E47" s="10">
        <f t="shared" si="2"/>
        <v>4.5045045045045029E-2</v>
      </c>
    </row>
    <row r="48" spans="1:5" x14ac:dyDescent="0.45">
      <c r="A48" s="8">
        <v>35004</v>
      </c>
      <c r="B48" s="9">
        <v>8691</v>
      </c>
      <c r="C48" s="10">
        <f t="shared" si="0"/>
        <v>1.246505125815478E-2</v>
      </c>
      <c r="D48" s="10">
        <f t="shared" si="1"/>
        <v>2.391611687087658E-2</v>
      </c>
      <c r="E48" s="10">
        <f t="shared" si="2"/>
        <v>6.1172161172161177E-2</v>
      </c>
    </row>
    <row r="49" spans="1:5" x14ac:dyDescent="0.45">
      <c r="A49" s="8">
        <v>35034</v>
      </c>
      <c r="B49" s="9">
        <v>8761</v>
      </c>
      <c r="C49" s="10">
        <f t="shared" si="0"/>
        <v>8.054309055344655E-3</v>
      </c>
      <c r="D49" s="10">
        <f t="shared" si="1"/>
        <v>1.7419579607478752E-2</v>
      </c>
      <c r="E49" s="10">
        <f t="shared" si="2"/>
        <v>5.7198020996741983E-2</v>
      </c>
    </row>
    <row r="50" spans="1:5" x14ac:dyDescent="0.45">
      <c r="A50" s="8">
        <v>35065</v>
      </c>
      <c r="B50" s="9">
        <v>8546</v>
      </c>
      <c r="C50" s="10">
        <f t="shared" si="0"/>
        <v>-2.4540577559639343E-2</v>
      </c>
      <c r="D50" s="10">
        <f t="shared" si="1"/>
        <v>-4.4268406337372168E-3</v>
      </c>
      <c r="E50" s="10">
        <f t="shared" si="2"/>
        <v>2.8894774861545791E-2</v>
      </c>
    </row>
    <row r="51" spans="1:5" x14ac:dyDescent="0.45">
      <c r="A51" s="8">
        <v>35096</v>
      </c>
      <c r="B51" s="9">
        <v>8782</v>
      </c>
      <c r="C51" s="10">
        <f t="shared" si="0"/>
        <v>2.7615258600514947E-2</v>
      </c>
      <c r="D51" s="10">
        <f t="shared" si="1"/>
        <v>1.0470601771948029E-2</v>
      </c>
      <c r="E51" s="10">
        <f t="shared" si="2"/>
        <v>5.7562620423892152E-2</v>
      </c>
    </row>
    <row r="52" spans="1:5" x14ac:dyDescent="0.45">
      <c r="A52" s="8">
        <v>35125</v>
      </c>
      <c r="B52" s="9">
        <v>8991</v>
      </c>
      <c r="C52" s="10">
        <f t="shared" si="0"/>
        <v>2.3798679116374455E-2</v>
      </c>
      <c r="D52" s="10">
        <f t="shared" si="1"/>
        <v>2.6252710877753715E-2</v>
      </c>
      <c r="E52" s="10">
        <f t="shared" si="2"/>
        <v>8.2731213872832443E-2</v>
      </c>
    </row>
    <row r="53" spans="1:5" x14ac:dyDescent="0.45">
      <c r="A53" s="8">
        <v>35156</v>
      </c>
      <c r="B53" s="9">
        <v>8922</v>
      </c>
      <c r="C53" s="10">
        <f t="shared" si="0"/>
        <v>-7.6743410076743901E-3</v>
      </c>
      <c r="D53" s="10">
        <f t="shared" si="1"/>
        <v>4.399719166861682E-2</v>
      </c>
      <c r="E53" s="10">
        <f t="shared" si="2"/>
        <v>5.5857988165680439E-2</v>
      </c>
    </row>
    <row r="54" spans="1:5" x14ac:dyDescent="0.45">
      <c r="A54" s="8">
        <v>35186</v>
      </c>
      <c r="B54" s="9">
        <v>9076</v>
      </c>
      <c r="C54" s="10">
        <f t="shared" si="0"/>
        <v>1.726070387805434E-2</v>
      </c>
      <c r="D54" s="10">
        <f t="shared" si="1"/>
        <v>3.3477567752220549E-2</v>
      </c>
      <c r="E54" s="10">
        <f t="shared" si="2"/>
        <v>7.7397910731244135E-2</v>
      </c>
    </row>
    <row r="55" spans="1:5" x14ac:dyDescent="0.45">
      <c r="A55" s="8">
        <v>35217</v>
      </c>
      <c r="B55" s="9">
        <v>9072</v>
      </c>
      <c r="C55" s="10">
        <f t="shared" si="0"/>
        <v>-4.4072278536799736E-4</v>
      </c>
      <c r="D55" s="10">
        <f t="shared" si="1"/>
        <v>9.009009009008917E-3</v>
      </c>
      <c r="E55" s="10">
        <f t="shared" si="2"/>
        <v>6.9559066257957936E-2</v>
      </c>
    </row>
    <row r="56" spans="1:5" x14ac:dyDescent="0.45">
      <c r="A56" s="8">
        <v>35247</v>
      </c>
      <c r="B56" s="9">
        <v>9134</v>
      </c>
      <c r="C56" s="10">
        <f t="shared" si="0"/>
        <v>6.8342151675484519E-3</v>
      </c>
      <c r="D56" s="10">
        <f t="shared" si="1"/>
        <v>2.3761488455503299E-2</v>
      </c>
      <c r="E56" s="10">
        <f t="shared" si="2"/>
        <v>8.3382754121693825E-2</v>
      </c>
    </row>
    <row r="57" spans="1:5" x14ac:dyDescent="0.45">
      <c r="A57" s="8">
        <v>35278</v>
      </c>
      <c r="B57" s="9">
        <v>9237</v>
      </c>
      <c r="C57" s="10">
        <f t="shared" si="0"/>
        <v>1.1276549156995941E-2</v>
      </c>
      <c r="D57" s="10">
        <f t="shared" si="1"/>
        <v>1.773909211106206E-2</v>
      </c>
      <c r="E57" s="10">
        <f t="shared" si="2"/>
        <v>8.8242224316682272E-2</v>
      </c>
    </row>
    <row r="58" spans="1:5" x14ac:dyDescent="0.45">
      <c r="A58" s="8">
        <v>35309</v>
      </c>
      <c r="B58" s="9">
        <v>9190</v>
      </c>
      <c r="C58" s="10">
        <f t="shared" si="0"/>
        <v>-5.0882321099924299E-3</v>
      </c>
      <c r="D58" s="10">
        <f t="shared" si="1"/>
        <v>1.3007054673721319E-2</v>
      </c>
      <c r="E58" s="10">
        <f t="shared" si="2"/>
        <v>6.7239577284868179E-2</v>
      </c>
    </row>
    <row r="59" spans="1:5" x14ac:dyDescent="0.45">
      <c r="A59" s="8">
        <v>35339</v>
      </c>
      <c r="B59" s="9">
        <v>9363</v>
      </c>
      <c r="C59" s="10">
        <f t="shared" si="0"/>
        <v>1.8824809575625601E-2</v>
      </c>
      <c r="D59" s="10">
        <f t="shared" si="1"/>
        <v>2.5071162688854898E-2</v>
      </c>
      <c r="E59" s="10">
        <f t="shared" si="2"/>
        <v>9.0750232991612334E-2</v>
      </c>
    </row>
    <row r="60" spans="1:5" x14ac:dyDescent="0.45">
      <c r="A60" s="8">
        <v>35370</v>
      </c>
      <c r="B60" s="9">
        <v>9414</v>
      </c>
      <c r="C60" s="10">
        <f t="shared" si="0"/>
        <v>5.4469721243191049E-3</v>
      </c>
      <c r="D60" s="10">
        <f t="shared" si="1"/>
        <v>1.9162065605716094E-2</v>
      </c>
      <c r="E60" s="10">
        <f t="shared" si="2"/>
        <v>8.318950638591649E-2</v>
      </c>
    </row>
    <row r="61" spans="1:5" x14ac:dyDescent="0.45">
      <c r="A61" s="8">
        <v>35400</v>
      </c>
      <c r="B61" s="9">
        <v>9505</v>
      </c>
      <c r="C61" s="10">
        <f t="shared" si="0"/>
        <v>9.6664542171234213E-3</v>
      </c>
      <c r="D61" s="10">
        <f t="shared" si="1"/>
        <v>3.4276387377584427E-2</v>
      </c>
      <c r="E61" s="10">
        <f t="shared" si="2"/>
        <v>8.4921812578472755E-2</v>
      </c>
    </row>
    <row r="62" spans="1:5" x14ac:dyDescent="0.45">
      <c r="A62" s="8">
        <v>35431</v>
      </c>
      <c r="B62" s="9">
        <v>9448</v>
      </c>
      <c r="C62" s="10">
        <f t="shared" si="0"/>
        <v>-5.9968437664387197E-3</v>
      </c>
      <c r="D62" s="10">
        <f t="shared" si="1"/>
        <v>9.0782868738652489E-3</v>
      </c>
      <c r="E62" s="10">
        <f t="shared" si="2"/>
        <v>0.10554645448162892</v>
      </c>
    </row>
    <row r="63" spans="1:5" x14ac:dyDescent="0.45">
      <c r="A63" s="8">
        <v>35462</v>
      </c>
      <c r="B63" s="9">
        <v>9649</v>
      </c>
      <c r="C63" s="10">
        <f t="shared" si="0"/>
        <v>2.1274343776460647E-2</v>
      </c>
      <c r="D63" s="10">
        <f t="shared" si="1"/>
        <v>2.4962821329934215E-2</v>
      </c>
      <c r="E63" s="10">
        <f t="shared" si="2"/>
        <v>9.8724664085629632E-2</v>
      </c>
    </row>
    <row r="64" spans="1:5" x14ac:dyDescent="0.45">
      <c r="A64" s="8">
        <v>35490</v>
      </c>
      <c r="B64" s="9">
        <v>9922</v>
      </c>
      <c r="C64" s="10">
        <f t="shared" si="0"/>
        <v>2.8293087366566549E-2</v>
      </c>
      <c r="D64" s="10">
        <f t="shared" si="1"/>
        <v>4.3871646501841166E-2</v>
      </c>
      <c r="E64" s="10">
        <f t="shared" si="2"/>
        <v>0.1035479924368814</v>
      </c>
    </row>
    <row r="65" spans="1:5" x14ac:dyDescent="0.45">
      <c r="A65" s="8">
        <v>35521</v>
      </c>
      <c r="B65" s="9">
        <v>9578</v>
      </c>
      <c r="C65" s="10">
        <f t="shared" si="0"/>
        <v>-3.4670429348921616E-2</v>
      </c>
      <c r="D65" s="10">
        <f t="shared" si="1"/>
        <v>1.3759525825571606E-2</v>
      </c>
      <c r="E65" s="10">
        <f t="shared" si="2"/>
        <v>7.3526115220802435E-2</v>
      </c>
    </row>
    <row r="66" spans="1:5" x14ac:dyDescent="0.45">
      <c r="A66" s="8">
        <v>35551</v>
      </c>
      <c r="B66" s="9">
        <v>9722</v>
      </c>
      <c r="C66" s="10">
        <f t="shared" si="0"/>
        <v>1.5034453956984661E-2</v>
      </c>
      <c r="D66" s="10">
        <f t="shared" si="1"/>
        <v>7.5655508342833411E-3</v>
      </c>
      <c r="E66" s="10">
        <f t="shared" si="2"/>
        <v>7.1176729836932573E-2</v>
      </c>
    </row>
    <row r="67" spans="1:5" x14ac:dyDescent="0.45">
      <c r="A67" s="8">
        <v>35582</v>
      </c>
      <c r="B67" s="9">
        <v>9916</v>
      </c>
      <c r="C67" s="10">
        <f t="shared" si="0"/>
        <v>1.9954741822670208E-2</v>
      </c>
      <c r="D67" s="10">
        <f t="shared" si="1"/>
        <v>-6.0471679096951725E-4</v>
      </c>
      <c r="E67" s="10">
        <f t="shared" si="2"/>
        <v>9.3033509700176431E-2</v>
      </c>
    </row>
    <row r="68" spans="1:5" x14ac:dyDescent="0.45">
      <c r="A68" s="8">
        <v>35612</v>
      </c>
      <c r="B68" s="9">
        <v>9950</v>
      </c>
      <c r="C68" s="10">
        <f t="shared" ref="C68:C131" si="3">B68/B67-1</f>
        <v>3.4288019362647137E-3</v>
      </c>
      <c r="D68" s="10">
        <f t="shared" si="1"/>
        <v>3.8839006055543912E-2</v>
      </c>
      <c r="E68" s="10">
        <f t="shared" si="2"/>
        <v>8.9336544777753435E-2</v>
      </c>
    </row>
    <row r="69" spans="1:5" x14ac:dyDescent="0.45">
      <c r="A69" s="8">
        <v>35643</v>
      </c>
      <c r="B69" s="9">
        <v>9989</v>
      </c>
      <c r="C69" s="10">
        <f t="shared" si="3"/>
        <v>3.9195979899497857E-3</v>
      </c>
      <c r="D69" s="10">
        <f t="shared" si="1"/>
        <v>2.7463484879654443E-2</v>
      </c>
      <c r="E69" s="10">
        <f t="shared" si="2"/>
        <v>8.1411713759878657E-2</v>
      </c>
    </row>
    <row r="70" spans="1:5" x14ac:dyDescent="0.45">
      <c r="A70" s="8">
        <v>35674</v>
      </c>
      <c r="B70" s="9">
        <v>10077</v>
      </c>
      <c r="C70" s="10">
        <f t="shared" si="3"/>
        <v>8.8096906597256996E-3</v>
      </c>
      <c r="D70" s="10">
        <f t="shared" ref="D70:D133" si="4">B70/B67-1</f>
        <v>1.6236385639370798E-2</v>
      </c>
      <c r="E70" s="10">
        <f t="shared" si="2"/>
        <v>9.6517954298150244E-2</v>
      </c>
    </row>
    <row r="71" spans="1:5" x14ac:dyDescent="0.45">
      <c r="A71" s="8">
        <v>35704</v>
      </c>
      <c r="B71" s="9">
        <v>10058</v>
      </c>
      <c r="C71" s="10">
        <f t="shared" si="3"/>
        <v>-1.8854817902153043E-3</v>
      </c>
      <c r="D71" s="10">
        <f t="shared" si="4"/>
        <v>1.0854271356783851E-2</v>
      </c>
      <c r="E71" s="10">
        <f t="shared" si="2"/>
        <v>7.4228345615721558E-2</v>
      </c>
    </row>
    <row r="72" spans="1:5" x14ac:dyDescent="0.45">
      <c r="A72" s="8">
        <v>35735</v>
      </c>
      <c r="B72" s="9">
        <v>10217</v>
      </c>
      <c r="C72" s="10">
        <f t="shared" si="3"/>
        <v>1.5808311791608576E-2</v>
      </c>
      <c r="D72" s="10">
        <f t="shared" si="4"/>
        <v>2.2825107618380303E-2</v>
      </c>
      <c r="E72" s="10">
        <f t="shared" si="2"/>
        <v>8.5298491608243099E-2</v>
      </c>
    </row>
    <row r="73" spans="1:5" x14ac:dyDescent="0.45">
      <c r="A73" s="8">
        <v>35765</v>
      </c>
      <c r="B73" s="9">
        <v>10201</v>
      </c>
      <c r="C73" s="10">
        <f t="shared" si="3"/>
        <v>-1.5660174219438439E-3</v>
      </c>
      <c r="D73" s="10">
        <f t="shared" si="4"/>
        <v>1.2305249578247413E-2</v>
      </c>
      <c r="E73" s="10">
        <f t="shared" si="2"/>
        <v>7.3224618621777982E-2</v>
      </c>
    </row>
    <row r="74" spans="1:5" x14ac:dyDescent="0.45">
      <c r="A74" s="8">
        <v>35796</v>
      </c>
      <c r="B74" s="9">
        <v>10382</v>
      </c>
      <c r="C74" s="10">
        <f t="shared" si="3"/>
        <v>1.7743358494265227E-2</v>
      </c>
      <c r="D74" s="10">
        <f t="shared" si="4"/>
        <v>3.2213163650825161E-2</v>
      </c>
      <c r="E74" s="10">
        <f t="shared" si="2"/>
        <v>9.8856900931413971E-2</v>
      </c>
    </row>
    <row r="75" spans="1:5" x14ac:dyDescent="0.45">
      <c r="A75" s="8">
        <v>35827</v>
      </c>
      <c r="B75" s="9">
        <v>10406</v>
      </c>
      <c r="C75" s="10">
        <f t="shared" si="3"/>
        <v>2.3116933153535246E-3</v>
      </c>
      <c r="D75" s="10">
        <f t="shared" si="4"/>
        <v>1.8498580796711295E-2</v>
      </c>
      <c r="E75" s="10">
        <f t="shared" si="2"/>
        <v>7.8453725774691785E-2</v>
      </c>
    </row>
    <row r="76" spans="1:5" x14ac:dyDescent="0.45">
      <c r="A76" s="8">
        <v>35855</v>
      </c>
      <c r="B76" s="9">
        <v>10393</v>
      </c>
      <c r="C76" s="10">
        <f t="shared" si="3"/>
        <v>-1.2492792619642756E-3</v>
      </c>
      <c r="D76" s="10">
        <f t="shared" si="4"/>
        <v>1.8821684148612849E-2</v>
      </c>
      <c r="E76" s="10">
        <f t="shared" si="2"/>
        <v>4.7470268091110768E-2</v>
      </c>
    </row>
    <row r="77" spans="1:5" x14ac:dyDescent="0.45">
      <c r="A77" s="8">
        <v>35886</v>
      </c>
      <c r="B77" s="9">
        <v>10620</v>
      </c>
      <c r="C77" s="10">
        <f t="shared" si="3"/>
        <v>2.1841624170114482E-2</v>
      </c>
      <c r="D77" s="10">
        <f t="shared" si="4"/>
        <v>2.2924292043922101E-2</v>
      </c>
      <c r="E77" s="10">
        <f t="shared" si="2"/>
        <v>0.10879097932762583</v>
      </c>
    </row>
    <row r="78" spans="1:5" x14ac:dyDescent="0.45">
      <c r="A78" s="8">
        <v>35916</v>
      </c>
      <c r="B78" s="9">
        <v>10645</v>
      </c>
      <c r="C78" s="10">
        <f t="shared" si="3"/>
        <v>2.3540489642184248E-3</v>
      </c>
      <c r="D78" s="10">
        <f t="shared" si="4"/>
        <v>2.2967518739188897E-2</v>
      </c>
      <c r="E78" s="10">
        <f t="shared" si="2"/>
        <v>9.4939312898580486E-2</v>
      </c>
    </row>
    <row r="79" spans="1:5" x14ac:dyDescent="0.45">
      <c r="A79" s="8">
        <v>35947</v>
      </c>
      <c r="B79" s="9">
        <v>10672</v>
      </c>
      <c r="C79" s="10">
        <f t="shared" si="3"/>
        <v>2.5364020666980291E-3</v>
      </c>
      <c r="D79" s="10">
        <f t="shared" si="4"/>
        <v>2.6844991821418196E-2</v>
      </c>
      <c r="E79" s="10">
        <f t="shared" ref="E79:E142" si="5">B79/B67-1</f>
        <v>7.6240419524001624E-2</v>
      </c>
    </row>
    <row r="80" spans="1:5" x14ac:dyDescent="0.45">
      <c r="A80" s="8">
        <v>35977</v>
      </c>
      <c r="B80" s="9">
        <v>10828</v>
      </c>
      <c r="C80" s="10">
        <f t="shared" si="3"/>
        <v>1.4617691154422685E-2</v>
      </c>
      <c r="D80" s="10">
        <f t="shared" si="4"/>
        <v>1.958568738229749E-2</v>
      </c>
      <c r="E80" s="10">
        <f t="shared" si="5"/>
        <v>8.8241206030150732E-2</v>
      </c>
    </row>
    <row r="81" spans="1:5" x14ac:dyDescent="0.45">
      <c r="A81" s="8">
        <v>36008</v>
      </c>
      <c r="B81" s="9">
        <v>11019</v>
      </c>
      <c r="C81" s="10">
        <f t="shared" si="3"/>
        <v>1.763945326930183E-2</v>
      </c>
      <c r="D81" s="10">
        <f t="shared" si="4"/>
        <v>3.5133865664631392E-2</v>
      </c>
      <c r="E81" s="10">
        <f t="shared" si="5"/>
        <v>0.10311342476724406</v>
      </c>
    </row>
    <row r="82" spans="1:5" x14ac:dyDescent="0.45">
      <c r="A82" s="8">
        <v>36039</v>
      </c>
      <c r="B82" s="9">
        <v>10985</v>
      </c>
      <c r="C82" s="10">
        <f t="shared" si="3"/>
        <v>-3.0855794536709391E-3</v>
      </c>
      <c r="D82" s="10">
        <f t="shared" si="4"/>
        <v>2.932908545727142E-2</v>
      </c>
      <c r="E82" s="10">
        <f t="shared" si="5"/>
        <v>9.0106182395554235E-2</v>
      </c>
    </row>
    <row r="83" spans="1:5" x14ac:dyDescent="0.45">
      <c r="A83" s="8">
        <v>36069</v>
      </c>
      <c r="B83" s="9">
        <v>11106</v>
      </c>
      <c r="C83" s="10">
        <f t="shared" si="3"/>
        <v>1.1015020482476157E-2</v>
      </c>
      <c r="D83" s="10">
        <f t="shared" si="4"/>
        <v>2.5674178056889652E-2</v>
      </c>
      <c r="E83" s="10">
        <f t="shared" si="5"/>
        <v>0.10419566514217538</v>
      </c>
    </row>
    <row r="84" spans="1:5" x14ac:dyDescent="0.45">
      <c r="A84" s="8">
        <v>36100</v>
      </c>
      <c r="B84" s="9">
        <v>11232</v>
      </c>
      <c r="C84" s="10">
        <f t="shared" si="3"/>
        <v>1.1345218800648205E-2</v>
      </c>
      <c r="D84" s="10">
        <f t="shared" si="4"/>
        <v>1.9330247753879704E-2</v>
      </c>
      <c r="E84" s="10">
        <f t="shared" si="5"/>
        <v>9.9344230204561068E-2</v>
      </c>
    </row>
    <row r="85" spans="1:5" x14ac:dyDescent="0.45">
      <c r="A85" s="8">
        <v>36130</v>
      </c>
      <c r="B85" s="9">
        <v>11311</v>
      </c>
      <c r="C85" s="10">
        <f t="shared" si="3"/>
        <v>7.0334757834757955E-3</v>
      </c>
      <c r="D85" s="10">
        <f t="shared" si="4"/>
        <v>2.9676832043695978E-2</v>
      </c>
      <c r="E85" s="10">
        <f t="shared" si="5"/>
        <v>0.10881286148416813</v>
      </c>
    </row>
    <row r="86" spans="1:5" x14ac:dyDescent="0.45">
      <c r="A86" s="8">
        <v>36161</v>
      </c>
      <c r="B86" s="9">
        <v>11415</v>
      </c>
      <c r="C86" s="10">
        <f t="shared" si="3"/>
        <v>9.1945893378126975E-3</v>
      </c>
      <c r="D86" s="10">
        <f t="shared" si="4"/>
        <v>2.7822798487304068E-2</v>
      </c>
      <c r="E86" s="10">
        <f t="shared" si="5"/>
        <v>9.9499133115006799E-2</v>
      </c>
    </row>
    <row r="87" spans="1:5" x14ac:dyDescent="0.45">
      <c r="A87" s="8">
        <v>36192</v>
      </c>
      <c r="B87" s="9">
        <v>11498</v>
      </c>
      <c r="C87" s="10">
        <f t="shared" si="3"/>
        <v>7.2711344721856364E-3</v>
      </c>
      <c r="D87" s="10">
        <f t="shared" si="4"/>
        <v>2.3682336182336172E-2</v>
      </c>
      <c r="E87" s="10">
        <f t="shared" si="5"/>
        <v>0.10493945800499715</v>
      </c>
    </row>
    <row r="88" spans="1:5" x14ac:dyDescent="0.45">
      <c r="A88" s="8">
        <v>36220</v>
      </c>
      <c r="B88" s="9">
        <v>11595</v>
      </c>
      <c r="C88" s="10">
        <f t="shared" si="3"/>
        <v>8.4362497825709593E-3</v>
      </c>
      <c r="D88" s="10">
        <f t="shared" si="4"/>
        <v>2.5108301653257836E-2</v>
      </c>
      <c r="E88" s="10">
        <f t="shared" si="5"/>
        <v>0.11565476763206006</v>
      </c>
    </row>
    <row r="89" spans="1:5" x14ac:dyDescent="0.45">
      <c r="A89" s="8">
        <v>36251</v>
      </c>
      <c r="B89" s="9">
        <v>11619</v>
      </c>
      <c r="C89" s="10">
        <f t="shared" si="3"/>
        <v>2.0698576972832949E-3</v>
      </c>
      <c r="D89" s="10">
        <f t="shared" si="4"/>
        <v>1.7871222076215609E-2</v>
      </c>
      <c r="E89" s="10">
        <f t="shared" si="5"/>
        <v>9.4067796610169507E-2</v>
      </c>
    </row>
    <row r="90" spans="1:5" x14ac:dyDescent="0.45">
      <c r="A90" s="8">
        <v>36281</v>
      </c>
      <c r="B90" s="9">
        <v>11741</v>
      </c>
      <c r="C90" s="10">
        <f t="shared" si="3"/>
        <v>1.0500043032963147E-2</v>
      </c>
      <c r="D90" s="10">
        <f t="shared" si="4"/>
        <v>2.1134110280048635E-2</v>
      </c>
      <c r="E90" s="10">
        <f t="shared" si="5"/>
        <v>0.10295913574448101</v>
      </c>
    </row>
    <row r="91" spans="1:5" x14ac:dyDescent="0.45">
      <c r="A91" s="8">
        <v>36312</v>
      </c>
      <c r="B91" s="9">
        <v>11837</v>
      </c>
      <c r="C91" s="10">
        <f t="shared" si="3"/>
        <v>8.1764755983306792E-3</v>
      </c>
      <c r="D91" s="10">
        <f t="shared" si="4"/>
        <v>2.0871065114273391E-2</v>
      </c>
      <c r="E91" s="10">
        <f t="shared" si="5"/>
        <v>0.109164167916042</v>
      </c>
    </row>
    <row r="92" spans="1:5" x14ac:dyDescent="0.45">
      <c r="A92" s="8">
        <v>36342</v>
      </c>
      <c r="B92" s="9">
        <v>11857</v>
      </c>
      <c r="C92" s="10">
        <f t="shared" si="3"/>
        <v>1.6896173016811566E-3</v>
      </c>
      <c r="D92" s="10">
        <f t="shared" si="4"/>
        <v>2.0483690506928331E-2</v>
      </c>
      <c r="E92" s="10">
        <f t="shared" si="5"/>
        <v>9.5031400073882555E-2</v>
      </c>
    </row>
    <row r="93" spans="1:5" x14ac:dyDescent="0.45">
      <c r="A93" s="8">
        <v>36373</v>
      </c>
      <c r="B93" s="9">
        <v>11848</v>
      </c>
      <c r="C93" s="10">
        <f t="shared" si="3"/>
        <v>-7.5904528970227592E-4</v>
      </c>
      <c r="D93" s="10">
        <f t="shared" si="4"/>
        <v>9.1133634273059538E-3</v>
      </c>
      <c r="E93" s="10">
        <f t="shared" si="5"/>
        <v>7.5233687267447058E-2</v>
      </c>
    </row>
    <row r="94" spans="1:5" x14ac:dyDescent="0.45">
      <c r="A94" s="8">
        <v>36404</v>
      </c>
      <c r="B94" s="9">
        <v>11993</v>
      </c>
      <c r="C94" s="10">
        <f t="shared" si="3"/>
        <v>1.2238352464551072E-2</v>
      </c>
      <c r="D94" s="10">
        <f t="shared" si="4"/>
        <v>1.3179014953113022E-2</v>
      </c>
      <c r="E94" s="10">
        <f t="shared" si="5"/>
        <v>9.1761492944924861E-2</v>
      </c>
    </row>
    <row r="95" spans="1:5" x14ac:dyDescent="0.45">
      <c r="A95" s="8">
        <v>36434</v>
      </c>
      <c r="B95" s="9">
        <v>12155</v>
      </c>
      <c r="C95" s="10">
        <f t="shared" si="3"/>
        <v>1.3507879596431183E-2</v>
      </c>
      <c r="D95" s="10">
        <f t="shared" si="4"/>
        <v>2.5132832925697901E-2</v>
      </c>
      <c r="E95" s="10">
        <f t="shared" si="5"/>
        <v>9.4453448586349742E-2</v>
      </c>
    </row>
    <row r="96" spans="1:5" x14ac:dyDescent="0.45">
      <c r="A96" s="8">
        <v>36465</v>
      </c>
      <c r="B96" s="9">
        <v>12258</v>
      </c>
      <c r="C96" s="10">
        <f t="shared" si="3"/>
        <v>8.4738790621143867E-3</v>
      </c>
      <c r="D96" s="10">
        <f t="shared" si="4"/>
        <v>3.4604996623902817E-2</v>
      </c>
      <c r="E96" s="10">
        <f t="shared" si="5"/>
        <v>9.1346153846153744E-2</v>
      </c>
    </row>
    <row r="97" spans="1:5" x14ac:dyDescent="0.45">
      <c r="A97" s="8">
        <v>36495</v>
      </c>
      <c r="B97" s="9">
        <v>12801</v>
      </c>
      <c r="C97" s="10">
        <f t="shared" si="3"/>
        <v>4.4297601566324118E-2</v>
      </c>
      <c r="D97" s="10">
        <f t="shared" si="4"/>
        <v>6.7372634036521273E-2</v>
      </c>
      <c r="E97" s="10">
        <f t="shared" si="5"/>
        <v>0.13173017416674027</v>
      </c>
    </row>
    <row r="98" spans="1:5" x14ac:dyDescent="0.45">
      <c r="A98" s="8">
        <v>36526</v>
      </c>
      <c r="B98" s="9">
        <v>12381</v>
      </c>
      <c r="C98" s="10">
        <f t="shared" si="3"/>
        <v>-3.2809936723693478E-2</v>
      </c>
      <c r="D98" s="10">
        <f t="shared" si="4"/>
        <v>1.8593171534347919E-2</v>
      </c>
      <c r="E98" s="10">
        <f t="shared" si="5"/>
        <v>8.462549277266751E-2</v>
      </c>
    </row>
    <row r="99" spans="1:5" x14ac:dyDescent="0.45">
      <c r="A99" s="8">
        <v>36557</v>
      </c>
      <c r="B99" s="9">
        <v>12386</v>
      </c>
      <c r="C99" s="10">
        <f t="shared" si="3"/>
        <v>4.0384460059761373E-4</v>
      </c>
      <c r="D99" s="10">
        <f t="shared" si="4"/>
        <v>1.0442160221895813E-2</v>
      </c>
      <c r="E99" s="10">
        <f t="shared" si="5"/>
        <v>7.7230822751782835E-2</v>
      </c>
    </row>
    <row r="100" spans="1:5" x14ac:dyDescent="0.45">
      <c r="A100" s="8">
        <v>36586</v>
      </c>
      <c r="B100" s="9">
        <v>12580</v>
      </c>
      <c r="C100" s="10">
        <f t="shared" si="3"/>
        <v>1.5662845147747406E-2</v>
      </c>
      <c r="D100" s="10">
        <f t="shared" si="4"/>
        <v>-1.7264276228419639E-2</v>
      </c>
      <c r="E100" s="10">
        <f t="shared" si="5"/>
        <v>8.4950409659335868E-2</v>
      </c>
    </row>
    <row r="101" spans="1:5" x14ac:dyDescent="0.45">
      <c r="A101" s="8">
        <v>36617</v>
      </c>
      <c r="B101" s="9">
        <v>12733</v>
      </c>
      <c r="C101" s="10">
        <f t="shared" si="3"/>
        <v>1.2162162162162149E-2</v>
      </c>
      <c r="D101" s="10">
        <f t="shared" si="4"/>
        <v>2.843065988207738E-2</v>
      </c>
      <c r="E101" s="10">
        <f t="shared" si="5"/>
        <v>9.5877442120664513E-2</v>
      </c>
    </row>
    <row r="102" spans="1:5" x14ac:dyDescent="0.45">
      <c r="A102" s="8">
        <v>36647</v>
      </c>
      <c r="B102" s="9">
        <v>12814</v>
      </c>
      <c r="C102" s="10">
        <f t="shared" si="3"/>
        <v>6.3614230739024169E-3</v>
      </c>
      <c r="D102" s="10">
        <f t="shared" si="4"/>
        <v>3.4555142903277991E-2</v>
      </c>
      <c r="E102" s="10">
        <f t="shared" si="5"/>
        <v>9.1389149135508108E-2</v>
      </c>
    </row>
    <row r="103" spans="1:5" x14ac:dyDescent="0.45">
      <c r="A103" s="8">
        <v>36678</v>
      </c>
      <c r="B103" s="9">
        <v>12864</v>
      </c>
      <c r="C103" s="10">
        <f t="shared" si="3"/>
        <v>3.9019822069610299E-3</v>
      </c>
      <c r="D103" s="10">
        <f t="shared" si="4"/>
        <v>2.2575516693163822E-2</v>
      </c>
      <c r="E103" s="10">
        <f t="shared" si="5"/>
        <v>8.6761848441327949E-2</v>
      </c>
    </row>
    <row r="104" spans="1:5" x14ac:dyDescent="0.45">
      <c r="A104" s="8">
        <v>36708</v>
      </c>
      <c r="B104" s="9">
        <v>12967</v>
      </c>
      <c r="C104" s="10">
        <f t="shared" si="3"/>
        <v>8.0068407960198762E-3</v>
      </c>
      <c r="D104" s="10">
        <f t="shared" si="4"/>
        <v>1.8377444435718315E-2</v>
      </c>
      <c r="E104" s="10">
        <f t="shared" si="5"/>
        <v>9.3615585729948547E-2</v>
      </c>
    </row>
    <row r="105" spans="1:5" x14ac:dyDescent="0.45">
      <c r="A105" s="8">
        <v>36739</v>
      </c>
      <c r="B105" s="9">
        <v>13034</v>
      </c>
      <c r="C105" s="10">
        <f t="shared" si="3"/>
        <v>5.1669622888872446E-3</v>
      </c>
      <c r="D105" s="10">
        <f t="shared" si="4"/>
        <v>1.7168721710629109E-2</v>
      </c>
      <c r="E105" s="10">
        <f t="shared" si="5"/>
        <v>0.10010128291694809</v>
      </c>
    </row>
    <row r="106" spans="1:5" x14ac:dyDescent="0.45">
      <c r="A106" s="8">
        <v>36770</v>
      </c>
      <c r="B106" s="9">
        <v>13233</v>
      </c>
      <c r="C106" s="10">
        <f t="shared" si="3"/>
        <v>1.5267761239834199E-2</v>
      </c>
      <c r="D106" s="10">
        <f t="shared" si="4"/>
        <v>2.8684701492537323E-2</v>
      </c>
      <c r="E106" s="10">
        <f t="shared" si="5"/>
        <v>0.10339364629367132</v>
      </c>
    </row>
    <row r="107" spans="1:5" x14ac:dyDescent="0.45">
      <c r="A107" s="8">
        <v>36800</v>
      </c>
      <c r="B107" s="9">
        <v>13302</v>
      </c>
      <c r="C107" s="10">
        <f t="shared" si="3"/>
        <v>5.2142371344365834E-3</v>
      </c>
      <c r="D107" s="10">
        <f t="shared" si="4"/>
        <v>2.5834811444435779E-2</v>
      </c>
      <c r="E107" s="10">
        <f t="shared" si="5"/>
        <v>9.4364459070341411E-2</v>
      </c>
    </row>
    <row r="108" spans="1:5" x14ac:dyDescent="0.45">
      <c r="A108" s="8">
        <v>36831</v>
      </c>
      <c r="B108" s="9">
        <v>13340</v>
      </c>
      <c r="C108" s="10">
        <f t="shared" si="3"/>
        <v>2.8567132761989633E-3</v>
      </c>
      <c r="D108" s="10">
        <f t="shared" si="4"/>
        <v>2.3477059996931171E-2</v>
      </c>
      <c r="E108" s="10">
        <f t="shared" si="5"/>
        <v>8.8268885625713889E-2</v>
      </c>
    </row>
    <row r="109" spans="1:5" x14ac:dyDescent="0.45">
      <c r="A109" s="8">
        <v>36861</v>
      </c>
      <c r="B109" s="9">
        <v>13527</v>
      </c>
      <c r="C109" s="10">
        <f t="shared" si="3"/>
        <v>1.4017991004497743E-2</v>
      </c>
      <c r="D109" s="10">
        <f t="shared" si="4"/>
        <v>2.2217184311947413E-2</v>
      </c>
      <c r="E109" s="10">
        <f t="shared" si="5"/>
        <v>5.671431919381309E-2</v>
      </c>
    </row>
    <row r="110" spans="1:5" x14ac:dyDescent="0.45">
      <c r="A110" s="8">
        <v>36892</v>
      </c>
      <c r="B110" s="9">
        <v>13413</v>
      </c>
      <c r="C110" s="10">
        <f t="shared" si="3"/>
        <v>-8.4275892659125828E-3</v>
      </c>
      <c r="D110" s="10">
        <f t="shared" si="4"/>
        <v>8.3446098331076968E-3</v>
      </c>
      <c r="E110" s="10">
        <f t="shared" si="5"/>
        <v>8.3353525563363284E-2</v>
      </c>
    </row>
    <row r="111" spans="1:5" x14ac:dyDescent="0.45">
      <c r="A111" s="8">
        <v>36923</v>
      </c>
      <c r="B111" s="9">
        <v>13582</v>
      </c>
      <c r="C111" s="10">
        <f t="shared" si="3"/>
        <v>1.2599716692760721E-2</v>
      </c>
      <c r="D111" s="10">
        <f t="shared" si="4"/>
        <v>1.8140929535232386E-2</v>
      </c>
      <c r="E111" s="10">
        <f t="shared" si="5"/>
        <v>9.6560632972711113E-2</v>
      </c>
    </row>
    <row r="112" spans="1:5" x14ac:dyDescent="0.45">
      <c r="A112" s="8">
        <v>36951</v>
      </c>
      <c r="B112" s="9">
        <v>13650</v>
      </c>
      <c r="C112" s="10">
        <f t="shared" si="3"/>
        <v>5.0066264173169728E-3</v>
      </c>
      <c r="D112" s="10">
        <f t="shared" si="4"/>
        <v>9.0929252605900235E-3</v>
      </c>
      <c r="E112" s="10">
        <f t="shared" si="5"/>
        <v>8.5055643879173193E-2</v>
      </c>
    </row>
    <row r="113" spans="1:5" x14ac:dyDescent="0.45">
      <c r="A113" s="8">
        <v>36982</v>
      </c>
      <c r="B113" s="9">
        <v>13643</v>
      </c>
      <c r="C113" s="10">
        <f t="shared" si="3"/>
        <v>-5.128205128205332E-4</v>
      </c>
      <c r="D113" s="10">
        <f t="shared" si="4"/>
        <v>1.7147543428017498E-2</v>
      </c>
      <c r="E113" s="10">
        <f t="shared" si="5"/>
        <v>7.1467839472237449E-2</v>
      </c>
    </row>
    <row r="114" spans="1:5" x14ac:dyDescent="0.45">
      <c r="A114" s="8">
        <v>37012</v>
      </c>
      <c r="B114" s="9">
        <v>13812</v>
      </c>
      <c r="C114" s="10">
        <f t="shared" si="3"/>
        <v>1.2387304844975411E-2</v>
      </c>
      <c r="D114" s="10">
        <f t="shared" si="4"/>
        <v>1.6934177587984101E-2</v>
      </c>
      <c r="E114" s="10">
        <f t="shared" si="5"/>
        <v>7.7883564850944387E-2</v>
      </c>
    </row>
    <row r="115" spans="1:5" x14ac:dyDescent="0.45">
      <c r="A115" s="8">
        <v>37043</v>
      </c>
      <c r="B115" s="9">
        <v>13843</v>
      </c>
      <c r="C115" s="10">
        <f t="shared" si="3"/>
        <v>2.2444251375615121E-3</v>
      </c>
      <c r="D115" s="10">
        <f t="shared" si="4"/>
        <v>1.4139194139194178E-2</v>
      </c>
      <c r="E115" s="10">
        <f t="shared" si="5"/>
        <v>7.610385572139311E-2</v>
      </c>
    </row>
    <row r="116" spans="1:5" x14ac:dyDescent="0.45">
      <c r="A116" s="8">
        <v>37073</v>
      </c>
      <c r="B116" s="9">
        <v>13879</v>
      </c>
      <c r="C116" s="10">
        <f t="shared" si="3"/>
        <v>2.600592357147935E-3</v>
      </c>
      <c r="D116" s="10">
        <f t="shared" si="4"/>
        <v>1.729824818588277E-2</v>
      </c>
      <c r="E116" s="10">
        <f t="shared" si="5"/>
        <v>7.0332382200971599E-2</v>
      </c>
    </row>
    <row r="117" spans="1:5" x14ac:dyDescent="0.45">
      <c r="A117" s="8">
        <v>37104</v>
      </c>
      <c r="B117" s="9">
        <v>14004</v>
      </c>
      <c r="C117" s="10">
        <f t="shared" si="3"/>
        <v>9.0064125657467464E-3</v>
      </c>
      <c r="D117" s="10">
        <f t="shared" si="4"/>
        <v>1.3900955690703709E-2</v>
      </c>
      <c r="E117" s="10">
        <f t="shared" si="5"/>
        <v>7.4420745741905714E-2</v>
      </c>
    </row>
    <row r="118" spans="1:5" x14ac:dyDescent="0.45">
      <c r="A118" s="8">
        <v>37135</v>
      </c>
      <c r="B118" s="9">
        <v>13894</v>
      </c>
      <c r="C118" s="10">
        <f t="shared" si="3"/>
        <v>-7.8548986003998955E-3</v>
      </c>
      <c r="D118" s="10">
        <f t="shared" si="4"/>
        <v>3.6841725059597596E-3</v>
      </c>
      <c r="E118" s="10">
        <f t="shared" si="5"/>
        <v>4.9950880374820539E-2</v>
      </c>
    </row>
    <row r="119" spans="1:5" x14ac:dyDescent="0.45">
      <c r="A119" s="8">
        <v>37165</v>
      </c>
      <c r="B119" s="9">
        <v>14298</v>
      </c>
      <c r="C119" s="10">
        <f t="shared" si="3"/>
        <v>2.9077299553764258E-2</v>
      </c>
      <c r="D119" s="10">
        <f t="shared" si="4"/>
        <v>3.0189494920383364E-2</v>
      </c>
      <c r="E119" s="10">
        <f t="shared" si="5"/>
        <v>7.4875958502480744E-2</v>
      </c>
    </row>
    <row r="120" spans="1:5" x14ac:dyDescent="0.45">
      <c r="A120" s="8">
        <v>37196</v>
      </c>
      <c r="B120" s="9">
        <v>14280</v>
      </c>
      <c r="C120" s="10">
        <f t="shared" si="3"/>
        <v>-1.2589173310952884E-3</v>
      </c>
      <c r="D120" s="10">
        <f t="shared" si="4"/>
        <v>1.9708654670094194E-2</v>
      </c>
      <c r="E120" s="10">
        <f t="shared" si="5"/>
        <v>7.0464767616191804E-2</v>
      </c>
    </row>
    <row r="121" spans="1:5" x14ac:dyDescent="0.45">
      <c r="A121" s="8">
        <v>37226</v>
      </c>
      <c r="B121" s="9">
        <v>14350</v>
      </c>
      <c r="C121" s="10">
        <f t="shared" si="3"/>
        <v>4.9019607843137081E-3</v>
      </c>
      <c r="D121" s="10">
        <f t="shared" si="4"/>
        <v>3.2819922268605195E-2</v>
      </c>
      <c r="E121" s="10">
        <f t="shared" si="5"/>
        <v>6.0841280402158748E-2</v>
      </c>
    </row>
    <row r="122" spans="1:5" x14ac:dyDescent="0.45">
      <c r="A122" s="8">
        <v>37257</v>
      </c>
      <c r="B122" s="9">
        <v>14525</v>
      </c>
      <c r="C122" s="10">
        <f t="shared" si="3"/>
        <v>1.2195121951219523E-2</v>
      </c>
      <c r="D122" s="10">
        <f t="shared" si="4"/>
        <v>1.5876346342145853E-2</v>
      </c>
      <c r="E122" s="10">
        <f t="shared" si="5"/>
        <v>8.2904644747632927E-2</v>
      </c>
    </row>
    <row r="123" spans="1:5" x14ac:dyDescent="0.45">
      <c r="A123" s="8">
        <v>37288</v>
      </c>
      <c r="B123" s="9">
        <v>14747</v>
      </c>
      <c r="C123" s="10">
        <f t="shared" si="3"/>
        <v>1.5283993115318362E-2</v>
      </c>
      <c r="D123" s="10">
        <f t="shared" si="4"/>
        <v>3.2703081232493103E-2</v>
      </c>
      <c r="E123" s="10">
        <f t="shared" si="5"/>
        <v>8.5775290826093364E-2</v>
      </c>
    </row>
    <row r="124" spans="1:5" x14ac:dyDescent="0.45">
      <c r="A124" s="8">
        <v>37316</v>
      </c>
      <c r="B124" s="9">
        <v>14745</v>
      </c>
      <c r="C124" s="10">
        <f t="shared" si="3"/>
        <v>-1.3562080423135114E-4</v>
      </c>
      <c r="D124" s="10">
        <f t="shared" si="4"/>
        <v>2.7526132404181114E-2</v>
      </c>
      <c r="E124" s="10">
        <f t="shared" si="5"/>
        <v>8.0219780219780157E-2</v>
      </c>
    </row>
    <row r="125" spans="1:5" x14ac:dyDescent="0.45">
      <c r="A125" s="8">
        <v>37347</v>
      </c>
      <c r="B125" s="9">
        <v>14940</v>
      </c>
      <c r="C125" s="10">
        <f t="shared" si="3"/>
        <v>1.322482197355046E-2</v>
      </c>
      <c r="D125" s="10">
        <f t="shared" si="4"/>
        <v>2.857142857142847E-2</v>
      </c>
      <c r="E125" s="10">
        <f t="shared" si="5"/>
        <v>9.506706736055115E-2</v>
      </c>
    </row>
    <row r="126" spans="1:5" x14ac:dyDescent="0.45">
      <c r="A126" s="8">
        <v>37377</v>
      </c>
      <c r="B126" s="9">
        <v>14903</v>
      </c>
      <c r="C126" s="10">
        <f t="shared" si="3"/>
        <v>-2.4765729585006779E-3</v>
      </c>
      <c r="D126" s="10">
        <f t="shared" si="4"/>
        <v>1.0578422730046722E-2</v>
      </c>
      <c r="E126" s="10">
        <f t="shared" si="5"/>
        <v>7.8989284679988447E-2</v>
      </c>
    </row>
    <row r="127" spans="1:5" x14ac:dyDescent="0.45">
      <c r="A127" s="8">
        <v>37408</v>
      </c>
      <c r="B127" s="9">
        <v>14947</v>
      </c>
      <c r="C127" s="10">
        <f t="shared" si="3"/>
        <v>2.9524256861035436E-3</v>
      </c>
      <c r="D127" s="10">
        <f t="shared" si="4"/>
        <v>1.3699559172600795E-2</v>
      </c>
      <c r="E127" s="10">
        <f t="shared" si="5"/>
        <v>7.975149895253919E-2</v>
      </c>
    </row>
    <row r="128" spans="1:5" x14ac:dyDescent="0.45">
      <c r="A128" s="8">
        <v>37438</v>
      </c>
      <c r="B128" s="9">
        <v>15004</v>
      </c>
      <c r="C128" s="10">
        <f t="shared" si="3"/>
        <v>3.8134742757744977E-3</v>
      </c>
      <c r="D128" s="10">
        <f t="shared" si="4"/>
        <v>4.2838018741633288E-3</v>
      </c>
      <c r="E128" s="10">
        <f t="shared" si="5"/>
        <v>8.1057713091721384E-2</v>
      </c>
    </row>
    <row r="129" spans="1:5" x14ac:dyDescent="0.45">
      <c r="A129" s="8">
        <v>37469</v>
      </c>
      <c r="B129" s="9">
        <v>15120</v>
      </c>
      <c r="C129" s="10">
        <f t="shared" si="3"/>
        <v>7.731271660890382E-3</v>
      </c>
      <c r="D129" s="10">
        <f t="shared" si="4"/>
        <v>1.4560826679192118E-2</v>
      </c>
      <c r="E129" s="10">
        <f t="shared" si="5"/>
        <v>7.9691516709511578E-2</v>
      </c>
    </row>
    <row r="130" spans="1:5" x14ac:dyDescent="0.45">
      <c r="A130" s="8">
        <v>37500</v>
      </c>
      <c r="B130" s="9">
        <v>15288</v>
      </c>
      <c r="C130" s="10">
        <f t="shared" si="3"/>
        <v>1.1111111111111072E-2</v>
      </c>
      <c r="D130" s="10">
        <f t="shared" si="4"/>
        <v>2.2813942597176728E-2</v>
      </c>
      <c r="E130" s="10">
        <f t="shared" si="5"/>
        <v>0.10033107816323583</v>
      </c>
    </row>
    <row r="131" spans="1:5" x14ac:dyDescent="0.45">
      <c r="A131" s="8">
        <v>37530</v>
      </c>
      <c r="B131" s="9">
        <v>15298</v>
      </c>
      <c r="C131" s="10">
        <f t="shared" si="3"/>
        <v>6.5410779696484234E-4</v>
      </c>
      <c r="D131" s="10">
        <f t="shared" si="4"/>
        <v>1.9594774726739539E-2</v>
      </c>
      <c r="E131" s="10">
        <f t="shared" si="5"/>
        <v>6.9939851727514268E-2</v>
      </c>
    </row>
    <row r="132" spans="1:5" x14ac:dyDescent="0.45">
      <c r="A132" s="8">
        <v>37561</v>
      </c>
      <c r="B132" s="9">
        <v>15348</v>
      </c>
      <c r="C132" s="10">
        <f t="shared" ref="C132:C195" si="6">B132/B131-1</f>
        <v>3.2684010981827161E-3</v>
      </c>
      <c r="D132" s="10">
        <f t="shared" si="4"/>
        <v>1.5079365079365026E-2</v>
      </c>
      <c r="E132" s="10">
        <f t="shared" si="5"/>
        <v>7.4789915966386511E-2</v>
      </c>
    </row>
    <row r="133" spans="1:5" x14ac:dyDescent="0.45">
      <c r="A133" s="8">
        <v>37591</v>
      </c>
      <c r="B133" s="9">
        <v>15293</v>
      </c>
      <c r="C133" s="10">
        <f t="shared" si="6"/>
        <v>-3.583528798540514E-3</v>
      </c>
      <c r="D133" s="10">
        <f t="shared" si="4"/>
        <v>3.2705389848253219E-4</v>
      </c>
      <c r="E133" s="10">
        <f t="shared" si="5"/>
        <v>6.5714285714285614E-2</v>
      </c>
    </row>
    <row r="134" spans="1:5" x14ac:dyDescent="0.45">
      <c r="A134" s="8">
        <v>37622</v>
      </c>
      <c r="B134" s="9">
        <v>15441</v>
      </c>
      <c r="C134" s="10">
        <f t="shared" si="6"/>
        <v>9.6776302883672116E-3</v>
      </c>
      <c r="D134" s="10">
        <f t="shared" ref="D134:D197" si="7">B134/B131-1</f>
        <v>9.3476271408026168E-3</v>
      </c>
      <c r="E134" s="10">
        <f t="shared" si="5"/>
        <v>6.3063683304647178E-2</v>
      </c>
    </row>
    <row r="135" spans="1:5" x14ac:dyDescent="0.45">
      <c r="A135" s="8">
        <v>37653</v>
      </c>
      <c r="B135" s="9">
        <v>15534</v>
      </c>
      <c r="C135" s="10">
        <f t="shared" si="6"/>
        <v>6.0229259762969445E-3</v>
      </c>
      <c r="D135" s="10">
        <f t="shared" si="7"/>
        <v>1.211884284597331E-2</v>
      </c>
      <c r="E135" s="10">
        <f t="shared" si="5"/>
        <v>5.3366786465043781E-2</v>
      </c>
    </row>
    <row r="136" spans="1:5" x14ac:dyDescent="0.45">
      <c r="A136" s="8">
        <v>37681</v>
      </c>
      <c r="B136" s="9">
        <v>15677</v>
      </c>
      <c r="C136" s="10">
        <f t="shared" si="6"/>
        <v>9.2056134929832112E-3</v>
      </c>
      <c r="D136" s="10">
        <f t="shared" si="7"/>
        <v>2.5109527234682627E-2</v>
      </c>
      <c r="E136" s="10">
        <f t="shared" si="5"/>
        <v>6.3207867073584278E-2</v>
      </c>
    </row>
    <row r="137" spans="1:5" x14ac:dyDescent="0.45">
      <c r="A137" s="8">
        <v>37712</v>
      </c>
      <c r="B137" s="9">
        <v>15705</v>
      </c>
      <c r="C137" s="10">
        <f t="shared" si="6"/>
        <v>1.7860560056133234E-3</v>
      </c>
      <c r="D137" s="10">
        <f t="shared" si="7"/>
        <v>1.7097338255294359E-2</v>
      </c>
      <c r="E137" s="10">
        <f t="shared" si="5"/>
        <v>5.1204819277108404E-2</v>
      </c>
    </row>
    <row r="138" spans="1:5" x14ac:dyDescent="0.45">
      <c r="A138" s="8">
        <v>37742</v>
      </c>
      <c r="B138" s="9">
        <v>15791</v>
      </c>
      <c r="C138" s="10">
        <f t="shared" si="6"/>
        <v>5.4759630690863759E-3</v>
      </c>
      <c r="D138" s="10">
        <f t="shared" si="7"/>
        <v>1.6544354319557142E-2</v>
      </c>
      <c r="E138" s="10">
        <f t="shared" si="5"/>
        <v>5.9585318392270104E-2</v>
      </c>
    </row>
    <row r="139" spans="1:5" x14ac:dyDescent="0.45">
      <c r="A139" s="8">
        <v>37773</v>
      </c>
      <c r="B139" s="9">
        <v>15934</v>
      </c>
      <c r="C139" s="10">
        <f t="shared" si="6"/>
        <v>9.0557912735103052E-3</v>
      </c>
      <c r="D139" s="10">
        <f t="shared" si="7"/>
        <v>1.6393442622950838E-2</v>
      </c>
      <c r="E139" s="10">
        <f t="shared" si="5"/>
        <v>6.603331772262E-2</v>
      </c>
    </row>
    <row r="140" spans="1:5" x14ac:dyDescent="0.45">
      <c r="A140" s="8">
        <v>37803</v>
      </c>
      <c r="B140" s="9">
        <v>16182</v>
      </c>
      <c r="C140" s="10">
        <f t="shared" si="6"/>
        <v>1.5564202334630295E-2</v>
      </c>
      <c r="D140" s="10">
        <f t="shared" si="7"/>
        <v>3.0372492836676201E-2</v>
      </c>
      <c r="E140" s="10">
        <f t="shared" si="5"/>
        <v>7.8512396694214948E-2</v>
      </c>
    </row>
    <row r="141" spans="1:5" x14ac:dyDescent="0.45">
      <c r="A141" s="8">
        <v>37834</v>
      </c>
      <c r="B141" s="9">
        <v>16345</v>
      </c>
      <c r="C141" s="10">
        <f t="shared" si="6"/>
        <v>1.0072920528982898E-2</v>
      </c>
      <c r="D141" s="10">
        <f t="shared" si="7"/>
        <v>3.508327528338917E-2</v>
      </c>
      <c r="E141" s="10">
        <f t="shared" si="5"/>
        <v>8.1018518518518601E-2</v>
      </c>
    </row>
    <row r="142" spans="1:5" x14ac:dyDescent="0.45">
      <c r="A142" s="8">
        <v>37865</v>
      </c>
      <c r="B142" s="9">
        <v>16339</v>
      </c>
      <c r="C142" s="10">
        <f t="shared" si="6"/>
        <v>-3.6708473539304176E-4</v>
      </c>
      <c r="D142" s="10">
        <f t="shared" si="7"/>
        <v>2.5417346554537534E-2</v>
      </c>
      <c r="E142" s="10">
        <f t="shared" si="5"/>
        <v>6.8746729461015121E-2</v>
      </c>
    </row>
    <row r="143" spans="1:5" x14ac:dyDescent="0.45">
      <c r="A143" s="8">
        <v>37895</v>
      </c>
      <c r="B143" s="9">
        <v>16434</v>
      </c>
      <c r="C143" s="10">
        <f t="shared" si="6"/>
        <v>5.8143093212559283E-3</v>
      </c>
      <c r="D143" s="10">
        <f t="shared" si="7"/>
        <v>1.5572858731924377E-2</v>
      </c>
      <c r="E143" s="10">
        <f t="shared" ref="E143:E206" si="8">B143/B131-1</f>
        <v>7.4258072950712517E-2</v>
      </c>
    </row>
    <row r="144" spans="1:5" x14ac:dyDescent="0.45">
      <c r="A144" s="8">
        <v>37926</v>
      </c>
      <c r="B144" s="9">
        <v>16500</v>
      </c>
      <c r="C144" s="10">
        <f t="shared" si="6"/>
        <v>4.0160642570281624E-3</v>
      </c>
      <c r="D144" s="10">
        <f t="shared" si="7"/>
        <v>9.4830223309880779E-3</v>
      </c>
      <c r="E144" s="10">
        <f t="shared" si="8"/>
        <v>7.5058639562157969E-2</v>
      </c>
    </row>
    <row r="145" spans="1:5" x14ac:dyDescent="0.45">
      <c r="A145" s="8">
        <v>37956</v>
      </c>
      <c r="B145" s="9">
        <v>16648</v>
      </c>
      <c r="C145" s="10">
        <f t="shared" si="6"/>
        <v>8.9696969696970719E-3</v>
      </c>
      <c r="D145" s="10">
        <f t="shared" si="7"/>
        <v>1.891180610808485E-2</v>
      </c>
      <c r="E145" s="10">
        <f t="shared" si="8"/>
        <v>8.8602628653632332E-2</v>
      </c>
    </row>
    <row r="146" spans="1:5" x14ac:dyDescent="0.45">
      <c r="A146" s="8">
        <v>37987</v>
      </c>
      <c r="B146" s="9">
        <v>16287</v>
      </c>
      <c r="C146" s="10">
        <f t="shared" si="6"/>
        <v>-2.1684286400768915E-2</v>
      </c>
      <c r="D146" s="10">
        <f t="shared" si="7"/>
        <v>-8.9448703906535032E-3</v>
      </c>
      <c r="E146" s="10">
        <f t="shared" si="8"/>
        <v>5.4789197590829675E-2</v>
      </c>
    </row>
    <row r="147" spans="1:5" x14ac:dyDescent="0.45">
      <c r="A147" s="8">
        <v>38018</v>
      </c>
      <c r="B147" s="9">
        <v>16133</v>
      </c>
      <c r="C147" s="10">
        <f t="shared" si="6"/>
        <v>-9.4553938724135644E-3</v>
      </c>
      <c r="D147" s="10">
        <f t="shared" si="7"/>
        <v>-2.2242424242424286E-2</v>
      </c>
      <c r="E147" s="10">
        <f t="shared" si="8"/>
        <v>3.8560576799278934E-2</v>
      </c>
    </row>
    <row r="148" spans="1:5" x14ac:dyDescent="0.45">
      <c r="A148" s="8">
        <v>38047</v>
      </c>
      <c r="B148" s="9">
        <v>16526</v>
      </c>
      <c r="C148" s="10">
        <f t="shared" si="6"/>
        <v>2.4360007438170239E-2</v>
      </c>
      <c r="D148" s="10">
        <f t="shared" si="7"/>
        <v>-7.3282075925036327E-3</v>
      </c>
      <c r="E148" s="10">
        <f t="shared" si="8"/>
        <v>5.4155769598775327E-2</v>
      </c>
    </row>
    <row r="149" spans="1:5" x14ac:dyDescent="0.45">
      <c r="A149" s="8">
        <v>38078</v>
      </c>
      <c r="B149" s="9">
        <v>16476</v>
      </c>
      <c r="C149" s="10">
        <f t="shared" si="6"/>
        <v>-3.0255355197870148E-3</v>
      </c>
      <c r="D149" s="10">
        <f t="shared" si="7"/>
        <v>1.160434702523494E-2</v>
      </c>
      <c r="E149" s="10">
        <f t="shared" si="8"/>
        <v>4.90926456542502E-2</v>
      </c>
    </row>
    <row r="150" spans="1:5" x14ac:dyDescent="0.45">
      <c r="A150" s="8">
        <v>38108</v>
      </c>
      <c r="B150" s="9">
        <v>16462</v>
      </c>
      <c r="C150" s="10">
        <f t="shared" si="6"/>
        <v>-8.4972080602085942E-4</v>
      </c>
      <c r="D150" s="10">
        <f t="shared" si="7"/>
        <v>2.0392983326101843E-2</v>
      </c>
      <c r="E150" s="10">
        <f t="shared" si="8"/>
        <v>4.2492559052624834E-2</v>
      </c>
    </row>
    <row r="151" spans="1:5" x14ac:dyDescent="0.45">
      <c r="A151" s="8">
        <v>38139</v>
      </c>
      <c r="B151" s="9">
        <v>16570</v>
      </c>
      <c r="C151" s="10">
        <f t="shared" si="6"/>
        <v>6.560563722512347E-3</v>
      </c>
      <c r="D151" s="10">
        <f t="shared" si="7"/>
        <v>2.6624712574125908E-3</v>
      </c>
      <c r="E151" s="10">
        <f t="shared" si="8"/>
        <v>3.9914647922681068E-2</v>
      </c>
    </row>
    <row r="152" spans="1:5" x14ac:dyDescent="0.45">
      <c r="A152" s="8">
        <v>38169</v>
      </c>
      <c r="B152" s="9">
        <v>16554</v>
      </c>
      <c r="C152" s="10">
        <f t="shared" si="6"/>
        <v>-9.6560048280025512E-4</v>
      </c>
      <c r="D152" s="10">
        <f t="shared" si="7"/>
        <v>4.7341587764020421E-3</v>
      </c>
      <c r="E152" s="10">
        <f t="shared" si="8"/>
        <v>2.2988505747126409E-2</v>
      </c>
    </row>
    <row r="153" spans="1:5" x14ac:dyDescent="0.45">
      <c r="A153" s="8">
        <v>38200</v>
      </c>
      <c r="B153" s="9">
        <v>16610</v>
      </c>
      <c r="C153" s="10">
        <f t="shared" si="6"/>
        <v>3.3828681889573886E-3</v>
      </c>
      <c r="D153" s="10">
        <f t="shared" si="7"/>
        <v>8.9904021382578581E-3</v>
      </c>
      <c r="E153" s="10">
        <f t="shared" si="8"/>
        <v>1.6212909146527954E-2</v>
      </c>
    </row>
    <row r="154" spans="1:5" x14ac:dyDescent="0.45">
      <c r="A154" s="8">
        <v>38231</v>
      </c>
      <c r="B154" s="9">
        <v>16635</v>
      </c>
      <c r="C154" s="10">
        <f t="shared" si="6"/>
        <v>1.505117399157152E-3</v>
      </c>
      <c r="D154" s="10">
        <f t="shared" si="7"/>
        <v>3.9227519613760364E-3</v>
      </c>
      <c r="E154" s="10">
        <f t="shared" si="8"/>
        <v>1.8116163779912986E-2</v>
      </c>
    </row>
    <row r="155" spans="1:5" x14ac:dyDescent="0.45">
      <c r="A155" s="8">
        <v>38261</v>
      </c>
      <c r="B155" s="9">
        <v>16739</v>
      </c>
      <c r="C155" s="10">
        <f t="shared" si="6"/>
        <v>6.2518785692815548E-3</v>
      </c>
      <c r="D155" s="10">
        <f t="shared" si="7"/>
        <v>1.1175546695662675E-2</v>
      </c>
      <c r="E155" s="10">
        <f t="shared" si="8"/>
        <v>1.8559084824145033E-2</v>
      </c>
    </row>
    <row r="156" spans="1:5" x14ac:dyDescent="0.45">
      <c r="A156" s="8">
        <v>38292</v>
      </c>
      <c r="B156" s="9">
        <v>16813</v>
      </c>
      <c r="C156" s="10">
        <f t="shared" si="6"/>
        <v>4.4208136686778587E-3</v>
      </c>
      <c r="D156" s="10">
        <f t="shared" si="7"/>
        <v>1.2221553281156039E-2</v>
      </c>
      <c r="E156" s="10">
        <f t="shared" si="8"/>
        <v>1.8969696969696859E-2</v>
      </c>
    </row>
    <row r="157" spans="1:5" x14ac:dyDescent="0.45">
      <c r="A157" s="8">
        <v>38322</v>
      </c>
      <c r="B157" s="9">
        <v>16882</v>
      </c>
      <c r="C157" s="10">
        <f t="shared" si="6"/>
        <v>4.1039671682625567E-3</v>
      </c>
      <c r="D157" s="10">
        <f t="shared" si="7"/>
        <v>1.4848211602043859E-2</v>
      </c>
      <c r="E157" s="10">
        <f t="shared" si="8"/>
        <v>1.4055742431523299E-2</v>
      </c>
    </row>
    <row r="158" spans="1:5" x14ac:dyDescent="0.45">
      <c r="A158" s="8">
        <v>38353</v>
      </c>
      <c r="B158" s="9">
        <v>17116</v>
      </c>
      <c r="C158" s="10">
        <f t="shared" si="6"/>
        <v>1.3860916952967761E-2</v>
      </c>
      <c r="D158" s="10">
        <f t="shared" si="7"/>
        <v>2.2522253420156568E-2</v>
      </c>
      <c r="E158" s="10">
        <f t="shared" si="8"/>
        <v>5.0899490391109525E-2</v>
      </c>
    </row>
    <row r="159" spans="1:5" x14ac:dyDescent="0.45">
      <c r="A159" s="8">
        <v>38384</v>
      </c>
      <c r="B159" s="9">
        <v>17292</v>
      </c>
      <c r="C159" s="10">
        <f t="shared" si="6"/>
        <v>1.0282776349614497E-2</v>
      </c>
      <c r="D159" s="10">
        <f t="shared" si="7"/>
        <v>2.8489859037649445E-2</v>
      </c>
      <c r="E159" s="10">
        <f t="shared" si="8"/>
        <v>7.1840327279489191E-2</v>
      </c>
    </row>
    <row r="160" spans="1:5" x14ac:dyDescent="0.45">
      <c r="A160" s="8">
        <v>38412</v>
      </c>
      <c r="B160" s="9">
        <v>17245</v>
      </c>
      <c r="C160" s="10">
        <f t="shared" si="6"/>
        <v>-2.7180198935924382E-3</v>
      </c>
      <c r="D160" s="10">
        <f t="shared" si="7"/>
        <v>2.1502191683449912E-2</v>
      </c>
      <c r="E160" s="10">
        <f t="shared" si="8"/>
        <v>4.350720077453718E-2</v>
      </c>
    </row>
    <row r="161" spans="1:5" x14ac:dyDescent="0.45">
      <c r="A161" s="8">
        <v>38443</v>
      </c>
      <c r="B161" s="9">
        <v>17350</v>
      </c>
      <c r="C161" s="10">
        <f t="shared" si="6"/>
        <v>6.088721368512573E-3</v>
      </c>
      <c r="D161" s="10">
        <f t="shared" si="7"/>
        <v>1.3671418555737391E-2</v>
      </c>
      <c r="E161" s="10">
        <f t="shared" si="8"/>
        <v>5.3046856033017731E-2</v>
      </c>
    </row>
    <row r="162" spans="1:5" x14ac:dyDescent="0.45">
      <c r="A162" s="8">
        <v>38473</v>
      </c>
      <c r="B162" s="9">
        <v>17413</v>
      </c>
      <c r="C162" s="10">
        <f t="shared" si="6"/>
        <v>3.63112391930831E-3</v>
      </c>
      <c r="D162" s="10">
        <f t="shared" si="7"/>
        <v>6.9974554707379344E-3</v>
      </c>
      <c r="E162" s="10">
        <f t="shared" si="8"/>
        <v>5.7769408334345851E-2</v>
      </c>
    </row>
    <row r="163" spans="1:5" x14ac:dyDescent="0.45">
      <c r="A163" s="8">
        <v>38504</v>
      </c>
      <c r="B163" s="9">
        <v>17392</v>
      </c>
      <c r="C163" s="10">
        <f t="shared" si="6"/>
        <v>-1.2059955205880879E-3</v>
      </c>
      <c r="D163" s="10">
        <f t="shared" si="7"/>
        <v>8.5242099159177354E-3</v>
      </c>
      <c r="E163" s="10">
        <f t="shared" si="8"/>
        <v>4.9607724803862441E-2</v>
      </c>
    </row>
    <row r="164" spans="1:5" x14ac:dyDescent="0.45">
      <c r="A164" s="8">
        <v>38534</v>
      </c>
      <c r="B164" s="9">
        <v>17635</v>
      </c>
      <c r="C164" s="10">
        <f t="shared" si="6"/>
        <v>1.3971941122355114E-2</v>
      </c>
      <c r="D164" s="10">
        <f t="shared" si="7"/>
        <v>1.6426512968299667E-2</v>
      </c>
      <c r="E164" s="10">
        <f t="shared" si="8"/>
        <v>6.5301437718980226E-2</v>
      </c>
    </row>
    <row r="165" spans="1:5" x14ac:dyDescent="0.45">
      <c r="A165" s="8">
        <v>38565</v>
      </c>
      <c r="B165" s="9">
        <v>17548</v>
      </c>
      <c r="C165" s="10">
        <f t="shared" si="6"/>
        <v>-4.9333711369435873E-3</v>
      </c>
      <c r="D165" s="10">
        <f t="shared" si="7"/>
        <v>7.7528283466374859E-3</v>
      </c>
      <c r="E165" s="10">
        <f t="shared" si="8"/>
        <v>5.6472004816375598E-2</v>
      </c>
    </row>
    <row r="166" spans="1:5" x14ac:dyDescent="0.45">
      <c r="A166" s="8">
        <v>38596</v>
      </c>
      <c r="B166" s="9">
        <v>17707</v>
      </c>
      <c r="C166" s="10">
        <f t="shared" si="6"/>
        <v>9.0608616366536499E-3</v>
      </c>
      <c r="D166" s="10">
        <f t="shared" si="7"/>
        <v>1.8111775528978802E-2</v>
      </c>
      <c r="E166" s="10">
        <f t="shared" si="8"/>
        <v>6.4442440637210607E-2</v>
      </c>
    </row>
    <row r="167" spans="1:5" x14ac:dyDescent="0.45">
      <c r="A167" s="8">
        <v>38626</v>
      </c>
      <c r="B167" s="9">
        <v>17742</v>
      </c>
      <c r="C167" s="10">
        <f t="shared" si="6"/>
        <v>1.9766194160502071E-3</v>
      </c>
      <c r="D167" s="10">
        <f t="shared" si="7"/>
        <v>6.0674794442869828E-3</v>
      </c>
      <c r="E167" s="10">
        <f t="shared" si="8"/>
        <v>5.9919947428161757E-2</v>
      </c>
    </row>
    <row r="168" spans="1:5" x14ac:dyDescent="0.45">
      <c r="A168" s="8">
        <v>38657</v>
      </c>
      <c r="B168" s="9">
        <v>17859</v>
      </c>
      <c r="C168" s="10">
        <f t="shared" si="6"/>
        <v>6.5945214744673741E-3</v>
      </c>
      <c r="D168" s="10">
        <f t="shared" si="7"/>
        <v>1.7722817415090075E-2</v>
      </c>
      <c r="E168" s="10">
        <f t="shared" si="8"/>
        <v>6.2213763159459923E-2</v>
      </c>
    </row>
    <row r="169" spans="1:5" x14ac:dyDescent="0.45">
      <c r="A169" s="8">
        <v>38687</v>
      </c>
      <c r="B169" s="9">
        <v>18005</v>
      </c>
      <c r="C169" s="10">
        <f t="shared" si="6"/>
        <v>8.1751497844224641E-3</v>
      </c>
      <c r="D169" s="10">
        <f t="shared" si="7"/>
        <v>1.6829502456655598E-2</v>
      </c>
      <c r="E169" s="10">
        <f t="shared" si="8"/>
        <v>6.6520554436678037E-2</v>
      </c>
    </row>
    <row r="170" spans="1:5" x14ac:dyDescent="0.45">
      <c r="A170" s="8">
        <v>38718</v>
      </c>
      <c r="B170" s="9">
        <v>18000</v>
      </c>
      <c r="C170" s="10">
        <f t="shared" si="6"/>
        <v>-2.7770063871146444E-4</v>
      </c>
      <c r="D170" s="10">
        <f t="shared" si="7"/>
        <v>1.4541765302671594E-2</v>
      </c>
      <c r="E170" s="10">
        <f t="shared" si="8"/>
        <v>5.1647581210563231E-2</v>
      </c>
    </row>
    <row r="171" spans="1:5" x14ac:dyDescent="0.45">
      <c r="A171" s="8">
        <v>38749</v>
      </c>
      <c r="B171" s="9">
        <v>18124</v>
      </c>
      <c r="C171" s="10">
        <f t="shared" si="6"/>
        <v>6.8888888888889444E-3</v>
      </c>
      <c r="D171" s="10">
        <f t="shared" si="7"/>
        <v>1.4838456800492672E-2</v>
      </c>
      <c r="E171" s="10">
        <f t="shared" si="8"/>
        <v>4.8114735137635867E-2</v>
      </c>
    </row>
    <row r="172" spans="1:5" x14ac:dyDescent="0.45">
      <c r="A172" s="8">
        <v>38777</v>
      </c>
      <c r="B172" s="9">
        <v>18222</v>
      </c>
      <c r="C172" s="10">
        <f t="shared" si="6"/>
        <v>5.4071948797174141E-3</v>
      </c>
      <c r="D172" s="10">
        <f t="shared" si="7"/>
        <v>1.2052207720077757E-2</v>
      </c>
      <c r="E172" s="10">
        <f t="shared" si="8"/>
        <v>5.6654102638445947E-2</v>
      </c>
    </row>
    <row r="173" spans="1:5" x14ac:dyDescent="0.45">
      <c r="A173" s="8">
        <v>38808</v>
      </c>
      <c r="B173" s="9">
        <v>18294</v>
      </c>
      <c r="C173" s="10">
        <f t="shared" si="6"/>
        <v>3.9512676983866069E-3</v>
      </c>
      <c r="D173" s="10">
        <f t="shared" si="7"/>
        <v>1.6333333333333311E-2</v>
      </c>
      <c r="E173" s="10">
        <f t="shared" si="8"/>
        <v>5.4409221902017357E-2</v>
      </c>
    </row>
    <row r="174" spans="1:5" x14ac:dyDescent="0.45">
      <c r="A174" s="8">
        <v>38838</v>
      </c>
      <c r="B174" s="9">
        <v>18466</v>
      </c>
      <c r="C174" s="10">
        <f t="shared" si="6"/>
        <v>9.4019897234065564E-3</v>
      </c>
      <c r="D174" s="10">
        <f t="shared" si="7"/>
        <v>1.887000662105498E-2</v>
      </c>
      <c r="E174" s="10">
        <f t="shared" si="8"/>
        <v>6.0472061103773012E-2</v>
      </c>
    </row>
    <row r="175" spans="1:5" x14ac:dyDescent="0.45">
      <c r="A175" s="8">
        <v>38869</v>
      </c>
      <c r="B175" s="9">
        <v>18584</v>
      </c>
      <c r="C175" s="10">
        <f t="shared" si="6"/>
        <v>6.3901223870896917E-3</v>
      </c>
      <c r="D175" s="10">
        <f t="shared" si="7"/>
        <v>1.9866095927999039E-2</v>
      </c>
      <c r="E175" s="10">
        <f t="shared" si="8"/>
        <v>6.8537258509659527E-2</v>
      </c>
    </row>
    <row r="176" spans="1:5" x14ac:dyDescent="0.45">
      <c r="A176" s="8">
        <v>38899</v>
      </c>
      <c r="B176" s="9">
        <v>18640</v>
      </c>
      <c r="C176" s="10">
        <f t="shared" si="6"/>
        <v>3.0133448127420692E-3</v>
      </c>
      <c r="D176" s="10">
        <f t="shared" si="7"/>
        <v>1.8913304908713346E-2</v>
      </c>
      <c r="E176" s="10">
        <f t="shared" si="8"/>
        <v>5.6988942444003321E-2</v>
      </c>
    </row>
    <row r="177" spans="1:5" x14ac:dyDescent="0.45">
      <c r="A177" s="8">
        <v>38930</v>
      </c>
      <c r="B177" s="9">
        <v>18757</v>
      </c>
      <c r="C177" s="10">
        <f t="shared" si="6"/>
        <v>6.2768240343347159E-3</v>
      </c>
      <c r="D177" s="10">
        <f t="shared" si="7"/>
        <v>1.5758691649518042E-2</v>
      </c>
      <c r="E177" s="10">
        <f t="shared" si="8"/>
        <v>6.8896740369272846E-2</v>
      </c>
    </row>
    <row r="178" spans="1:5" x14ac:dyDescent="0.45">
      <c r="A178" s="8">
        <v>38961</v>
      </c>
      <c r="B178" s="9">
        <v>18933</v>
      </c>
      <c r="C178" s="10">
        <f t="shared" si="6"/>
        <v>9.3831636189156686E-3</v>
      </c>
      <c r="D178" s="10">
        <f t="shared" si="7"/>
        <v>1.8779595350839395E-2</v>
      </c>
      <c r="E178" s="10">
        <f t="shared" si="8"/>
        <v>6.9238154402213814E-2</v>
      </c>
    </row>
    <row r="179" spans="1:5" x14ac:dyDescent="0.45">
      <c r="A179" s="8">
        <v>38991</v>
      </c>
      <c r="B179" s="9">
        <v>19044</v>
      </c>
      <c r="C179" s="10">
        <f t="shared" si="6"/>
        <v>5.8627792742829143E-3</v>
      </c>
      <c r="D179" s="10">
        <f t="shared" si="7"/>
        <v>2.1673819742489275E-2</v>
      </c>
      <c r="E179" s="10">
        <f t="shared" si="8"/>
        <v>7.3385187690226505E-2</v>
      </c>
    </row>
    <row r="180" spans="1:5" x14ac:dyDescent="0.45">
      <c r="A180" s="8">
        <v>39022</v>
      </c>
      <c r="B180" s="9">
        <v>19276</v>
      </c>
      <c r="C180" s="10">
        <f t="shared" si="6"/>
        <v>1.2182314639781477E-2</v>
      </c>
      <c r="D180" s="10">
        <f t="shared" si="7"/>
        <v>2.7669669989870416E-2</v>
      </c>
      <c r="E180" s="10">
        <f t="shared" si="8"/>
        <v>7.9343748250181978E-2</v>
      </c>
    </row>
    <row r="181" spans="1:5" x14ac:dyDescent="0.45">
      <c r="A181" s="8">
        <v>39052</v>
      </c>
      <c r="B181" s="9">
        <v>19385</v>
      </c>
      <c r="C181" s="10">
        <f t="shared" si="6"/>
        <v>5.6547001452582624E-3</v>
      </c>
      <c r="D181" s="10">
        <f t="shared" si="7"/>
        <v>2.3873659747530862E-2</v>
      </c>
      <c r="E181" s="10">
        <f t="shared" si="8"/>
        <v>7.6645376284365518E-2</v>
      </c>
    </row>
    <row r="182" spans="1:5" x14ac:dyDescent="0.45">
      <c r="A182" s="8">
        <v>39083</v>
      </c>
      <c r="B182" s="9">
        <v>19423</v>
      </c>
      <c r="C182" s="10">
        <f t="shared" si="6"/>
        <v>1.9602785659014188E-3</v>
      </c>
      <c r="D182" s="10">
        <f t="shared" si="7"/>
        <v>1.9901281243436264E-2</v>
      </c>
      <c r="E182" s="10">
        <f t="shared" si="8"/>
        <v>7.9055555555555657E-2</v>
      </c>
    </row>
    <row r="183" spans="1:5" x14ac:dyDescent="0.45">
      <c r="A183" s="8">
        <v>39114</v>
      </c>
      <c r="B183" s="9">
        <v>19401</v>
      </c>
      <c r="C183" s="10">
        <f t="shared" si="6"/>
        <v>-1.1326777531792676E-3</v>
      </c>
      <c r="D183" s="10">
        <f t="shared" si="7"/>
        <v>6.4847478730027941E-3</v>
      </c>
      <c r="E183" s="10">
        <f t="shared" si="8"/>
        <v>7.0459059810196401E-2</v>
      </c>
    </row>
    <row r="184" spans="1:5" x14ac:dyDescent="0.45">
      <c r="A184" s="8">
        <v>39142</v>
      </c>
      <c r="B184" s="9">
        <v>19540</v>
      </c>
      <c r="C184" s="10">
        <f t="shared" si="6"/>
        <v>7.1645791454049146E-3</v>
      </c>
      <c r="D184" s="10">
        <f t="shared" si="7"/>
        <v>7.9958730977560677E-3</v>
      </c>
      <c r="E184" s="10">
        <f t="shared" si="8"/>
        <v>7.2330150367687418E-2</v>
      </c>
    </row>
    <row r="185" spans="1:5" x14ac:dyDescent="0.45">
      <c r="A185" s="8">
        <v>39173</v>
      </c>
      <c r="B185" s="9">
        <v>19572</v>
      </c>
      <c r="C185" s="10">
        <f t="shared" si="6"/>
        <v>1.6376663254862311E-3</v>
      </c>
      <c r="D185" s="10">
        <f t="shared" si="7"/>
        <v>7.6713175101683628E-3</v>
      </c>
      <c r="E185" s="10">
        <f t="shared" si="8"/>
        <v>6.9858970154148992E-2</v>
      </c>
    </row>
    <row r="186" spans="1:5" x14ac:dyDescent="0.45">
      <c r="A186" s="8">
        <v>39203</v>
      </c>
      <c r="B186" s="9">
        <v>19650</v>
      </c>
      <c r="C186" s="10">
        <f t="shared" si="6"/>
        <v>3.9852851011650259E-3</v>
      </c>
      <c r="D186" s="10">
        <f t="shared" si="7"/>
        <v>1.2834389979897942E-2</v>
      </c>
      <c r="E186" s="10">
        <f t="shared" si="8"/>
        <v>6.4117838189104326E-2</v>
      </c>
    </row>
    <row r="187" spans="1:5" x14ac:dyDescent="0.45">
      <c r="A187" s="8">
        <v>39234</v>
      </c>
      <c r="B187" s="9">
        <v>19880</v>
      </c>
      <c r="C187" s="10">
        <f t="shared" si="6"/>
        <v>1.1704834605597902E-2</v>
      </c>
      <c r="D187" s="10">
        <f t="shared" si="7"/>
        <v>1.7400204708290623E-2</v>
      </c>
      <c r="E187" s="10">
        <f t="shared" si="8"/>
        <v>6.9737408523460998E-2</v>
      </c>
    </row>
    <row r="188" spans="1:5" x14ac:dyDescent="0.45">
      <c r="A188" s="8">
        <v>39264</v>
      </c>
      <c r="B188" s="9">
        <v>19831</v>
      </c>
      <c r="C188" s="10">
        <f t="shared" si="6"/>
        <v>-2.4647887323944184E-3</v>
      </c>
      <c r="D188" s="10">
        <f t="shared" si="7"/>
        <v>1.3233190271816797E-2</v>
      </c>
      <c r="E188" s="10">
        <f t="shared" si="8"/>
        <v>6.3894849785407715E-2</v>
      </c>
    </row>
    <row r="189" spans="1:5" x14ac:dyDescent="0.45">
      <c r="A189" s="8">
        <v>39295</v>
      </c>
      <c r="B189" s="9">
        <v>20014</v>
      </c>
      <c r="C189" s="10">
        <f t="shared" si="6"/>
        <v>9.2279764005849252E-3</v>
      </c>
      <c r="D189" s="10">
        <f t="shared" si="7"/>
        <v>1.8524173027989921E-2</v>
      </c>
      <c r="E189" s="10">
        <f t="shared" si="8"/>
        <v>6.7014981073732383E-2</v>
      </c>
    </row>
    <row r="190" spans="1:5" x14ac:dyDescent="0.45">
      <c r="A190" s="8">
        <v>39326</v>
      </c>
      <c r="B190" s="9">
        <v>20132</v>
      </c>
      <c r="C190" s="10">
        <f t="shared" si="6"/>
        <v>5.895872888977749E-3</v>
      </c>
      <c r="D190" s="10">
        <f t="shared" si="7"/>
        <v>1.2676056338028152E-2</v>
      </c>
      <c r="E190" s="10">
        <f t="shared" si="8"/>
        <v>6.3328579728516354E-2</v>
      </c>
    </row>
    <row r="191" spans="1:5" x14ac:dyDescent="0.45">
      <c r="A191" s="8">
        <v>39356</v>
      </c>
      <c r="B191" s="9">
        <v>19988</v>
      </c>
      <c r="C191" s="10">
        <f t="shared" si="6"/>
        <v>-7.152791575601003E-3</v>
      </c>
      <c r="D191" s="10">
        <f t="shared" si="7"/>
        <v>7.9168977862942302E-3</v>
      </c>
      <c r="E191" s="10">
        <f t="shared" si="8"/>
        <v>4.9569418189455927E-2</v>
      </c>
    </row>
    <row r="192" spans="1:5" x14ac:dyDescent="0.45">
      <c r="A192" s="8">
        <v>39387</v>
      </c>
      <c r="B192" s="9">
        <v>19938</v>
      </c>
      <c r="C192" s="10">
        <f t="shared" si="6"/>
        <v>-2.5015009005403543E-3</v>
      </c>
      <c r="D192" s="10">
        <f t="shared" si="7"/>
        <v>-3.7973418606974674E-3</v>
      </c>
      <c r="E192" s="10">
        <f t="shared" si="8"/>
        <v>3.4343224735422284E-2</v>
      </c>
    </row>
    <row r="193" spans="1:5" x14ac:dyDescent="0.45">
      <c r="A193" s="8">
        <v>39417</v>
      </c>
      <c r="B193" s="9">
        <v>19825</v>
      </c>
      <c r="C193" s="10">
        <f t="shared" si="6"/>
        <v>-5.6675694653425257E-3</v>
      </c>
      <c r="D193" s="10">
        <f t="shared" si="7"/>
        <v>-1.5249354261871684E-2</v>
      </c>
      <c r="E193" s="10">
        <f t="shared" si="8"/>
        <v>2.2697962342016931E-2</v>
      </c>
    </row>
    <row r="194" spans="1:5" x14ac:dyDescent="0.45">
      <c r="A194" s="8">
        <v>39448</v>
      </c>
      <c r="B194" s="9">
        <v>20120</v>
      </c>
      <c r="C194" s="10">
        <f t="shared" si="6"/>
        <v>1.4880201765447687E-2</v>
      </c>
      <c r="D194" s="10">
        <f t="shared" si="7"/>
        <v>6.6039623774265532E-3</v>
      </c>
      <c r="E194" s="10">
        <f t="shared" si="8"/>
        <v>3.5885290634814382E-2</v>
      </c>
    </row>
    <row r="195" spans="1:5" x14ac:dyDescent="0.45">
      <c r="A195" s="8">
        <v>39479</v>
      </c>
      <c r="B195" s="9">
        <v>20279</v>
      </c>
      <c r="C195" s="10">
        <f t="shared" si="6"/>
        <v>7.9025844930418199E-3</v>
      </c>
      <c r="D195" s="10">
        <f t="shared" si="7"/>
        <v>1.7103019360016125E-2</v>
      </c>
      <c r="E195" s="10">
        <f t="shared" si="8"/>
        <v>4.5255399206226565E-2</v>
      </c>
    </row>
    <row r="196" spans="1:5" x14ac:dyDescent="0.45">
      <c r="A196" s="8">
        <v>39508</v>
      </c>
      <c r="B196" s="9">
        <v>20288</v>
      </c>
      <c r="C196" s="10">
        <f t="shared" ref="C196:C259" si="9">B196/B195-1</f>
        <v>4.4380886631500971E-4</v>
      </c>
      <c r="D196" s="10">
        <f t="shared" si="7"/>
        <v>2.3354350567465376E-2</v>
      </c>
      <c r="E196" s="10">
        <f t="shared" si="8"/>
        <v>3.828045035823946E-2</v>
      </c>
    </row>
    <row r="197" spans="1:5" x14ac:dyDescent="0.45">
      <c r="A197" s="8">
        <v>39539</v>
      </c>
      <c r="B197" s="9">
        <v>20172</v>
      </c>
      <c r="C197" s="10">
        <f t="shared" si="9"/>
        <v>-5.7176656151419758E-3</v>
      </c>
      <c r="D197" s="10">
        <f t="shared" si="7"/>
        <v>2.5844930417495693E-3</v>
      </c>
      <c r="E197" s="10">
        <f t="shared" si="8"/>
        <v>3.0656039239730148E-2</v>
      </c>
    </row>
    <row r="198" spans="1:5" x14ac:dyDescent="0.45">
      <c r="A198" s="8">
        <v>39569</v>
      </c>
      <c r="B198" s="9">
        <v>20536</v>
      </c>
      <c r="C198" s="10">
        <f t="shared" si="9"/>
        <v>1.8044814594487368E-2</v>
      </c>
      <c r="D198" s="10">
        <f t="shared" ref="D198:D261" si="10">B198/B195-1</f>
        <v>1.2673208738103403E-2</v>
      </c>
      <c r="E198" s="10">
        <f t="shared" si="8"/>
        <v>4.5089058524172998E-2</v>
      </c>
    </row>
    <row r="199" spans="1:5" x14ac:dyDescent="0.45">
      <c r="A199" s="8">
        <v>39600</v>
      </c>
      <c r="B199" s="9">
        <v>20497</v>
      </c>
      <c r="C199" s="10">
        <f t="shared" si="9"/>
        <v>-1.8991040124659575E-3</v>
      </c>
      <c r="D199" s="10">
        <f t="shared" si="10"/>
        <v>1.0301656151419536E-2</v>
      </c>
      <c r="E199" s="10">
        <f t="shared" si="8"/>
        <v>3.1036217303822999E-2</v>
      </c>
    </row>
    <row r="200" spans="1:5" x14ac:dyDescent="0.45">
      <c r="A200" s="8">
        <v>39630</v>
      </c>
      <c r="B200" s="9">
        <v>20640</v>
      </c>
      <c r="C200" s="10">
        <f t="shared" si="9"/>
        <v>6.97663072644783E-3</v>
      </c>
      <c r="D200" s="10">
        <f t="shared" si="10"/>
        <v>2.3200475907198204E-2</v>
      </c>
      <c r="E200" s="10">
        <f t="shared" si="8"/>
        <v>4.0794715344662391E-2</v>
      </c>
    </row>
    <row r="201" spans="1:5" x14ac:dyDescent="0.45">
      <c r="A201" s="8">
        <v>39661</v>
      </c>
      <c r="B201" s="9">
        <v>20620</v>
      </c>
      <c r="C201" s="10">
        <f t="shared" si="9"/>
        <v>-9.6899224806201723E-4</v>
      </c>
      <c r="D201" s="10">
        <f t="shared" si="10"/>
        <v>4.0903778730034812E-3</v>
      </c>
      <c r="E201" s="10">
        <f t="shared" si="8"/>
        <v>3.027880483661427E-2</v>
      </c>
    </row>
    <row r="202" spans="1:5" x14ac:dyDescent="0.45">
      <c r="A202" s="8">
        <v>39692</v>
      </c>
      <c r="B202" s="9">
        <v>20654</v>
      </c>
      <c r="C202" s="10">
        <f t="shared" si="9"/>
        <v>1.6488845780795458E-3</v>
      </c>
      <c r="D202" s="10">
        <f t="shared" si="10"/>
        <v>7.6596575108551779E-3</v>
      </c>
      <c r="E202" s="10">
        <f t="shared" si="8"/>
        <v>2.5928869461553816E-2</v>
      </c>
    </row>
    <row r="203" spans="1:5" x14ac:dyDescent="0.45">
      <c r="A203" s="8">
        <v>39722</v>
      </c>
      <c r="B203" s="9">
        <v>20659</v>
      </c>
      <c r="C203" s="10">
        <f t="shared" si="9"/>
        <v>2.4208385784829645E-4</v>
      </c>
      <c r="D203" s="10">
        <f t="shared" si="10"/>
        <v>9.2054263565888306E-4</v>
      </c>
      <c r="E203" s="10">
        <f t="shared" si="8"/>
        <v>3.357014208525122E-2</v>
      </c>
    </row>
    <row r="204" spans="1:5" x14ac:dyDescent="0.45">
      <c r="A204" s="8">
        <v>39753</v>
      </c>
      <c r="B204" s="9">
        <v>20789</v>
      </c>
      <c r="C204" s="10">
        <f t="shared" si="9"/>
        <v>6.2926569533858778E-3</v>
      </c>
      <c r="D204" s="10">
        <f t="shared" si="10"/>
        <v>8.1959262851600823E-3</v>
      </c>
      <c r="E204" s="10">
        <f t="shared" si="8"/>
        <v>4.2682315177048791E-2</v>
      </c>
    </row>
    <row r="205" spans="1:5" x14ac:dyDescent="0.45">
      <c r="A205" s="8">
        <v>39783</v>
      </c>
      <c r="B205" s="9">
        <v>20682</v>
      </c>
      <c r="C205" s="10">
        <f t="shared" si="9"/>
        <v>-5.1469527153783501E-3</v>
      </c>
      <c r="D205" s="10">
        <f t="shared" si="10"/>
        <v>1.3556696039507266E-3</v>
      </c>
      <c r="E205" s="10">
        <f t="shared" si="8"/>
        <v>4.3228247162673483E-2</v>
      </c>
    </row>
    <row r="206" spans="1:5" x14ac:dyDescent="0.45">
      <c r="A206" s="8">
        <v>39814</v>
      </c>
      <c r="B206" s="9">
        <v>20753</v>
      </c>
      <c r="C206" s="10">
        <f t="shared" si="9"/>
        <v>3.4329368533023707E-3</v>
      </c>
      <c r="D206" s="10">
        <f t="shared" si="10"/>
        <v>4.5500750278328894E-3</v>
      </c>
      <c r="E206" s="10">
        <f t="shared" si="8"/>
        <v>3.1461232604373723E-2</v>
      </c>
    </row>
    <row r="207" spans="1:5" x14ac:dyDescent="0.45">
      <c r="A207" s="8">
        <v>39845</v>
      </c>
      <c r="B207" s="9">
        <v>20906</v>
      </c>
      <c r="C207" s="10">
        <f t="shared" si="9"/>
        <v>7.3724280826867883E-3</v>
      </c>
      <c r="D207" s="10">
        <f t="shared" si="10"/>
        <v>5.6279763336379851E-3</v>
      </c>
      <c r="E207" s="10">
        <f t="shared" ref="E207:E270" si="11">B207/B195-1</f>
        <v>3.091868435327183E-2</v>
      </c>
    </row>
    <row r="208" spans="1:5" x14ac:dyDescent="0.45">
      <c r="A208" s="8">
        <v>39873</v>
      </c>
      <c r="B208" s="9">
        <v>20908</v>
      </c>
      <c r="C208" s="10">
        <f t="shared" si="9"/>
        <v>9.566631589019714E-5</v>
      </c>
      <c r="D208" s="10">
        <f t="shared" si="10"/>
        <v>1.0927376462624538E-2</v>
      </c>
      <c r="E208" s="10">
        <f t="shared" si="11"/>
        <v>3.0559936908517438E-2</v>
      </c>
    </row>
    <row r="209" spans="1:5" x14ac:dyDescent="0.45">
      <c r="A209" s="8">
        <v>39904</v>
      </c>
      <c r="B209" s="9">
        <v>21059</v>
      </c>
      <c r="C209" s="10">
        <f t="shared" si="9"/>
        <v>7.2221159364835863E-3</v>
      </c>
      <c r="D209" s="10">
        <f t="shared" si="10"/>
        <v>1.4744856165373577E-2</v>
      </c>
      <c r="E209" s="10">
        <f t="shared" si="11"/>
        <v>4.3971842157445984E-2</v>
      </c>
    </row>
    <row r="210" spans="1:5" x14ac:dyDescent="0.45">
      <c r="A210" s="8">
        <v>39934</v>
      </c>
      <c r="B210" s="9">
        <v>21121</v>
      </c>
      <c r="C210" s="10">
        <f t="shared" si="9"/>
        <v>2.9441094069044826E-3</v>
      </c>
      <c r="D210" s="10">
        <f t="shared" si="10"/>
        <v>1.0284128958193861E-2</v>
      </c>
      <c r="E210" s="10">
        <f t="shared" si="11"/>
        <v>2.8486560186988807E-2</v>
      </c>
    </row>
    <row r="211" spans="1:5" x14ac:dyDescent="0.45">
      <c r="A211" s="8">
        <v>39965</v>
      </c>
      <c r="B211" s="9">
        <v>21055</v>
      </c>
      <c r="C211" s="10">
        <f t="shared" si="9"/>
        <v>-3.1248520429904003E-3</v>
      </c>
      <c r="D211" s="10">
        <f t="shared" si="10"/>
        <v>7.0308016070403934E-3</v>
      </c>
      <c r="E211" s="10">
        <f t="shared" si="11"/>
        <v>2.7223496121383528E-2</v>
      </c>
    </row>
    <row r="212" spans="1:5" x14ac:dyDescent="0.45">
      <c r="A212" s="8">
        <v>39995</v>
      </c>
      <c r="B212" s="9">
        <v>21027</v>
      </c>
      <c r="C212" s="10">
        <f t="shared" si="9"/>
        <v>-1.3298503918308668E-3</v>
      </c>
      <c r="D212" s="10">
        <f t="shared" si="10"/>
        <v>-1.5195403390474427E-3</v>
      </c>
      <c r="E212" s="10">
        <f t="shared" si="11"/>
        <v>1.8750000000000044E-2</v>
      </c>
    </row>
    <row r="213" spans="1:5" x14ac:dyDescent="0.45">
      <c r="A213" s="8">
        <v>40026</v>
      </c>
      <c r="B213" s="9">
        <v>21070</v>
      </c>
      <c r="C213" s="10">
        <f t="shared" si="9"/>
        <v>2.044989775051187E-3</v>
      </c>
      <c r="D213" s="10">
        <f t="shared" si="10"/>
        <v>-2.414658396856173E-3</v>
      </c>
      <c r="E213" s="10">
        <f t="shared" si="11"/>
        <v>2.1823472356935048E-2</v>
      </c>
    </row>
    <row r="214" spans="1:5" x14ac:dyDescent="0.45">
      <c r="A214" s="8">
        <v>40057</v>
      </c>
      <c r="B214" s="9">
        <v>21231</v>
      </c>
      <c r="C214" s="10">
        <f t="shared" si="9"/>
        <v>7.6411960132889423E-3</v>
      </c>
      <c r="D214" s="10">
        <f t="shared" si="10"/>
        <v>8.3590596057943056E-3</v>
      </c>
      <c r="E214" s="10">
        <f t="shared" si="11"/>
        <v>2.7936477195700693E-2</v>
      </c>
    </row>
    <row r="215" spans="1:5" x14ac:dyDescent="0.45">
      <c r="A215" s="8">
        <v>40087</v>
      </c>
      <c r="B215" s="9">
        <v>21278</v>
      </c>
      <c r="C215" s="10">
        <f t="shared" si="9"/>
        <v>2.2137440535066055E-3</v>
      </c>
      <c r="D215" s="10">
        <f t="shared" si="10"/>
        <v>1.1937033338089043E-2</v>
      </c>
      <c r="E215" s="10">
        <f t="shared" si="11"/>
        <v>2.9962728108814618E-2</v>
      </c>
    </row>
    <row r="216" spans="1:5" x14ac:dyDescent="0.45">
      <c r="A216" s="8">
        <v>40118</v>
      </c>
      <c r="B216" s="9">
        <v>21288</v>
      </c>
      <c r="C216" s="10">
        <f t="shared" si="9"/>
        <v>4.6996898204709758E-4</v>
      </c>
      <c r="D216" s="10">
        <f t="shared" si="10"/>
        <v>1.0346464167062086E-2</v>
      </c>
      <c r="E216" s="10">
        <f t="shared" si="11"/>
        <v>2.4003078551156909E-2</v>
      </c>
    </row>
    <row r="217" spans="1:5" x14ac:dyDescent="0.45">
      <c r="A217" s="8">
        <v>40148</v>
      </c>
      <c r="B217" s="9">
        <v>21195</v>
      </c>
      <c r="C217" s="10">
        <f t="shared" si="9"/>
        <v>-4.3686583990980576E-3</v>
      </c>
      <c r="D217" s="10">
        <f t="shared" si="10"/>
        <v>-1.6956337431114354E-3</v>
      </c>
      <c r="E217" s="10">
        <f t="shared" si="11"/>
        <v>2.4804177545691974E-2</v>
      </c>
    </row>
    <row r="218" spans="1:5" x14ac:dyDescent="0.45">
      <c r="A218" s="8">
        <v>40179</v>
      </c>
      <c r="B218" s="9">
        <v>21187</v>
      </c>
      <c r="C218" s="10">
        <f t="shared" si="9"/>
        <v>-3.7744751120549758E-4</v>
      </c>
      <c r="D218" s="10">
        <f t="shared" si="10"/>
        <v>-4.2767177366294096E-3</v>
      </c>
      <c r="E218" s="10">
        <f t="shared" si="11"/>
        <v>2.0912639136510425E-2</v>
      </c>
    </row>
    <row r="219" spans="1:5" x14ac:dyDescent="0.45">
      <c r="A219" s="8">
        <v>40210</v>
      </c>
      <c r="B219" s="9">
        <v>21199</v>
      </c>
      <c r="C219" s="10">
        <f t="shared" si="9"/>
        <v>5.6638504743466989E-4</v>
      </c>
      <c r="D219" s="10">
        <f t="shared" si="10"/>
        <v>-4.1807591131153288E-3</v>
      </c>
      <c r="E219" s="10">
        <f t="shared" si="11"/>
        <v>1.4015115277910661E-2</v>
      </c>
    </row>
    <row r="220" spans="1:5" x14ac:dyDescent="0.45">
      <c r="A220" s="8">
        <v>40238</v>
      </c>
      <c r="B220" s="9">
        <v>21343</v>
      </c>
      <c r="C220" s="10">
        <f t="shared" si="9"/>
        <v>6.7927732440209443E-3</v>
      </c>
      <c r="D220" s="10">
        <f t="shared" si="10"/>
        <v>6.9827789573011501E-3</v>
      </c>
      <c r="E220" s="10">
        <f t="shared" si="11"/>
        <v>2.080543332695628E-2</v>
      </c>
    </row>
    <row r="221" spans="1:5" x14ac:dyDescent="0.45">
      <c r="A221" s="8">
        <v>40269</v>
      </c>
      <c r="B221" s="9">
        <v>21471</v>
      </c>
      <c r="C221" s="10">
        <f t="shared" si="9"/>
        <v>5.9972824813756542E-3</v>
      </c>
      <c r="D221" s="10">
        <f t="shared" si="10"/>
        <v>1.3404446122622371E-2</v>
      </c>
      <c r="E221" s="10">
        <f t="shared" si="11"/>
        <v>1.9564081865235838E-2</v>
      </c>
    </row>
    <row r="222" spans="1:5" x14ac:dyDescent="0.45">
      <c r="A222" s="8">
        <v>40299</v>
      </c>
      <c r="B222" s="9">
        <v>21399</v>
      </c>
      <c r="C222" s="10">
        <f t="shared" si="9"/>
        <v>-3.3533603465139006E-3</v>
      </c>
      <c r="D222" s="10">
        <f t="shared" si="10"/>
        <v>9.4344072833625336E-3</v>
      </c>
      <c r="E222" s="10">
        <f t="shared" si="11"/>
        <v>1.3162255575020154E-2</v>
      </c>
    </row>
    <row r="223" spans="1:5" x14ac:dyDescent="0.45">
      <c r="A223" s="8">
        <v>40330</v>
      </c>
      <c r="B223" s="9">
        <v>21661</v>
      </c>
      <c r="C223" s="10">
        <f t="shared" si="9"/>
        <v>1.2243562783307738E-2</v>
      </c>
      <c r="D223" s="10">
        <f t="shared" si="10"/>
        <v>1.4899498664667554E-2</v>
      </c>
      <c r="E223" s="10">
        <f t="shared" si="11"/>
        <v>2.8781762051769189E-2</v>
      </c>
    </row>
    <row r="224" spans="1:5" x14ac:dyDescent="0.45">
      <c r="A224" s="8">
        <v>40360</v>
      </c>
      <c r="B224" s="9">
        <v>21755</v>
      </c>
      <c r="C224" s="10">
        <f t="shared" si="9"/>
        <v>4.3395965098564915E-3</v>
      </c>
      <c r="D224" s="10">
        <f t="shared" si="10"/>
        <v>1.3227143589026991E-2</v>
      </c>
      <c r="E224" s="10">
        <f t="shared" si="11"/>
        <v>3.4622152470632939E-2</v>
      </c>
    </row>
    <row r="225" spans="1:5" x14ac:dyDescent="0.45">
      <c r="A225" s="8">
        <v>40391</v>
      </c>
      <c r="B225" s="9">
        <v>21863</v>
      </c>
      <c r="C225" s="10">
        <f t="shared" si="9"/>
        <v>4.9643760055160246E-3</v>
      </c>
      <c r="D225" s="10">
        <f t="shared" si="10"/>
        <v>2.1683256226926462E-2</v>
      </c>
      <c r="E225" s="10">
        <f t="shared" si="11"/>
        <v>3.7636449928808657E-2</v>
      </c>
    </row>
    <row r="226" spans="1:5" x14ac:dyDescent="0.45">
      <c r="A226" s="8">
        <v>40422</v>
      </c>
      <c r="B226" s="9">
        <v>21888</v>
      </c>
      <c r="C226" s="10">
        <f t="shared" si="9"/>
        <v>1.1434844257420806E-3</v>
      </c>
      <c r="D226" s="10">
        <f t="shared" si="10"/>
        <v>1.047966391210009E-2</v>
      </c>
      <c r="E226" s="10">
        <f t="shared" si="11"/>
        <v>3.0945315811784724E-2</v>
      </c>
    </row>
    <row r="227" spans="1:5" x14ac:dyDescent="0.45">
      <c r="A227" s="8">
        <v>40452</v>
      </c>
      <c r="B227" s="9">
        <v>22105</v>
      </c>
      <c r="C227" s="10">
        <f t="shared" si="9"/>
        <v>9.9141081871345627E-3</v>
      </c>
      <c r="D227" s="10">
        <f t="shared" si="10"/>
        <v>1.6088255573431409E-2</v>
      </c>
      <c r="E227" s="10">
        <f t="shared" si="11"/>
        <v>3.8866434815302275E-2</v>
      </c>
    </row>
    <row r="228" spans="1:5" x14ac:dyDescent="0.45">
      <c r="A228" s="8">
        <v>40483</v>
      </c>
      <c r="B228" s="9">
        <v>22180</v>
      </c>
      <c r="C228" s="10">
        <f t="shared" si="9"/>
        <v>3.3928975344945655E-3</v>
      </c>
      <c r="D228" s="10">
        <f t="shared" si="10"/>
        <v>1.4499382518410098E-2</v>
      </c>
      <c r="E228" s="10">
        <f t="shared" si="11"/>
        <v>4.1901540774144985E-2</v>
      </c>
    </row>
    <row r="229" spans="1:5" x14ac:dyDescent="0.45">
      <c r="A229" s="8">
        <v>40513</v>
      </c>
      <c r="B229" s="9">
        <v>22272</v>
      </c>
      <c r="C229" s="10">
        <f t="shared" si="9"/>
        <v>4.1478809738502154E-3</v>
      </c>
      <c r="D229" s="10">
        <f t="shared" si="10"/>
        <v>1.7543859649122862E-2</v>
      </c>
      <c r="E229" s="10">
        <f t="shared" si="11"/>
        <v>5.0813871196036864E-2</v>
      </c>
    </row>
    <row r="230" spans="1:5" x14ac:dyDescent="0.45">
      <c r="A230" s="8">
        <v>40544</v>
      </c>
      <c r="B230" s="9">
        <v>22695</v>
      </c>
      <c r="C230" s="10">
        <f t="shared" si="9"/>
        <v>1.8992456896551824E-2</v>
      </c>
      <c r="D230" s="10">
        <f t="shared" si="10"/>
        <v>2.6690793938022983E-2</v>
      </c>
      <c r="E230" s="10">
        <f t="shared" si="11"/>
        <v>7.1175720960966693E-2</v>
      </c>
    </row>
    <row r="231" spans="1:5" x14ac:dyDescent="0.45">
      <c r="A231" s="8">
        <v>40575</v>
      </c>
      <c r="B231" s="9">
        <v>22428</v>
      </c>
      <c r="C231" s="10">
        <f t="shared" si="9"/>
        <v>-1.1764705882352899E-2</v>
      </c>
      <c r="D231" s="10">
        <f t="shared" si="10"/>
        <v>1.1181244364292242E-2</v>
      </c>
      <c r="E231" s="10">
        <f t="shared" si="11"/>
        <v>5.7974432756262129E-2</v>
      </c>
    </row>
    <row r="232" spans="1:5" x14ac:dyDescent="0.45">
      <c r="A232" s="8">
        <v>40603</v>
      </c>
      <c r="B232" s="9">
        <v>22563</v>
      </c>
      <c r="C232" s="10">
        <f t="shared" si="9"/>
        <v>6.0192616372392038E-3</v>
      </c>
      <c r="D232" s="10">
        <f t="shared" si="10"/>
        <v>1.3065732758620774E-2</v>
      </c>
      <c r="E232" s="10">
        <f t="shared" si="11"/>
        <v>5.7161598650611545E-2</v>
      </c>
    </row>
    <row r="233" spans="1:5" x14ac:dyDescent="0.45">
      <c r="A233" s="8">
        <v>40634</v>
      </c>
      <c r="B233" s="9">
        <v>22448</v>
      </c>
      <c r="C233" s="10">
        <f t="shared" si="9"/>
        <v>-5.0968399592252744E-3</v>
      </c>
      <c r="D233" s="10">
        <f t="shared" si="10"/>
        <v>-1.0883454505397627E-2</v>
      </c>
      <c r="E233" s="10">
        <f t="shared" si="11"/>
        <v>4.5503236924223422E-2</v>
      </c>
    </row>
    <row r="234" spans="1:5" x14ac:dyDescent="0.45">
      <c r="A234" s="8">
        <v>40664</v>
      </c>
      <c r="B234" s="9">
        <v>22608</v>
      </c>
      <c r="C234" s="10">
        <f t="shared" si="9"/>
        <v>7.1275837491091565E-3</v>
      </c>
      <c r="D234" s="10">
        <f t="shared" si="10"/>
        <v>8.0256821829856051E-3</v>
      </c>
      <c r="E234" s="10">
        <f t="shared" si="11"/>
        <v>5.6497967194728771E-2</v>
      </c>
    </row>
    <row r="235" spans="1:5" x14ac:dyDescent="0.45">
      <c r="A235" s="8">
        <v>40695</v>
      </c>
      <c r="B235" s="9">
        <v>22607</v>
      </c>
      <c r="C235" s="10">
        <f t="shared" si="9"/>
        <v>-4.4232130219423738E-5</v>
      </c>
      <c r="D235" s="10">
        <f t="shared" si="10"/>
        <v>1.9500952887470113E-3</v>
      </c>
      <c r="E235" s="10">
        <f t="shared" si="11"/>
        <v>4.3672960620469992E-2</v>
      </c>
    </row>
    <row r="236" spans="1:5" x14ac:dyDescent="0.45">
      <c r="A236" s="8">
        <v>40725</v>
      </c>
      <c r="B236" s="9">
        <v>22728</v>
      </c>
      <c r="C236" s="10">
        <f t="shared" si="9"/>
        <v>5.3523245012607745E-3</v>
      </c>
      <c r="D236" s="10">
        <f t="shared" si="10"/>
        <v>1.2473271560940802E-2</v>
      </c>
      <c r="E236" s="10">
        <f t="shared" si="11"/>
        <v>4.4725350494139171E-2</v>
      </c>
    </row>
    <row r="237" spans="1:5" x14ac:dyDescent="0.45">
      <c r="A237" s="8">
        <v>40756</v>
      </c>
      <c r="B237" s="9">
        <v>22822</v>
      </c>
      <c r="C237" s="10">
        <f t="shared" si="9"/>
        <v>4.1358676522351701E-3</v>
      </c>
      <c r="D237" s="10">
        <f t="shared" si="10"/>
        <v>9.4656758669497965E-3</v>
      </c>
      <c r="E237" s="10">
        <f t="shared" si="11"/>
        <v>4.3864062571467688E-2</v>
      </c>
    </row>
    <row r="238" spans="1:5" x14ac:dyDescent="0.45">
      <c r="A238" s="8">
        <v>40787</v>
      </c>
      <c r="B238" s="9">
        <v>22718</v>
      </c>
      <c r="C238" s="10">
        <f t="shared" si="9"/>
        <v>-4.5570063973359165E-3</v>
      </c>
      <c r="D238" s="10">
        <f t="shared" si="10"/>
        <v>4.9099836333879043E-3</v>
      </c>
      <c r="E238" s="10">
        <f t="shared" si="11"/>
        <v>3.7920321637426868E-2</v>
      </c>
    </row>
    <row r="239" spans="1:5" x14ac:dyDescent="0.45">
      <c r="A239" s="8">
        <v>40817</v>
      </c>
      <c r="B239" s="9">
        <v>22830</v>
      </c>
      <c r="C239" s="10">
        <f t="shared" si="9"/>
        <v>4.9300114446695353E-3</v>
      </c>
      <c r="D239" s="10">
        <f t="shared" si="10"/>
        <v>4.4878563885955014E-3</v>
      </c>
      <c r="E239" s="10">
        <f t="shared" si="11"/>
        <v>3.2798009500113023E-2</v>
      </c>
    </row>
    <row r="240" spans="1:5" x14ac:dyDescent="0.45">
      <c r="A240" s="8">
        <v>40848</v>
      </c>
      <c r="B240" s="9">
        <v>22735</v>
      </c>
      <c r="C240" s="10">
        <f t="shared" si="9"/>
        <v>-4.1611914148050877E-3</v>
      </c>
      <c r="D240" s="10">
        <f t="shared" si="10"/>
        <v>-3.8121111208483383E-3</v>
      </c>
      <c r="E240" s="10">
        <f t="shared" si="11"/>
        <v>2.5022542831379724E-2</v>
      </c>
    </row>
    <row r="241" spans="1:5" x14ac:dyDescent="0.45">
      <c r="A241" s="8">
        <v>40878</v>
      </c>
      <c r="B241" s="9">
        <v>22677</v>
      </c>
      <c r="C241" s="10">
        <f t="shared" si="9"/>
        <v>-2.5511326149109115E-3</v>
      </c>
      <c r="D241" s="10">
        <f t="shared" si="10"/>
        <v>-1.8047363324236176E-3</v>
      </c>
      <c r="E241" s="10">
        <f t="shared" si="11"/>
        <v>1.8184267241379226E-2</v>
      </c>
    </row>
    <row r="242" spans="1:5" x14ac:dyDescent="0.45">
      <c r="A242" s="8">
        <v>40909</v>
      </c>
      <c r="B242" s="9">
        <v>22973</v>
      </c>
      <c r="C242" s="10">
        <f t="shared" si="9"/>
        <v>1.3052872954976369E-2</v>
      </c>
      <c r="D242" s="10">
        <f t="shared" si="10"/>
        <v>6.2636881296540547E-3</v>
      </c>
      <c r="E242" s="10">
        <f t="shared" si="11"/>
        <v>1.2249394139678405E-2</v>
      </c>
    </row>
    <row r="243" spans="1:5" x14ac:dyDescent="0.45">
      <c r="A243" s="8">
        <v>40940</v>
      </c>
      <c r="B243" s="9">
        <v>22976</v>
      </c>
      <c r="C243" s="10">
        <f t="shared" si="9"/>
        <v>1.3058808166110936E-4</v>
      </c>
      <c r="D243" s="10">
        <f t="shared" si="10"/>
        <v>1.0600395865405732E-2</v>
      </c>
      <c r="E243" s="10">
        <f t="shared" si="11"/>
        <v>2.4433743534867158E-2</v>
      </c>
    </row>
    <row r="244" spans="1:5" x14ac:dyDescent="0.45">
      <c r="A244" s="8">
        <v>40969</v>
      </c>
      <c r="B244" s="9">
        <v>22967</v>
      </c>
      <c r="C244" s="10">
        <f t="shared" si="9"/>
        <v>-3.9171309192198578E-4</v>
      </c>
      <c r="D244" s="10">
        <f t="shared" si="10"/>
        <v>1.27882876923755E-2</v>
      </c>
      <c r="E244" s="10">
        <f t="shared" si="11"/>
        <v>1.7905420378495851E-2</v>
      </c>
    </row>
    <row r="245" spans="1:5" x14ac:dyDescent="0.45">
      <c r="A245" s="8">
        <v>41000</v>
      </c>
      <c r="B245" s="9">
        <v>23045</v>
      </c>
      <c r="C245" s="10">
        <f t="shared" si="9"/>
        <v>3.3961771236992178E-3</v>
      </c>
      <c r="D245" s="10">
        <f t="shared" si="10"/>
        <v>3.1341139598659584E-3</v>
      </c>
      <c r="E245" s="10">
        <f t="shared" si="11"/>
        <v>2.6594796863863124E-2</v>
      </c>
    </row>
    <row r="246" spans="1:5" x14ac:dyDescent="0.45">
      <c r="A246" s="8">
        <v>41030</v>
      </c>
      <c r="B246" s="9">
        <v>22883</v>
      </c>
      <c r="C246" s="10">
        <f t="shared" si="9"/>
        <v>-7.0297244521587698E-3</v>
      </c>
      <c r="D246" s="10">
        <f t="shared" si="10"/>
        <v>-4.0477019498607048E-3</v>
      </c>
      <c r="E246" s="10">
        <f t="shared" si="11"/>
        <v>1.2163835810332646E-2</v>
      </c>
    </row>
    <row r="247" spans="1:5" x14ac:dyDescent="0.45">
      <c r="A247" s="8">
        <v>41061</v>
      </c>
      <c r="B247" s="9">
        <v>22471</v>
      </c>
      <c r="C247" s="10">
        <f t="shared" si="9"/>
        <v>-1.8004632259756126E-2</v>
      </c>
      <c r="D247" s="10">
        <f t="shared" si="10"/>
        <v>-2.1596203248138601E-2</v>
      </c>
      <c r="E247" s="10">
        <f t="shared" si="11"/>
        <v>-6.0158358030698578E-3</v>
      </c>
    </row>
    <row r="248" spans="1:5" x14ac:dyDescent="0.45">
      <c r="A248" s="8">
        <v>41091</v>
      </c>
      <c r="B248" s="9">
        <v>22793</v>
      </c>
      <c r="C248" s="10">
        <f t="shared" si="9"/>
        <v>1.4329580348004134E-2</v>
      </c>
      <c r="D248" s="10">
        <f t="shared" si="10"/>
        <v>-1.0935126925580407E-2</v>
      </c>
      <c r="E248" s="10">
        <f t="shared" si="11"/>
        <v>2.8599084829286081E-3</v>
      </c>
    </row>
    <row r="249" spans="1:5" x14ac:dyDescent="0.45">
      <c r="A249" s="8">
        <v>41122</v>
      </c>
      <c r="B249" s="9">
        <v>22741</v>
      </c>
      <c r="C249" s="10">
        <f t="shared" si="9"/>
        <v>-2.2814021848813759E-3</v>
      </c>
      <c r="D249" s="10">
        <f t="shared" si="10"/>
        <v>-6.2054800506926577E-3</v>
      </c>
      <c r="E249" s="10">
        <f t="shared" si="11"/>
        <v>-3.5492069056174413E-3</v>
      </c>
    </row>
    <row r="250" spans="1:5" x14ac:dyDescent="0.45">
      <c r="A250" s="8">
        <v>41153</v>
      </c>
      <c r="B250" s="9">
        <v>22608</v>
      </c>
      <c r="C250" s="10">
        <f t="shared" si="9"/>
        <v>-5.8484675256145202E-3</v>
      </c>
      <c r="D250" s="10">
        <f t="shared" si="10"/>
        <v>6.0967469182502398E-3</v>
      </c>
      <c r="E250" s="10">
        <f t="shared" si="11"/>
        <v>-4.8419755260146191E-3</v>
      </c>
    </row>
    <row r="251" spans="1:5" x14ac:dyDescent="0.45">
      <c r="A251" s="8">
        <v>41183</v>
      </c>
      <c r="B251" s="9">
        <v>22504</v>
      </c>
      <c r="C251" s="10">
        <f t="shared" si="9"/>
        <v>-4.600141542816738E-3</v>
      </c>
      <c r="D251" s="10">
        <f t="shared" si="10"/>
        <v>-1.2679331373667391E-2</v>
      </c>
      <c r="E251" s="10">
        <f t="shared" si="11"/>
        <v>-1.4279456855015304E-2</v>
      </c>
    </row>
    <row r="252" spans="1:5" x14ac:dyDescent="0.45">
      <c r="A252" s="8">
        <v>41214</v>
      </c>
      <c r="B252" s="9">
        <v>22661</v>
      </c>
      <c r="C252" s="10">
        <f t="shared" si="9"/>
        <v>6.9765375044437139E-3</v>
      </c>
      <c r="D252" s="10">
        <f t="shared" si="10"/>
        <v>-3.5178752033772076E-3</v>
      </c>
      <c r="E252" s="10">
        <f t="shared" si="11"/>
        <v>-3.2548933362657184E-3</v>
      </c>
    </row>
    <row r="253" spans="1:5" x14ac:dyDescent="0.45">
      <c r="A253" s="8">
        <v>41244</v>
      </c>
      <c r="B253" s="9">
        <v>22898</v>
      </c>
      <c r="C253" s="10">
        <f t="shared" si="9"/>
        <v>1.0458496977185483E-2</v>
      </c>
      <c r="D253" s="10">
        <f t="shared" si="10"/>
        <v>1.2827317763623558E-2</v>
      </c>
      <c r="E253" s="10">
        <f t="shared" si="11"/>
        <v>9.7455571724653911E-3</v>
      </c>
    </row>
    <row r="254" spans="1:5" x14ac:dyDescent="0.45">
      <c r="A254" s="8">
        <v>41275</v>
      </c>
      <c r="B254" s="9">
        <v>23140</v>
      </c>
      <c r="C254" s="10">
        <f t="shared" si="9"/>
        <v>1.0568608612105956E-2</v>
      </c>
      <c r="D254" s="10">
        <f t="shared" si="10"/>
        <v>2.8261642374688867E-2</v>
      </c>
      <c r="E254" s="10">
        <f t="shared" si="11"/>
        <v>7.2694032124667185E-3</v>
      </c>
    </row>
    <row r="255" spans="1:5" x14ac:dyDescent="0.45">
      <c r="A255" s="8">
        <v>41306</v>
      </c>
      <c r="B255" s="9">
        <v>22975</v>
      </c>
      <c r="C255" s="10">
        <f t="shared" si="9"/>
        <v>-7.1305099394987081E-3</v>
      </c>
      <c r="D255" s="10">
        <f t="shared" si="10"/>
        <v>1.3856405277790085E-2</v>
      </c>
      <c r="E255" s="10">
        <f t="shared" si="11"/>
        <v>-4.3523676880208306E-5</v>
      </c>
    </row>
    <row r="256" spans="1:5" x14ac:dyDescent="0.45">
      <c r="A256" s="8">
        <v>41334</v>
      </c>
      <c r="B256" s="9">
        <v>23002</v>
      </c>
      <c r="C256" s="10">
        <f t="shared" si="9"/>
        <v>1.1751904243744171E-3</v>
      </c>
      <c r="D256" s="10">
        <f t="shared" si="10"/>
        <v>4.5418813870206076E-3</v>
      </c>
      <c r="E256" s="10">
        <f t="shared" si="11"/>
        <v>1.5239256324290906E-3</v>
      </c>
    </row>
    <row r="257" spans="1:5" x14ac:dyDescent="0.45">
      <c r="A257" s="8">
        <v>41365</v>
      </c>
      <c r="B257" s="9">
        <v>22896</v>
      </c>
      <c r="C257" s="10">
        <f t="shared" si="9"/>
        <v>-4.6082949308755561E-3</v>
      </c>
      <c r="D257" s="10">
        <f t="shared" si="10"/>
        <v>-1.0544511668107215E-2</v>
      </c>
      <c r="E257" s="10">
        <f t="shared" si="11"/>
        <v>-6.4656107615534975E-3</v>
      </c>
    </row>
    <row r="258" spans="1:5" x14ac:dyDescent="0.45">
      <c r="A258" s="8">
        <v>41395</v>
      </c>
      <c r="B258" s="9">
        <v>22985</v>
      </c>
      <c r="C258" s="10">
        <f t="shared" si="9"/>
        <v>3.887141858839982E-3</v>
      </c>
      <c r="D258" s="10">
        <f t="shared" si="10"/>
        <v>4.3525571273117514E-4</v>
      </c>
      <c r="E258" s="10">
        <f t="shared" si="11"/>
        <v>4.4574575012017448E-3</v>
      </c>
    </row>
    <row r="259" spans="1:5" x14ac:dyDescent="0.45">
      <c r="A259" s="8">
        <v>41426</v>
      </c>
      <c r="B259" s="9">
        <v>22956</v>
      </c>
      <c r="C259" s="10">
        <f t="shared" si="9"/>
        <v>-1.2616924080922631E-3</v>
      </c>
      <c r="D259" s="10">
        <f t="shared" si="10"/>
        <v>-1.9998261020780506E-3</v>
      </c>
      <c r="E259" s="10">
        <f t="shared" si="11"/>
        <v>2.1583374126652233E-2</v>
      </c>
    </row>
    <row r="260" spans="1:5" x14ac:dyDescent="0.45">
      <c r="A260" s="8">
        <v>41456</v>
      </c>
      <c r="B260" s="9">
        <v>23213</v>
      </c>
      <c r="C260" s="10">
        <f t="shared" ref="C260:C323" si="12">B260/B259-1</f>
        <v>1.1195330196898334E-2</v>
      </c>
      <c r="D260" s="10">
        <f t="shared" si="10"/>
        <v>1.3845213137666068E-2</v>
      </c>
      <c r="E260" s="10">
        <f t="shared" si="11"/>
        <v>1.8426709954810772E-2</v>
      </c>
    </row>
    <row r="261" spans="1:5" x14ac:dyDescent="0.45">
      <c r="A261" s="8">
        <v>41487</v>
      </c>
      <c r="B261" s="9">
        <v>23199</v>
      </c>
      <c r="C261" s="10">
        <f t="shared" si="12"/>
        <v>-6.0311032611037874E-4</v>
      </c>
      <c r="D261" s="10">
        <f t="shared" si="10"/>
        <v>9.3104198390254744E-3</v>
      </c>
      <c r="E261" s="10">
        <f t="shared" si="11"/>
        <v>2.0139835539334294E-2</v>
      </c>
    </row>
    <row r="262" spans="1:5" x14ac:dyDescent="0.45">
      <c r="A262" s="8">
        <v>41518</v>
      </c>
      <c r="B262" s="9">
        <v>23611</v>
      </c>
      <c r="C262" s="10">
        <f t="shared" si="12"/>
        <v>1.7759386180438819E-2</v>
      </c>
      <c r="D262" s="10">
        <f t="shared" ref="D262:D325" si="13">B262/B259-1</f>
        <v>2.8532845443457022E-2</v>
      </c>
      <c r="E262" s="10">
        <f t="shared" si="11"/>
        <v>4.436482661004959E-2</v>
      </c>
    </row>
    <row r="263" spans="1:5" x14ac:dyDescent="0.45">
      <c r="A263" s="8">
        <v>41548</v>
      </c>
      <c r="B263" s="9">
        <v>23625</v>
      </c>
      <c r="C263" s="10">
        <f t="shared" si="12"/>
        <v>5.9294396679510086E-4</v>
      </c>
      <c r="D263" s="10">
        <f t="shared" si="13"/>
        <v>1.7748675311247908E-2</v>
      </c>
      <c r="E263" s="10">
        <f t="shared" si="11"/>
        <v>4.9813366512619917E-2</v>
      </c>
    </row>
    <row r="264" spans="1:5" x14ac:dyDescent="0.45">
      <c r="A264" s="8">
        <v>41579</v>
      </c>
      <c r="B264" s="9">
        <v>23639</v>
      </c>
      <c r="C264" s="10">
        <f t="shared" si="12"/>
        <v>5.9259259259270003E-4</v>
      </c>
      <c r="D264" s="10">
        <f t="shared" si="13"/>
        <v>1.8966334755808445E-2</v>
      </c>
      <c r="E264" s="10">
        <f t="shared" si="11"/>
        <v>4.3157848285600764E-2</v>
      </c>
    </row>
    <row r="265" spans="1:5" x14ac:dyDescent="0.45">
      <c r="A265" s="8">
        <v>41609</v>
      </c>
      <c r="B265" s="9">
        <v>23677</v>
      </c>
      <c r="C265" s="10">
        <f t="shared" si="12"/>
        <v>1.6075130081645295E-3</v>
      </c>
      <c r="D265" s="10">
        <f t="shared" si="13"/>
        <v>2.7953072720341421E-3</v>
      </c>
      <c r="E265" s="10">
        <f t="shared" si="11"/>
        <v>3.4020438466241698E-2</v>
      </c>
    </row>
    <row r="266" spans="1:5" x14ac:dyDescent="0.45">
      <c r="A266" s="8">
        <v>41640</v>
      </c>
      <c r="B266" s="9">
        <v>23634</v>
      </c>
      <c r="C266" s="10">
        <f t="shared" si="12"/>
        <v>-1.8161084596866051E-3</v>
      </c>
      <c r="D266" s="10">
        <f t="shared" si="13"/>
        <v>3.8095238095237072E-4</v>
      </c>
      <c r="E266" s="10">
        <f t="shared" si="11"/>
        <v>2.134831460674147E-2</v>
      </c>
    </row>
    <row r="267" spans="1:5" x14ac:dyDescent="0.45">
      <c r="A267" s="8">
        <v>41671</v>
      </c>
      <c r="B267" s="9">
        <v>23761</v>
      </c>
      <c r="C267" s="10">
        <f t="shared" si="12"/>
        <v>5.3736142845053347E-3</v>
      </c>
      <c r="D267" s="10">
        <f t="shared" si="13"/>
        <v>5.1609628156858989E-3</v>
      </c>
      <c r="E267" s="10">
        <f t="shared" si="11"/>
        <v>3.421109902067454E-2</v>
      </c>
    </row>
    <row r="268" spans="1:5" x14ac:dyDescent="0.45">
      <c r="A268" s="8">
        <v>41699</v>
      </c>
      <c r="B268" s="9">
        <v>23907</v>
      </c>
      <c r="C268" s="10">
        <f t="shared" si="12"/>
        <v>6.1445225369303191E-3</v>
      </c>
      <c r="D268" s="10">
        <f t="shared" si="13"/>
        <v>9.7140685053005438E-3</v>
      </c>
      <c r="E268" s="10">
        <f t="shared" si="11"/>
        <v>3.9344404834362301E-2</v>
      </c>
    </row>
    <row r="269" spans="1:5" x14ac:dyDescent="0.45">
      <c r="A269" s="8">
        <v>41730</v>
      </c>
      <c r="B269" s="9">
        <v>24106</v>
      </c>
      <c r="C269" s="10">
        <f t="shared" si="12"/>
        <v>8.3239218638893053E-3</v>
      </c>
      <c r="D269" s="10">
        <f t="shared" si="13"/>
        <v>1.9971227892019883E-2</v>
      </c>
      <c r="E269" s="10">
        <f t="shared" si="11"/>
        <v>5.2847658979734424E-2</v>
      </c>
    </row>
    <row r="270" spans="1:5" x14ac:dyDescent="0.45">
      <c r="A270" s="8">
        <v>41760</v>
      </c>
      <c r="B270" s="9">
        <v>24458</v>
      </c>
      <c r="C270" s="10">
        <f t="shared" si="12"/>
        <v>1.460217373268069E-2</v>
      </c>
      <c r="D270" s="10">
        <f t="shared" si="13"/>
        <v>2.9333782248221807E-2</v>
      </c>
      <c r="E270" s="10">
        <f t="shared" si="11"/>
        <v>6.4085273004133025E-2</v>
      </c>
    </row>
    <row r="271" spans="1:5" x14ac:dyDescent="0.45">
      <c r="A271" s="8">
        <v>41791</v>
      </c>
      <c r="B271" s="9">
        <v>24627</v>
      </c>
      <c r="C271" s="10">
        <f t="shared" si="12"/>
        <v>6.9098045629241156E-3</v>
      </c>
      <c r="D271" s="10">
        <f t="shared" si="13"/>
        <v>3.011670222110685E-2</v>
      </c>
      <c r="E271" s="10">
        <f t="shared" ref="E271:E334" si="14">B271/B259-1</f>
        <v>7.2791427077888216E-2</v>
      </c>
    </row>
    <row r="272" spans="1:5" x14ac:dyDescent="0.45">
      <c r="A272" s="8">
        <v>41821</v>
      </c>
      <c r="B272" s="9">
        <v>24637</v>
      </c>
      <c r="C272" s="10">
        <f t="shared" si="12"/>
        <v>4.0605839119667309E-4</v>
      </c>
      <c r="D272" s="10">
        <f t="shared" si="13"/>
        <v>2.2027710943333556E-2</v>
      </c>
      <c r="E272" s="10">
        <f t="shared" si="14"/>
        <v>6.1344936027226016E-2</v>
      </c>
    </row>
    <row r="273" spans="1:5" x14ac:dyDescent="0.45">
      <c r="A273" s="8">
        <v>41852</v>
      </c>
      <c r="B273" s="9">
        <v>24743</v>
      </c>
      <c r="C273" s="10">
        <f t="shared" si="12"/>
        <v>4.3024718918700522E-3</v>
      </c>
      <c r="D273" s="10">
        <f t="shared" si="13"/>
        <v>1.1652628996647207E-2</v>
      </c>
      <c r="E273" s="10">
        <f t="shared" si="14"/>
        <v>6.6554592870382345E-2</v>
      </c>
    </row>
    <row r="274" spans="1:5" x14ac:dyDescent="0.45">
      <c r="A274" s="8">
        <v>41883</v>
      </c>
      <c r="B274" s="9">
        <v>24850</v>
      </c>
      <c r="C274" s="10">
        <f t="shared" si="12"/>
        <v>4.3244554015275938E-3</v>
      </c>
      <c r="D274" s="10">
        <f t="shared" si="13"/>
        <v>9.0551021236853213E-3</v>
      </c>
      <c r="E274" s="10">
        <f t="shared" si="14"/>
        <v>5.2475541061369757E-2</v>
      </c>
    </row>
    <row r="275" spans="1:5" x14ac:dyDescent="0.45">
      <c r="A275" s="8">
        <v>41913</v>
      </c>
      <c r="B275" s="9">
        <v>24763</v>
      </c>
      <c r="C275" s="10">
        <f t="shared" si="12"/>
        <v>-3.5010060362172801E-3</v>
      </c>
      <c r="D275" s="10">
        <f t="shared" si="13"/>
        <v>5.1142590412793787E-3</v>
      </c>
      <c r="E275" s="10">
        <f t="shared" si="14"/>
        <v>4.8169312169312084E-2</v>
      </c>
    </row>
    <row r="276" spans="1:5" x14ac:dyDescent="0.45">
      <c r="A276" s="8">
        <v>41944</v>
      </c>
      <c r="B276" s="9">
        <v>24872</v>
      </c>
      <c r="C276" s="10">
        <f t="shared" si="12"/>
        <v>4.4017283850905642E-3</v>
      </c>
      <c r="D276" s="10">
        <f t="shared" si="13"/>
        <v>5.2135957644585673E-3</v>
      </c>
      <c r="E276" s="10">
        <f t="shared" si="14"/>
        <v>5.2159566817547187E-2</v>
      </c>
    </row>
    <row r="277" spans="1:5" x14ac:dyDescent="0.45">
      <c r="A277" s="8">
        <v>41974</v>
      </c>
      <c r="B277" s="9">
        <v>25015</v>
      </c>
      <c r="C277" s="10">
        <f t="shared" si="12"/>
        <v>5.7494371180444315E-3</v>
      </c>
      <c r="D277" s="10">
        <f t="shared" si="13"/>
        <v>6.639839034205286E-3</v>
      </c>
      <c r="E277" s="10">
        <f t="shared" si="14"/>
        <v>5.65105376525743E-2</v>
      </c>
    </row>
    <row r="278" spans="1:5" x14ac:dyDescent="0.45">
      <c r="A278" s="8">
        <v>42005</v>
      </c>
      <c r="B278" s="9">
        <v>25208</v>
      </c>
      <c r="C278" s="10">
        <f t="shared" si="12"/>
        <v>7.7153707775334812E-3</v>
      </c>
      <c r="D278" s="10">
        <f t="shared" si="13"/>
        <v>1.7970359003351755E-2</v>
      </c>
      <c r="E278" s="10">
        <f t="shared" si="14"/>
        <v>6.6598967589066582E-2</v>
      </c>
    </row>
    <row r="279" spans="1:5" x14ac:dyDescent="0.45">
      <c r="A279" s="8">
        <v>42036</v>
      </c>
      <c r="B279" s="9">
        <v>25005</v>
      </c>
      <c r="C279" s="10">
        <f t="shared" si="12"/>
        <v>-8.0529990479213387E-3</v>
      </c>
      <c r="D279" s="10">
        <f t="shared" si="13"/>
        <v>5.3473785783209049E-3</v>
      </c>
      <c r="E279" s="10">
        <f t="shared" si="14"/>
        <v>5.2354698876309946E-2</v>
      </c>
    </row>
    <row r="280" spans="1:5" x14ac:dyDescent="0.45">
      <c r="A280" s="8">
        <v>42064</v>
      </c>
      <c r="B280" s="9">
        <v>25538</v>
      </c>
      <c r="C280" s="10">
        <f t="shared" si="12"/>
        <v>2.1315736852629552E-2</v>
      </c>
      <c r="D280" s="10">
        <f t="shared" si="13"/>
        <v>2.0907455526683938E-2</v>
      </c>
      <c r="E280" s="10">
        <f t="shared" si="14"/>
        <v>6.8222696281423856E-2</v>
      </c>
    </row>
    <row r="281" spans="1:5" x14ac:dyDescent="0.45">
      <c r="A281" s="8">
        <v>42095</v>
      </c>
      <c r="B281" s="9">
        <v>25111</v>
      </c>
      <c r="C281" s="10">
        <f t="shared" si="12"/>
        <v>-1.6720181690030533E-2</v>
      </c>
      <c r="D281" s="10">
        <f t="shared" si="13"/>
        <v>-3.847984766740753E-3</v>
      </c>
      <c r="E281" s="10">
        <f t="shared" si="14"/>
        <v>4.1690865344727435E-2</v>
      </c>
    </row>
    <row r="282" spans="1:5" x14ac:dyDescent="0.45">
      <c r="A282" s="8">
        <v>42125</v>
      </c>
      <c r="B282" s="9">
        <v>25081</v>
      </c>
      <c r="C282" s="10">
        <f t="shared" si="12"/>
        <v>-1.1946955517502245E-3</v>
      </c>
      <c r="D282" s="10">
        <f t="shared" si="13"/>
        <v>3.0393921215756681E-3</v>
      </c>
      <c r="E282" s="10">
        <f t="shared" si="14"/>
        <v>2.5472238122495661E-2</v>
      </c>
    </row>
    <row r="283" spans="1:5" x14ac:dyDescent="0.45">
      <c r="A283" s="8">
        <v>42156</v>
      </c>
      <c r="B283" s="9">
        <v>25261</v>
      </c>
      <c r="C283" s="10">
        <f t="shared" si="12"/>
        <v>7.1767473386228353E-3</v>
      </c>
      <c r="D283" s="10">
        <f t="shared" si="13"/>
        <v>-1.0846581564727065E-2</v>
      </c>
      <c r="E283" s="10">
        <f t="shared" si="14"/>
        <v>2.574410200186783E-2</v>
      </c>
    </row>
    <row r="284" spans="1:5" x14ac:dyDescent="0.45">
      <c r="A284" s="8">
        <v>42186</v>
      </c>
      <c r="B284" s="9">
        <v>25474</v>
      </c>
      <c r="C284" s="10">
        <f t="shared" si="12"/>
        <v>8.4319702307904532E-3</v>
      </c>
      <c r="D284" s="10">
        <f t="shared" si="13"/>
        <v>1.445581617617786E-2</v>
      </c>
      <c r="E284" s="10">
        <f t="shared" si="14"/>
        <v>3.3973292202784444E-2</v>
      </c>
    </row>
    <row r="285" spans="1:5" x14ac:dyDescent="0.45">
      <c r="A285" s="8">
        <v>42217</v>
      </c>
      <c r="B285" s="9">
        <v>25695</v>
      </c>
      <c r="C285" s="10">
        <f t="shared" si="12"/>
        <v>8.6755122870376677E-3</v>
      </c>
      <c r="D285" s="10">
        <f t="shared" si="13"/>
        <v>2.4480682588413627E-2</v>
      </c>
      <c r="E285" s="10">
        <f t="shared" si="14"/>
        <v>3.8475528432283967E-2</v>
      </c>
    </row>
    <row r="286" spans="1:5" x14ac:dyDescent="0.45">
      <c r="A286" s="8">
        <v>42248</v>
      </c>
      <c r="B286" s="9">
        <v>25902</v>
      </c>
      <c r="C286" s="10">
        <f t="shared" si="12"/>
        <v>8.0560420315236581E-3</v>
      </c>
      <c r="D286" s="10">
        <f t="shared" si="13"/>
        <v>2.5375084121768809E-2</v>
      </c>
      <c r="E286" s="10">
        <f t="shared" si="14"/>
        <v>4.2334004024144889E-2</v>
      </c>
    </row>
    <row r="287" spans="1:5" x14ac:dyDescent="0.45">
      <c r="A287" s="8">
        <v>42278</v>
      </c>
      <c r="B287" s="9">
        <v>25750</v>
      </c>
      <c r="C287" s="10">
        <f t="shared" si="12"/>
        <v>-5.8682727202532536E-3</v>
      </c>
      <c r="D287" s="10">
        <f t="shared" si="13"/>
        <v>1.0834576430870602E-2</v>
      </c>
      <c r="E287" s="10">
        <f t="shared" si="14"/>
        <v>3.9857852441141928E-2</v>
      </c>
    </row>
    <row r="288" spans="1:5" x14ac:dyDescent="0.45">
      <c r="A288" s="8">
        <v>42309</v>
      </c>
      <c r="B288" s="9">
        <v>25883</v>
      </c>
      <c r="C288" s="10">
        <f t="shared" si="12"/>
        <v>5.1650485436893767E-3</v>
      </c>
      <c r="D288" s="10">
        <f t="shared" si="13"/>
        <v>7.3165985600311956E-3</v>
      </c>
      <c r="E288" s="10">
        <f t="shared" si="14"/>
        <v>4.0648118366034103E-2</v>
      </c>
    </row>
    <row r="289" spans="1:5" x14ac:dyDescent="0.45">
      <c r="A289" s="8">
        <v>42339</v>
      </c>
      <c r="B289" s="9">
        <v>26124</v>
      </c>
      <c r="C289" s="10">
        <f t="shared" si="12"/>
        <v>9.3111308580922092E-3</v>
      </c>
      <c r="D289" s="10">
        <f t="shared" si="13"/>
        <v>8.5707667361594186E-3</v>
      </c>
      <c r="E289" s="10">
        <f t="shared" si="14"/>
        <v>4.4333399960023945E-2</v>
      </c>
    </row>
    <row r="290" spans="1:5" x14ac:dyDescent="0.45">
      <c r="A290" s="8">
        <v>42370</v>
      </c>
      <c r="B290" s="9">
        <v>25952</v>
      </c>
      <c r="C290" s="10">
        <f t="shared" si="12"/>
        <v>-6.5839840759455148E-3</v>
      </c>
      <c r="D290" s="10">
        <f t="shared" si="13"/>
        <v>7.8446601941748462E-3</v>
      </c>
      <c r="E290" s="10">
        <f t="shared" si="14"/>
        <v>2.951443986036173E-2</v>
      </c>
    </row>
    <row r="291" spans="1:5" x14ac:dyDescent="0.45">
      <c r="A291" s="8">
        <v>42401</v>
      </c>
      <c r="B291" s="9">
        <v>26487</v>
      </c>
      <c r="C291" s="10">
        <f t="shared" si="12"/>
        <v>2.0614981504315733E-2</v>
      </c>
      <c r="D291" s="10">
        <f t="shared" si="13"/>
        <v>2.3335780241857673E-2</v>
      </c>
      <c r="E291" s="10">
        <f t="shared" si="14"/>
        <v>5.926814637072586E-2</v>
      </c>
    </row>
    <row r="292" spans="1:5" x14ac:dyDescent="0.45">
      <c r="A292" s="8">
        <v>42430</v>
      </c>
      <c r="B292" s="9">
        <v>26301</v>
      </c>
      <c r="C292" s="10">
        <f t="shared" si="12"/>
        <v>-7.0223128327103757E-3</v>
      </c>
      <c r="D292" s="10">
        <f t="shared" si="13"/>
        <v>6.775378961874079E-3</v>
      </c>
      <c r="E292" s="10">
        <f t="shared" si="14"/>
        <v>2.9877045970710281E-2</v>
      </c>
    </row>
    <row r="293" spans="1:5" x14ac:dyDescent="0.45">
      <c r="A293" s="8">
        <v>42461</v>
      </c>
      <c r="B293" s="9">
        <v>26531</v>
      </c>
      <c r="C293" s="10">
        <f t="shared" si="12"/>
        <v>8.744914642028867E-3</v>
      </c>
      <c r="D293" s="10">
        <f t="shared" si="13"/>
        <v>2.2310419235511691E-2</v>
      </c>
      <c r="E293" s="10">
        <f t="shared" si="14"/>
        <v>5.654892278284418E-2</v>
      </c>
    </row>
    <row r="294" spans="1:5" x14ac:dyDescent="0.45">
      <c r="A294" s="8">
        <v>42491</v>
      </c>
      <c r="B294" s="9">
        <v>26480</v>
      </c>
      <c r="C294" s="10">
        <f t="shared" si="12"/>
        <v>-1.922279597452059E-3</v>
      </c>
      <c r="D294" s="10">
        <f t="shared" si="13"/>
        <v>-2.6428059047833852E-4</v>
      </c>
      <c r="E294" s="10">
        <f t="shared" si="14"/>
        <v>5.5779275148518881E-2</v>
      </c>
    </row>
    <row r="295" spans="1:5" x14ac:dyDescent="0.45">
      <c r="A295" s="8">
        <v>42522</v>
      </c>
      <c r="B295" s="9">
        <v>26610</v>
      </c>
      <c r="C295" s="10">
        <f t="shared" si="12"/>
        <v>4.9093655589123042E-3</v>
      </c>
      <c r="D295" s="10">
        <f t="shared" si="13"/>
        <v>1.1748602714725775E-2</v>
      </c>
      <c r="E295" s="10">
        <f t="shared" si="14"/>
        <v>5.3402478128340203E-2</v>
      </c>
    </row>
    <row r="296" spans="1:5" x14ac:dyDescent="0.45">
      <c r="A296" s="8">
        <v>42552</v>
      </c>
      <c r="B296" s="9">
        <v>26612</v>
      </c>
      <c r="C296" s="10">
        <f t="shared" si="12"/>
        <v>7.5159714393091548E-5</v>
      </c>
      <c r="D296" s="10">
        <f t="shared" si="13"/>
        <v>3.0530323018356231E-3</v>
      </c>
      <c r="E296" s="10">
        <f t="shared" si="14"/>
        <v>4.4672999921488543E-2</v>
      </c>
    </row>
    <row r="297" spans="1:5" x14ac:dyDescent="0.45">
      <c r="A297" s="8">
        <v>42583</v>
      </c>
      <c r="B297" s="9">
        <v>26529</v>
      </c>
      <c r="C297" s="10">
        <f t="shared" si="12"/>
        <v>-3.1188937321509069E-3</v>
      </c>
      <c r="D297" s="10">
        <f t="shared" si="13"/>
        <v>1.8504531722054463E-3</v>
      </c>
      <c r="E297" s="10">
        <f t="shared" si="14"/>
        <v>3.2457676590776474E-2</v>
      </c>
    </row>
    <row r="298" spans="1:5" x14ac:dyDescent="0.45">
      <c r="A298" s="8">
        <v>42614</v>
      </c>
      <c r="B298" s="9">
        <v>26487</v>
      </c>
      <c r="C298" s="10">
        <f t="shared" si="12"/>
        <v>-1.5831731312903052E-3</v>
      </c>
      <c r="D298" s="10">
        <f t="shared" si="13"/>
        <v>-4.6223224351747971E-3</v>
      </c>
      <c r="E298" s="10">
        <f t="shared" si="14"/>
        <v>2.2585128561501078E-2</v>
      </c>
    </row>
    <row r="299" spans="1:5" x14ac:dyDescent="0.45">
      <c r="A299" s="8">
        <v>42644</v>
      </c>
      <c r="B299" s="9">
        <v>25721</v>
      </c>
      <c r="C299" s="10">
        <f t="shared" si="12"/>
        <v>-2.8919847472344884E-2</v>
      </c>
      <c r="D299" s="10">
        <f t="shared" si="13"/>
        <v>-3.3481136329475469E-2</v>
      </c>
      <c r="E299" s="10">
        <f t="shared" si="14"/>
        <v>-1.1262135922329719E-3</v>
      </c>
    </row>
    <row r="300" spans="1:5" x14ac:dyDescent="0.45">
      <c r="A300" s="8">
        <v>42675</v>
      </c>
      <c r="B300" s="9">
        <v>25944</v>
      </c>
      <c r="C300" s="10">
        <f t="shared" si="12"/>
        <v>8.6699583997511542E-3</v>
      </c>
      <c r="D300" s="10">
        <f t="shared" si="13"/>
        <v>-2.2051340042971823E-2</v>
      </c>
      <c r="E300" s="10">
        <f t="shared" si="14"/>
        <v>2.3567592628366274E-3</v>
      </c>
    </row>
    <row r="301" spans="1:5" x14ac:dyDescent="0.45">
      <c r="A301" s="8">
        <v>42705</v>
      </c>
      <c r="B301" s="9">
        <v>26051</v>
      </c>
      <c r="C301" s="10">
        <f t="shared" si="12"/>
        <v>4.124267653407232E-3</v>
      </c>
      <c r="D301" s="10">
        <f t="shared" si="13"/>
        <v>-1.6460905349794275E-2</v>
      </c>
      <c r="E301" s="10">
        <f t="shared" si="14"/>
        <v>-2.7943653345582353E-3</v>
      </c>
    </row>
    <row r="302" spans="1:5" x14ac:dyDescent="0.45">
      <c r="A302" s="8">
        <v>42736</v>
      </c>
      <c r="B302" s="9">
        <v>26060</v>
      </c>
      <c r="C302" s="10">
        <f t="shared" si="12"/>
        <v>3.4547618133662361E-4</v>
      </c>
      <c r="D302" s="10">
        <f t="shared" si="13"/>
        <v>1.3179891917110442E-2</v>
      </c>
      <c r="E302" s="10">
        <f t="shared" si="14"/>
        <v>4.1615289765721819E-3</v>
      </c>
    </row>
    <row r="303" spans="1:5" x14ac:dyDescent="0.45">
      <c r="A303" s="8">
        <v>42767</v>
      </c>
      <c r="B303" s="9">
        <v>26390</v>
      </c>
      <c r="C303" s="10">
        <f t="shared" si="12"/>
        <v>1.2663085188027612E-2</v>
      </c>
      <c r="D303" s="10">
        <f t="shared" si="13"/>
        <v>1.7190872648781941E-2</v>
      </c>
      <c r="E303" s="10">
        <f t="shared" si="14"/>
        <v>-3.6621738966284845E-3</v>
      </c>
    </row>
    <row r="304" spans="1:5" x14ac:dyDescent="0.45">
      <c r="A304" s="8">
        <v>42795</v>
      </c>
      <c r="B304" s="9">
        <v>26545</v>
      </c>
      <c r="C304" s="10">
        <f t="shared" si="12"/>
        <v>5.873436907919638E-3</v>
      </c>
      <c r="D304" s="10">
        <f t="shared" si="13"/>
        <v>1.8962803731142674E-2</v>
      </c>
      <c r="E304" s="10">
        <f t="shared" si="14"/>
        <v>9.2772137941523614E-3</v>
      </c>
    </row>
    <row r="305" spans="1:5" x14ac:dyDescent="0.45">
      <c r="A305" s="8">
        <v>42826</v>
      </c>
      <c r="B305" s="9">
        <v>26725</v>
      </c>
      <c r="C305" s="10">
        <f t="shared" si="12"/>
        <v>6.7809380297607635E-3</v>
      </c>
      <c r="D305" s="10">
        <f t="shared" si="13"/>
        <v>2.5518035303146558E-2</v>
      </c>
      <c r="E305" s="10">
        <f t="shared" si="14"/>
        <v>7.3122008216803813E-3</v>
      </c>
    </row>
    <row r="306" spans="1:5" x14ac:dyDescent="0.45">
      <c r="A306" s="8">
        <v>42856</v>
      </c>
      <c r="B306" s="9">
        <v>26823</v>
      </c>
      <c r="C306" s="10">
        <f t="shared" si="12"/>
        <v>3.6669784845650977E-3</v>
      </c>
      <c r="D306" s="10">
        <f t="shared" si="13"/>
        <v>1.6407730200833637E-2</v>
      </c>
      <c r="E306" s="10">
        <f t="shared" si="14"/>
        <v>1.2953172205438124E-2</v>
      </c>
    </row>
    <row r="307" spans="1:5" x14ac:dyDescent="0.45">
      <c r="A307" s="8">
        <v>42887</v>
      </c>
      <c r="B307" s="9">
        <v>27004</v>
      </c>
      <c r="C307" s="10">
        <f t="shared" si="12"/>
        <v>6.7479402005741207E-3</v>
      </c>
      <c r="D307" s="10">
        <f t="shared" si="13"/>
        <v>1.7291391975889914E-2</v>
      </c>
      <c r="E307" s="10">
        <f t="shared" si="14"/>
        <v>1.4806463735437703E-2</v>
      </c>
    </row>
    <row r="308" spans="1:5" x14ac:dyDescent="0.45">
      <c r="A308" s="8">
        <v>42917</v>
      </c>
      <c r="B308" s="9">
        <v>27101</v>
      </c>
      <c r="C308" s="10">
        <f t="shared" si="12"/>
        <v>3.5920604354910957E-3</v>
      </c>
      <c r="D308" s="10">
        <f t="shared" si="13"/>
        <v>1.4069223573433209E-2</v>
      </c>
      <c r="E308" s="10">
        <f t="shared" si="14"/>
        <v>1.8375169096648047E-2</v>
      </c>
    </row>
    <row r="309" spans="1:5" x14ac:dyDescent="0.45">
      <c r="A309" s="8">
        <v>42948</v>
      </c>
      <c r="B309" s="9">
        <v>27365</v>
      </c>
      <c r="C309" s="10">
        <f t="shared" si="12"/>
        <v>9.741337958008911E-3</v>
      </c>
      <c r="D309" s="10">
        <f t="shared" si="13"/>
        <v>2.0206539164150161E-2</v>
      </c>
      <c r="E309" s="10">
        <f t="shared" si="14"/>
        <v>3.1512684232349431E-2</v>
      </c>
    </row>
    <row r="310" spans="1:5" x14ac:dyDescent="0.45">
      <c r="A310" s="8">
        <v>42979</v>
      </c>
      <c r="B310" s="9">
        <v>27427</v>
      </c>
      <c r="C310" s="10">
        <f t="shared" si="12"/>
        <v>2.265667823862616E-3</v>
      </c>
      <c r="D310" s="10">
        <f t="shared" si="13"/>
        <v>1.5664346022811415E-2</v>
      </c>
      <c r="E310" s="10">
        <f t="shared" si="14"/>
        <v>3.5489107864235203E-2</v>
      </c>
    </row>
    <row r="311" spans="1:5" x14ac:dyDescent="0.45">
      <c r="A311" s="8">
        <v>43009</v>
      </c>
      <c r="B311" s="9">
        <v>27594</v>
      </c>
      <c r="C311" s="10">
        <f t="shared" si="12"/>
        <v>6.0888905093521295E-3</v>
      </c>
      <c r="D311" s="10">
        <f t="shared" si="13"/>
        <v>1.8191210656433254E-2</v>
      </c>
      <c r="E311" s="10">
        <f t="shared" si="14"/>
        <v>7.2819874810466256E-2</v>
      </c>
    </row>
    <row r="312" spans="1:5" x14ac:dyDescent="0.45">
      <c r="A312" s="8">
        <v>43040</v>
      </c>
      <c r="B312" s="9">
        <v>27746</v>
      </c>
      <c r="C312" s="10">
        <f t="shared" si="12"/>
        <v>5.5084438646082479E-3</v>
      </c>
      <c r="D312" s="10">
        <f t="shared" si="13"/>
        <v>1.3922894207929915E-2</v>
      </c>
      <c r="E312" s="10">
        <f t="shared" si="14"/>
        <v>6.9457292630280554E-2</v>
      </c>
    </row>
    <row r="313" spans="1:5" x14ac:dyDescent="0.45">
      <c r="A313" s="8">
        <v>43070</v>
      </c>
      <c r="B313" s="9">
        <v>27615</v>
      </c>
      <c r="C313" s="10">
        <f t="shared" si="12"/>
        <v>-4.7214012830678609E-3</v>
      </c>
      <c r="D313" s="10">
        <f t="shared" si="13"/>
        <v>6.8545593757975976E-3</v>
      </c>
      <c r="E313" s="10">
        <f t="shared" si="14"/>
        <v>6.0036083067828594E-2</v>
      </c>
    </row>
    <row r="314" spans="1:5" x14ac:dyDescent="0.45">
      <c r="A314" s="8">
        <v>43101</v>
      </c>
      <c r="B314" s="9">
        <v>27604</v>
      </c>
      <c r="C314" s="10">
        <f t="shared" si="12"/>
        <v>-3.9833423863844253E-4</v>
      </c>
      <c r="D314" s="10">
        <f t="shared" si="13"/>
        <v>3.6239762267165077E-4</v>
      </c>
      <c r="E314" s="10">
        <f t="shared" si="14"/>
        <v>5.9247889485801952E-2</v>
      </c>
    </row>
    <row r="315" spans="1:5" x14ac:dyDescent="0.45">
      <c r="A315" s="8">
        <v>43132</v>
      </c>
      <c r="B315" s="9">
        <v>27484</v>
      </c>
      <c r="C315" s="10">
        <f t="shared" si="12"/>
        <v>-4.3471960585422798E-3</v>
      </c>
      <c r="D315" s="10">
        <f t="shared" si="13"/>
        <v>-9.4428025661356108E-3</v>
      </c>
      <c r="E315" s="10">
        <f t="shared" si="14"/>
        <v>4.1455096627510457E-2</v>
      </c>
    </row>
    <row r="316" spans="1:5" x14ac:dyDescent="0.45">
      <c r="A316" s="8">
        <v>43160</v>
      </c>
      <c r="B316" s="9">
        <v>27626</v>
      </c>
      <c r="C316" s="10">
        <f t="shared" si="12"/>
        <v>5.1666424101295405E-3</v>
      </c>
      <c r="D316" s="10">
        <f t="shared" si="13"/>
        <v>3.9833423863844253E-4</v>
      </c>
      <c r="E316" s="10">
        <f t="shared" si="14"/>
        <v>4.0723300056507927E-2</v>
      </c>
    </row>
    <row r="317" spans="1:5" x14ac:dyDescent="0.45">
      <c r="A317" s="8">
        <v>43191</v>
      </c>
      <c r="B317" s="9">
        <v>27909</v>
      </c>
      <c r="C317" s="10">
        <f t="shared" si="12"/>
        <v>1.0243973068848167E-2</v>
      </c>
      <c r="D317" s="10">
        <f t="shared" si="13"/>
        <v>1.1049123315461484E-2</v>
      </c>
      <c r="E317" s="10">
        <f t="shared" si="14"/>
        <v>4.4303086997193653E-2</v>
      </c>
    </row>
    <row r="318" spans="1:5" x14ac:dyDescent="0.45">
      <c r="A318" s="8">
        <v>43221</v>
      </c>
      <c r="B318" s="9">
        <v>28397</v>
      </c>
      <c r="C318" s="10">
        <f t="shared" si="12"/>
        <v>1.748539897524104E-2</v>
      </c>
      <c r="D318" s="10">
        <f t="shared" si="13"/>
        <v>3.321932760879065E-2</v>
      </c>
      <c r="E318" s="10">
        <f t="shared" si="14"/>
        <v>5.8680982738694487E-2</v>
      </c>
    </row>
    <row r="319" spans="1:5" x14ac:dyDescent="0.45">
      <c r="A319" s="8">
        <v>43252</v>
      </c>
      <c r="B319" s="9">
        <v>28105</v>
      </c>
      <c r="C319" s="10">
        <f t="shared" si="12"/>
        <v>-1.0282776349614386E-2</v>
      </c>
      <c r="D319" s="10">
        <f t="shared" si="13"/>
        <v>1.7338738869181247E-2</v>
      </c>
      <c r="E319" s="10">
        <f t="shared" si="14"/>
        <v>4.0771737520367335E-2</v>
      </c>
    </row>
    <row r="320" spans="1:5" x14ac:dyDescent="0.45">
      <c r="A320" s="8">
        <v>43282</v>
      </c>
      <c r="B320" s="9">
        <v>28247</v>
      </c>
      <c r="C320" s="10">
        <f t="shared" si="12"/>
        <v>5.0524817648105458E-3</v>
      </c>
      <c r="D320" s="10">
        <f t="shared" si="13"/>
        <v>1.2110788634490666E-2</v>
      </c>
      <c r="E320" s="10">
        <f t="shared" si="14"/>
        <v>4.2286262499538818E-2</v>
      </c>
    </row>
    <row r="321" spans="1:5" x14ac:dyDescent="0.45">
      <c r="A321" s="8">
        <v>43313</v>
      </c>
      <c r="B321" s="9">
        <v>28478</v>
      </c>
      <c r="C321" s="10">
        <f t="shared" si="12"/>
        <v>8.1778595957093803E-3</v>
      </c>
      <c r="D321" s="10">
        <f t="shared" si="13"/>
        <v>2.8524139873931098E-3</v>
      </c>
      <c r="E321" s="10">
        <f t="shared" si="14"/>
        <v>4.067239174127546E-2</v>
      </c>
    </row>
    <row r="322" spans="1:5" x14ac:dyDescent="0.45">
      <c r="A322" s="8">
        <v>43344</v>
      </c>
      <c r="B322" s="9">
        <v>28379</v>
      </c>
      <c r="C322" s="10">
        <f t="shared" si="12"/>
        <v>-3.4763677224524114E-3</v>
      </c>
      <c r="D322" s="10">
        <f t="shared" si="13"/>
        <v>9.7491549546344647E-3</v>
      </c>
      <c r="E322" s="10">
        <f t="shared" si="14"/>
        <v>3.4710321945528033E-2</v>
      </c>
    </row>
    <row r="323" spans="1:5" x14ac:dyDescent="0.45">
      <c r="A323" s="8">
        <v>43374</v>
      </c>
      <c r="B323" s="9">
        <v>28595</v>
      </c>
      <c r="C323" s="10">
        <f t="shared" si="12"/>
        <v>7.6112618485499883E-3</v>
      </c>
      <c r="D323" s="10">
        <f t="shared" si="13"/>
        <v>1.2319892377951724E-2</v>
      </c>
      <c r="E323" s="10">
        <f t="shared" si="14"/>
        <v>3.6276002029426602E-2</v>
      </c>
    </row>
    <row r="324" spans="1:5" x14ac:dyDescent="0.45">
      <c r="A324" s="8">
        <v>43405</v>
      </c>
      <c r="B324" s="9">
        <v>29102</v>
      </c>
      <c r="C324" s="10">
        <f t="shared" ref="C324:C387" si="15">B324/B323-1</f>
        <v>1.7730372442734676E-2</v>
      </c>
      <c r="D324" s="10">
        <f t="shared" si="13"/>
        <v>2.1911651099093987E-2</v>
      </c>
      <c r="E324" s="10">
        <f t="shared" si="14"/>
        <v>4.887190946442721E-2</v>
      </c>
    </row>
    <row r="325" spans="1:5" x14ac:dyDescent="0.45">
      <c r="A325" s="8">
        <v>43435</v>
      </c>
      <c r="B325" s="9">
        <v>27925</v>
      </c>
      <c r="C325" s="10">
        <f t="shared" si="15"/>
        <v>-4.0443955741873427E-2</v>
      </c>
      <c r="D325" s="10">
        <f t="shared" si="13"/>
        <v>-1.5997744811304115E-2</v>
      </c>
      <c r="E325" s="10">
        <f t="shared" si="14"/>
        <v>1.1225783088900876E-2</v>
      </c>
    </row>
    <row r="326" spans="1:5" x14ac:dyDescent="0.45">
      <c r="A326" s="8">
        <v>43466</v>
      </c>
      <c r="B326" s="9">
        <v>28785</v>
      </c>
      <c r="C326" s="10">
        <f t="shared" si="15"/>
        <v>3.0796777081468107E-2</v>
      </c>
      <c r="D326" s="10">
        <f t="shared" ref="D326:D389" si="16">B326/B323-1</f>
        <v>6.6445182724252927E-3</v>
      </c>
      <c r="E326" s="10">
        <f t="shared" si="14"/>
        <v>4.278365454281996E-2</v>
      </c>
    </row>
    <row r="327" spans="1:5" x14ac:dyDescent="0.45">
      <c r="A327" s="8">
        <v>43497</v>
      </c>
      <c r="B327" s="9">
        <v>29126</v>
      </c>
      <c r="C327" s="10">
        <f t="shared" si="15"/>
        <v>1.1846447802674964E-2</v>
      </c>
      <c r="D327" s="10">
        <f t="shared" si="16"/>
        <v>8.2468558861936714E-4</v>
      </c>
      <c r="E327" s="10">
        <f t="shared" si="14"/>
        <v>5.9743850967835854E-2</v>
      </c>
    </row>
    <row r="328" spans="1:5" x14ac:dyDescent="0.45">
      <c r="A328" s="8">
        <v>43525</v>
      </c>
      <c r="B328" s="9">
        <v>29035</v>
      </c>
      <c r="C328" s="10">
        <f t="shared" si="15"/>
        <v>-3.1243562452791807E-3</v>
      </c>
      <c r="D328" s="10">
        <f t="shared" si="16"/>
        <v>3.9749328558639219E-2</v>
      </c>
      <c r="E328" s="10">
        <f t="shared" si="14"/>
        <v>5.1002678636067555E-2</v>
      </c>
    </row>
    <row r="329" spans="1:5" x14ac:dyDescent="0.45">
      <c r="A329" s="8">
        <v>43556</v>
      </c>
      <c r="B329" s="9">
        <v>28936</v>
      </c>
      <c r="C329" s="10">
        <f t="shared" si="15"/>
        <v>-3.4096779748579165E-3</v>
      </c>
      <c r="D329" s="10">
        <f t="shared" si="16"/>
        <v>5.2457877366685057E-3</v>
      </c>
      <c r="E329" s="10">
        <f t="shared" si="14"/>
        <v>3.6798165466336963E-2</v>
      </c>
    </row>
    <row r="330" spans="1:5" x14ac:dyDescent="0.45">
      <c r="A330" s="8">
        <v>43586</v>
      </c>
      <c r="B330" s="9">
        <v>29185</v>
      </c>
      <c r="C330" s="10">
        <f t="shared" si="15"/>
        <v>8.6051976776333472E-3</v>
      </c>
      <c r="D330" s="10">
        <f t="shared" si="16"/>
        <v>2.0256815216646018E-3</v>
      </c>
      <c r="E330" s="10">
        <f t="shared" si="14"/>
        <v>2.7749410148959486E-2</v>
      </c>
    </row>
    <row r="331" spans="1:5" x14ac:dyDescent="0.45">
      <c r="A331" s="8">
        <v>43617</v>
      </c>
      <c r="B331" s="9">
        <v>29029</v>
      </c>
      <c r="C331" s="10">
        <f t="shared" si="15"/>
        <v>-5.3452115812917533E-3</v>
      </c>
      <c r="D331" s="10">
        <f t="shared" si="16"/>
        <v>-2.0664714999141243E-4</v>
      </c>
      <c r="E331" s="10">
        <f t="shared" si="14"/>
        <v>3.287671232876721E-2</v>
      </c>
    </row>
    <row r="332" spans="1:5" x14ac:dyDescent="0.45">
      <c r="A332" s="8">
        <v>43647</v>
      </c>
      <c r="B332" s="9">
        <v>28895</v>
      </c>
      <c r="C332" s="10">
        <f t="shared" si="15"/>
        <v>-4.6160735815907739E-3</v>
      </c>
      <c r="D332" s="10">
        <f t="shared" si="16"/>
        <v>-1.4169200995299835E-3</v>
      </c>
      <c r="E332" s="10">
        <f t="shared" si="14"/>
        <v>2.2940489255496077E-2</v>
      </c>
    </row>
    <row r="333" spans="1:5" x14ac:dyDescent="0.45">
      <c r="A333" s="8">
        <v>43678</v>
      </c>
      <c r="B333" s="9">
        <v>28902</v>
      </c>
      <c r="C333" s="10">
        <f t="shared" si="15"/>
        <v>2.4225644575182059E-4</v>
      </c>
      <c r="D333" s="10">
        <f t="shared" si="16"/>
        <v>-9.696762035292128E-3</v>
      </c>
      <c r="E333" s="10">
        <f t="shared" si="14"/>
        <v>1.4888686003230456E-2</v>
      </c>
    </row>
    <row r="334" spans="1:5" x14ac:dyDescent="0.45">
      <c r="A334" s="8">
        <v>43709</v>
      </c>
      <c r="B334" s="9">
        <v>28825</v>
      </c>
      <c r="C334" s="10">
        <f t="shared" si="15"/>
        <v>-2.6641754895855296E-3</v>
      </c>
      <c r="D334" s="10">
        <f t="shared" si="16"/>
        <v>-7.027455303317387E-3</v>
      </c>
      <c r="E334" s="10">
        <f t="shared" si="14"/>
        <v>1.5715846224320762E-2</v>
      </c>
    </row>
    <row r="335" spans="1:5" x14ac:dyDescent="0.45">
      <c r="A335" s="8">
        <v>43739</v>
      </c>
      <c r="B335" s="9">
        <v>29107</v>
      </c>
      <c r="C335" s="10">
        <f t="shared" si="15"/>
        <v>9.7831743278404826E-3</v>
      </c>
      <c r="D335" s="10">
        <f t="shared" si="16"/>
        <v>7.336909499913391E-3</v>
      </c>
      <c r="E335" s="10">
        <f t="shared" ref="E335:E390" si="17">B335/B323-1</f>
        <v>1.7905228186746003E-2</v>
      </c>
    </row>
    <row r="336" spans="1:5" x14ac:dyDescent="0.45">
      <c r="A336" s="8">
        <v>43770</v>
      </c>
      <c r="B336" s="9">
        <v>28827</v>
      </c>
      <c r="C336" s="10">
        <f t="shared" si="15"/>
        <v>-9.61967911498951E-3</v>
      </c>
      <c r="D336" s="10">
        <f t="shared" si="16"/>
        <v>-2.5949761262196169E-3</v>
      </c>
      <c r="E336" s="10">
        <f t="shared" si="17"/>
        <v>-9.4495223695966191E-3</v>
      </c>
    </row>
    <row r="337" spans="1:5" x14ac:dyDescent="0.45">
      <c r="A337" s="8">
        <v>43800</v>
      </c>
      <c r="B337" s="9">
        <v>28517</v>
      </c>
      <c r="C337" s="10">
        <f t="shared" si="15"/>
        <v>-1.0753807194643916E-2</v>
      </c>
      <c r="D337" s="10">
        <f t="shared" si="16"/>
        <v>-1.0685169124024285E-2</v>
      </c>
      <c r="E337" s="10">
        <f t="shared" si="17"/>
        <v>2.1199641897940991E-2</v>
      </c>
    </row>
    <row r="338" spans="1:5" x14ac:dyDescent="0.45">
      <c r="A338" s="8">
        <v>43831</v>
      </c>
      <c r="B338" s="9">
        <v>29318</v>
      </c>
      <c r="C338" s="10">
        <f t="shared" si="15"/>
        <v>2.8088508608899998E-2</v>
      </c>
      <c r="D338" s="10">
        <f t="shared" si="16"/>
        <v>7.2491153330813685E-3</v>
      </c>
      <c r="E338" s="10">
        <f t="shared" si="17"/>
        <v>1.8516588500955278E-2</v>
      </c>
    </row>
    <row r="339" spans="1:5" x14ac:dyDescent="0.45">
      <c r="A339" s="8">
        <v>43862</v>
      </c>
      <c r="B339" s="9">
        <v>29680</v>
      </c>
      <c r="C339" s="10">
        <f t="shared" si="15"/>
        <v>1.2347363394501709E-2</v>
      </c>
      <c r="D339" s="10">
        <f t="shared" si="16"/>
        <v>2.9590314635584702E-2</v>
      </c>
      <c r="E339" s="10">
        <f t="shared" si="17"/>
        <v>1.9020806152578507E-2</v>
      </c>
    </row>
    <row r="340" spans="1:5" x14ac:dyDescent="0.45">
      <c r="A340" s="8">
        <v>43891</v>
      </c>
      <c r="B340" s="9">
        <v>31032</v>
      </c>
      <c r="C340" s="10">
        <f t="shared" si="15"/>
        <v>4.5552560646900275E-2</v>
      </c>
      <c r="D340" s="10">
        <f t="shared" si="16"/>
        <v>8.8193007679629787E-2</v>
      </c>
      <c r="E340" s="10">
        <f t="shared" si="17"/>
        <v>6.8779059755467609E-2</v>
      </c>
    </row>
    <row r="341" spans="1:5" x14ac:dyDescent="0.45">
      <c r="A341" s="8">
        <v>43922</v>
      </c>
      <c r="B341" s="9">
        <v>26361</v>
      </c>
      <c r="C341" s="10">
        <f t="shared" si="15"/>
        <v>-0.15052204176334105</v>
      </c>
      <c r="D341" s="10">
        <f t="shared" si="16"/>
        <v>-0.10085954021420285</v>
      </c>
      <c r="E341" s="10">
        <f t="shared" si="17"/>
        <v>-8.898949405584744E-2</v>
      </c>
    </row>
    <row r="342" spans="1:5" x14ac:dyDescent="0.45">
      <c r="A342" s="8">
        <v>43952</v>
      </c>
      <c r="B342" s="9">
        <v>26900</v>
      </c>
      <c r="C342" s="10">
        <f t="shared" si="15"/>
        <v>2.0446872273434336E-2</v>
      </c>
      <c r="D342" s="10">
        <f t="shared" si="16"/>
        <v>-9.3665768194070131E-2</v>
      </c>
      <c r="E342" s="10">
        <f t="shared" si="17"/>
        <v>-7.8293643995202999E-2</v>
      </c>
    </row>
    <row r="343" spans="1:5" x14ac:dyDescent="0.45">
      <c r="A343" s="8">
        <v>43983</v>
      </c>
      <c r="B343" s="9">
        <v>28822</v>
      </c>
      <c r="C343" s="10">
        <f t="shared" si="15"/>
        <v>7.1449814126393951E-2</v>
      </c>
      <c r="D343" s="10">
        <f t="shared" si="16"/>
        <v>-7.1216808455787595E-2</v>
      </c>
      <c r="E343" s="10">
        <f t="shared" si="17"/>
        <v>-7.1308002342485022E-3</v>
      </c>
    </row>
    <row r="344" spans="1:5" x14ac:dyDescent="0.45">
      <c r="A344" s="8">
        <v>44013</v>
      </c>
      <c r="B344" s="9">
        <v>30474</v>
      </c>
      <c r="C344" s="10">
        <f t="shared" si="15"/>
        <v>5.7317327041843003E-2</v>
      </c>
      <c r="D344" s="10">
        <f t="shared" si="16"/>
        <v>0.15602594742232845</v>
      </c>
      <c r="E344" s="10">
        <f t="shared" si="17"/>
        <v>5.4646132548883841E-2</v>
      </c>
    </row>
    <row r="345" spans="1:5" x14ac:dyDescent="0.45">
      <c r="A345" s="8">
        <v>44044</v>
      </c>
      <c r="B345" s="9">
        <v>30019</v>
      </c>
      <c r="C345" s="10">
        <f t="shared" si="15"/>
        <v>-1.4930760648421582E-2</v>
      </c>
      <c r="D345" s="10">
        <f t="shared" si="16"/>
        <v>0.11594795539033464</v>
      </c>
      <c r="E345" s="10">
        <f t="shared" si="17"/>
        <v>3.8647844439831047E-2</v>
      </c>
    </row>
    <row r="346" spans="1:5" x14ac:dyDescent="0.45">
      <c r="A346" s="8">
        <v>44075</v>
      </c>
      <c r="B346" s="9">
        <v>30429</v>
      </c>
      <c r="C346" s="10">
        <f t="shared" si="15"/>
        <v>1.3658016589493283E-2</v>
      </c>
      <c r="D346" s="10">
        <f t="shared" si="16"/>
        <v>5.5756019707168036E-2</v>
      </c>
      <c r="E346" s="10">
        <f t="shared" si="17"/>
        <v>5.5646140503035513E-2</v>
      </c>
    </row>
    <row r="347" spans="1:5" x14ac:dyDescent="0.45">
      <c r="A347" s="8">
        <v>44105</v>
      </c>
      <c r="B347" s="9">
        <v>30384</v>
      </c>
      <c r="C347" s="10">
        <f t="shared" si="15"/>
        <v>-1.4788524105294742E-3</v>
      </c>
      <c r="D347" s="10">
        <f t="shared" si="16"/>
        <v>-2.9533372711163519E-3</v>
      </c>
      <c r="E347" s="10">
        <f t="shared" si="17"/>
        <v>4.3872607963720167E-2</v>
      </c>
    </row>
    <row r="348" spans="1:5" x14ac:dyDescent="0.45">
      <c r="A348" s="8">
        <v>44136</v>
      </c>
      <c r="B348" s="9">
        <v>29955</v>
      </c>
      <c r="C348" s="10">
        <f t="shared" si="15"/>
        <v>-1.4119273301737789E-2</v>
      </c>
      <c r="D348" s="10">
        <f t="shared" si="16"/>
        <v>-2.1319830773842696E-3</v>
      </c>
      <c r="E348" s="10">
        <f t="shared" si="17"/>
        <v>3.9129982308252709E-2</v>
      </c>
    </row>
    <row r="349" spans="1:5" x14ac:dyDescent="0.45">
      <c r="A349" s="8">
        <v>44166</v>
      </c>
      <c r="B349" s="9">
        <v>30157</v>
      </c>
      <c r="C349" s="10">
        <f t="shared" si="15"/>
        <v>6.743448506092431E-3</v>
      </c>
      <c r="D349" s="10">
        <f t="shared" si="16"/>
        <v>-8.9388412369778569E-3</v>
      </c>
      <c r="E349" s="10">
        <f t="shared" si="17"/>
        <v>5.7509555703615378E-2</v>
      </c>
    </row>
    <row r="350" spans="1:5" x14ac:dyDescent="0.45">
      <c r="A350" s="8">
        <v>44197</v>
      </c>
      <c r="B350" s="9">
        <v>30204</v>
      </c>
      <c r="C350" s="10">
        <f t="shared" si="15"/>
        <v>1.5585104619160184E-3</v>
      </c>
      <c r="D350" s="10">
        <f t="shared" si="16"/>
        <v>-5.924170616113722E-3</v>
      </c>
      <c r="E350" s="10">
        <f t="shared" si="17"/>
        <v>3.0220342451736215E-2</v>
      </c>
    </row>
    <row r="351" spans="1:5" x14ac:dyDescent="0.45">
      <c r="A351" s="8">
        <v>44228</v>
      </c>
      <c r="B351" s="9">
        <v>30005</v>
      </c>
      <c r="C351" s="10">
        <f t="shared" si="15"/>
        <v>-6.5885313203549734E-3</v>
      </c>
      <c r="D351" s="10">
        <f t="shared" si="16"/>
        <v>1.6691704223001924E-3</v>
      </c>
      <c r="E351" s="10">
        <f t="shared" si="17"/>
        <v>1.0950134770889575E-2</v>
      </c>
    </row>
    <row r="352" spans="1:5" x14ac:dyDescent="0.45">
      <c r="A352" s="8">
        <v>44256</v>
      </c>
      <c r="B352" s="9">
        <v>32527</v>
      </c>
      <c r="C352" s="10">
        <f t="shared" si="15"/>
        <v>8.4052657890351545E-2</v>
      </c>
      <c r="D352" s="10">
        <f t="shared" si="16"/>
        <v>7.8588719037039567E-2</v>
      </c>
      <c r="E352" s="10">
        <f t="shared" si="17"/>
        <v>4.8176076308326987E-2</v>
      </c>
    </row>
    <row r="353" spans="1:5" x14ac:dyDescent="0.45">
      <c r="A353" s="8">
        <v>44287</v>
      </c>
      <c r="B353" s="9">
        <v>32394</v>
      </c>
      <c r="C353" s="10">
        <f t="shared" si="15"/>
        <v>-4.0889107510683198E-3</v>
      </c>
      <c r="D353" s="10">
        <f t="shared" si="16"/>
        <v>7.2506952721493878E-2</v>
      </c>
      <c r="E353" s="10">
        <f t="shared" si="17"/>
        <v>0.22886081711619433</v>
      </c>
    </row>
    <row r="354" spans="1:5" x14ac:dyDescent="0.45">
      <c r="A354" s="8">
        <v>44317</v>
      </c>
      <c r="B354" s="9">
        <v>31795</v>
      </c>
      <c r="C354" s="10">
        <f t="shared" si="15"/>
        <v>-1.849107859480148E-2</v>
      </c>
      <c r="D354" s="10">
        <f t="shared" si="16"/>
        <v>5.9656723879353502E-2</v>
      </c>
      <c r="E354" s="10">
        <f t="shared" si="17"/>
        <v>0.18197026022304841</v>
      </c>
    </row>
    <row r="355" spans="1:5" x14ac:dyDescent="0.45">
      <c r="A355" s="8">
        <v>44348</v>
      </c>
      <c r="B355" s="9">
        <v>32826</v>
      </c>
      <c r="C355" s="10">
        <f t="shared" si="15"/>
        <v>3.2426482151281633E-2</v>
      </c>
      <c r="D355" s="10">
        <f t="shared" si="16"/>
        <v>9.1923632674393296E-3</v>
      </c>
      <c r="E355" s="10">
        <f t="shared" si="17"/>
        <v>0.1389216570675178</v>
      </c>
    </row>
    <row r="356" spans="1:5" x14ac:dyDescent="0.45">
      <c r="A356" s="8">
        <v>44378</v>
      </c>
      <c r="B356" s="9">
        <v>32678</v>
      </c>
      <c r="C356" s="10">
        <f t="shared" si="15"/>
        <v>-4.5086212148905958E-3</v>
      </c>
      <c r="D356" s="10">
        <f t="shared" si="16"/>
        <v>8.7670556275853961E-3</v>
      </c>
      <c r="E356" s="10">
        <f t="shared" si="17"/>
        <v>7.2323948283782968E-2</v>
      </c>
    </row>
    <row r="357" spans="1:5" x14ac:dyDescent="0.45">
      <c r="A357" s="8">
        <v>44409</v>
      </c>
      <c r="B357" s="9">
        <v>32981</v>
      </c>
      <c r="C357" s="10">
        <f t="shared" si="15"/>
        <v>9.272293286002764E-3</v>
      </c>
      <c r="D357" s="10">
        <f t="shared" si="16"/>
        <v>3.7301462494102822E-2</v>
      </c>
      <c r="E357" s="10">
        <f t="shared" si="17"/>
        <v>9.8670841800193143E-2</v>
      </c>
    </row>
    <row r="358" spans="1:5" x14ac:dyDescent="0.45">
      <c r="A358" s="8">
        <v>44440</v>
      </c>
      <c r="B358" s="9">
        <v>32676</v>
      </c>
      <c r="C358" s="10">
        <f t="shared" si="15"/>
        <v>-9.2477487037991857E-3</v>
      </c>
      <c r="D358" s="10">
        <f t="shared" si="16"/>
        <v>-4.5695485286053605E-3</v>
      </c>
      <c r="E358" s="10">
        <f t="shared" si="17"/>
        <v>7.3844030365769475E-2</v>
      </c>
    </row>
    <row r="359" spans="1:5" x14ac:dyDescent="0.45">
      <c r="A359" s="8">
        <v>44470</v>
      </c>
      <c r="B359" s="9">
        <v>32506</v>
      </c>
      <c r="C359" s="10">
        <f t="shared" si="15"/>
        <v>-5.2025951768882583E-3</v>
      </c>
      <c r="D359" s="10">
        <f t="shared" si="16"/>
        <v>-5.2634800171369456E-3</v>
      </c>
      <c r="E359" s="10">
        <f t="shared" si="17"/>
        <v>6.9839389152185349E-2</v>
      </c>
    </row>
    <row r="360" spans="1:5" x14ac:dyDescent="0.45">
      <c r="A360" s="8">
        <v>44501</v>
      </c>
      <c r="B360" s="9">
        <v>32870</v>
      </c>
      <c r="C360" s="10">
        <f t="shared" si="15"/>
        <v>1.1197932689349654E-2</v>
      </c>
      <c r="D360" s="10">
        <f t="shared" si="16"/>
        <v>-3.3655741184318577E-3</v>
      </c>
      <c r="E360" s="10">
        <f t="shared" si="17"/>
        <v>9.7312635620096843E-2</v>
      </c>
    </row>
    <row r="361" spans="1:5" x14ac:dyDescent="0.45">
      <c r="A361" s="8">
        <v>44531</v>
      </c>
      <c r="B361" s="9">
        <v>32866</v>
      </c>
      <c r="C361" s="10">
        <f t="shared" si="15"/>
        <v>-1.2169151201701922E-4</v>
      </c>
      <c r="D361" s="10">
        <f t="shared" si="16"/>
        <v>5.8146651976986874E-3</v>
      </c>
      <c r="E361" s="10">
        <f t="shared" si="17"/>
        <v>8.9829890241071686E-2</v>
      </c>
    </row>
    <row r="362" spans="1:5" x14ac:dyDescent="0.45">
      <c r="A362" s="8">
        <v>44562</v>
      </c>
      <c r="B362" s="9">
        <v>33049</v>
      </c>
      <c r="C362" s="10">
        <f t="shared" si="15"/>
        <v>5.5680642609383657E-3</v>
      </c>
      <c r="D362" s="10">
        <f t="shared" si="16"/>
        <v>1.6704608379991326E-2</v>
      </c>
      <c r="E362" s="10">
        <f t="shared" si="17"/>
        <v>9.4192822142762589E-2</v>
      </c>
    </row>
    <row r="363" spans="1:5" x14ac:dyDescent="0.45">
      <c r="A363" s="8">
        <v>44593</v>
      </c>
      <c r="B363" s="9">
        <v>32877</v>
      </c>
      <c r="C363" s="10">
        <f t="shared" si="15"/>
        <v>-5.204393476353264E-3</v>
      </c>
      <c r="D363" s="10">
        <f t="shared" si="16"/>
        <v>2.1296014602989466E-4</v>
      </c>
      <c r="E363" s="10">
        <f t="shared" si="17"/>
        <v>9.5717380436593835E-2</v>
      </c>
    </row>
    <row r="364" spans="1:5" x14ac:dyDescent="0.45">
      <c r="A364" s="8">
        <v>44621</v>
      </c>
      <c r="B364" s="9">
        <v>33011</v>
      </c>
      <c r="C364" s="10">
        <f t="shared" si="15"/>
        <v>4.0757976701037979E-3</v>
      </c>
      <c r="D364" s="10">
        <f t="shared" si="16"/>
        <v>4.4118541958255708E-3</v>
      </c>
      <c r="E364" s="10">
        <f t="shared" si="17"/>
        <v>1.487994589110575E-2</v>
      </c>
    </row>
    <row r="365" spans="1:5" x14ac:dyDescent="0.45">
      <c r="A365" s="8">
        <v>44652</v>
      </c>
      <c r="B365" s="9">
        <v>33315</v>
      </c>
      <c r="C365" s="10">
        <f t="shared" si="15"/>
        <v>9.2090515282785557E-3</v>
      </c>
      <c r="D365" s="10">
        <f t="shared" si="16"/>
        <v>8.0486550273835E-3</v>
      </c>
      <c r="E365" s="10">
        <f t="shared" si="17"/>
        <v>2.8431190961289099E-2</v>
      </c>
    </row>
    <row r="366" spans="1:5" x14ac:dyDescent="0.45">
      <c r="A366" s="8">
        <v>44682</v>
      </c>
      <c r="B366" s="9">
        <v>33166</v>
      </c>
      <c r="C366" s="10">
        <f t="shared" si="15"/>
        <v>-4.4724598529191084E-3</v>
      </c>
      <c r="D366" s="10">
        <f t="shared" si="16"/>
        <v>8.7903397511939207E-3</v>
      </c>
      <c r="E366" s="10">
        <f t="shared" si="17"/>
        <v>4.3119987419405481E-2</v>
      </c>
    </row>
    <row r="367" spans="1:5" x14ac:dyDescent="0.45">
      <c r="A367" s="8">
        <v>44713</v>
      </c>
      <c r="B367" s="9">
        <v>33736</v>
      </c>
      <c r="C367" s="10">
        <f t="shared" si="15"/>
        <v>1.7186275101007009E-2</v>
      </c>
      <c r="D367" s="10">
        <f t="shared" si="16"/>
        <v>2.1962376177637744E-2</v>
      </c>
      <c r="E367" s="10">
        <f t="shared" si="17"/>
        <v>2.7721927740205876E-2</v>
      </c>
    </row>
    <row r="368" spans="1:5" x14ac:dyDescent="0.45">
      <c r="A368" s="8">
        <v>44743</v>
      </c>
      <c r="B368" s="9">
        <v>33973</v>
      </c>
      <c r="C368" s="10">
        <f t="shared" si="15"/>
        <v>7.0251363528575084E-3</v>
      </c>
      <c r="D368" s="10">
        <f t="shared" si="16"/>
        <v>1.975086297463613E-2</v>
      </c>
      <c r="E368" s="10">
        <f t="shared" si="17"/>
        <v>3.962910826855981E-2</v>
      </c>
    </row>
    <row r="369" spans="1:5" x14ac:dyDescent="0.45">
      <c r="A369" s="8">
        <v>44774</v>
      </c>
      <c r="B369" s="9">
        <v>33883</v>
      </c>
      <c r="C369" s="10">
        <f t="shared" si="15"/>
        <v>-2.6491625702763644E-3</v>
      </c>
      <c r="D369" s="10">
        <f t="shared" si="16"/>
        <v>2.1618524995477229E-2</v>
      </c>
      <c r="E369" s="10">
        <f t="shared" si="17"/>
        <v>2.7349079773202778E-2</v>
      </c>
    </row>
    <row r="370" spans="1:5" x14ac:dyDescent="0.45">
      <c r="A370" s="8">
        <v>44805</v>
      </c>
      <c r="B370" s="9">
        <v>34170</v>
      </c>
      <c r="C370" s="10">
        <f t="shared" si="15"/>
        <v>8.4703243514445692E-3</v>
      </c>
      <c r="D370" s="10">
        <f t="shared" si="16"/>
        <v>1.286459568413556E-2</v>
      </c>
      <c r="E370" s="10">
        <f t="shared" si="17"/>
        <v>4.5721630554535375E-2</v>
      </c>
    </row>
    <row r="371" spans="1:5" x14ac:dyDescent="0.45">
      <c r="A371" s="8">
        <v>44835</v>
      </c>
      <c r="B371" s="9">
        <v>34080</v>
      </c>
      <c r="C371" s="10">
        <f t="shared" si="15"/>
        <v>-2.6338893766462146E-3</v>
      </c>
      <c r="D371" s="10">
        <f t="shared" si="16"/>
        <v>3.1495599446620393E-3</v>
      </c>
      <c r="E371" s="10">
        <f t="shared" si="17"/>
        <v>4.8421829816033934E-2</v>
      </c>
    </row>
    <row r="372" spans="1:5" x14ac:dyDescent="0.45">
      <c r="A372" s="8">
        <v>44866</v>
      </c>
      <c r="B372" s="9">
        <v>34304</v>
      </c>
      <c r="C372" s="10">
        <f t="shared" si="15"/>
        <v>6.5727699530515604E-3</v>
      </c>
      <c r="D372" s="10">
        <f t="shared" si="16"/>
        <v>1.2425109937136636E-2</v>
      </c>
      <c r="E372" s="10">
        <f t="shared" si="17"/>
        <v>4.3626407058107608E-2</v>
      </c>
    </row>
    <row r="373" spans="1:5" x14ac:dyDescent="0.45">
      <c r="A373" s="8">
        <v>44896</v>
      </c>
      <c r="B373" s="9">
        <v>33644</v>
      </c>
      <c r="C373" s="10">
        <f t="shared" si="15"/>
        <v>-1.9239738805970186E-2</v>
      </c>
      <c r="D373" s="10">
        <f t="shared" si="16"/>
        <v>-1.5393620134620978E-2</v>
      </c>
      <c r="E373" s="10">
        <f t="shared" si="17"/>
        <v>2.3671879754153302E-2</v>
      </c>
    </row>
    <row r="374" spans="1:5" x14ac:dyDescent="0.45">
      <c r="A374" s="8">
        <v>44927</v>
      </c>
      <c r="B374" s="9">
        <v>35002</v>
      </c>
      <c r="C374" s="10">
        <f t="shared" si="15"/>
        <v>4.0363809297348618E-2</v>
      </c>
      <c r="D374" s="10">
        <f t="shared" si="16"/>
        <v>2.7053990610328649E-2</v>
      </c>
      <c r="E374" s="10">
        <f t="shared" si="17"/>
        <v>5.9094072437895218E-2</v>
      </c>
    </row>
    <row r="375" spans="1:5" x14ac:dyDescent="0.45">
      <c r="A375" s="8">
        <v>44958</v>
      </c>
      <c r="B375" s="9">
        <v>35582</v>
      </c>
      <c r="C375" s="10">
        <f t="shared" si="15"/>
        <v>1.6570481686760674E-2</v>
      </c>
      <c r="D375" s="10">
        <f t="shared" si="16"/>
        <v>3.7255130597015018E-2</v>
      </c>
      <c r="E375" s="10">
        <f t="shared" si="17"/>
        <v>8.2276363415153542E-2</v>
      </c>
    </row>
    <row r="376" spans="1:5" x14ac:dyDescent="0.45">
      <c r="A376" s="8">
        <v>44986</v>
      </c>
      <c r="B376" s="9">
        <v>35682</v>
      </c>
      <c r="C376" s="10">
        <f t="shared" si="15"/>
        <v>2.8104097577426046E-3</v>
      </c>
      <c r="D376" s="10">
        <f t="shared" si="16"/>
        <v>6.0575436927832627E-2</v>
      </c>
      <c r="E376" s="10">
        <f t="shared" si="17"/>
        <v>8.0912423131683342E-2</v>
      </c>
    </row>
    <row r="377" spans="1:5" x14ac:dyDescent="0.45">
      <c r="A377" s="8">
        <v>45017</v>
      </c>
      <c r="B377" s="9">
        <v>36074</v>
      </c>
      <c r="C377" s="10">
        <f t="shared" si="15"/>
        <v>1.0985931281878747E-2</v>
      </c>
      <c r="D377" s="10">
        <f t="shared" si="16"/>
        <v>3.062682132449579E-2</v>
      </c>
      <c r="E377" s="10">
        <f t="shared" si="17"/>
        <v>8.2815548551703477E-2</v>
      </c>
    </row>
    <row r="378" spans="1:5" x14ac:dyDescent="0.45">
      <c r="A378" s="8">
        <v>45047</v>
      </c>
      <c r="B378" s="9">
        <v>36378</v>
      </c>
      <c r="C378" s="10">
        <f t="shared" si="15"/>
        <v>8.4271220269445113E-3</v>
      </c>
      <c r="D378" s="10">
        <f t="shared" si="16"/>
        <v>2.2370861671631825E-2</v>
      </c>
      <c r="E378" s="10">
        <f t="shared" si="17"/>
        <v>9.6846167762166147E-2</v>
      </c>
    </row>
    <row r="379" spans="1:5" x14ac:dyDescent="0.45">
      <c r="A379" s="8">
        <v>45078</v>
      </c>
      <c r="B379" s="9">
        <v>36302</v>
      </c>
      <c r="C379" s="10">
        <f t="shared" si="15"/>
        <v>-2.0891747759634871E-3</v>
      </c>
      <c r="D379" s="10">
        <f t="shared" si="16"/>
        <v>1.7375707639706306E-2</v>
      </c>
      <c r="E379" s="10">
        <f t="shared" si="17"/>
        <v>7.6061180934313466E-2</v>
      </c>
    </row>
    <row r="380" spans="1:5" x14ac:dyDescent="0.45">
      <c r="A380" s="8">
        <v>45108</v>
      </c>
      <c r="B380" s="9">
        <v>35993</v>
      </c>
      <c r="C380" s="10">
        <f t="shared" si="15"/>
        <v>-8.5119277174811048E-3</v>
      </c>
      <c r="D380" s="10">
        <f t="shared" si="16"/>
        <v>-2.2453844874424922E-3</v>
      </c>
      <c r="E380" s="10">
        <f t="shared" si="17"/>
        <v>5.9458982132870153E-2</v>
      </c>
    </row>
    <row r="381" spans="1:5" x14ac:dyDescent="0.45">
      <c r="A381" s="8">
        <v>45139</v>
      </c>
      <c r="B381" s="9">
        <v>36666</v>
      </c>
      <c r="C381" s="10">
        <f t="shared" si="15"/>
        <v>1.8698080182257604E-2</v>
      </c>
      <c r="D381" s="10">
        <f t="shared" si="16"/>
        <v>7.9168728352301265E-3</v>
      </c>
      <c r="E381" s="10">
        <f t="shared" si="17"/>
        <v>8.2135584216273649E-2</v>
      </c>
    </row>
    <row r="382" spans="1:5" x14ac:dyDescent="0.45">
      <c r="A382" s="8">
        <v>45170</v>
      </c>
      <c r="B382" s="9">
        <v>36755</v>
      </c>
      <c r="C382" s="10">
        <f t="shared" si="15"/>
        <v>2.4273168603066164E-3</v>
      </c>
      <c r="D382" s="10">
        <f t="shared" si="16"/>
        <v>1.2478651313977185E-2</v>
      </c>
      <c r="E382" s="10">
        <f t="shared" si="17"/>
        <v>7.5651155984781893E-2</v>
      </c>
    </row>
    <row r="383" spans="1:5" x14ac:dyDescent="0.45">
      <c r="A383" s="8">
        <v>45200</v>
      </c>
      <c r="B383" s="9">
        <v>37607</v>
      </c>
      <c r="C383" s="10">
        <f t="shared" si="15"/>
        <v>2.318051965718948E-2</v>
      </c>
      <c r="D383" s="10">
        <f t="shared" si="16"/>
        <v>4.4842052621343109E-2</v>
      </c>
      <c r="E383" s="10">
        <f t="shared" si="17"/>
        <v>0.10349178403755865</v>
      </c>
    </row>
    <row r="384" spans="1:5" x14ac:dyDescent="0.45">
      <c r="A384" s="8">
        <v>45231</v>
      </c>
      <c r="B384" s="9">
        <v>37455</v>
      </c>
      <c r="C384" s="10">
        <f t="shared" si="15"/>
        <v>-4.04180072858773E-3</v>
      </c>
      <c r="D384" s="10">
        <f t="shared" si="16"/>
        <v>2.1518573064964741E-2</v>
      </c>
      <c r="E384" s="10">
        <f t="shared" si="17"/>
        <v>9.1855177238805874E-2</v>
      </c>
    </row>
    <row r="385" spans="1:5" x14ac:dyDescent="0.45">
      <c r="A385" s="8">
        <v>45261</v>
      </c>
      <c r="B385" s="9">
        <v>36799</v>
      </c>
      <c r="C385" s="10">
        <f t="shared" si="15"/>
        <v>-1.7514350553998081E-2</v>
      </c>
      <c r="D385" s="10">
        <f t="shared" si="16"/>
        <v>1.1971160386341495E-3</v>
      </c>
      <c r="E385" s="10">
        <f t="shared" si="17"/>
        <v>9.3776007609083445E-2</v>
      </c>
    </row>
    <row r="386" spans="1:5" x14ac:dyDescent="0.45">
      <c r="A386" s="8">
        <v>45292</v>
      </c>
      <c r="B386" s="9">
        <v>36213</v>
      </c>
      <c r="C386" s="10">
        <f t="shared" si="15"/>
        <v>-1.5924345770265469E-2</v>
      </c>
      <c r="D386" s="10">
        <f t="shared" si="16"/>
        <v>-3.7067567208232455E-2</v>
      </c>
      <c r="E386" s="10">
        <f t="shared" si="17"/>
        <v>3.4598022970115938E-2</v>
      </c>
    </row>
    <row r="387" spans="1:5" x14ac:dyDescent="0.45">
      <c r="A387" s="8">
        <v>45323</v>
      </c>
      <c r="B387" s="9">
        <v>36142</v>
      </c>
      <c r="C387" s="10">
        <f t="shared" si="15"/>
        <v>-1.960621876121782E-3</v>
      </c>
      <c r="D387" s="10">
        <f t="shared" si="16"/>
        <v>-3.5055399813109012E-2</v>
      </c>
      <c r="E387" s="10">
        <f t="shared" si="17"/>
        <v>1.5738294643359074E-2</v>
      </c>
    </row>
    <row r="388" spans="1:5" x14ac:dyDescent="0.45">
      <c r="A388" s="8">
        <v>45352</v>
      </c>
      <c r="B388" s="9">
        <v>36202</v>
      </c>
      <c r="C388" s="10">
        <f t="shared" ref="C388:C390" si="18">B388/B387-1</f>
        <v>1.6601184217808207E-3</v>
      </c>
      <c r="D388" s="10">
        <f t="shared" si="16"/>
        <v>-1.6223266936601588E-2</v>
      </c>
      <c r="E388" s="10">
        <f t="shared" si="17"/>
        <v>1.4573174149431045E-2</v>
      </c>
    </row>
    <row r="389" spans="1:5" x14ac:dyDescent="0.45">
      <c r="A389" s="8">
        <v>45383</v>
      </c>
      <c r="B389" s="9">
        <v>36091</v>
      </c>
      <c r="C389" s="10">
        <f t="shared" si="18"/>
        <v>-3.0661289431522798E-3</v>
      </c>
      <c r="D389" s="10">
        <f t="shared" si="16"/>
        <v>-3.3689558998150071E-3</v>
      </c>
      <c r="E389" s="10">
        <f t="shared" si="17"/>
        <v>4.7125353440158335E-4</v>
      </c>
    </row>
    <row r="390" spans="1:5" x14ac:dyDescent="0.45">
      <c r="A390" s="8">
        <v>45413</v>
      </c>
      <c r="B390" s="9">
        <v>36141</v>
      </c>
      <c r="C390" s="10">
        <f t="shared" si="18"/>
        <v>1.3853869385720419E-3</v>
      </c>
      <c r="D390" s="10">
        <f t="shared" ref="D390" si="19">B390/B387-1</f>
        <v>-2.7668640362965569E-5</v>
      </c>
      <c r="E390" s="10">
        <f t="shared" si="17"/>
        <v>-6.5149266039914444E-3</v>
      </c>
    </row>
    <row r="394" spans="1:5" x14ac:dyDescent="0.45">
      <c r="C394" s="3">
        <f>_xlfn.STDEV.S(C3:C390)</f>
        <v>1.4259031963278754E-2</v>
      </c>
      <c r="D394" s="3">
        <f t="shared" ref="D394:E394" si="20">_xlfn.STDEV.S(D3:D390)</f>
        <v>1.9561765912818944E-2</v>
      </c>
      <c r="E394" s="3">
        <f t="shared" si="20"/>
        <v>3.2304145004161157E-2</v>
      </c>
    </row>
  </sheetData>
  <conditionalFormatting sqref="C3:C337 C361:C3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D3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337 D361:D3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num" val="-0.12"/>
        <cfvo type="percentile" val="50"/>
        <cfvo type="num" val="0.12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7E41-399A-4F6B-9185-29CAEC6ABF12}">
  <dimension ref="A1:E394"/>
  <sheetViews>
    <sheetView topLeftCell="A370" workbookViewId="0">
      <selection activeCell="A370" sqref="A1:XFD1048576"/>
    </sheetView>
  </sheetViews>
  <sheetFormatPr baseColWidth="10" defaultRowHeight="14.25" x14ac:dyDescent="0.45"/>
  <cols>
    <col min="1" max="1" width="10.6640625" style="5"/>
    <col min="2" max="2" width="13.6640625" style="3" bestFit="1" customWidth="1"/>
    <col min="3" max="16384" width="10.6640625" style="3"/>
  </cols>
  <sheetData>
    <row r="1" spans="1:5" s="4" customFormat="1" x14ac:dyDescent="0.45">
      <c r="A1" s="6" t="s">
        <v>32</v>
      </c>
      <c r="B1" s="7" t="s">
        <v>36</v>
      </c>
      <c r="C1" s="7" t="s">
        <v>29</v>
      </c>
      <c r="D1" s="7" t="s">
        <v>33</v>
      </c>
      <c r="E1" s="7" t="s">
        <v>30</v>
      </c>
    </row>
    <row r="2" spans="1:5" x14ac:dyDescent="0.45">
      <c r="A2" s="8">
        <v>33604</v>
      </c>
      <c r="B2" s="9">
        <v>3385</v>
      </c>
      <c r="C2" s="9"/>
      <c r="D2" s="9"/>
      <c r="E2" s="9"/>
    </row>
    <row r="3" spans="1:5" x14ac:dyDescent="0.45">
      <c r="A3" s="8">
        <v>33635</v>
      </c>
      <c r="B3" s="9">
        <v>3516</v>
      </c>
      <c r="C3" s="10">
        <f>B3/B2-1</f>
        <v>3.8700147710487354E-2</v>
      </c>
      <c r="D3" s="9"/>
      <c r="E3" s="9"/>
    </row>
    <row r="4" spans="1:5" x14ac:dyDescent="0.45">
      <c r="A4" s="8">
        <v>33664</v>
      </c>
      <c r="B4" s="9">
        <v>3482</v>
      </c>
      <c r="C4" s="10">
        <f t="shared" ref="C4:C67" si="0">B4/B3-1</f>
        <v>-9.6700796359499019E-3</v>
      </c>
      <c r="D4" s="9"/>
      <c r="E4" s="9"/>
    </row>
    <row r="5" spans="1:5" x14ac:dyDescent="0.45">
      <c r="A5" s="8">
        <v>33695</v>
      </c>
      <c r="B5" s="9">
        <v>3535</v>
      </c>
      <c r="C5" s="10">
        <f t="shared" si="0"/>
        <v>1.5221137277426688E-2</v>
      </c>
      <c r="D5" s="10">
        <f>B5/B2-1</f>
        <v>4.4313146233382561E-2</v>
      </c>
      <c r="E5" s="9"/>
    </row>
    <row r="6" spans="1:5" x14ac:dyDescent="0.45">
      <c r="A6" s="8">
        <v>33725</v>
      </c>
      <c r="B6" s="9">
        <v>3512</v>
      </c>
      <c r="C6" s="10">
        <f t="shared" si="0"/>
        <v>-6.5063649222064646E-3</v>
      </c>
      <c r="D6" s="10">
        <f t="shared" ref="D6:D69" si="1">B6/B3-1</f>
        <v>-1.1376564277588708E-3</v>
      </c>
      <c r="E6" s="9"/>
    </row>
    <row r="7" spans="1:5" x14ac:dyDescent="0.45">
      <c r="A7" s="8">
        <v>33756</v>
      </c>
      <c r="B7" s="9">
        <v>3549</v>
      </c>
      <c r="C7" s="10">
        <f t="shared" si="0"/>
        <v>1.0535307517084203E-2</v>
      </c>
      <c r="D7" s="10">
        <f t="shared" si="1"/>
        <v>1.9241815048822497E-2</v>
      </c>
      <c r="E7" s="9"/>
    </row>
    <row r="8" spans="1:5" x14ac:dyDescent="0.45">
      <c r="A8" s="8">
        <v>33786</v>
      </c>
      <c r="B8" s="9">
        <v>3586</v>
      </c>
      <c r="C8" s="10">
        <f t="shared" si="0"/>
        <v>1.0425471963933397E-2</v>
      </c>
      <c r="D8" s="10">
        <f t="shared" si="1"/>
        <v>1.4427157001414503E-2</v>
      </c>
      <c r="E8" s="9"/>
    </row>
    <row r="9" spans="1:5" x14ac:dyDescent="0.45">
      <c r="A9" s="8">
        <v>33817</v>
      </c>
      <c r="B9" s="9">
        <v>3512</v>
      </c>
      <c r="C9" s="10">
        <f t="shared" si="0"/>
        <v>-2.0635805911879523E-2</v>
      </c>
      <c r="D9" s="10">
        <f t="shared" si="1"/>
        <v>0</v>
      </c>
      <c r="E9" s="9"/>
    </row>
    <row r="10" spans="1:5" x14ac:dyDescent="0.45">
      <c r="A10" s="8">
        <v>33848</v>
      </c>
      <c r="B10" s="9">
        <v>3566</v>
      </c>
      <c r="C10" s="10">
        <f t="shared" si="0"/>
        <v>1.5375854214122908E-2</v>
      </c>
      <c r="D10" s="10">
        <f t="shared" si="1"/>
        <v>4.7900817131585338E-3</v>
      </c>
      <c r="E10" s="9"/>
    </row>
    <row r="11" spans="1:5" x14ac:dyDescent="0.45">
      <c r="A11" s="8">
        <v>33878</v>
      </c>
      <c r="B11" s="9">
        <v>3607</v>
      </c>
      <c r="C11" s="10">
        <f t="shared" si="0"/>
        <v>1.1497476163768949E-2</v>
      </c>
      <c r="D11" s="10">
        <f t="shared" si="1"/>
        <v>5.8561070831009143E-3</v>
      </c>
      <c r="E11" s="9"/>
    </row>
    <row r="12" spans="1:5" x14ac:dyDescent="0.45">
      <c r="A12" s="8">
        <v>33909</v>
      </c>
      <c r="B12" s="9">
        <v>3626</v>
      </c>
      <c r="C12" s="10">
        <f t="shared" si="0"/>
        <v>5.2675353479345599E-3</v>
      </c>
      <c r="D12" s="10">
        <f t="shared" si="1"/>
        <v>3.2460136674259621E-2</v>
      </c>
      <c r="E12" s="9"/>
    </row>
    <row r="13" spans="1:5" x14ac:dyDescent="0.45">
      <c r="A13" s="8">
        <v>33939</v>
      </c>
      <c r="B13" s="9">
        <v>3800</v>
      </c>
      <c r="C13" s="10">
        <f t="shared" si="0"/>
        <v>4.7986762272476557E-2</v>
      </c>
      <c r="D13" s="10">
        <f t="shared" si="1"/>
        <v>6.5619742007851922E-2</v>
      </c>
      <c r="E13" s="9"/>
    </row>
    <row r="14" spans="1:5" x14ac:dyDescent="0.45">
      <c r="A14" s="8">
        <v>33970</v>
      </c>
      <c r="B14" s="9">
        <v>3648</v>
      </c>
      <c r="C14" s="10">
        <f t="shared" si="0"/>
        <v>-4.0000000000000036E-2</v>
      </c>
      <c r="D14" s="10">
        <f t="shared" si="1"/>
        <v>1.1366786803437723E-2</v>
      </c>
      <c r="E14" s="10">
        <f>B14/B2-1</f>
        <v>7.7695716395864034E-2</v>
      </c>
    </row>
    <row r="15" spans="1:5" x14ac:dyDescent="0.45">
      <c r="A15" s="8">
        <v>34001</v>
      </c>
      <c r="B15" s="9">
        <v>3585</v>
      </c>
      <c r="C15" s="10">
        <f t="shared" si="0"/>
        <v>-1.726973684210531E-2</v>
      </c>
      <c r="D15" s="10">
        <f t="shared" si="1"/>
        <v>-1.130722559293984E-2</v>
      </c>
      <c r="E15" s="10">
        <f t="shared" ref="E15:E78" si="2">B15/B3-1</f>
        <v>1.9624573378839605E-2</v>
      </c>
    </row>
    <row r="16" spans="1:5" x14ac:dyDescent="0.45">
      <c r="A16" s="8">
        <v>34029</v>
      </c>
      <c r="B16" s="9">
        <v>3608</v>
      </c>
      <c r="C16" s="10">
        <f t="shared" si="0"/>
        <v>6.415620641561981E-3</v>
      </c>
      <c r="D16" s="10">
        <f t="shared" si="1"/>
        <v>-5.0526315789473641E-2</v>
      </c>
      <c r="E16" s="10">
        <f t="shared" si="2"/>
        <v>3.6186099942561833E-2</v>
      </c>
    </row>
    <row r="17" spans="1:5" x14ac:dyDescent="0.45">
      <c r="A17" s="8">
        <v>34060</v>
      </c>
      <c r="B17" s="9">
        <v>3749</v>
      </c>
      <c r="C17" s="10">
        <f t="shared" si="0"/>
        <v>3.9079822616407967E-2</v>
      </c>
      <c r="D17" s="10">
        <f t="shared" si="1"/>
        <v>2.7686403508771829E-2</v>
      </c>
      <c r="E17" s="10">
        <f t="shared" si="2"/>
        <v>6.0537482319660496E-2</v>
      </c>
    </row>
    <row r="18" spans="1:5" x14ac:dyDescent="0.45">
      <c r="A18" s="8">
        <v>34090</v>
      </c>
      <c r="B18" s="9">
        <v>3746</v>
      </c>
      <c r="C18" s="10">
        <f t="shared" si="0"/>
        <v>-8.0021339023739202E-4</v>
      </c>
      <c r="D18" s="10">
        <f t="shared" si="1"/>
        <v>4.4909344490934533E-2</v>
      </c>
      <c r="E18" s="10">
        <f t="shared" si="2"/>
        <v>6.6628701594533046E-2</v>
      </c>
    </row>
    <row r="19" spans="1:5" x14ac:dyDescent="0.45">
      <c r="A19" s="8">
        <v>34121</v>
      </c>
      <c r="B19" s="9">
        <v>3702</v>
      </c>
      <c r="C19" s="10">
        <f t="shared" si="0"/>
        <v>-1.174586225306995E-2</v>
      </c>
      <c r="D19" s="10">
        <f t="shared" si="1"/>
        <v>2.6053215077605385E-2</v>
      </c>
      <c r="E19" s="10">
        <f t="shared" si="2"/>
        <v>4.3110735418427693E-2</v>
      </c>
    </row>
    <row r="20" spans="1:5" x14ac:dyDescent="0.45">
      <c r="A20" s="8">
        <v>34151</v>
      </c>
      <c r="B20" s="9">
        <v>3810</v>
      </c>
      <c r="C20" s="10">
        <f t="shared" si="0"/>
        <v>2.9173419773095732E-2</v>
      </c>
      <c r="D20" s="10">
        <f t="shared" si="1"/>
        <v>1.6271005601493638E-2</v>
      </c>
      <c r="E20" s="10">
        <f t="shared" si="2"/>
        <v>6.246514221974353E-2</v>
      </c>
    </row>
    <row r="21" spans="1:5" x14ac:dyDescent="0.45">
      <c r="A21" s="8">
        <v>34182</v>
      </c>
      <c r="B21" s="9">
        <v>3804</v>
      </c>
      <c r="C21" s="10">
        <f t="shared" si="0"/>
        <v>-1.5748031496063408E-3</v>
      </c>
      <c r="D21" s="10">
        <f t="shared" si="1"/>
        <v>1.5483182060864964E-2</v>
      </c>
      <c r="E21" s="10">
        <f t="shared" si="2"/>
        <v>8.3143507972665232E-2</v>
      </c>
    </row>
    <row r="22" spans="1:5" x14ac:dyDescent="0.45">
      <c r="A22" s="8">
        <v>34213</v>
      </c>
      <c r="B22" s="9">
        <v>3825</v>
      </c>
      <c r="C22" s="10">
        <f t="shared" si="0"/>
        <v>5.5205047318611644E-3</v>
      </c>
      <c r="D22" s="10">
        <f t="shared" si="1"/>
        <v>3.3225283630470059E-2</v>
      </c>
      <c r="E22" s="10">
        <f t="shared" si="2"/>
        <v>7.2630398205272062E-2</v>
      </c>
    </row>
    <row r="23" spans="1:5" x14ac:dyDescent="0.45">
      <c r="A23" s="8">
        <v>34243</v>
      </c>
      <c r="B23" s="9">
        <v>3817</v>
      </c>
      <c r="C23" s="10">
        <f t="shared" si="0"/>
        <v>-2.0915032679738044E-3</v>
      </c>
      <c r="D23" s="10">
        <f t="shared" si="1"/>
        <v>1.8372703412072866E-3</v>
      </c>
      <c r="E23" s="10">
        <f t="shared" si="2"/>
        <v>5.8220127529803101E-2</v>
      </c>
    </row>
    <row r="24" spans="1:5" x14ac:dyDescent="0.45">
      <c r="A24" s="8">
        <v>34274</v>
      </c>
      <c r="B24" s="9">
        <v>3930</v>
      </c>
      <c r="C24" s="10">
        <f t="shared" si="0"/>
        <v>2.9604401362326449E-2</v>
      </c>
      <c r="D24" s="10">
        <f t="shared" si="1"/>
        <v>3.3123028391167209E-2</v>
      </c>
      <c r="E24" s="10">
        <f t="shared" si="2"/>
        <v>8.3838940981798116E-2</v>
      </c>
    </row>
    <row r="25" spans="1:5" x14ac:dyDescent="0.45">
      <c r="A25" s="8">
        <v>34304</v>
      </c>
      <c r="B25" s="9">
        <v>4018</v>
      </c>
      <c r="C25" s="10">
        <f t="shared" si="0"/>
        <v>2.2391857506361301E-2</v>
      </c>
      <c r="D25" s="10">
        <f t="shared" si="1"/>
        <v>5.0457516339869279E-2</v>
      </c>
      <c r="E25" s="10">
        <f t="shared" si="2"/>
        <v>5.7368421052631513E-2</v>
      </c>
    </row>
    <row r="26" spans="1:5" x14ac:dyDescent="0.45">
      <c r="A26" s="8">
        <v>34335</v>
      </c>
      <c r="B26" s="9">
        <v>3981</v>
      </c>
      <c r="C26" s="10">
        <f t="shared" si="0"/>
        <v>-9.2085614733697918E-3</v>
      </c>
      <c r="D26" s="10">
        <f t="shared" si="1"/>
        <v>4.296567985328803E-2</v>
      </c>
      <c r="E26" s="10">
        <f t="shared" si="2"/>
        <v>9.1282894736842035E-2</v>
      </c>
    </row>
    <row r="27" spans="1:5" x14ac:dyDescent="0.45">
      <c r="A27" s="8">
        <v>34366</v>
      </c>
      <c r="B27" s="9">
        <v>4095</v>
      </c>
      <c r="C27" s="10">
        <f t="shared" si="0"/>
        <v>2.8636021100226117E-2</v>
      </c>
      <c r="D27" s="10">
        <f t="shared" si="1"/>
        <v>4.1984732824427384E-2</v>
      </c>
      <c r="E27" s="10">
        <f t="shared" si="2"/>
        <v>0.14225941422594146</v>
      </c>
    </row>
    <row r="28" spans="1:5" x14ac:dyDescent="0.45">
      <c r="A28" s="8">
        <v>34394</v>
      </c>
      <c r="B28" s="9">
        <v>4131</v>
      </c>
      <c r="C28" s="10">
        <f t="shared" si="0"/>
        <v>8.79120879120876E-3</v>
      </c>
      <c r="D28" s="10">
        <f t="shared" si="1"/>
        <v>2.8123444499751127E-2</v>
      </c>
      <c r="E28" s="10">
        <f t="shared" si="2"/>
        <v>0.14495565410199562</v>
      </c>
    </row>
    <row r="29" spans="1:5" x14ac:dyDescent="0.45">
      <c r="A29" s="8">
        <v>34425</v>
      </c>
      <c r="B29" s="9">
        <v>4035</v>
      </c>
      <c r="C29" s="10">
        <f t="shared" si="0"/>
        <v>-2.3238925199709493E-2</v>
      </c>
      <c r="D29" s="10">
        <f t="shared" si="1"/>
        <v>1.35644310474754E-2</v>
      </c>
      <c r="E29" s="10">
        <f t="shared" si="2"/>
        <v>7.6287009869298483E-2</v>
      </c>
    </row>
    <row r="30" spans="1:5" x14ac:dyDescent="0.45">
      <c r="A30" s="8">
        <v>34455</v>
      </c>
      <c r="B30" s="9">
        <v>4119</v>
      </c>
      <c r="C30" s="10">
        <f t="shared" si="0"/>
        <v>2.0817843866171026E-2</v>
      </c>
      <c r="D30" s="10">
        <f t="shared" si="1"/>
        <v>5.86080586080584E-3</v>
      </c>
      <c r="E30" s="10">
        <f t="shared" si="2"/>
        <v>9.9572877736251897E-2</v>
      </c>
    </row>
    <row r="31" spans="1:5" x14ac:dyDescent="0.45">
      <c r="A31" s="8">
        <v>34486</v>
      </c>
      <c r="B31" s="9">
        <v>4135</v>
      </c>
      <c r="C31" s="10">
        <f t="shared" si="0"/>
        <v>3.8844379703810716E-3</v>
      </c>
      <c r="D31" s="10">
        <f t="shared" si="1"/>
        <v>9.6828854998798342E-4</v>
      </c>
      <c r="E31" s="10">
        <f t="shared" si="2"/>
        <v>0.11696380334954082</v>
      </c>
    </row>
    <row r="32" spans="1:5" x14ac:dyDescent="0.45">
      <c r="A32" s="8">
        <v>34516</v>
      </c>
      <c r="B32" s="9">
        <v>4111</v>
      </c>
      <c r="C32" s="10">
        <f t="shared" si="0"/>
        <v>-5.8041112454655375E-3</v>
      </c>
      <c r="D32" s="10">
        <f t="shared" si="1"/>
        <v>1.883519206939277E-2</v>
      </c>
      <c r="E32" s="10">
        <f t="shared" si="2"/>
        <v>7.9002624671915989E-2</v>
      </c>
    </row>
    <row r="33" spans="1:5" x14ac:dyDescent="0.45">
      <c r="A33" s="8">
        <v>34547</v>
      </c>
      <c r="B33" s="9">
        <v>4249</v>
      </c>
      <c r="C33" s="10">
        <f t="shared" si="0"/>
        <v>3.3568474823643779E-2</v>
      </c>
      <c r="D33" s="10">
        <f t="shared" si="1"/>
        <v>3.1561058509346873E-2</v>
      </c>
      <c r="E33" s="10">
        <f t="shared" si="2"/>
        <v>0.11698212407991582</v>
      </c>
    </row>
    <row r="34" spans="1:5" x14ac:dyDescent="0.45">
      <c r="A34" s="8">
        <v>34578</v>
      </c>
      <c r="B34" s="9">
        <v>4306</v>
      </c>
      <c r="C34" s="10">
        <f t="shared" si="0"/>
        <v>1.3414921157919535E-2</v>
      </c>
      <c r="D34" s="10">
        <f t="shared" si="1"/>
        <v>4.1354292623941857E-2</v>
      </c>
      <c r="E34" s="10">
        <f t="shared" si="2"/>
        <v>0.12575163398692801</v>
      </c>
    </row>
    <row r="35" spans="1:5" x14ac:dyDescent="0.45">
      <c r="A35" s="8">
        <v>34608</v>
      </c>
      <c r="B35" s="9">
        <v>4347</v>
      </c>
      <c r="C35" s="10">
        <f t="shared" si="0"/>
        <v>9.5215977705527255E-3</v>
      </c>
      <c r="D35" s="10">
        <f t="shared" si="1"/>
        <v>5.7406956944782372E-2</v>
      </c>
      <c r="E35" s="10">
        <f t="shared" si="2"/>
        <v>0.13885250196489385</v>
      </c>
    </row>
    <row r="36" spans="1:5" x14ac:dyDescent="0.45">
      <c r="A36" s="8">
        <v>34639</v>
      </c>
      <c r="B36" s="9">
        <v>4221</v>
      </c>
      <c r="C36" s="10">
        <f t="shared" si="0"/>
        <v>-2.8985507246376829E-2</v>
      </c>
      <c r="D36" s="10">
        <f t="shared" si="1"/>
        <v>-6.5897858319604596E-3</v>
      </c>
      <c r="E36" s="10">
        <f t="shared" si="2"/>
        <v>7.4045801526717581E-2</v>
      </c>
    </row>
    <row r="37" spans="1:5" x14ac:dyDescent="0.45">
      <c r="A37" s="8">
        <v>34669</v>
      </c>
      <c r="B37" s="9">
        <v>4255</v>
      </c>
      <c r="C37" s="10">
        <f t="shared" si="0"/>
        <v>8.0549632788438075E-3</v>
      </c>
      <c r="D37" s="10">
        <f t="shared" si="1"/>
        <v>-1.1843938690199729E-2</v>
      </c>
      <c r="E37" s="10">
        <f t="shared" si="2"/>
        <v>5.8984569437531054E-2</v>
      </c>
    </row>
    <row r="38" spans="1:5" x14ac:dyDescent="0.45">
      <c r="A38" s="8">
        <v>34700</v>
      </c>
      <c r="B38" s="9">
        <v>4436</v>
      </c>
      <c r="C38" s="10">
        <f t="shared" si="0"/>
        <v>4.2538190364277417E-2</v>
      </c>
      <c r="D38" s="10">
        <f t="shared" si="1"/>
        <v>2.047389003910749E-2</v>
      </c>
      <c r="E38" s="10">
        <f t="shared" si="2"/>
        <v>0.11429289123335851</v>
      </c>
    </row>
    <row r="39" spans="1:5" x14ac:dyDescent="0.45">
      <c r="A39" s="8">
        <v>34731</v>
      </c>
      <c r="B39" s="9">
        <v>4298</v>
      </c>
      <c r="C39" s="10">
        <f t="shared" si="0"/>
        <v>-3.1109107303877392E-2</v>
      </c>
      <c r="D39" s="10">
        <f t="shared" si="1"/>
        <v>1.8242122719734688E-2</v>
      </c>
      <c r="E39" s="10">
        <f t="shared" si="2"/>
        <v>4.9572649572649619E-2</v>
      </c>
    </row>
    <row r="40" spans="1:5" x14ac:dyDescent="0.45">
      <c r="A40" s="8">
        <v>34759</v>
      </c>
      <c r="B40" s="9">
        <v>4347</v>
      </c>
      <c r="C40" s="10">
        <f t="shared" si="0"/>
        <v>1.1400651465798051E-2</v>
      </c>
      <c r="D40" s="10">
        <f t="shared" si="1"/>
        <v>2.1621621621621623E-2</v>
      </c>
      <c r="E40" s="10">
        <f t="shared" si="2"/>
        <v>5.2287581699346442E-2</v>
      </c>
    </row>
    <row r="41" spans="1:5" x14ac:dyDescent="0.45">
      <c r="A41" s="8">
        <v>34790</v>
      </c>
      <c r="B41" s="9">
        <v>4345</v>
      </c>
      <c r="C41" s="10">
        <f t="shared" si="0"/>
        <v>-4.600874166091895E-4</v>
      </c>
      <c r="D41" s="10">
        <f t="shared" si="1"/>
        <v>-2.0513976555455393E-2</v>
      </c>
      <c r="E41" s="10">
        <f t="shared" si="2"/>
        <v>7.6827757125154994E-2</v>
      </c>
    </row>
    <row r="42" spans="1:5" x14ac:dyDescent="0.45">
      <c r="A42" s="8">
        <v>34820</v>
      </c>
      <c r="B42" s="9">
        <v>4380</v>
      </c>
      <c r="C42" s="10">
        <f t="shared" si="0"/>
        <v>8.0552359033372323E-3</v>
      </c>
      <c r="D42" s="10">
        <f t="shared" si="1"/>
        <v>1.9078641228478466E-2</v>
      </c>
      <c r="E42" s="10">
        <f t="shared" si="2"/>
        <v>6.3364894391842785E-2</v>
      </c>
    </row>
    <row r="43" spans="1:5" x14ac:dyDescent="0.45">
      <c r="A43" s="8">
        <v>34851</v>
      </c>
      <c r="B43" s="9">
        <v>4421</v>
      </c>
      <c r="C43" s="10">
        <f t="shared" si="0"/>
        <v>9.3607305936072027E-3</v>
      </c>
      <c r="D43" s="10">
        <f t="shared" si="1"/>
        <v>1.7023234414538679E-2</v>
      </c>
      <c r="E43" s="10">
        <f t="shared" si="2"/>
        <v>6.9165659008464386E-2</v>
      </c>
    </row>
    <row r="44" spans="1:5" x14ac:dyDescent="0.45">
      <c r="A44" s="8">
        <v>34881</v>
      </c>
      <c r="B44" s="9">
        <v>4429</v>
      </c>
      <c r="C44" s="10">
        <f t="shared" si="0"/>
        <v>1.8095453517303905E-3</v>
      </c>
      <c r="D44" s="10">
        <f t="shared" si="1"/>
        <v>1.9332566168009269E-2</v>
      </c>
      <c r="E44" s="10">
        <f t="shared" si="2"/>
        <v>7.7353441984918447E-2</v>
      </c>
    </row>
    <row r="45" spans="1:5" x14ac:dyDescent="0.45">
      <c r="A45" s="8">
        <v>34912</v>
      </c>
      <c r="B45" s="9">
        <v>4462</v>
      </c>
      <c r="C45" s="10">
        <f t="shared" si="0"/>
        <v>7.4508918491758003E-3</v>
      </c>
      <c r="D45" s="10">
        <f t="shared" si="1"/>
        <v>1.8721461187214627E-2</v>
      </c>
      <c r="E45" s="10">
        <f t="shared" si="2"/>
        <v>5.0129442221699128E-2</v>
      </c>
    </row>
    <row r="46" spans="1:5" x14ac:dyDescent="0.45">
      <c r="A46" s="8">
        <v>34943</v>
      </c>
      <c r="B46" s="9">
        <v>4441</v>
      </c>
      <c r="C46" s="10">
        <f t="shared" si="0"/>
        <v>-4.7064096817570622E-3</v>
      </c>
      <c r="D46" s="10">
        <f t="shared" si="1"/>
        <v>4.5238633793258654E-3</v>
      </c>
      <c r="E46" s="10">
        <f t="shared" si="2"/>
        <v>3.1351602415234492E-2</v>
      </c>
    </row>
    <row r="47" spans="1:5" x14ac:dyDescent="0.45">
      <c r="A47" s="8">
        <v>34973</v>
      </c>
      <c r="B47" s="9">
        <v>4414</v>
      </c>
      <c r="C47" s="10">
        <f t="shared" si="0"/>
        <v>-6.0797117766269171E-3</v>
      </c>
      <c r="D47" s="10">
        <f t="shared" si="1"/>
        <v>-3.386769022352687E-3</v>
      </c>
      <c r="E47" s="10">
        <f t="shared" si="2"/>
        <v>1.5412928456406627E-2</v>
      </c>
    </row>
    <row r="48" spans="1:5" x14ac:dyDescent="0.45">
      <c r="A48" s="8">
        <v>35004</v>
      </c>
      <c r="B48" s="9">
        <v>4532</v>
      </c>
      <c r="C48" s="10">
        <f t="shared" si="0"/>
        <v>2.6733121884911615E-2</v>
      </c>
      <c r="D48" s="10">
        <f t="shared" si="1"/>
        <v>1.5688032272523467E-2</v>
      </c>
      <c r="E48" s="10">
        <f t="shared" si="2"/>
        <v>7.3679222932954369E-2</v>
      </c>
    </row>
    <row r="49" spans="1:5" x14ac:dyDescent="0.45">
      <c r="A49" s="8">
        <v>35034</v>
      </c>
      <c r="B49" s="9">
        <v>4505</v>
      </c>
      <c r="C49" s="10">
        <f t="shared" si="0"/>
        <v>-5.9576345984112544E-3</v>
      </c>
      <c r="D49" s="10">
        <f t="shared" si="1"/>
        <v>1.441116865570824E-2</v>
      </c>
      <c r="E49" s="10">
        <f t="shared" si="2"/>
        <v>5.8754406580493468E-2</v>
      </c>
    </row>
    <row r="50" spans="1:5" x14ac:dyDescent="0.45">
      <c r="A50" s="8">
        <v>35065</v>
      </c>
      <c r="B50" s="9">
        <v>4600</v>
      </c>
      <c r="C50" s="10">
        <f t="shared" si="0"/>
        <v>2.1087680355160954E-2</v>
      </c>
      <c r="D50" s="10">
        <f t="shared" si="1"/>
        <v>4.2138649750792956E-2</v>
      </c>
      <c r="E50" s="10">
        <f t="shared" si="2"/>
        <v>3.6970243462578933E-2</v>
      </c>
    </row>
    <row r="51" spans="1:5" x14ac:dyDescent="0.45">
      <c r="A51" s="8">
        <v>35096</v>
      </c>
      <c r="B51" s="9">
        <v>4485</v>
      </c>
      <c r="C51" s="10">
        <f t="shared" si="0"/>
        <v>-2.5000000000000022E-2</v>
      </c>
      <c r="D51" s="10">
        <f t="shared" si="1"/>
        <v>-1.0370697263901163E-2</v>
      </c>
      <c r="E51" s="10">
        <f t="shared" si="2"/>
        <v>4.3508608655188352E-2</v>
      </c>
    </row>
    <row r="52" spans="1:5" x14ac:dyDescent="0.45">
      <c r="A52" s="8">
        <v>35125</v>
      </c>
      <c r="B52" s="9">
        <v>4548</v>
      </c>
      <c r="C52" s="10">
        <f t="shared" si="0"/>
        <v>1.4046822742474818E-2</v>
      </c>
      <c r="D52" s="10">
        <f t="shared" si="1"/>
        <v>9.5449500554938282E-3</v>
      </c>
      <c r="E52" s="10">
        <f t="shared" si="2"/>
        <v>4.6238785369220103E-2</v>
      </c>
    </row>
    <row r="53" spans="1:5" x14ac:dyDescent="0.45">
      <c r="A53" s="8">
        <v>35156</v>
      </c>
      <c r="B53" s="9">
        <v>4628</v>
      </c>
      <c r="C53" s="10">
        <f t="shared" si="0"/>
        <v>1.7590149516270914E-2</v>
      </c>
      <c r="D53" s="10">
        <f t="shared" si="1"/>
        <v>6.0869565217391841E-3</v>
      </c>
      <c r="E53" s="10">
        <f t="shared" si="2"/>
        <v>6.5132336018411952E-2</v>
      </c>
    </row>
    <row r="54" spans="1:5" x14ac:dyDescent="0.45">
      <c r="A54" s="8">
        <v>35186</v>
      </c>
      <c r="B54" s="9">
        <v>4432</v>
      </c>
      <c r="C54" s="10">
        <f t="shared" si="0"/>
        <v>-4.2350907519446812E-2</v>
      </c>
      <c r="D54" s="10">
        <f t="shared" si="1"/>
        <v>-1.1817168338907447E-2</v>
      </c>
      <c r="E54" s="10">
        <f t="shared" si="2"/>
        <v>1.1872146118721449E-2</v>
      </c>
    </row>
    <row r="55" spans="1:5" x14ac:dyDescent="0.45">
      <c r="A55" s="8">
        <v>35217</v>
      </c>
      <c r="B55" s="9">
        <v>4609</v>
      </c>
      <c r="C55" s="10">
        <f t="shared" si="0"/>
        <v>3.9936823104693042E-2</v>
      </c>
      <c r="D55" s="10">
        <f t="shared" si="1"/>
        <v>1.3412489006156658E-2</v>
      </c>
      <c r="E55" s="10">
        <f t="shared" si="2"/>
        <v>4.2524315765663845E-2</v>
      </c>
    </row>
    <row r="56" spans="1:5" x14ac:dyDescent="0.45">
      <c r="A56" s="8">
        <v>35247</v>
      </c>
      <c r="B56" s="9">
        <v>4655</v>
      </c>
      <c r="C56" s="10">
        <f t="shared" si="0"/>
        <v>9.9804729876329379E-3</v>
      </c>
      <c r="D56" s="10">
        <f t="shared" si="1"/>
        <v>5.8340535868626198E-3</v>
      </c>
      <c r="E56" s="10">
        <f t="shared" si="2"/>
        <v>5.1027319936780335E-2</v>
      </c>
    </row>
    <row r="57" spans="1:5" x14ac:dyDescent="0.45">
      <c r="A57" s="8">
        <v>35278</v>
      </c>
      <c r="B57" s="9">
        <v>4738</v>
      </c>
      <c r="C57" s="10">
        <f t="shared" si="0"/>
        <v>1.7830290010741212E-2</v>
      </c>
      <c r="D57" s="10">
        <f t="shared" si="1"/>
        <v>6.9043321299639082E-2</v>
      </c>
      <c r="E57" s="10">
        <f t="shared" si="2"/>
        <v>6.1855670103092786E-2</v>
      </c>
    </row>
    <row r="58" spans="1:5" x14ac:dyDescent="0.45">
      <c r="A58" s="8">
        <v>35309</v>
      </c>
      <c r="B58" s="9">
        <v>4690</v>
      </c>
      <c r="C58" s="10">
        <f t="shared" si="0"/>
        <v>-1.0130856901646279E-2</v>
      </c>
      <c r="D58" s="10">
        <f t="shared" si="1"/>
        <v>1.757431113039698E-2</v>
      </c>
      <c r="E58" s="10">
        <f t="shared" si="2"/>
        <v>5.6068453051114631E-2</v>
      </c>
    </row>
    <row r="59" spans="1:5" x14ac:dyDescent="0.45">
      <c r="A59" s="8">
        <v>35339</v>
      </c>
      <c r="B59" s="9">
        <v>4769</v>
      </c>
      <c r="C59" s="10">
        <f t="shared" si="0"/>
        <v>1.6844349680170678E-2</v>
      </c>
      <c r="D59" s="10">
        <f t="shared" si="1"/>
        <v>2.4489795918367419E-2</v>
      </c>
      <c r="E59" s="10">
        <f t="shared" si="2"/>
        <v>8.0425917535115632E-2</v>
      </c>
    </row>
    <row r="60" spans="1:5" x14ac:dyDescent="0.45">
      <c r="A60" s="8">
        <v>35370</v>
      </c>
      <c r="B60" s="9">
        <v>4692</v>
      </c>
      <c r="C60" s="10">
        <f t="shared" si="0"/>
        <v>-1.6145942545607084E-2</v>
      </c>
      <c r="D60" s="10">
        <f t="shared" si="1"/>
        <v>-9.7087378640776656E-3</v>
      </c>
      <c r="E60" s="10">
        <f t="shared" si="2"/>
        <v>3.5304501323918824E-2</v>
      </c>
    </row>
    <row r="61" spans="1:5" x14ac:dyDescent="0.45">
      <c r="A61" s="8">
        <v>35400</v>
      </c>
      <c r="B61" s="9">
        <v>4940</v>
      </c>
      <c r="C61" s="10">
        <f t="shared" si="0"/>
        <v>5.2855924978687074E-2</v>
      </c>
      <c r="D61" s="10">
        <f t="shared" si="1"/>
        <v>5.3304904051172608E-2</v>
      </c>
      <c r="E61" s="10">
        <f t="shared" si="2"/>
        <v>9.6559378468368484E-2</v>
      </c>
    </row>
    <row r="62" spans="1:5" x14ac:dyDescent="0.45">
      <c r="A62" s="8">
        <v>35431</v>
      </c>
      <c r="B62" s="9">
        <v>4748</v>
      </c>
      <c r="C62" s="10">
        <f t="shared" si="0"/>
        <v>-3.886639676113357E-2</v>
      </c>
      <c r="D62" s="10">
        <f t="shared" si="1"/>
        <v>-4.403438876074639E-3</v>
      </c>
      <c r="E62" s="10">
        <f t="shared" si="2"/>
        <v>3.2173913043478164E-2</v>
      </c>
    </row>
    <row r="63" spans="1:5" x14ac:dyDescent="0.45">
      <c r="A63" s="8">
        <v>35462</v>
      </c>
      <c r="B63" s="9">
        <v>4666</v>
      </c>
      <c r="C63" s="10">
        <f t="shared" si="0"/>
        <v>-1.7270429654591357E-2</v>
      </c>
      <c r="D63" s="10">
        <f t="shared" si="1"/>
        <v>-5.5413469735720033E-3</v>
      </c>
      <c r="E63" s="10">
        <f t="shared" si="2"/>
        <v>4.0356744704570735E-2</v>
      </c>
    </row>
    <row r="64" spans="1:5" x14ac:dyDescent="0.45">
      <c r="A64" s="8">
        <v>35490</v>
      </c>
      <c r="B64" s="9">
        <v>4698</v>
      </c>
      <c r="C64" s="10">
        <f t="shared" si="0"/>
        <v>6.8581225889412512E-3</v>
      </c>
      <c r="D64" s="10">
        <f t="shared" si="1"/>
        <v>-4.8987854251012153E-2</v>
      </c>
      <c r="E64" s="10">
        <f t="shared" si="2"/>
        <v>3.2981530343007881E-2</v>
      </c>
    </row>
    <row r="65" spans="1:5" x14ac:dyDescent="0.45">
      <c r="A65" s="8">
        <v>35521</v>
      </c>
      <c r="B65" s="9">
        <v>4725</v>
      </c>
      <c r="C65" s="10">
        <f t="shared" si="0"/>
        <v>5.7471264367816577E-3</v>
      </c>
      <c r="D65" s="10">
        <f t="shared" si="1"/>
        <v>-4.8441449031171313E-3</v>
      </c>
      <c r="E65" s="10">
        <f t="shared" si="2"/>
        <v>2.0959377700950688E-2</v>
      </c>
    </row>
    <row r="66" spans="1:5" x14ac:dyDescent="0.45">
      <c r="A66" s="8">
        <v>35551</v>
      </c>
      <c r="B66" s="9">
        <v>4763</v>
      </c>
      <c r="C66" s="10">
        <f t="shared" si="0"/>
        <v>8.042328042328073E-3</v>
      </c>
      <c r="D66" s="10">
        <f t="shared" si="1"/>
        <v>2.0788684097728272E-2</v>
      </c>
      <c r="E66" s="10">
        <f t="shared" si="2"/>
        <v>7.4684115523465655E-2</v>
      </c>
    </row>
    <row r="67" spans="1:5" x14ac:dyDescent="0.45">
      <c r="A67" s="8">
        <v>35582</v>
      </c>
      <c r="B67" s="9">
        <v>4838</v>
      </c>
      <c r="C67" s="10">
        <f t="shared" si="0"/>
        <v>1.5746378332983424E-2</v>
      </c>
      <c r="D67" s="10">
        <f t="shared" si="1"/>
        <v>2.97999148573862E-2</v>
      </c>
      <c r="E67" s="10">
        <f t="shared" si="2"/>
        <v>4.9685398134085457E-2</v>
      </c>
    </row>
    <row r="68" spans="1:5" x14ac:dyDescent="0.45">
      <c r="A68" s="8">
        <v>35612</v>
      </c>
      <c r="B68" s="9">
        <v>4786</v>
      </c>
      <c r="C68" s="10">
        <f t="shared" ref="C68:C131" si="3">B68/B67-1</f>
        <v>-1.0748243075651143E-2</v>
      </c>
      <c r="D68" s="10">
        <f t="shared" si="1"/>
        <v>1.2910052910052983E-2</v>
      </c>
      <c r="E68" s="10">
        <f t="shared" si="2"/>
        <v>2.8141783029001166E-2</v>
      </c>
    </row>
    <row r="69" spans="1:5" x14ac:dyDescent="0.45">
      <c r="A69" s="8">
        <v>35643</v>
      </c>
      <c r="B69" s="9">
        <v>4745</v>
      </c>
      <c r="C69" s="10">
        <f t="shared" si="3"/>
        <v>-8.5666527371500711E-3</v>
      </c>
      <c r="D69" s="10">
        <f t="shared" si="1"/>
        <v>-3.7791307999159862E-3</v>
      </c>
      <c r="E69" s="10">
        <f t="shared" si="2"/>
        <v>1.4774166314901471E-3</v>
      </c>
    </row>
    <row r="70" spans="1:5" x14ac:dyDescent="0.45">
      <c r="A70" s="8">
        <v>35674</v>
      </c>
      <c r="B70" s="9">
        <v>4827</v>
      </c>
      <c r="C70" s="10">
        <f t="shared" si="3"/>
        <v>1.7281348788198203E-2</v>
      </c>
      <c r="D70" s="10">
        <f t="shared" ref="D70:D133" si="4">B70/B67-1</f>
        <v>-2.2736668044646136E-3</v>
      </c>
      <c r="E70" s="10">
        <f t="shared" si="2"/>
        <v>2.9211087420042636E-2</v>
      </c>
    </row>
    <row r="71" spans="1:5" x14ac:dyDescent="0.45">
      <c r="A71" s="8">
        <v>35704</v>
      </c>
      <c r="B71" s="9">
        <v>4878</v>
      </c>
      <c r="C71" s="10">
        <f t="shared" si="3"/>
        <v>1.0565568676196291E-2</v>
      </c>
      <c r="D71" s="10">
        <f t="shared" si="4"/>
        <v>1.9222732971165835E-2</v>
      </c>
      <c r="E71" s="10">
        <f t="shared" si="2"/>
        <v>2.2855944642482751E-2</v>
      </c>
    </row>
    <row r="72" spans="1:5" x14ac:dyDescent="0.45">
      <c r="A72" s="8">
        <v>35735</v>
      </c>
      <c r="B72" s="9">
        <v>5015</v>
      </c>
      <c r="C72" s="10">
        <f t="shared" si="3"/>
        <v>2.8085280852808481E-2</v>
      </c>
      <c r="D72" s="10">
        <f t="shared" si="4"/>
        <v>5.6902002107481531E-2</v>
      </c>
      <c r="E72" s="10">
        <f t="shared" si="2"/>
        <v>6.8840579710145011E-2</v>
      </c>
    </row>
    <row r="73" spans="1:5" x14ac:dyDescent="0.45">
      <c r="A73" s="8">
        <v>35765</v>
      </c>
      <c r="B73" s="9">
        <v>4915</v>
      </c>
      <c r="C73" s="10">
        <f t="shared" si="3"/>
        <v>-1.9940179461615193E-2</v>
      </c>
      <c r="D73" s="10">
        <f t="shared" si="4"/>
        <v>1.8230785166770236E-2</v>
      </c>
      <c r="E73" s="10">
        <f t="shared" si="2"/>
        <v>-5.0607287449392357E-3</v>
      </c>
    </row>
    <row r="74" spans="1:5" x14ac:dyDescent="0.45">
      <c r="A74" s="8">
        <v>35796</v>
      </c>
      <c r="B74" s="9">
        <v>4834</v>
      </c>
      <c r="C74" s="10">
        <f t="shared" si="3"/>
        <v>-1.6480162767039674E-2</v>
      </c>
      <c r="D74" s="10">
        <f t="shared" si="4"/>
        <v>-9.0200902009019979E-3</v>
      </c>
      <c r="E74" s="10">
        <f t="shared" si="2"/>
        <v>1.8112889637742269E-2</v>
      </c>
    </row>
    <row r="75" spans="1:5" x14ac:dyDescent="0.45">
      <c r="A75" s="8">
        <v>35827</v>
      </c>
      <c r="B75" s="9">
        <v>5027</v>
      </c>
      <c r="C75" s="10">
        <f t="shared" si="3"/>
        <v>3.9925527513446468E-2</v>
      </c>
      <c r="D75" s="10">
        <f t="shared" si="4"/>
        <v>2.3928215353938853E-3</v>
      </c>
      <c r="E75" s="10">
        <f t="shared" si="2"/>
        <v>7.736819545649376E-2</v>
      </c>
    </row>
    <row r="76" spans="1:5" x14ac:dyDescent="0.45">
      <c r="A76" s="8">
        <v>35855</v>
      </c>
      <c r="B76" s="9">
        <v>5008</v>
      </c>
      <c r="C76" s="10">
        <f t="shared" si="3"/>
        <v>-3.7795902128505698E-3</v>
      </c>
      <c r="D76" s="10">
        <f t="shared" si="4"/>
        <v>1.8921668362156696E-2</v>
      </c>
      <c r="E76" s="10">
        <f t="shared" si="2"/>
        <v>6.5985525755640762E-2</v>
      </c>
    </row>
    <row r="77" spans="1:5" x14ac:dyDescent="0.45">
      <c r="A77" s="8">
        <v>35886</v>
      </c>
      <c r="B77" s="9">
        <v>5036</v>
      </c>
      <c r="C77" s="10">
        <f t="shared" si="3"/>
        <v>5.5910543130990309E-3</v>
      </c>
      <c r="D77" s="10">
        <f t="shared" si="4"/>
        <v>4.1787339677285873E-2</v>
      </c>
      <c r="E77" s="10">
        <f t="shared" si="2"/>
        <v>6.5820105820105779E-2</v>
      </c>
    </row>
    <row r="78" spans="1:5" x14ac:dyDescent="0.45">
      <c r="A78" s="8">
        <v>35916</v>
      </c>
      <c r="B78" s="9">
        <v>4986</v>
      </c>
      <c r="C78" s="10">
        <f t="shared" si="3"/>
        <v>-9.928514694201751E-3</v>
      </c>
      <c r="D78" s="10">
        <f t="shared" si="4"/>
        <v>-8.1559578277302647E-3</v>
      </c>
      <c r="E78" s="10">
        <f t="shared" si="2"/>
        <v>4.6819231576737286E-2</v>
      </c>
    </row>
    <row r="79" spans="1:5" x14ac:dyDescent="0.45">
      <c r="A79" s="8">
        <v>35947</v>
      </c>
      <c r="B79" s="9">
        <v>5083</v>
      </c>
      <c r="C79" s="10">
        <f t="shared" si="3"/>
        <v>1.9454472523064537E-2</v>
      </c>
      <c r="D79" s="10">
        <f t="shared" si="4"/>
        <v>1.4976038338658126E-2</v>
      </c>
      <c r="E79" s="10">
        <f t="shared" ref="E79:E142" si="5">B79/B67-1</f>
        <v>5.0640760644894645E-2</v>
      </c>
    </row>
    <row r="80" spans="1:5" x14ac:dyDescent="0.45">
      <c r="A80" s="8">
        <v>35977</v>
      </c>
      <c r="B80" s="9">
        <v>5032</v>
      </c>
      <c r="C80" s="10">
        <f t="shared" si="3"/>
        <v>-1.0033444816053505E-2</v>
      </c>
      <c r="D80" s="10">
        <f t="shared" si="4"/>
        <v>-7.9428117553614896E-4</v>
      </c>
      <c r="E80" s="10">
        <f t="shared" si="5"/>
        <v>5.1399916422900205E-2</v>
      </c>
    </row>
    <row r="81" spans="1:5" x14ac:dyDescent="0.45">
      <c r="A81" s="8">
        <v>36008</v>
      </c>
      <c r="B81" s="9">
        <v>5057</v>
      </c>
      <c r="C81" s="10">
        <f t="shared" si="3"/>
        <v>4.9682034976152867E-3</v>
      </c>
      <c r="D81" s="10">
        <f t="shared" si="4"/>
        <v>1.4239871640593593E-2</v>
      </c>
      <c r="E81" s="10">
        <f t="shared" si="5"/>
        <v>6.5753424657534199E-2</v>
      </c>
    </row>
    <row r="82" spans="1:5" x14ac:dyDescent="0.45">
      <c r="A82" s="8">
        <v>36039</v>
      </c>
      <c r="B82" s="9">
        <v>5047</v>
      </c>
      <c r="C82" s="10">
        <f t="shared" si="3"/>
        <v>-1.9774569903104888E-3</v>
      </c>
      <c r="D82" s="10">
        <f t="shared" si="4"/>
        <v>-7.0824316348613303E-3</v>
      </c>
      <c r="E82" s="10">
        <f t="shared" si="5"/>
        <v>4.557696291692559E-2</v>
      </c>
    </row>
    <row r="83" spans="1:5" x14ac:dyDescent="0.45">
      <c r="A83" s="8">
        <v>36069</v>
      </c>
      <c r="B83" s="9">
        <v>5108</v>
      </c>
      <c r="C83" s="10">
        <f t="shared" si="3"/>
        <v>1.2086387953239575E-2</v>
      </c>
      <c r="D83" s="10">
        <f t="shared" si="4"/>
        <v>1.5103338632750374E-2</v>
      </c>
      <c r="E83" s="10">
        <f t="shared" si="5"/>
        <v>4.7150471504715075E-2</v>
      </c>
    </row>
    <row r="84" spans="1:5" x14ac:dyDescent="0.45">
      <c r="A84" s="8">
        <v>36100</v>
      </c>
      <c r="B84" s="9">
        <v>5093</v>
      </c>
      <c r="C84" s="10">
        <f t="shared" si="3"/>
        <v>-2.9365700861393451E-3</v>
      </c>
      <c r="D84" s="10">
        <f t="shared" si="4"/>
        <v>7.1188451651176265E-3</v>
      </c>
      <c r="E84" s="10">
        <f t="shared" si="5"/>
        <v>1.555333998005981E-2</v>
      </c>
    </row>
    <row r="85" spans="1:5" x14ac:dyDescent="0.45">
      <c r="A85" s="8">
        <v>36130</v>
      </c>
      <c r="B85" s="9">
        <v>5154</v>
      </c>
      <c r="C85" s="10">
        <f t="shared" si="3"/>
        <v>1.1977223640290635E-2</v>
      </c>
      <c r="D85" s="10">
        <f t="shared" si="4"/>
        <v>2.1200713295026707E-2</v>
      </c>
      <c r="E85" s="10">
        <f t="shared" si="5"/>
        <v>4.8626653102746609E-2</v>
      </c>
    </row>
    <row r="86" spans="1:5" x14ac:dyDescent="0.45">
      <c r="A86" s="8">
        <v>36161</v>
      </c>
      <c r="B86" s="9">
        <v>5122</v>
      </c>
      <c r="C86" s="10">
        <f t="shared" si="3"/>
        <v>-6.2087698874659925E-3</v>
      </c>
      <c r="D86" s="10">
        <f t="shared" si="4"/>
        <v>2.7407987470633444E-3</v>
      </c>
      <c r="E86" s="10">
        <f t="shared" si="5"/>
        <v>5.957798924286295E-2</v>
      </c>
    </row>
    <row r="87" spans="1:5" x14ac:dyDescent="0.45">
      <c r="A87" s="8">
        <v>36192</v>
      </c>
      <c r="B87" s="9">
        <v>5292</v>
      </c>
      <c r="C87" s="10">
        <f t="shared" si="3"/>
        <v>3.319016009371345E-2</v>
      </c>
      <c r="D87" s="10">
        <f t="shared" si="4"/>
        <v>3.9073237777341507E-2</v>
      </c>
      <c r="E87" s="10">
        <f t="shared" si="5"/>
        <v>5.2715337179232158E-2</v>
      </c>
    </row>
    <row r="88" spans="1:5" x14ac:dyDescent="0.45">
      <c r="A88" s="8">
        <v>36220</v>
      </c>
      <c r="B88" s="9">
        <v>5273</v>
      </c>
      <c r="C88" s="10">
        <f t="shared" si="3"/>
        <v>-3.5903250188964453E-3</v>
      </c>
      <c r="D88" s="10">
        <f t="shared" si="4"/>
        <v>2.308886301901425E-2</v>
      </c>
      <c r="E88" s="10">
        <f t="shared" si="5"/>
        <v>5.2915335463258772E-2</v>
      </c>
    </row>
    <row r="89" spans="1:5" x14ac:dyDescent="0.45">
      <c r="A89" s="8">
        <v>36251</v>
      </c>
      <c r="B89" s="9">
        <v>5277</v>
      </c>
      <c r="C89" s="10">
        <f t="shared" si="3"/>
        <v>7.5858145268337118E-4</v>
      </c>
      <c r="D89" s="10">
        <f t="shared" si="4"/>
        <v>3.0261616556032767E-2</v>
      </c>
      <c r="E89" s="10">
        <f t="shared" si="5"/>
        <v>4.7855440826052531E-2</v>
      </c>
    </row>
    <row r="90" spans="1:5" x14ac:dyDescent="0.45">
      <c r="A90" s="8">
        <v>36281</v>
      </c>
      <c r="B90" s="9">
        <v>5328</v>
      </c>
      <c r="C90" s="10">
        <f t="shared" si="3"/>
        <v>9.6645821489482753E-3</v>
      </c>
      <c r="D90" s="10">
        <f t="shared" si="4"/>
        <v>6.8027210884353817E-3</v>
      </c>
      <c r="E90" s="10">
        <f t="shared" si="5"/>
        <v>6.8592057761732939E-2</v>
      </c>
    </row>
    <row r="91" spans="1:5" x14ac:dyDescent="0.45">
      <c r="A91" s="8">
        <v>36312</v>
      </c>
      <c r="B91" s="9">
        <v>5367</v>
      </c>
      <c r="C91" s="10">
        <f t="shared" si="3"/>
        <v>7.3198198198198838E-3</v>
      </c>
      <c r="D91" s="10">
        <f t="shared" si="4"/>
        <v>1.7826664138061776E-2</v>
      </c>
      <c r="E91" s="10">
        <f t="shared" si="5"/>
        <v>5.5872516230572433E-2</v>
      </c>
    </row>
    <row r="92" spans="1:5" x14ac:dyDescent="0.45">
      <c r="A92" s="8">
        <v>36342</v>
      </c>
      <c r="B92" s="9">
        <v>5326</v>
      </c>
      <c r="C92" s="10">
        <f t="shared" si="3"/>
        <v>-7.6392770635363982E-3</v>
      </c>
      <c r="D92" s="10">
        <f t="shared" si="4"/>
        <v>9.2855789274208789E-3</v>
      </c>
      <c r="E92" s="10">
        <f t="shared" si="5"/>
        <v>5.8426073131955469E-2</v>
      </c>
    </row>
    <row r="93" spans="1:5" x14ac:dyDescent="0.45">
      <c r="A93" s="8">
        <v>36373</v>
      </c>
      <c r="B93" s="9">
        <v>5290</v>
      </c>
      <c r="C93" s="10">
        <f t="shared" si="3"/>
        <v>-6.7592940292903192E-3</v>
      </c>
      <c r="D93" s="10">
        <f t="shared" si="4"/>
        <v>-7.1321321321321518E-3</v>
      </c>
      <c r="E93" s="10">
        <f t="shared" si="5"/>
        <v>4.6074747874233823E-2</v>
      </c>
    </row>
    <row r="94" spans="1:5" x14ac:dyDescent="0.45">
      <c r="A94" s="8">
        <v>36404</v>
      </c>
      <c r="B94" s="9">
        <v>5385</v>
      </c>
      <c r="C94" s="10">
        <f t="shared" si="3"/>
        <v>1.7958412098298737E-2</v>
      </c>
      <c r="D94" s="10">
        <f t="shared" si="4"/>
        <v>3.353828954723248E-3</v>
      </c>
      <c r="E94" s="10">
        <f t="shared" si="5"/>
        <v>6.6970477511392845E-2</v>
      </c>
    </row>
    <row r="95" spans="1:5" x14ac:dyDescent="0.45">
      <c r="A95" s="8">
        <v>36434</v>
      </c>
      <c r="B95" s="9">
        <v>5373</v>
      </c>
      <c r="C95" s="10">
        <f t="shared" si="3"/>
        <v>-2.2284122562674646E-3</v>
      </c>
      <c r="D95" s="10">
        <f t="shared" si="4"/>
        <v>8.8246338715733952E-3</v>
      </c>
      <c r="E95" s="10">
        <f t="shared" si="5"/>
        <v>5.1879404855129208E-2</v>
      </c>
    </row>
    <row r="96" spans="1:5" x14ac:dyDescent="0.45">
      <c r="A96" s="8">
        <v>36465</v>
      </c>
      <c r="B96" s="9">
        <v>5414</v>
      </c>
      <c r="C96" s="10">
        <f t="shared" si="3"/>
        <v>7.6307463242135665E-3</v>
      </c>
      <c r="D96" s="10">
        <f t="shared" si="4"/>
        <v>2.3440453686200291E-2</v>
      </c>
      <c r="E96" s="10">
        <f t="shared" si="5"/>
        <v>6.3027685057922556E-2</v>
      </c>
    </row>
    <row r="97" spans="1:5" x14ac:dyDescent="0.45">
      <c r="A97" s="8">
        <v>36495</v>
      </c>
      <c r="B97" s="9">
        <v>5455</v>
      </c>
      <c r="C97" s="10">
        <f t="shared" si="3"/>
        <v>7.5729589951976095E-3</v>
      </c>
      <c r="D97" s="10">
        <f t="shared" si="4"/>
        <v>1.2999071494893322E-2</v>
      </c>
      <c r="E97" s="10">
        <f t="shared" si="5"/>
        <v>5.8401241753977429E-2</v>
      </c>
    </row>
    <row r="98" spans="1:5" x14ac:dyDescent="0.45">
      <c r="A98" s="8">
        <v>36526</v>
      </c>
      <c r="B98" s="9">
        <v>5232</v>
      </c>
      <c r="C98" s="10">
        <f t="shared" si="3"/>
        <v>-4.0879926672777289E-2</v>
      </c>
      <c r="D98" s="10">
        <f t="shared" si="4"/>
        <v>-2.6242322724734812E-2</v>
      </c>
      <c r="E98" s="10">
        <f t="shared" si="5"/>
        <v>2.1475985942990938E-2</v>
      </c>
    </row>
    <row r="99" spans="1:5" x14ac:dyDescent="0.45">
      <c r="A99" s="8">
        <v>36557</v>
      </c>
      <c r="B99" s="9">
        <v>5541</v>
      </c>
      <c r="C99" s="10">
        <f t="shared" si="3"/>
        <v>5.905963302752304E-2</v>
      </c>
      <c r="D99" s="10">
        <f t="shared" si="4"/>
        <v>2.3457702253417034E-2</v>
      </c>
      <c r="E99" s="10">
        <f t="shared" si="5"/>
        <v>4.7052154195011298E-2</v>
      </c>
    </row>
    <row r="100" spans="1:5" x14ac:dyDescent="0.45">
      <c r="A100" s="8">
        <v>36586</v>
      </c>
      <c r="B100" s="9">
        <v>5635</v>
      </c>
      <c r="C100" s="10">
        <f t="shared" si="3"/>
        <v>1.6964446850749049E-2</v>
      </c>
      <c r="D100" s="10">
        <f t="shared" si="4"/>
        <v>3.2997250229147568E-2</v>
      </c>
      <c r="E100" s="10">
        <f t="shared" si="5"/>
        <v>6.8651621467855195E-2</v>
      </c>
    </row>
    <row r="101" spans="1:5" x14ac:dyDescent="0.45">
      <c r="A101" s="8">
        <v>36617</v>
      </c>
      <c r="B101" s="9">
        <v>5649</v>
      </c>
      <c r="C101" s="10">
        <f t="shared" si="3"/>
        <v>2.4844720496894901E-3</v>
      </c>
      <c r="D101" s="10">
        <f t="shared" si="4"/>
        <v>7.9701834862385246E-2</v>
      </c>
      <c r="E101" s="10">
        <f t="shared" si="5"/>
        <v>7.0494599204093289E-2</v>
      </c>
    </row>
    <row r="102" spans="1:5" x14ac:dyDescent="0.45">
      <c r="A102" s="8">
        <v>36647</v>
      </c>
      <c r="B102" s="9">
        <v>5757</v>
      </c>
      <c r="C102" s="10">
        <f t="shared" si="3"/>
        <v>1.9118428040361124E-2</v>
      </c>
      <c r="D102" s="10">
        <f t="shared" si="4"/>
        <v>3.8982133188955048E-2</v>
      </c>
      <c r="E102" s="10">
        <f t="shared" si="5"/>
        <v>8.0518018018018056E-2</v>
      </c>
    </row>
    <row r="103" spans="1:5" x14ac:dyDescent="0.45">
      <c r="A103" s="8">
        <v>36678</v>
      </c>
      <c r="B103" s="9">
        <v>5686</v>
      </c>
      <c r="C103" s="10">
        <f t="shared" si="3"/>
        <v>-1.2332812228591283E-2</v>
      </c>
      <c r="D103" s="10">
        <f t="shared" si="4"/>
        <v>9.0505767524400316E-3</v>
      </c>
      <c r="E103" s="10">
        <f t="shared" si="5"/>
        <v>5.9437302030929784E-2</v>
      </c>
    </row>
    <row r="104" spans="1:5" x14ac:dyDescent="0.45">
      <c r="A104" s="8">
        <v>36708</v>
      </c>
      <c r="B104" s="9">
        <v>5800</v>
      </c>
      <c r="C104" s="10">
        <f t="shared" si="3"/>
        <v>2.0049243756595114E-2</v>
      </c>
      <c r="D104" s="10">
        <f t="shared" si="4"/>
        <v>2.6730394760134502E-2</v>
      </c>
      <c r="E104" s="10">
        <f t="shared" si="5"/>
        <v>8.8997371385655333E-2</v>
      </c>
    </row>
    <row r="105" spans="1:5" x14ac:dyDescent="0.45">
      <c r="A105" s="8">
        <v>36739</v>
      </c>
      <c r="B105" s="9">
        <v>5633</v>
      </c>
      <c r="C105" s="10">
        <f t="shared" si="3"/>
        <v>-2.8793103448275903E-2</v>
      </c>
      <c r="D105" s="10">
        <f t="shared" si="4"/>
        <v>-2.1538996004863642E-2</v>
      </c>
      <c r="E105" s="10">
        <f t="shared" si="5"/>
        <v>6.4839319470699541E-2</v>
      </c>
    </row>
    <row r="106" spans="1:5" x14ac:dyDescent="0.45">
      <c r="A106" s="8">
        <v>36770</v>
      </c>
      <c r="B106" s="9">
        <v>5728</v>
      </c>
      <c r="C106" s="10">
        <f t="shared" si="3"/>
        <v>1.6864903248712926E-2</v>
      </c>
      <c r="D106" s="10">
        <f t="shared" si="4"/>
        <v>7.3865634892718024E-3</v>
      </c>
      <c r="E106" s="10">
        <f t="shared" si="5"/>
        <v>6.3695450324976699E-2</v>
      </c>
    </row>
    <row r="107" spans="1:5" x14ac:dyDescent="0.45">
      <c r="A107" s="8">
        <v>36800</v>
      </c>
      <c r="B107" s="9">
        <v>5626</v>
      </c>
      <c r="C107" s="10">
        <f t="shared" si="3"/>
        <v>-1.7807262569832449E-2</v>
      </c>
      <c r="D107" s="10">
        <f t="shared" si="4"/>
        <v>-3.0000000000000027E-2</v>
      </c>
      <c r="E107" s="10">
        <f t="shared" si="5"/>
        <v>4.708728829331843E-2</v>
      </c>
    </row>
    <row r="108" spans="1:5" x14ac:dyDescent="0.45">
      <c r="A108" s="8">
        <v>36831</v>
      </c>
      <c r="B108" s="9">
        <v>5615</v>
      </c>
      <c r="C108" s="10">
        <f t="shared" si="3"/>
        <v>-1.9552079630288377E-3</v>
      </c>
      <c r="D108" s="10">
        <f t="shared" si="4"/>
        <v>-3.1954553523877438E-3</v>
      </c>
      <c r="E108" s="10">
        <f t="shared" si="5"/>
        <v>3.7125969708164064E-2</v>
      </c>
    </row>
    <row r="109" spans="1:5" x14ac:dyDescent="0.45">
      <c r="A109" s="8">
        <v>36861</v>
      </c>
      <c r="B109" s="9">
        <v>5601</v>
      </c>
      <c r="C109" s="10">
        <f t="shared" si="3"/>
        <v>-2.493321460373954E-3</v>
      </c>
      <c r="D109" s="10">
        <f t="shared" si="4"/>
        <v>-2.2171787709497237E-2</v>
      </c>
      <c r="E109" s="10">
        <f t="shared" si="5"/>
        <v>2.6764436296975225E-2</v>
      </c>
    </row>
    <row r="110" spans="1:5" x14ac:dyDescent="0.45">
      <c r="A110" s="8">
        <v>36892</v>
      </c>
      <c r="B110" s="9">
        <v>5386</v>
      </c>
      <c r="C110" s="10">
        <f t="shared" si="3"/>
        <v>-3.8386002499553706E-2</v>
      </c>
      <c r="D110" s="10">
        <f t="shared" si="4"/>
        <v>-4.2659082829719197E-2</v>
      </c>
      <c r="E110" s="10">
        <f t="shared" si="5"/>
        <v>2.9434250764525993E-2</v>
      </c>
    </row>
    <row r="111" spans="1:5" x14ac:dyDescent="0.45">
      <c r="A111" s="8">
        <v>36923</v>
      </c>
      <c r="B111" s="9">
        <v>5715</v>
      </c>
      <c r="C111" s="10">
        <f t="shared" si="3"/>
        <v>6.1084292610471547E-2</v>
      </c>
      <c r="D111" s="10">
        <f t="shared" si="4"/>
        <v>1.7809439002671512E-2</v>
      </c>
      <c r="E111" s="10">
        <f t="shared" si="5"/>
        <v>3.1402273957769289E-2</v>
      </c>
    </row>
    <row r="112" spans="1:5" x14ac:dyDescent="0.45">
      <c r="A112" s="8">
        <v>36951</v>
      </c>
      <c r="B112" s="9">
        <v>5723</v>
      </c>
      <c r="C112" s="10">
        <f t="shared" si="3"/>
        <v>1.399825021872303E-3</v>
      </c>
      <c r="D112" s="10">
        <f t="shared" si="4"/>
        <v>2.1781824674165229E-2</v>
      </c>
      <c r="E112" s="10">
        <f t="shared" si="5"/>
        <v>1.5616681455190795E-2</v>
      </c>
    </row>
    <row r="113" spans="1:5" x14ac:dyDescent="0.45">
      <c r="A113" s="8">
        <v>36982</v>
      </c>
      <c r="B113" s="9">
        <v>5658</v>
      </c>
      <c r="C113" s="10">
        <f t="shared" si="3"/>
        <v>-1.135767953870348E-2</v>
      </c>
      <c r="D113" s="10">
        <f t="shared" si="4"/>
        <v>5.0501299665800303E-2</v>
      </c>
      <c r="E113" s="10">
        <f t="shared" si="5"/>
        <v>1.5932023366966863E-3</v>
      </c>
    </row>
    <row r="114" spans="1:5" x14ac:dyDescent="0.45">
      <c r="A114" s="8">
        <v>37012</v>
      </c>
      <c r="B114" s="9">
        <v>5679</v>
      </c>
      <c r="C114" s="10">
        <f t="shared" si="3"/>
        <v>3.711558854718966E-3</v>
      </c>
      <c r="D114" s="10">
        <f t="shared" si="4"/>
        <v>-6.2992125984252523E-3</v>
      </c>
      <c r="E114" s="10">
        <f t="shared" si="5"/>
        <v>-1.354872329338197E-2</v>
      </c>
    </row>
    <row r="115" spans="1:5" x14ac:dyDescent="0.45">
      <c r="A115" s="8">
        <v>37043</v>
      </c>
      <c r="B115" s="9">
        <v>5621</v>
      </c>
      <c r="C115" s="10">
        <f t="shared" si="3"/>
        <v>-1.021306568057756E-2</v>
      </c>
      <c r="D115" s="10">
        <f t="shared" si="4"/>
        <v>-1.7822820199196232E-2</v>
      </c>
      <c r="E115" s="10">
        <f t="shared" si="5"/>
        <v>-1.1431586352444567E-2</v>
      </c>
    </row>
    <row r="116" spans="1:5" x14ac:dyDescent="0.45">
      <c r="A116" s="8">
        <v>37073</v>
      </c>
      <c r="B116" s="9">
        <v>5703</v>
      </c>
      <c r="C116" s="10">
        <f t="shared" si="3"/>
        <v>1.4588151574453034E-2</v>
      </c>
      <c r="D116" s="10">
        <f t="shared" si="4"/>
        <v>7.9533404029692445E-3</v>
      </c>
      <c r="E116" s="10">
        <f t="shared" si="5"/>
        <v>-1.6724137931034444E-2</v>
      </c>
    </row>
    <row r="117" spans="1:5" x14ac:dyDescent="0.45">
      <c r="A117" s="8">
        <v>37104</v>
      </c>
      <c r="B117" s="9">
        <v>5775</v>
      </c>
      <c r="C117" s="10">
        <f t="shared" si="3"/>
        <v>1.2624934245134112E-2</v>
      </c>
      <c r="D117" s="10">
        <f t="shared" si="4"/>
        <v>1.6904384574748965E-2</v>
      </c>
      <c r="E117" s="10">
        <f t="shared" si="5"/>
        <v>2.5208592224391868E-2</v>
      </c>
    </row>
    <row r="118" spans="1:5" x14ac:dyDescent="0.45">
      <c r="A118" s="8">
        <v>37135</v>
      </c>
      <c r="B118" s="9">
        <v>5672</v>
      </c>
      <c r="C118" s="10">
        <f t="shared" si="3"/>
        <v>-1.7835497835497871E-2</v>
      </c>
      <c r="D118" s="10">
        <f t="shared" si="4"/>
        <v>9.0731186621597626E-3</v>
      </c>
      <c r="E118" s="10">
        <f t="shared" si="5"/>
        <v>-9.7765363128491378E-3</v>
      </c>
    </row>
    <row r="119" spans="1:5" x14ac:dyDescent="0.45">
      <c r="A119" s="8">
        <v>37165</v>
      </c>
      <c r="B119" s="9">
        <v>5798</v>
      </c>
      <c r="C119" s="10">
        <f t="shared" si="3"/>
        <v>2.221438645980256E-2</v>
      </c>
      <c r="D119" s="10">
        <f t="shared" si="4"/>
        <v>1.6657899351218752E-2</v>
      </c>
      <c r="E119" s="10">
        <f t="shared" si="5"/>
        <v>3.0572342694632049E-2</v>
      </c>
    </row>
    <row r="120" spans="1:5" x14ac:dyDescent="0.45">
      <c r="A120" s="8">
        <v>37196</v>
      </c>
      <c r="B120" s="9">
        <v>6066</v>
      </c>
      <c r="C120" s="10">
        <f t="shared" si="3"/>
        <v>4.6222835460503653E-2</v>
      </c>
      <c r="D120" s="10">
        <f t="shared" si="4"/>
        <v>5.0389610389610429E-2</v>
      </c>
      <c r="E120" s="10">
        <f t="shared" si="5"/>
        <v>8.0320569902048167E-2</v>
      </c>
    </row>
    <row r="121" spans="1:5" x14ac:dyDescent="0.45">
      <c r="A121" s="8">
        <v>37226</v>
      </c>
      <c r="B121" s="9">
        <v>5797</v>
      </c>
      <c r="C121" s="10">
        <f t="shared" si="3"/>
        <v>-4.4345532476096294E-2</v>
      </c>
      <c r="D121" s="10">
        <f t="shared" si="4"/>
        <v>2.2038081805359599E-2</v>
      </c>
      <c r="E121" s="10">
        <f t="shared" si="5"/>
        <v>3.4993751115872218E-2</v>
      </c>
    </row>
    <row r="122" spans="1:5" x14ac:dyDescent="0.45">
      <c r="A122" s="8">
        <v>37257</v>
      </c>
      <c r="B122" s="9">
        <v>5775</v>
      </c>
      <c r="C122" s="10">
        <f t="shared" si="3"/>
        <v>-3.7950664136622292E-3</v>
      </c>
      <c r="D122" s="10">
        <f t="shared" si="4"/>
        <v>-3.9668851328044097E-3</v>
      </c>
      <c r="E122" s="10">
        <f t="shared" si="5"/>
        <v>7.2224285183809966E-2</v>
      </c>
    </row>
    <row r="123" spans="1:5" x14ac:dyDescent="0.45">
      <c r="A123" s="8">
        <v>37288</v>
      </c>
      <c r="B123" s="9">
        <v>5711</v>
      </c>
      <c r="C123" s="10">
        <f t="shared" si="3"/>
        <v>-1.1082251082251027E-2</v>
      </c>
      <c r="D123" s="10">
        <f t="shared" si="4"/>
        <v>-5.8522914606000676E-2</v>
      </c>
      <c r="E123" s="10">
        <f t="shared" si="5"/>
        <v>-6.9991251093615148E-4</v>
      </c>
    </row>
    <row r="124" spans="1:5" x14ac:dyDescent="0.45">
      <c r="A124" s="8">
        <v>37316</v>
      </c>
      <c r="B124" s="9">
        <v>5717</v>
      </c>
      <c r="C124" s="10">
        <f t="shared" si="3"/>
        <v>1.0506040973559116E-3</v>
      </c>
      <c r="D124" s="10">
        <f t="shared" si="4"/>
        <v>-1.3800241504226318E-2</v>
      </c>
      <c r="E124" s="10">
        <f t="shared" si="5"/>
        <v>-1.0484011881880528E-3</v>
      </c>
    </row>
    <row r="125" spans="1:5" x14ac:dyDescent="0.45">
      <c r="A125" s="8">
        <v>37347</v>
      </c>
      <c r="B125" s="9">
        <v>5799</v>
      </c>
      <c r="C125" s="10">
        <f t="shared" si="3"/>
        <v>1.4343186986181644E-2</v>
      </c>
      <c r="D125" s="10">
        <f t="shared" si="4"/>
        <v>4.155844155844246E-3</v>
      </c>
      <c r="E125" s="10">
        <f t="shared" si="5"/>
        <v>2.4920466595970359E-2</v>
      </c>
    </row>
    <row r="126" spans="1:5" x14ac:dyDescent="0.45">
      <c r="A126" s="8">
        <v>37377</v>
      </c>
      <c r="B126" s="9">
        <v>5731</v>
      </c>
      <c r="C126" s="10">
        <f t="shared" si="3"/>
        <v>-1.1726159682703963E-2</v>
      </c>
      <c r="D126" s="10">
        <f t="shared" si="4"/>
        <v>3.5020136578531869E-3</v>
      </c>
      <c r="E126" s="10">
        <f t="shared" si="5"/>
        <v>9.1565416446557357E-3</v>
      </c>
    </row>
    <row r="127" spans="1:5" x14ac:dyDescent="0.45">
      <c r="A127" s="8">
        <v>37408</v>
      </c>
      <c r="B127" s="9">
        <v>5670</v>
      </c>
      <c r="C127" s="10">
        <f t="shared" si="3"/>
        <v>-1.0643866689932002E-2</v>
      </c>
      <c r="D127" s="10">
        <f t="shared" si="4"/>
        <v>-8.2210949798845467E-3</v>
      </c>
      <c r="E127" s="10">
        <f t="shared" si="5"/>
        <v>8.7173100871731357E-3</v>
      </c>
    </row>
    <row r="128" spans="1:5" x14ac:dyDescent="0.45">
      <c r="A128" s="8">
        <v>37438</v>
      </c>
      <c r="B128" s="9">
        <v>5666</v>
      </c>
      <c r="C128" s="10">
        <f t="shared" si="3"/>
        <v>-7.0546737213406097E-4</v>
      </c>
      <c r="D128" s="10">
        <f t="shared" si="4"/>
        <v>-2.2934988791170841E-2</v>
      </c>
      <c r="E128" s="10">
        <f t="shared" si="5"/>
        <v>-6.4878134315272673E-3</v>
      </c>
    </row>
    <row r="129" spans="1:5" x14ac:dyDescent="0.45">
      <c r="A129" s="8">
        <v>37469</v>
      </c>
      <c r="B129" s="9">
        <v>5689</v>
      </c>
      <c r="C129" s="10">
        <f t="shared" si="3"/>
        <v>4.0593010942464591E-3</v>
      </c>
      <c r="D129" s="10">
        <f t="shared" si="4"/>
        <v>-7.3285639504448996E-3</v>
      </c>
      <c r="E129" s="10">
        <f t="shared" si="5"/>
        <v>-1.4891774891774845E-2</v>
      </c>
    </row>
    <row r="130" spans="1:5" x14ac:dyDescent="0.45">
      <c r="A130" s="8">
        <v>37500</v>
      </c>
      <c r="B130" s="9">
        <v>5852</v>
      </c>
      <c r="C130" s="10">
        <f t="shared" si="3"/>
        <v>2.8651784144840819E-2</v>
      </c>
      <c r="D130" s="10">
        <f t="shared" si="4"/>
        <v>3.2098765432098775E-2</v>
      </c>
      <c r="E130" s="10">
        <f t="shared" si="5"/>
        <v>3.1734837799717974E-2</v>
      </c>
    </row>
    <row r="131" spans="1:5" x14ac:dyDescent="0.45">
      <c r="A131" s="8">
        <v>37530</v>
      </c>
      <c r="B131" s="9">
        <v>5839</v>
      </c>
      <c r="C131" s="10">
        <f t="shared" si="3"/>
        <v>-2.2214627477785687E-3</v>
      </c>
      <c r="D131" s="10">
        <f t="shared" si="4"/>
        <v>3.0533003882809773E-2</v>
      </c>
      <c r="E131" s="10">
        <f t="shared" si="5"/>
        <v>7.0714039323904743E-3</v>
      </c>
    </row>
    <row r="132" spans="1:5" x14ac:dyDescent="0.45">
      <c r="A132" s="8">
        <v>37561</v>
      </c>
      <c r="B132" s="9">
        <v>5985</v>
      </c>
      <c r="C132" s="10">
        <f t="shared" ref="C132:C195" si="6">B132/B131-1</f>
        <v>2.5004281555060848E-2</v>
      </c>
      <c r="D132" s="10">
        <f t="shared" si="4"/>
        <v>5.2030233784496449E-2</v>
      </c>
      <c r="E132" s="10">
        <f t="shared" si="5"/>
        <v>-1.3353115727002929E-2</v>
      </c>
    </row>
    <row r="133" spans="1:5" x14ac:dyDescent="0.45">
      <c r="A133" s="8">
        <v>37591</v>
      </c>
      <c r="B133" s="9">
        <v>5809</v>
      </c>
      <c r="C133" s="10">
        <f t="shared" si="6"/>
        <v>-2.9406850459481992E-2</v>
      </c>
      <c r="D133" s="10">
        <f t="shared" si="4"/>
        <v>-7.3479152426521033E-3</v>
      </c>
      <c r="E133" s="10">
        <f t="shared" si="5"/>
        <v>2.0700362256338423E-3</v>
      </c>
    </row>
    <row r="134" spans="1:5" x14ac:dyDescent="0.45">
      <c r="A134" s="8">
        <v>37622</v>
      </c>
      <c r="B134" s="9">
        <v>5794</v>
      </c>
      <c r="C134" s="10">
        <f t="shared" si="6"/>
        <v>-2.5822000344293272E-3</v>
      </c>
      <c r="D134" s="10">
        <f t="shared" ref="D134:D197" si="7">B134/B131-1</f>
        <v>-7.7067991094365018E-3</v>
      </c>
      <c r="E134" s="10">
        <f t="shared" si="5"/>
        <v>3.2900432900433429E-3</v>
      </c>
    </row>
    <row r="135" spans="1:5" x14ac:dyDescent="0.45">
      <c r="A135" s="8">
        <v>37653</v>
      </c>
      <c r="B135" s="9">
        <v>5576</v>
      </c>
      <c r="C135" s="10">
        <f t="shared" si="6"/>
        <v>-3.762512944425267E-2</v>
      </c>
      <c r="D135" s="10">
        <f t="shared" si="7"/>
        <v>-6.8337510442773586E-2</v>
      </c>
      <c r="E135" s="10">
        <f t="shared" si="5"/>
        <v>-2.3638592190509566E-2</v>
      </c>
    </row>
    <row r="136" spans="1:5" x14ac:dyDescent="0.45">
      <c r="A136" s="8">
        <v>37681</v>
      </c>
      <c r="B136" s="9">
        <v>5660</v>
      </c>
      <c r="C136" s="10">
        <f t="shared" si="6"/>
        <v>1.5064562410330051E-2</v>
      </c>
      <c r="D136" s="10">
        <f t="shared" si="7"/>
        <v>-2.5649853675331347E-2</v>
      </c>
      <c r="E136" s="10">
        <f t="shared" si="5"/>
        <v>-9.9702641245408286E-3</v>
      </c>
    </row>
    <row r="137" spans="1:5" x14ac:dyDescent="0.45">
      <c r="A137" s="8">
        <v>37712</v>
      </c>
      <c r="B137" s="9">
        <v>5709</v>
      </c>
      <c r="C137" s="10">
        <f t="shared" si="6"/>
        <v>8.6572438162544341E-3</v>
      </c>
      <c r="D137" s="10">
        <f t="shared" si="7"/>
        <v>-1.4670348636520503E-2</v>
      </c>
      <c r="E137" s="10">
        <f t="shared" si="5"/>
        <v>-1.5519917227108104E-2</v>
      </c>
    </row>
    <row r="138" spans="1:5" x14ac:dyDescent="0.45">
      <c r="A138" s="8">
        <v>37742</v>
      </c>
      <c r="B138" s="9">
        <v>5748</v>
      </c>
      <c r="C138" s="10">
        <f t="shared" si="6"/>
        <v>6.8313189700472954E-3</v>
      </c>
      <c r="D138" s="10">
        <f t="shared" si="7"/>
        <v>3.0846484935437513E-2</v>
      </c>
      <c r="E138" s="10">
        <f t="shared" si="5"/>
        <v>2.9663235037515889E-3</v>
      </c>
    </row>
    <row r="139" spans="1:5" x14ac:dyDescent="0.45">
      <c r="A139" s="8">
        <v>37773</v>
      </c>
      <c r="B139" s="9">
        <v>5908</v>
      </c>
      <c r="C139" s="10">
        <f t="shared" si="6"/>
        <v>2.783576896311768E-2</v>
      </c>
      <c r="D139" s="10">
        <f t="shared" si="7"/>
        <v>4.3816254416961131E-2</v>
      </c>
      <c r="E139" s="10">
        <f t="shared" si="5"/>
        <v>4.1975308641975406E-2</v>
      </c>
    </row>
    <row r="140" spans="1:5" x14ac:dyDescent="0.45">
      <c r="A140" s="8">
        <v>37803</v>
      </c>
      <c r="B140" s="9">
        <v>5808</v>
      </c>
      <c r="C140" s="10">
        <f t="shared" si="6"/>
        <v>-1.6926201760324999E-2</v>
      </c>
      <c r="D140" s="10">
        <f t="shared" si="7"/>
        <v>1.7341040462427681E-2</v>
      </c>
      <c r="E140" s="10">
        <f t="shared" si="5"/>
        <v>2.5061771973173386E-2</v>
      </c>
    </row>
    <row r="141" spans="1:5" x14ac:dyDescent="0.45">
      <c r="A141" s="8">
        <v>37834</v>
      </c>
      <c r="B141" s="9">
        <v>6132</v>
      </c>
      <c r="C141" s="10">
        <f t="shared" si="6"/>
        <v>5.5785123966942241E-2</v>
      </c>
      <c r="D141" s="10">
        <f t="shared" si="7"/>
        <v>6.6805845511482165E-2</v>
      </c>
      <c r="E141" s="10">
        <f t="shared" si="5"/>
        <v>7.7869572859905034E-2</v>
      </c>
    </row>
    <row r="142" spans="1:5" x14ac:dyDescent="0.45">
      <c r="A142" s="8">
        <v>37865</v>
      </c>
      <c r="B142" s="9">
        <v>5954</v>
      </c>
      <c r="C142" s="10">
        <f t="shared" si="6"/>
        <v>-2.9028049575994808E-2</v>
      </c>
      <c r="D142" s="10">
        <f t="shared" si="7"/>
        <v>7.786052809749533E-3</v>
      </c>
      <c r="E142" s="10">
        <f t="shared" si="5"/>
        <v>1.7429938482570018E-2</v>
      </c>
    </row>
    <row r="143" spans="1:5" x14ac:dyDescent="0.45">
      <c r="A143" s="8">
        <v>37895</v>
      </c>
      <c r="B143" s="9">
        <v>5841</v>
      </c>
      <c r="C143" s="10">
        <f t="shared" si="6"/>
        <v>-1.8978837756130296E-2</v>
      </c>
      <c r="D143" s="10">
        <f t="shared" si="7"/>
        <v>5.6818181818181213E-3</v>
      </c>
      <c r="E143" s="10">
        <f t="shared" ref="E143:E206" si="8">B143/B131-1</f>
        <v>3.4252440486381985E-4</v>
      </c>
    </row>
    <row r="144" spans="1:5" x14ac:dyDescent="0.45">
      <c r="A144" s="8">
        <v>37926</v>
      </c>
      <c r="B144" s="9">
        <v>6011</v>
      </c>
      <c r="C144" s="10">
        <f t="shared" si="6"/>
        <v>2.9104605375791737E-2</v>
      </c>
      <c r="D144" s="10">
        <f t="shared" si="7"/>
        <v>-1.973255055446832E-2</v>
      </c>
      <c r="E144" s="10">
        <f t="shared" si="8"/>
        <v>4.3441938178780948E-3</v>
      </c>
    </row>
    <row r="145" spans="1:5" x14ac:dyDescent="0.45">
      <c r="A145" s="8">
        <v>37956</v>
      </c>
      <c r="B145" s="9">
        <v>6013</v>
      </c>
      <c r="C145" s="10">
        <f t="shared" si="6"/>
        <v>3.3272334054235131E-4</v>
      </c>
      <c r="D145" s="10">
        <f t="shared" si="7"/>
        <v>9.9093046691300923E-3</v>
      </c>
      <c r="E145" s="10">
        <f t="shared" si="8"/>
        <v>3.5117920468239028E-2</v>
      </c>
    </row>
    <row r="146" spans="1:5" x14ac:dyDescent="0.45">
      <c r="A146" s="8">
        <v>37987</v>
      </c>
      <c r="B146" s="9">
        <v>6087</v>
      </c>
      <c r="C146" s="10">
        <f t="shared" si="6"/>
        <v>1.2306668884084493E-2</v>
      </c>
      <c r="D146" s="10">
        <f t="shared" si="7"/>
        <v>4.2116076014381054E-2</v>
      </c>
      <c r="E146" s="10">
        <f t="shared" si="8"/>
        <v>5.0569554711770826E-2</v>
      </c>
    </row>
    <row r="147" spans="1:5" x14ac:dyDescent="0.45">
      <c r="A147" s="8">
        <v>38018</v>
      </c>
      <c r="B147" s="9">
        <v>6093</v>
      </c>
      <c r="C147" s="10">
        <f t="shared" si="6"/>
        <v>9.8570724494817519E-4</v>
      </c>
      <c r="D147" s="10">
        <f t="shared" si="7"/>
        <v>1.364165696223596E-2</v>
      </c>
      <c r="E147" s="10">
        <f t="shared" si="8"/>
        <v>9.2718794835007223E-2</v>
      </c>
    </row>
    <row r="148" spans="1:5" x14ac:dyDescent="0.45">
      <c r="A148" s="8">
        <v>38047</v>
      </c>
      <c r="B148" s="9">
        <v>6067</v>
      </c>
      <c r="C148" s="10">
        <f t="shared" si="6"/>
        <v>-4.2671918595109659E-3</v>
      </c>
      <c r="D148" s="10">
        <f t="shared" si="7"/>
        <v>8.9805421586561796E-3</v>
      </c>
      <c r="E148" s="10">
        <f t="shared" si="8"/>
        <v>7.1908127208480499E-2</v>
      </c>
    </row>
    <row r="149" spans="1:5" x14ac:dyDescent="0.45">
      <c r="A149" s="8">
        <v>38078</v>
      </c>
      <c r="B149" s="9">
        <v>5941</v>
      </c>
      <c r="C149" s="10">
        <f t="shared" si="6"/>
        <v>-2.0768089665403E-2</v>
      </c>
      <c r="D149" s="10">
        <f t="shared" si="7"/>
        <v>-2.3985542960407447E-2</v>
      </c>
      <c r="E149" s="10">
        <f t="shared" si="8"/>
        <v>4.0637589770537774E-2</v>
      </c>
    </row>
    <row r="150" spans="1:5" x14ac:dyDescent="0.45">
      <c r="A150" s="8">
        <v>38108</v>
      </c>
      <c r="B150" s="9">
        <v>5985</v>
      </c>
      <c r="C150" s="10">
        <f t="shared" si="6"/>
        <v>7.40616057902721E-3</v>
      </c>
      <c r="D150" s="10">
        <f t="shared" si="7"/>
        <v>-1.7725258493353047E-2</v>
      </c>
      <c r="E150" s="10">
        <f t="shared" si="8"/>
        <v>4.1231732776617847E-2</v>
      </c>
    </row>
    <row r="151" spans="1:5" x14ac:dyDescent="0.45">
      <c r="A151" s="8">
        <v>38139</v>
      </c>
      <c r="B151" s="9">
        <v>6017</v>
      </c>
      <c r="C151" s="10">
        <f t="shared" si="6"/>
        <v>5.3467000835420997E-3</v>
      </c>
      <c r="D151" s="10">
        <f t="shared" si="7"/>
        <v>-8.2413054227790106E-3</v>
      </c>
      <c r="E151" s="10">
        <f t="shared" si="8"/>
        <v>1.8449559918754188E-2</v>
      </c>
    </row>
    <row r="152" spans="1:5" x14ac:dyDescent="0.45">
      <c r="A152" s="8">
        <v>38169</v>
      </c>
      <c r="B152" s="9">
        <v>6124</v>
      </c>
      <c r="C152" s="10">
        <f t="shared" si="6"/>
        <v>1.778294831311289E-2</v>
      </c>
      <c r="D152" s="10">
        <f t="shared" si="7"/>
        <v>3.0802895135499053E-2</v>
      </c>
      <c r="E152" s="10">
        <f t="shared" si="8"/>
        <v>5.4407713498622501E-2</v>
      </c>
    </row>
    <row r="153" spans="1:5" x14ac:dyDescent="0.45">
      <c r="A153" s="8">
        <v>38200</v>
      </c>
      <c r="B153" s="9">
        <v>6192</v>
      </c>
      <c r="C153" s="10">
        <f t="shared" si="6"/>
        <v>1.1103853690398457E-2</v>
      </c>
      <c r="D153" s="10">
        <f t="shared" si="7"/>
        <v>3.458646616541361E-2</v>
      </c>
      <c r="E153" s="10">
        <f t="shared" si="8"/>
        <v>9.7847358121330164E-3</v>
      </c>
    </row>
    <row r="154" spans="1:5" x14ac:dyDescent="0.45">
      <c r="A154" s="8">
        <v>38231</v>
      </c>
      <c r="B154" s="9">
        <v>6111</v>
      </c>
      <c r="C154" s="10">
        <f t="shared" si="6"/>
        <v>-1.3081395348837233E-2</v>
      </c>
      <c r="D154" s="10">
        <f t="shared" si="7"/>
        <v>1.5622403190958867E-2</v>
      </c>
      <c r="E154" s="10">
        <f t="shared" si="8"/>
        <v>2.6368827678871387E-2</v>
      </c>
    </row>
    <row r="155" spans="1:5" x14ac:dyDescent="0.45">
      <c r="A155" s="8">
        <v>38261</v>
      </c>
      <c r="B155" s="9">
        <v>6094</v>
      </c>
      <c r="C155" s="10">
        <f t="shared" si="6"/>
        <v>-2.7818687612501947E-3</v>
      </c>
      <c r="D155" s="10">
        <f t="shared" si="7"/>
        <v>-4.8987589810581822E-3</v>
      </c>
      <c r="E155" s="10">
        <f t="shared" si="8"/>
        <v>4.3314500941619594E-2</v>
      </c>
    </row>
    <row r="156" spans="1:5" x14ac:dyDescent="0.45">
      <c r="A156" s="8">
        <v>38292</v>
      </c>
      <c r="B156" s="9">
        <v>6140</v>
      </c>
      <c r="C156" s="10">
        <f t="shared" si="6"/>
        <v>7.5484082704300182E-3</v>
      </c>
      <c r="D156" s="10">
        <f t="shared" si="7"/>
        <v>-8.3979328165374456E-3</v>
      </c>
      <c r="E156" s="10">
        <f t="shared" si="8"/>
        <v>2.1460655464980771E-2</v>
      </c>
    </row>
    <row r="157" spans="1:5" x14ac:dyDescent="0.45">
      <c r="A157" s="8">
        <v>38322</v>
      </c>
      <c r="B157" s="9">
        <v>6122</v>
      </c>
      <c r="C157" s="10">
        <f t="shared" si="6"/>
        <v>-2.9315960912051908E-3</v>
      </c>
      <c r="D157" s="10">
        <f t="shared" si="7"/>
        <v>1.800032727867773E-3</v>
      </c>
      <c r="E157" s="10">
        <f t="shared" si="8"/>
        <v>1.812739065358393E-2</v>
      </c>
    </row>
    <row r="158" spans="1:5" x14ac:dyDescent="0.45">
      <c r="A158" s="8">
        <v>38353</v>
      </c>
      <c r="B158" s="9">
        <v>6192</v>
      </c>
      <c r="C158" s="10">
        <f t="shared" si="6"/>
        <v>1.1434171839268314E-2</v>
      </c>
      <c r="D158" s="10">
        <f t="shared" si="7"/>
        <v>1.6081391532654976E-2</v>
      </c>
      <c r="E158" s="10">
        <f t="shared" si="8"/>
        <v>1.7249876786594287E-2</v>
      </c>
    </row>
    <row r="159" spans="1:5" x14ac:dyDescent="0.45">
      <c r="A159" s="8">
        <v>38384</v>
      </c>
      <c r="B159" s="9">
        <v>6269</v>
      </c>
      <c r="C159" s="10">
        <f t="shared" si="6"/>
        <v>1.2435400516795925E-2</v>
      </c>
      <c r="D159" s="10">
        <f t="shared" si="7"/>
        <v>2.1009771986970627E-2</v>
      </c>
      <c r="E159" s="10">
        <f t="shared" si="8"/>
        <v>2.8885606433612265E-2</v>
      </c>
    </row>
    <row r="160" spans="1:5" x14ac:dyDescent="0.45">
      <c r="A160" s="8">
        <v>38412</v>
      </c>
      <c r="B160" s="9">
        <v>6137</v>
      </c>
      <c r="C160" s="10">
        <f t="shared" si="6"/>
        <v>-2.105598979103529E-2</v>
      </c>
      <c r="D160" s="10">
        <f t="shared" si="7"/>
        <v>2.4501796798432895E-3</v>
      </c>
      <c r="E160" s="10">
        <f t="shared" si="8"/>
        <v>1.1537827591890482E-2</v>
      </c>
    </row>
    <row r="161" spans="1:5" x14ac:dyDescent="0.45">
      <c r="A161" s="8">
        <v>38443</v>
      </c>
      <c r="B161" s="9">
        <v>6318</v>
      </c>
      <c r="C161" s="10">
        <f t="shared" si="6"/>
        <v>2.9493237738308586E-2</v>
      </c>
      <c r="D161" s="10">
        <f t="shared" si="7"/>
        <v>2.0348837209302362E-2</v>
      </c>
      <c r="E161" s="10">
        <f t="shared" si="8"/>
        <v>6.3457330415754853E-2</v>
      </c>
    </row>
    <row r="162" spans="1:5" x14ac:dyDescent="0.45">
      <c r="A162" s="8">
        <v>38473</v>
      </c>
      <c r="B162" s="9">
        <v>6232</v>
      </c>
      <c r="C162" s="10">
        <f t="shared" si="6"/>
        <v>-1.3611902500791362E-2</v>
      </c>
      <c r="D162" s="10">
        <f t="shared" si="7"/>
        <v>-5.9020577444568456E-3</v>
      </c>
      <c r="E162" s="10">
        <f t="shared" si="8"/>
        <v>4.1269841269841345E-2</v>
      </c>
    </row>
    <row r="163" spans="1:5" x14ac:dyDescent="0.45">
      <c r="A163" s="8">
        <v>38504</v>
      </c>
      <c r="B163" s="9">
        <v>6135</v>
      </c>
      <c r="C163" s="10">
        <f t="shared" si="6"/>
        <v>-1.5564826700898537E-2</v>
      </c>
      <c r="D163" s="10">
        <f t="shared" si="7"/>
        <v>-3.258921297050188E-4</v>
      </c>
      <c r="E163" s="10">
        <f t="shared" si="8"/>
        <v>1.9611101878012294E-2</v>
      </c>
    </row>
    <row r="164" spans="1:5" x14ac:dyDescent="0.45">
      <c r="A164" s="8">
        <v>38534</v>
      </c>
      <c r="B164" s="9">
        <v>6239</v>
      </c>
      <c r="C164" s="10">
        <f t="shared" si="6"/>
        <v>1.6951915240423832E-2</v>
      </c>
      <c r="D164" s="10">
        <f t="shared" si="7"/>
        <v>-1.250395694840134E-2</v>
      </c>
      <c r="E164" s="10">
        <f t="shared" si="8"/>
        <v>1.8778576094056199E-2</v>
      </c>
    </row>
    <row r="165" spans="1:5" x14ac:dyDescent="0.45">
      <c r="A165" s="8">
        <v>38565</v>
      </c>
      <c r="B165" s="9">
        <v>6274</v>
      </c>
      <c r="C165" s="10">
        <f t="shared" si="6"/>
        <v>5.6098733771436926E-3</v>
      </c>
      <c r="D165" s="10">
        <f t="shared" si="7"/>
        <v>6.739409499358251E-3</v>
      </c>
      <c r="E165" s="10">
        <f t="shared" si="8"/>
        <v>1.3242894056847643E-2</v>
      </c>
    </row>
    <row r="166" spans="1:5" x14ac:dyDescent="0.45">
      <c r="A166" s="8">
        <v>38596</v>
      </c>
      <c r="B166" s="9">
        <v>6155</v>
      </c>
      <c r="C166" s="10">
        <f t="shared" si="6"/>
        <v>-1.8967166082244136E-2</v>
      </c>
      <c r="D166" s="10">
        <f t="shared" si="7"/>
        <v>3.2599837000815146E-3</v>
      </c>
      <c r="E166" s="10">
        <f t="shared" si="8"/>
        <v>7.2001309114710921E-3</v>
      </c>
    </row>
    <row r="167" spans="1:5" x14ac:dyDescent="0.45">
      <c r="A167" s="8">
        <v>38626</v>
      </c>
      <c r="B167" s="9">
        <v>6377</v>
      </c>
      <c r="C167" s="10">
        <f t="shared" si="6"/>
        <v>3.6068237205523879E-2</v>
      </c>
      <c r="D167" s="10">
        <f t="shared" si="7"/>
        <v>2.2118929315595448E-2</v>
      </c>
      <c r="E167" s="10">
        <f t="shared" si="8"/>
        <v>4.6439120446340576E-2</v>
      </c>
    </row>
    <row r="168" spans="1:5" x14ac:dyDescent="0.45">
      <c r="A168" s="8">
        <v>38657</v>
      </c>
      <c r="B168" s="9">
        <v>6287</v>
      </c>
      <c r="C168" s="10">
        <f t="shared" si="6"/>
        <v>-1.4113219382154596E-2</v>
      </c>
      <c r="D168" s="10">
        <f t="shared" si="7"/>
        <v>2.0720433535224014E-3</v>
      </c>
      <c r="E168" s="10">
        <f t="shared" si="8"/>
        <v>2.3941368078175929E-2</v>
      </c>
    </row>
    <row r="169" spans="1:5" x14ac:dyDescent="0.45">
      <c r="A169" s="8">
        <v>38687</v>
      </c>
      <c r="B169" s="9">
        <v>6462</v>
      </c>
      <c r="C169" s="10">
        <f t="shared" si="6"/>
        <v>2.783521552409729E-2</v>
      </c>
      <c r="D169" s="10">
        <f t="shared" si="7"/>
        <v>4.9878147847278731E-2</v>
      </c>
      <c r="E169" s="10">
        <f t="shared" si="8"/>
        <v>5.5537406076445528E-2</v>
      </c>
    </row>
    <row r="170" spans="1:5" x14ac:dyDescent="0.45">
      <c r="A170" s="8">
        <v>38718</v>
      </c>
      <c r="B170" s="9">
        <v>6735</v>
      </c>
      <c r="C170" s="10">
        <f t="shared" si="6"/>
        <v>4.2246982358403073E-2</v>
      </c>
      <c r="D170" s="10">
        <f t="shared" si="7"/>
        <v>5.6139250431237242E-2</v>
      </c>
      <c r="E170" s="10">
        <f t="shared" si="8"/>
        <v>8.7693798449612448E-2</v>
      </c>
    </row>
    <row r="171" spans="1:5" x14ac:dyDescent="0.45">
      <c r="A171" s="8">
        <v>38749</v>
      </c>
      <c r="B171" s="9">
        <v>6629</v>
      </c>
      <c r="C171" s="10">
        <f t="shared" si="6"/>
        <v>-1.5738678544914619E-2</v>
      </c>
      <c r="D171" s="10">
        <f t="shared" si="7"/>
        <v>5.439796405280739E-2</v>
      </c>
      <c r="E171" s="10">
        <f t="shared" si="8"/>
        <v>5.7425426702823357E-2</v>
      </c>
    </row>
    <row r="172" spans="1:5" x14ac:dyDescent="0.45">
      <c r="A172" s="8">
        <v>38777</v>
      </c>
      <c r="B172" s="9">
        <v>6610</v>
      </c>
      <c r="C172" s="10">
        <f t="shared" si="6"/>
        <v>-2.8661939960777927E-3</v>
      </c>
      <c r="D172" s="10">
        <f t="shared" si="7"/>
        <v>2.2903125967192794E-2</v>
      </c>
      <c r="E172" s="10">
        <f t="shared" si="8"/>
        <v>7.7073488675248436E-2</v>
      </c>
    </row>
    <row r="173" spans="1:5" x14ac:dyDescent="0.45">
      <c r="A173" s="8">
        <v>38808</v>
      </c>
      <c r="B173" s="9">
        <v>6580</v>
      </c>
      <c r="C173" s="10">
        <f t="shared" si="6"/>
        <v>-4.5385779122542047E-3</v>
      </c>
      <c r="D173" s="10">
        <f t="shared" si="7"/>
        <v>-2.3014105419450592E-2</v>
      </c>
      <c r="E173" s="10">
        <f t="shared" si="8"/>
        <v>4.1468819246597066E-2</v>
      </c>
    </row>
    <row r="174" spans="1:5" x14ac:dyDescent="0.45">
      <c r="A174" s="8">
        <v>38838</v>
      </c>
      <c r="B174" s="9">
        <v>6503</v>
      </c>
      <c r="C174" s="10">
        <f t="shared" si="6"/>
        <v>-1.1702127659574457E-2</v>
      </c>
      <c r="D174" s="10">
        <f t="shared" si="7"/>
        <v>-1.9007391763463555E-2</v>
      </c>
      <c r="E174" s="10">
        <f t="shared" si="8"/>
        <v>4.3485237483953831E-2</v>
      </c>
    </row>
    <row r="175" spans="1:5" x14ac:dyDescent="0.45">
      <c r="A175" s="8">
        <v>38869</v>
      </c>
      <c r="B175" s="9">
        <v>6524</v>
      </c>
      <c r="C175" s="10">
        <f t="shared" si="6"/>
        <v>3.2292787944026013E-3</v>
      </c>
      <c r="D175" s="10">
        <f t="shared" si="7"/>
        <v>-1.3010590015128609E-2</v>
      </c>
      <c r="E175" s="10">
        <f t="shared" si="8"/>
        <v>6.3406682966585137E-2</v>
      </c>
    </row>
    <row r="176" spans="1:5" x14ac:dyDescent="0.45">
      <c r="A176" s="8">
        <v>38899</v>
      </c>
      <c r="B176" s="9">
        <v>6461</v>
      </c>
      <c r="C176" s="10">
        <f t="shared" si="6"/>
        <v>-9.65665236051505E-3</v>
      </c>
      <c r="D176" s="10">
        <f t="shared" si="7"/>
        <v>-1.8085106382978777E-2</v>
      </c>
      <c r="E176" s="10">
        <f t="shared" si="8"/>
        <v>3.5582625420740532E-2</v>
      </c>
    </row>
    <row r="177" spans="1:5" x14ac:dyDescent="0.45">
      <c r="A177" s="8">
        <v>38930</v>
      </c>
      <c r="B177" s="9">
        <v>6412</v>
      </c>
      <c r="C177" s="10">
        <f t="shared" si="6"/>
        <v>-7.5839653304442534E-3</v>
      </c>
      <c r="D177" s="10">
        <f t="shared" si="7"/>
        <v>-1.3993541442411161E-2</v>
      </c>
      <c r="E177" s="10">
        <f t="shared" si="8"/>
        <v>2.1995537137392329E-2</v>
      </c>
    </row>
    <row r="178" spans="1:5" x14ac:dyDescent="0.45">
      <c r="A178" s="8">
        <v>38961</v>
      </c>
      <c r="B178" s="9">
        <v>6690</v>
      </c>
      <c r="C178" s="10">
        <f t="shared" si="6"/>
        <v>4.3356207111665546E-2</v>
      </c>
      <c r="D178" s="10">
        <f t="shared" si="7"/>
        <v>2.5444512568976174E-2</v>
      </c>
      <c r="E178" s="10">
        <f t="shared" si="8"/>
        <v>8.6921202274573561E-2</v>
      </c>
    </row>
    <row r="179" spans="1:5" x14ac:dyDescent="0.45">
      <c r="A179" s="8">
        <v>38991</v>
      </c>
      <c r="B179" s="9">
        <v>6589</v>
      </c>
      <c r="C179" s="10">
        <f t="shared" si="6"/>
        <v>-1.5097159940209215E-2</v>
      </c>
      <c r="D179" s="10">
        <f t="shared" si="7"/>
        <v>1.9811174740752113E-2</v>
      </c>
      <c r="E179" s="10">
        <f t="shared" si="8"/>
        <v>3.3244472322408569E-2</v>
      </c>
    </row>
    <row r="180" spans="1:5" x14ac:dyDescent="0.45">
      <c r="A180" s="8">
        <v>39022</v>
      </c>
      <c r="B180" s="9">
        <v>6461</v>
      </c>
      <c r="C180" s="10">
        <f t="shared" si="6"/>
        <v>-1.9426316588253112E-2</v>
      </c>
      <c r="D180" s="10">
        <f t="shared" si="7"/>
        <v>7.6419213973799582E-3</v>
      </c>
      <c r="E180" s="10">
        <f t="shared" si="8"/>
        <v>2.7676157149673974E-2</v>
      </c>
    </row>
    <row r="181" spans="1:5" x14ac:dyDescent="0.45">
      <c r="A181" s="8">
        <v>39052</v>
      </c>
      <c r="B181" s="9">
        <v>6566</v>
      </c>
      <c r="C181" s="10">
        <f t="shared" si="6"/>
        <v>1.6251354279523289E-2</v>
      </c>
      <c r="D181" s="10">
        <f t="shared" si="7"/>
        <v>-1.8535127055306466E-2</v>
      </c>
      <c r="E181" s="10">
        <f t="shared" si="8"/>
        <v>1.6094088517486949E-2</v>
      </c>
    </row>
    <row r="182" spans="1:5" x14ac:dyDescent="0.45">
      <c r="A182" s="8">
        <v>39083</v>
      </c>
      <c r="B182" s="9">
        <v>6489</v>
      </c>
      <c r="C182" s="10">
        <f t="shared" si="6"/>
        <v>-1.1727078891258014E-2</v>
      </c>
      <c r="D182" s="10">
        <f t="shared" si="7"/>
        <v>-1.5176809834572813E-2</v>
      </c>
      <c r="E182" s="10">
        <f t="shared" si="8"/>
        <v>-3.6525612472160351E-2</v>
      </c>
    </row>
    <row r="183" spans="1:5" x14ac:dyDescent="0.45">
      <c r="A183" s="8">
        <v>39114</v>
      </c>
      <c r="B183" s="9">
        <v>6494</v>
      </c>
      <c r="C183" s="10">
        <f t="shared" si="6"/>
        <v>7.7053475111732439E-4</v>
      </c>
      <c r="D183" s="10">
        <f t="shared" si="7"/>
        <v>5.1075684878501004E-3</v>
      </c>
      <c r="E183" s="10">
        <f t="shared" si="8"/>
        <v>-2.0365062603710959E-2</v>
      </c>
    </row>
    <row r="184" spans="1:5" x14ac:dyDescent="0.45">
      <c r="A184" s="8">
        <v>39142</v>
      </c>
      <c r="B184" s="9">
        <v>6779</v>
      </c>
      <c r="C184" s="10">
        <f t="shared" si="6"/>
        <v>4.3886664613489446E-2</v>
      </c>
      <c r="D184" s="10">
        <f t="shared" si="7"/>
        <v>3.2439841608285169E-2</v>
      </c>
      <c r="E184" s="10">
        <f t="shared" si="8"/>
        <v>2.5567322239031798E-2</v>
      </c>
    </row>
    <row r="185" spans="1:5" x14ac:dyDescent="0.45">
      <c r="A185" s="8">
        <v>39173</v>
      </c>
      <c r="B185" s="9">
        <v>6640</v>
      </c>
      <c r="C185" s="10">
        <f t="shared" si="6"/>
        <v>-2.0504499188670922E-2</v>
      </c>
      <c r="D185" s="10">
        <f t="shared" si="7"/>
        <v>2.3270149483741731E-2</v>
      </c>
      <c r="E185" s="10">
        <f t="shared" si="8"/>
        <v>9.1185410334346795E-3</v>
      </c>
    </row>
    <row r="186" spans="1:5" x14ac:dyDescent="0.45">
      <c r="A186" s="8">
        <v>39203</v>
      </c>
      <c r="B186" s="9">
        <v>6805</v>
      </c>
      <c r="C186" s="10">
        <f t="shared" si="6"/>
        <v>2.4849397590361422E-2</v>
      </c>
      <c r="D186" s="10">
        <f t="shared" si="7"/>
        <v>4.7890360332614623E-2</v>
      </c>
      <c r="E186" s="10">
        <f t="shared" si="8"/>
        <v>4.6440104567122775E-2</v>
      </c>
    </row>
    <row r="187" spans="1:5" x14ac:dyDescent="0.45">
      <c r="A187" s="8">
        <v>39234</v>
      </c>
      <c r="B187" s="9">
        <v>6850</v>
      </c>
      <c r="C187" s="10">
        <f t="shared" si="6"/>
        <v>6.6127847171197907E-3</v>
      </c>
      <c r="D187" s="10">
        <f t="shared" si="7"/>
        <v>1.0473521168314015E-2</v>
      </c>
      <c r="E187" s="10">
        <f t="shared" si="8"/>
        <v>4.9969343960760249E-2</v>
      </c>
    </row>
    <row r="188" spans="1:5" x14ac:dyDescent="0.45">
      <c r="A188" s="8">
        <v>39264</v>
      </c>
      <c r="B188" s="9">
        <v>6936</v>
      </c>
      <c r="C188" s="10">
        <f t="shared" si="6"/>
        <v>1.255474452554739E-2</v>
      </c>
      <c r="D188" s="10">
        <f t="shared" si="7"/>
        <v>4.4578313253011981E-2</v>
      </c>
      <c r="E188" s="10">
        <f t="shared" si="8"/>
        <v>7.3518031264510064E-2</v>
      </c>
    </row>
    <row r="189" spans="1:5" x14ac:dyDescent="0.45">
      <c r="A189" s="8">
        <v>39295</v>
      </c>
      <c r="B189" s="9">
        <v>6780</v>
      </c>
      <c r="C189" s="10">
        <f t="shared" si="6"/>
        <v>-2.249134948096887E-2</v>
      </c>
      <c r="D189" s="10">
        <f t="shared" si="7"/>
        <v>-3.6737692872887973E-3</v>
      </c>
      <c r="E189" s="10">
        <f t="shared" si="8"/>
        <v>5.7392389270118471E-2</v>
      </c>
    </row>
    <row r="190" spans="1:5" x14ac:dyDescent="0.45">
      <c r="A190" s="8">
        <v>39326</v>
      </c>
      <c r="B190" s="9">
        <v>6749</v>
      </c>
      <c r="C190" s="10">
        <f t="shared" si="6"/>
        <v>-4.5722713864306819E-3</v>
      </c>
      <c r="D190" s="10">
        <f t="shared" si="7"/>
        <v>-1.4744525547445209E-2</v>
      </c>
      <c r="E190" s="10">
        <f t="shared" si="8"/>
        <v>8.8191330343796448E-3</v>
      </c>
    </row>
    <row r="191" spans="1:5" x14ac:dyDescent="0.45">
      <c r="A191" s="8">
        <v>39356</v>
      </c>
      <c r="B191" s="9">
        <v>6834</v>
      </c>
      <c r="C191" s="10">
        <f t="shared" si="6"/>
        <v>1.2594458438287104E-2</v>
      </c>
      <c r="D191" s="10">
        <f t="shared" si="7"/>
        <v>-1.4705882352941124E-2</v>
      </c>
      <c r="E191" s="10">
        <f t="shared" si="8"/>
        <v>3.7183184094703225E-2</v>
      </c>
    </row>
    <row r="192" spans="1:5" x14ac:dyDescent="0.45">
      <c r="A192" s="8">
        <v>39387</v>
      </c>
      <c r="B192" s="9">
        <v>6940</v>
      </c>
      <c r="C192" s="10">
        <f t="shared" si="6"/>
        <v>1.5510681884694177E-2</v>
      </c>
      <c r="D192" s="10">
        <f t="shared" si="7"/>
        <v>2.3598820058997161E-2</v>
      </c>
      <c r="E192" s="10">
        <f t="shared" si="8"/>
        <v>7.4137130475158575E-2</v>
      </c>
    </row>
    <row r="193" spans="1:5" x14ac:dyDescent="0.45">
      <c r="A193" s="8">
        <v>39417</v>
      </c>
      <c r="B193" s="9">
        <v>6756</v>
      </c>
      <c r="C193" s="10">
        <f t="shared" si="6"/>
        <v>-2.6512968299711837E-2</v>
      </c>
      <c r="D193" s="10">
        <f t="shared" si="7"/>
        <v>1.0371906949178111E-3</v>
      </c>
      <c r="E193" s="10">
        <f t="shared" si="8"/>
        <v>2.8936947913493771E-2</v>
      </c>
    </row>
    <row r="194" spans="1:5" x14ac:dyDescent="0.45">
      <c r="A194" s="8">
        <v>39448</v>
      </c>
      <c r="B194" s="9">
        <v>6818</v>
      </c>
      <c r="C194" s="10">
        <f t="shared" si="6"/>
        <v>9.1770278271166017E-3</v>
      </c>
      <c r="D194" s="10">
        <f t="shared" si="7"/>
        <v>-2.3412350014633265E-3</v>
      </c>
      <c r="E194" s="10">
        <f t="shared" si="8"/>
        <v>5.0701186623516747E-2</v>
      </c>
    </row>
    <row r="195" spans="1:5" x14ac:dyDescent="0.45">
      <c r="A195" s="8">
        <v>39479</v>
      </c>
      <c r="B195" s="9">
        <v>6751</v>
      </c>
      <c r="C195" s="10">
        <f t="shared" si="6"/>
        <v>-9.8269287180992038E-3</v>
      </c>
      <c r="D195" s="10">
        <f t="shared" si="7"/>
        <v>-2.7233429394812658E-2</v>
      </c>
      <c r="E195" s="10">
        <f t="shared" si="8"/>
        <v>3.9574992300585254E-2</v>
      </c>
    </row>
    <row r="196" spans="1:5" x14ac:dyDescent="0.45">
      <c r="A196" s="8">
        <v>39508</v>
      </c>
      <c r="B196" s="9">
        <v>6733</v>
      </c>
      <c r="C196" s="10">
        <f t="shared" ref="C196:C259" si="9">B196/B195-1</f>
        <v>-2.6662716634572314E-3</v>
      </c>
      <c r="D196" s="10">
        <f t="shared" si="7"/>
        <v>-3.4043812907045279E-3</v>
      </c>
      <c r="E196" s="10">
        <f t="shared" si="8"/>
        <v>-6.785661602006221E-3</v>
      </c>
    </row>
    <row r="197" spans="1:5" x14ac:dyDescent="0.45">
      <c r="A197" s="8">
        <v>39539</v>
      </c>
      <c r="B197" s="9">
        <v>6809</v>
      </c>
      <c r="C197" s="10">
        <f t="shared" si="9"/>
        <v>1.1287687509282662E-2</v>
      </c>
      <c r="D197" s="10">
        <f t="shared" si="7"/>
        <v>-1.3200352009387073E-3</v>
      </c>
      <c r="E197" s="10">
        <f t="shared" si="8"/>
        <v>2.5451807228915602E-2</v>
      </c>
    </row>
    <row r="198" spans="1:5" x14ac:dyDescent="0.45">
      <c r="A198" s="8">
        <v>39569</v>
      </c>
      <c r="B198" s="9">
        <v>6949</v>
      </c>
      <c r="C198" s="10">
        <f t="shared" si="9"/>
        <v>2.0561022176531107E-2</v>
      </c>
      <c r="D198" s="10">
        <f t="shared" ref="D198:D261" si="10">B198/B195-1</f>
        <v>2.9328988298029879E-2</v>
      </c>
      <c r="E198" s="10">
        <f t="shared" si="8"/>
        <v>2.1160911094783241E-2</v>
      </c>
    </row>
    <row r="199" spans="1:5" x14ac:dyDescent="0.45">
      <c r="A199" s="8">
        <v>39600</v>
      </c>
      <c r="B199" s="9">
        <v>6879</v>
      </c>
      <c r="C199" s="10">
        <f t="shared" si="9"/>
        <v>-1.0073391854943159E-2</v>
      </c>
      <c r="D199" s="10">
        <f t="shared" si="10"/>
        <v>2.1684241794148296E-2</v>
      </c>
      <c r="E199" s="10">
        <f t="shared" si="8"/>
        <v>4.2335766423358123E-3</v>
      </c>
    </row>
    <row r="200" spans="1:5" x14ac:dyDescent="0.45">
      <c r="A200" s="8">
        <v>39630</v>
      </c>
      <c r="B200" s="9">
        <v>6858</v>
      </c>
      <c r="C200" s="10">
        <f t="shared" si="9"/>
        <v>-3.0527692978630228E-3</v>
      </c>
      <c r="D200" s="10">
        <f t="shared" si="10"/>
        <v>7.1963577617859542E-3</v>
      </c>
      <c r="E200" s="10">
        <f t="shared" si="8"/>
        <v>-1.1245674740484435E-2</v>
      </c>
    </row>
    <row r="201" spans="1:5" x14ac:dyDescent="0.45">
      <c r="A201" s="8">
        <v>39661</v>
      </c>
      <c r="B201" s="9">
        <v>6931</v>
      </c>
      <c r="C201" s="10">
        <f t="shared" si="9"/>
        <v>1.0644502770487119E-2</v>
      </c>
      <c r="D201" s="10">
        <f t="shared" si="10"/>
        <v>-2.5903007626996155E-3</v>
      </c>
      <c r="E201" s="10">
        <f t="shared" si="8"/>
        <v>2.2271386430678497E-2</v>
      </c>
    </row>
    <row r="202" spans="1:5" x14ac:dyDescent="0.45">
      <c r="A202" s="8">
        <v>39692</v>
      </c>
      <c r="B202" s="9">
        <v>6536</v>
      </c>
      <c r="C202" s="10">
        <f t="shared" si="9"/>
        <v>-5.699033328524028E-2</v>
      </c>
      <c r="D202" s="10">
        <f t="shared" si="10"/>
        <v>-4.9861898531763371E-2</v>
      </c>
      <c r="E202" s="10">
        <f t="shared" si="8"/>
        <v>-3.1560231145354889E-2</v>
      </c>
    </row>
    <row r="203" spans="1:5" x14ac:dyDescent="0.45">
      <c r="A203" s="8">
        <v>39722</v>
      </c>
      <c r="B203" s="9">
        <v>6426</v>
      </c>
      <c r="C203" s="10">
        <f t="shared" si="9"/>
        <v>-1.6829865361077112E-2</v>
      </c>
      <c r="D203" s="10">
        <f t="shared" si="10"/>
        <v>-6.2992125984251968E-2</v>
      </c>
      <c r="E203" s="10">
        <f t="shared" si="8"/>
        <v>-5.9701492537313383E-2</v>
      </c>
    </row>
    <row r="204" spans="1:5" x14ac:dyDescent="0.45">
      <c r="A204" s="8">
        <v>39753</v>
      </c>
      <c r="B204" s="9">
        <v>6431</v>
      </c>
      <c r="C204" s="10">
        <f t="shared" si="9"/>
        <v>7.7808901338305425E-4</v>
      </c>
      <c r="D204" s="10">
        <f t="shared" si="10"/>
        <v>-7.2139662386380032E-2</v>
      </c>
      <c r="E204" s="10">
        <f t="shared" si="8"/>
        <v>-7.3342939481268021E-2</v>
      </c>
    </row>
    <row r="205" spans="1:5" x14ac:dyDescent="0.45">
      <c r="A205" s="8">
        <v>39783</v>
      </c>
      <c r="B205" s="9">
        <v>6470</v>
      </c>
      <c r="C205" s="10">
        <f t="shared" si="9"/>
        <v>6.0643756802984949E-3</v>
      </c>
      <c r="D205" s="10">
        <f t="shared" si="10"/>
        <v>-1.0097919216646267E-2</v>
      </c>
      <c r="E205" s="10">
        <f t="shared" si="8"/>
        <v>-4.2332741267021912E-2</v>
      </c>
    </row>
    <row r="206" spans="1:5" x14ac:dyDescent="0.45">
      <c r="A206" s="8">
        <v>39814</v>
      </c>
      <c r="B206" s="9">
        <v>6661</v>
      </c>
      <c r="C206" s="10">
        <f t="shared" si="9"/>
        <v>2.9520865533230189E-2</v>
      </c>
      <c r="D206" s="10">
        <f t="shared" si="10"/>
        <v>3.6570183629007103E-2</v>
      </c>
      <c r="E206" s="10">
        <f t="shared" si="8"/>
        <v>-2.3027280727486055E-2</v>
      </c>
    </row>
    <row r="207" spans="1:5" x14ac:dyDescent="0.45">
      <c r="A207" s="8">
        <v>39845</v>
      </c>
      <c r="B207" s="9">
        <v>6535</v>
      </c>
      <c r="C207" s="10">
        <f t="shared" si="9"/>
        <v>-1.8916078666866842E-2</v>
      </c>
      <c r="D207" s="10">
        <f t="shared" si="10"/>
        <v>1.6171668480796209E-2</v>
      </c>
      <c r="E207" s="10">
        <f t="shared" ref="E207:E270" si="11">B207/B195-1</f>
        <v>-3.1995259961487221E-2</v>
      </c>
    </row>
    <row r="208" spans="1:5" x14ac:dyDescent="0.45">
      <c r="A208" s="8">
        <v>39873</v>
      </c>
      <c r="B208" s="9">
        <v>6360</v>
      </c>
      <c r="C208" s="10">
        <f t="shared" si="9"/>
        <v>-2.6778882938025994E-2</v>
      </c>
      <c r="D208" s="10">
        <f t="shared" si="10"/>
        <v>-1.7001545595054068E-2</v>
      </c>
      <c r="E208" s="10">
        <f t="shared" si="11"/>
        <v>-5.5398782117926593E-2</v>
      </c>
    </row>
    <row r="209" spans="1:5" x14ac:dyDescent="0.45">
      <c r="A209" s="8">
        <v>39904</v>
      </c>
      <c r="B209" s="9">
        <v>6514</v>
      </c>
      <c r="C209" s="10">
        <f t="shared" si="9"/>
        <v>2.421383647798736E-2</v>
      </c>
      <c r="D209" s="10">
        <f t="shared" si="10"/>
        <v>-2.2068758444677927E-2</v>
      </c>
      <c r="E209" s="10">
        <f t="shared" si="11"/>
        <v>-4.3325011014833326E-2</v>
      </c>
    </row>
    <row r="210" spans="1:5" x14ac:dyDescent="0.45">
      <c r="A210" s="8">
        <v>39934</v>
      </c>
      <c r="B210" s="9">
        <v>6453</v>
      </c>
      <c r="C210" s="10">
        <f t="shared" si="9"/>
        <v>-9.3644458090267335E-3</v>
      </c>
      <c r="D210" s="10">
        <f t="shared" si="10"/>
        <v>-1.2547819433817886E-2</v>
      </c>
      <c r="E210" s="10">
        <f t="shared" si="11"/>
        <v>-7.1377176572168688E-2</v>
      </c>
    </row>
    <row r="211" spans="1:5" x14ac:dyDescent="0.45">
      <c r="A211" s="8">
        <v>39965</v>
      </c>
      <c r="B211" s="9">
        <v>6473</v>
      </c>
      <c r="C211" s="10">
        <f t="shared" si="9"/>
        <v>3.0993336432667551E-3</v>
      </c>
      <c r="D211" s="10">
        <f t="shared" si="10"/>
        <v>1.7767295597484356E-2</v>
      </c>
      <c r="E211" s="10">
        <f t="shared" si="11"/>
        <v>-5.902020642535255E-2</v>
      </c>
    </row>
    <row r="212" spans="1:5" x14ac:dyDescent="0.45">
      <c r="A212" s="8">
        <v>39995</v>
      </c>
      <c r="B212" s="9">
        <v>6455</v>
      </c>
      <c r="C212" s="10">
        <f t="shared" si="9"/>
        <v>-2.7807817086358266E-3</v>
      </c>
      <c r="D212" s="10">
        <f t="shared" si="10"/>
        <v>-9.0574147988946585E-3</v>
      </c>
      <c r="E212" s="10">
        <f t="shared" si="11"/>
        <v>-5.87634878973462E-2</v>
      </c>
    </row>
    <row r="213" spans="1:5" x14ac:dyDescent="0.45">
      <c r="A213" s="8">
        <v>40026</v>
      </c>
      <c r="B213" s="9">
        <v>6628</v>
      </c>
      <c r="C213" s="10">
        <f t="shared" si="9"/>
        <v>2.6800929512006189E-2</v>
      </c>
      <c r="D213" s="10">
        <f t="shared" si="10"/>
        <v>2.7119169378583496E-2</v>
      </c>
      <c r="E213" s="10">
        <f t="shared" si="11"/>
        <v>-4.3716635406146342E-2</v>
      </c>
    </row>
    <row r="214" spans="1:5" x14ac:dyDescent="0.45">
      <c r="A214" s="8">
        <v>40057</v>
      </c>
      <c r="B214" s="9">
        <v>6484</v>
      </c>
      <c r="C214" s="10">
        <f t="shared" si="9"/>
        <v>-2.1726010863005407E-2</v>
      </c>
      <c r="D214" s="10">
        <f t="shared" si="10"/>
        <v>1.6993665997220297E-3</v>
      </c>
      <c r="E214" s="10">
        <f t="shared" si="11"/>
        <v>-7.9559363525091298E-3</v>
      </c>
    </row>
    <row r="215" spans="1:5" x14ac:dyDescent="0.45">
      <c r="A215" s="8">
        <v>40087</v>
      </c>
      <c r="B215" s="9">
        <v>6408</v>
      </c>
      <c r="C215" s="10">
        <f t="shared" si="9"/>
        <v>-1.172115977791488E-2</v>
      </c>
      <c r="D215" s="10">
        <f t="shared" si="10"/>
        <v>-7.281177381874504E-3</v>
      </c>
      <c r="E215" s="10">
        <f t="shared" si="11"/>
        <v>-2.8011204481792618E-3</v>
      </c>
    </row>
    <row r="216" spans="1:5" x14ac:dyDescent="0.45">
      <c r="A216" s="8">
        <v>40118</v>
      </c>
      <c r="B216" s="9">
        <v>6307</v>
      </c>
      <c r="C216" s="10">
        <f t="shared" si="9"/>
        <v>-1.5761548064918807E-2</v>
      </c>
      <c r="D216" s="10">
        <f t="shared" si="10"/>
        <v>-4.843089921544963E-2</v>
      </c>
      <c r="E216" s="10">
        <f t="shared" si="11"/>
        <v>-1.9281604727103052E-2</v>
      </c>
    </row>
    <row r="217" spans="1:5" x14ac:dyDescent="0.45">
      <c r="A217" s="8">
        <v>40148</v>
      </c>
      <c r="B217" s="9">
        <v>6523</v>
      </c>
      <c r="C217" s="10">
        <f t="shared" si="9"/>
        <v>3.4247661328682399E-2</v>
      </c>
      <c r="D217" s="10">
        <f t="shared" si="10"/>
        <v>6.0148056755089385E-3</v>
      </c>
      <c r="E217" s="10">
        <f t="shared" si="11"/>
        <v>8.191653786707942E-3</v>
      </c>
    </row>
    <row r="218" spans="1:5" x14ac:dyDescent="0.45">
      <c r="A218" s="8">
        <v>40179</v>
      </c>
      <c r="B218" s="9">
        <v>6507</v>
      </c>
      <c r="C218" s="10">
        <f t="shared" si="9"/>
        <v>-2.4528591139046929E-3</v>
      </c>
      <c r="D218" s="10">
        <f t="shared" si="10"/>
        <v>1.5449438202247201E-2</v>
      </c>
      <c r="E218" s="10">
        <f t="shared" si="11"/>
        <v>-2.3119651703948363E-2</v>
      </c>
    </row>
    <row r="219" spans="1:5" x14ac:dyDescent="0.45">
      <c r="A219" s="8">
        <v>40210</v>
      </c>
      <c r="B219" s="9">
        <v>6412</v>
      </c>
      <c r="C219" s="10">
        <f t="shared" si="9"/>
        <v>-1.4599661902566452E-2</v>
      </c>
      <c r="D219" s="10">
        <f t="shared" si="10"/>
        <v>1.6648168701442811E-2</v>
      </c>
      <c r="E219" s="10">
        <f t="shared" si="11"/>
        <v>-1.8821729150726885E-2</v>
      </c>
    </row>
    <row r="220" spans="1:5" x14ac:dyDescent="0.45">
      <c r="A220" s="8">
        <v>40238</v>
      </c>
      <c r="B220" s="9">
        <v>6515</v>
      </c>
      <c r="C220" s="10">
        <f t="shared" si="9"/>
        <v>1.6063630692451758E-2</v>
      </c>
      <c r="D220" s="10">
        <f t="shared" si="10"/>
        <v>-1.2264295569522909E-3</v>
      </c>
      <c r="E220" s="10">
        <f t="shared" si="11"/>
        <v>2.4371069182389959E-2</v>
      </c>
    </row>
    <row r="221" spans="1:5" x14ac:dyDescent="0.45">
      <c r="A221" s="8">
        <v>40269</v>
      </c>
      <c r="B221" s="9">
        <v>6409</v>
      </c>
      <c r="C221" s="10">
        <f t="shared" si="9"/>
        <v>-1.6270145817344539E-2</v>
      </c>
      <c r="D221" s="10">
        <f t="shared" si="10"/>
        <v>-1.5060703857384339E-2</v>
      </c>
      <c r="E221" s="10">
        <f t="shared" si="11"/>
        <v>-1.6119128031931274E-2</v>
      </c>
    </row>
    <row r="222" spans="1:5" x14ac:dyDescent="0.45">
      <c r="A222" s="8">
        <v>40299</v>
      </c>
      <c r="B222" s="9">
        <v>6488</v>
      </c>
      <c r="C222" s="10">
        <f t="shared" si="9"/>
        <v>1.2326415977531591E-2</v>
      </c>
      <c r="D222" s="10">
        <f t="shared" si="10"/>
        <v>1.1852776044915858E-2</v>
      </c>
      <c r="E222" s="10">
        <f t="shared" si="11"/>
        <v>5.4238338757166549E-3</v>
      </c>
    </row>
    <row r="223" spans="1:5" x14ac:dyDescent="0.45">
      <c r="A223" s="8">
        <v>40330</v>
      </c>
      <c r="B223" s="9">
        <v>6497</v>
      </c>
      <c r="C223" s="10">
        <f t="shared" si="9"/>
        <v>1.3871763255239866E-3</v>
      </c>
      <c r="D223" s="10">
        <f t="shared" si="10"/>
        <v>-2.762854950115079E-3</v>
      </c>
      <c r="E223" s="10">
        <f t="shared" si="11"/>
        <v>3.7077089448478429E-3</v>
      </c>
    </row>
    <row r="224" spans="1:5" x14ac:dyDescent="0.45">
      <c r="A224" s="8">
        <v>40360</v>
      </c>
      <c r="B224" s="9">
        <v>6516</v>
      </c>
      <c r="C224" s="10">
        <f t="shared" si="9"/>
        <v>2.9244266584578238E-3</v>
      </c>
      <c r="D224" s="10">
        <f t="shared" si="10"/>
        <v>1.6695272273365536E-2</v>
      </c>
      <c r="E224" s="10">
        <f t="shared" si="11"/>
        <v>9.4500387296669874E-3</v>
      </c>
    </row>
    <row r="225" spans="1:5" x14ac:dyDescent="0.45">
      <c r="A225" s="8">
        <v>40391</v>
      </c>
      <c r="B225" s="9">
        <v>6441</v>
      </c>
      <c r="C225" s="10">
        <f t="shared" si="9"/>
        <v>-1.1510128913443829E-2</v>
      </c>
      <c r="D225" s="10">
        <f t="shared" si="10"/>
        <v>-7.2441430332922385E-3</v>
      </c>
      <c r="E225" s="10">
        <f t="shared" si="11"/>
        <v>-2.821363910681951E-2</v>
      </c>
    </row>
    <row r="226" spans="1:5" x14ac:dyDescent="0.45">
      <c r="A226" s="8">
        <v>40422</v>
      </c>
      <c r="B226" s="9">
        <v>6455</v>
      </c>
      <c r="C226" s="10">
        <f t="shared" si="9"/>
        <v>2.173575531749794E-3</v>
      </c>
      <c r="D226" s="10">
        <f t="shared" si="10"/>
        <v>-6.4645220871171194E-3</v>
      </c>
      <c r="E226" s="10">
        <f t="shared" si="11"/>
        <v>-4.4725478099938432E-3</v>
      </c>
    </row>
    <row r="227" spans="1:5" x14ac:dyDescent="0.45">
      <c r="A227" s="8">
        <v>40452</v>
      </c>
      <c r="B227" s="9">
        <v>6579</v>
      </c>
      <c r="C227" s="10">
        <f t="shared" si="9"/>
        <v>1.9209914794732663E-2</v>
      </c>
      <c r="D227" s="10">
        <f t="shared" si="10"/>
        <v>9.6685082872927097E-3</v>
      </c>
      <c r="E227" s="10">
        <f t="shared" si="11"/>
        <v>2.6685393258427004E-2</v>
      </c>
    </row>
    <row r="228" spans="1:5" x14ac:dyDescent="0.45">
      <c r="A228" s="8">
        <v>40483</v>
      </c>
      <c r="B228" s="9">
        <v>6755</v>
      </c>
      <c r="C228" s="10">
        <f t="shared" si="9"/>
        <v>2.675178598571204E-2</v>
      </c>
      <c r="D228" s="10">
        <f t="shared" si="10"/>
        <v>4.8750194069243857E-2</v>
      </c>
      <c r="E228" s="10">
        <f t="shared" si="11"/>
        <v>7.1032186459489388E-2</v>
      </c>
    </row>
    <row r="229" spans="1:5" x14ac:dyDescent="0.45">
      <c r="A229" s="8">
        <v>40513</v>
      </c>
      <c r="B229" s="9">
        <v>6588</v>
      </c>
      <c r="C229" s="10">
        <f t="shared" si="9"/>
        <v>-2.4722427831236127E-2</v>
      </c>
      <c r="D229" s="10">
        <f t="shared" si="10"/>
        <v>2.0604182804027982E-2</v>
      </c>
      <c r="E229" s="10">
        <f t="shared" si="11"/>
        <v>9.9647401502376276E-3</v>
      </c>
    </row>
    <row r="230" spans="1:5" x14ac:dyDescent="0.45">
      <c r="A230" s="8">
        <v>40544</v>
      </c>
      <c r="B230" s="9">
        <v>6558</v>
      </c>
      <c r="C230" s="10">
        <f t="shared" si="9"/>
        <v>-4.5537340619308253E-3</v>
      </c>
      <c r="D230" s="10">
        <f t="shared" si="10"/>
        <v>-3.1919744642042724E-3</v>
      </c>
      <c r="E230" s="10">
        <f t="shared" si="11"/>
        <v>7.8377132319040754E-3</v>
      </c>
    </row>
    <row r="231" spans="1:5" x14ac:dyDescent="0.45">
      <c r="A231" s="8">
        <v>40575</v>
      </c>
      <c r="B231" s="9">
        <v>6611</v>
      </c>
      <c r="C231" s="10">
        <f t="shared" si="9"/>
        <v>8.081732235437622E-3</v>
      </c>
      <c r="D231" s="10">
        <f t="shared" si="10"/>
        <v>-2.1317542561065883E-2</v>
      </c>
      <c r="E231" s="10">
        <f t="shared" si="11"/>
        <v>3.103555832813476E-2</v>
      </c>
    </row>
    <row r="232" spans="1:5" x14ac:dyDescent="0.45">
      <c r="A232" s="8">
        <v>40603</v>
      </c>
      <c r="B232" s="9">
        <v>6552</v>
      </c>
      <c r="C232" s="10">
        <f t="shared" si="9"/>
        <v>-8.9245197398275522E-3</v>
      </c>
      <c r="D232" s="10">
        <f t="shared" si="10"/>
        <v>-5.464480874316946E-3</v>
      </c>
      <c r="E232" s="10">
        <f t="shared" si="11"/>
        <v>5.6792018419034029E-3</v>
      </c>
    </row>
    <row r="233" spans="1:5" x14ac:dyDescent="0.45">
      <c r="A233" s="8">
        <v>40634</v>
      </c>
      <c r="B233" s="9">
        <v>6615</v>
      </c>
      <c r="C233" s="10">
        <f t="shared" si="9"/>
        <v>9.6153846153845812E-3</v>
      </c>
      <c r="D233" s="10">
        <f t="shared" si="10"/>
        <v>8.6916742909424194E-3</v>
      </c>
      <c r="E233" s="10">
        <f t="shared" si="11"/>
        <v>3.2142299890778547E-2</v>
      </c>
    </row>
    <row r="234" spans="1:5" x14ac:dyDescent="0.45">
      <c r="A234" s="8">
        <v>40664</v>
      </c>
      <c r="B234" s="9">
        <v>6535</v>
      </c>
      <c r="C234" s="10">
        <f t="shared" si="9"/>
        <v>-1.2093726379440617E-2</v>
      </c>
      <c r="D234" s="10">
        <f t="shared" si="10"/>
        <v>-1.1495991529269389E-2</v>
      </c>
      <c r="E234" s="10">
        <f t="shared" si="11"/>
        <v>7.2441430332921275E-3</v>
      </c>
    </row>
    <row r="235" spans="1:5" x14ac:dyDescent="0.45">
      <c r="A235" s="8">
        <v>40695</v>
      </c>
      <c r="B235" s="9">
        <v>6578</v>
      </c>
      <c r="C235" s="10">
        <f t="shared" si="9"/>
        <v>6.5799540933435541E-3</v>
      </c>
      <c r="D235" s="10">
        <f t="shared" si="10"/>
        <v>3.9682539682539542E-3</v>
      </c>
      <c r="E235" s="10">
        <f t="shared" si="11"/>
        <v>1.2467292596582968E-2</v>
      </c>
    </row>
    <row r="236" spans="1:5" x14ac:dyDescent="0.45">
      <c r="A236" s="8">
        <v>40725</v>
      </c>
      <c r="B236" s="9">
        <v>6469</v>
      </c>
      <c r="C236" s="10">
        <f t="shared" si="9"/>
        <v>-1.6570386135603576E-2</v>
      </c>
      <c r="D236" s="10">
        <f t="shared" si="10"/>
        <v>-2.2071050642479162E-2</v>
      </c>
      <c r="E236" s="10">
        <f t="shared" si="11"/>
        <v>-7.2130141190914765E-3</v>
      </c>
    </row>
    <row r="237" spans="1:5" x14ac:dyDescent="0.45">
      <c r="A237" s="8">
        <v>40756</v>
      </c>
      <c r="B237" s="9">
        <v>6650</v>
      </c>
      <c r="C237" s="10">
        <f t="shared" si="9"/>
        <v>2.7979594991497825E-2</v>
      </c>
      <c r="D237" s="10">
        <f t="shared" si="10"/>
        <v>1.7597551644988441E-2</v>
      </c>
      <c r="E237" s="10">
        <f t="shared" si="11"/>
        <v>3.2448377581120846E-2</v>
      </c>
    </row>
    <row r="238" spans="1:5" x14ac:dyDescent="0.45">
      <c r="A238" s="8">
        <v>40787</v>
      </c>
      <c r="B238" s="9">
        <v>6686</v>
      </c>
      <c r="C238" s="10">
        <f t="shared" si="9"/>
        <v>5.4135338345864259E-3</v>
      </c>
      <c r="D238" s="10">
        <f t="shared" si="10"/>
        <v>1.6418364244451311E-2</v>
      </c>
      <c r="E238" s="10">
        <f t="shared" si="11"/>
        <v>3.578621223857481E-2</v>
      </c>
    </row>
    <row r="239" spans="1:5" x14ac:dyDescent="0.45">
      <c r="A239" s="8">
        <v>40817</v>
      </c>
      <c r="B239" s="9">
        <v>6597</v>
      </c>
      <c r="C239" s="10">
        <f t="shared" si="9"/>
        <v>-1.3311396948848309E-2</v>
      </c>
      <c r="D239" s="10">
        <f t="shared" si="10"/>
        <v>1.9786674911114632E-2</v>
      </c>
      <c r="E239" s="10">
        <f t="shared" si="11"/>
        <v>2.7359781121751858E-3</v>
      </c>
    </row>
    <row r="240" spans="1:5" x14ac:dyDescent="0.45">
      <c r="A240" s="8">
        <v>40848</v>
      </c>
      <c r="B240" s="9">
        <v>6588</v>
      </c>
      <c r="C240" s="10">
        <f t="shared" si="9"/>
        <v>-1.3642564802183177E-3</v>
      </c>
      <c r="D240" s="10">
        <f t="shared" si="10"/>
        <v>-9.3233082706767334E-3</v>
      </c>
      <c r="E240" s="10">
        <f t="shared" si="11"/>
        <v>-2.4722427831236127E-2</v>
      </c>
    </row>
    <row r="241" spans="1:5" x14ac:dyDescent="0.45">
      <c r="A241" s="8">
        <v>40878</v>
      </c>
      <c r="B241" s="9">
        <v>6353</v>
      </c>
      <c r="C241" s="10">
        <f t="shared" si="9"/>
        <v>-3.5670916818457798E-2</v>
      </c>
      <c r="D241" s="10">
        <f t="shared" si="10"/>
        <v>-4.9805563864792068E-2</v>
      </c>
      <c r="E241" s="10">
        <f t="shared" si="11"/>
        <v>-3.5670916818457798E-2</v>
      </c>
    </row>
    <row r="242" spans="1:5" x14ac:dyDescent="0.45">
      <c r="A242" s="8">
        <v>40909</v>
      </c>
      <c r="B242" s="9">
        <v>6568</v>
      </c>
      <c r="C242" s="10">
        <f t="shared" si="9"/>
        <v>3.3842279238155193E-2</v>
      </c>
      <c r="D242" s="10">
        <f t="shared" si="10"/>
        <v>-4.3959375473699991E-3</v>
      </c>
      <c r="E242" s="10">
        <f t="shared" si="11"/>
        <v>1.5248551387618825E-3</v>
      </c>
    </row>
    <row r="243" spans="1:5" x14ac:dyDescent="0.45">
      <c r="A243" s="8">
        <v>40940</v>
      </c>
      <c r="B243" s="9">
        <v>6675</v>
      </c>
      <c r="C243" s="10">
        <f t="shared" si="9"/>
        <v>1.6291108404384858E-2</v>
      </c>
      <c r="D243" s="10">
        <f t="shared" si="10"/>
        <v>1.3205828779599305E-2</v>
      </c>
      <c r="E243" s="10">
        <f t="shared" si="11"/>
        <v>9.6808349720163278E-3</v>
      </c>
    </row>
    <row r="244" spans="1:5" x14ac:dyDescent="0.45">
      <c r="A244" s="8">
        <v>40969</v>
      </c>
      <c r="B244" s="9">
        <v>6808</v>
      </c>
      <c r="C244" s="10">
        <f t="shared" si="9"/>
        <v>1.9925093632958912E-2</v>
      </c>
      <c r="D244" s="10">
        <f t="shared" si="10"/>
        <v>7.161970722493316E-2</v>
      </c>
      <c r="E244" s="10">
        <f t="shared" si="11"/>
        <v>3.9072039072039155E-2</v>
      </c>
    </row>
    <row r="245" spans="1:5" x14ac:dyDescent="0.45">
      <c r="A245" s="8">
        <v>41000</v>
      </c>
      <c r="B245" s="9">
        <v>6827</v>
      </c>
      <c r="C245" s="10">
        <f t="shared" si="9"/>
        <v>2.7908343125735424E-3</v>
      </c>
      <c r="D245" s="10">
        <f t="shared" si="10"/>
        <v>3.9433617539585963E-2</v>
      </c>
      <c r="E245" s="10">
        <f t="shared" si="11"/>
        <v>3.2048374905517818E-2</v>
      </c>
    </row>
    <row r="246" spans="1:5" x14ac:dyDescent="0.45">
      <c r="A246" s="8">
        <v>41030</v>
      </c>
      <c r="B246" s="9">
        <v>6862</v>
      </c>
      <c r="C246" s="10">
        <f t="shared" si="9"/>
        <v>5.1267027977148771E-3</v>
      </c>
      <c r="D246" s="10">
        <f t="shared" si="10"/>
        <v>2.801498127340829E-2</v>
      </c>
      <c r="E246" s="10">
        <f t="shared" si="11"/>
        <v>5.0038255547054433E-2</v>
      </c>
    </row>
    <row r="247" spans="1:5" x14ac:dyDescent="0.45">
      <c r="A247" s="8">
        <v>41061</v>
      </c>
      <c r="B247" s="9">
        <v>6804</v>
      </c>
      <c r="C247" s="10">
        <f t="shared" si="9"/>
        <v>-8.4523462547362316E-3</v>
      </c>
      <c r="D247" s="10">
        <f t="shared" si="10"/>
        <v>-5.8754406580496799E-4</v>
      </c>
      <c r="E247" s="10">
        <f t="shared" si="11"/>
        <v>3.4356947400425719E-2</v>
      </c>
    </row>
    <row r="248" spans="1:5" x14ac:dyDescent="0.45">
      <c r="A248" s="8">
        <v>41091</v>
      </c>
      <c r="B248" s="9">
        <v>6805</v>
      </c>
      <c r="C248" s="10">
        <f t="shared" si="9"/>
        <v>1.4697236919469781E-4</v>
      </c>
      <c r="D248" s="10">
        <f t="shared" si="10"/>
        <v>-3.2224989014207894E-3</v>
      </c>
      <c r="E248" s="10">
        <f t="shared" si="11"/>
        <v>5.194002164167566E-2</v>
      </c>
    </row>
    <row r="249" spans="1:5" x14ac:dyDescent="0.45">
      <c r="A249" s="8">
        <v>41122</v>
      </c>
      <c r="B249" s="9">
        <v>6750</v>
      </c>
      <c r="C249" s="10">
        <f t="shared" si="9"/>
        <v>-8.0822924320352874E-3</v>
      </c>
      <c r="D249" s="10">
        <f t="shared" si="10"/>
        <v>-1.6321772078111363E-2</v>
      </c>
      <c r="E249" s="10">
        <f t="shared" si="11"/>
        <v>1.5037593984962516E-2</v>
      </c>
    </row>
    <row r="250" spans="1:5" x14ac:dyDescent="0.45">
      <c r="A250" s="8">
        <v>41153</v>
      </c>
      <c r="B250" s="9">
        <v>6713</v>
      </c>
      <c r="C250" s="10">
        <f t="shared" si="9"/>
        <v>-5.4814814814815316E-3</v>
      </c>
      <c r="D250" s="10">
        <f t="shared" si="10"/>
        <v>-1.3374485596707841E-2</v>
      </c>
      <c r="E250" s="10">
        <f t="shared" si="11"/>
        <v>4.0382889620100837E-3</v>
      </c>
    </row>
    <row r="251" spans="1:5" x14ac:dyDescent="0.45">
      <c r="A251" s="8">
        <v>41183</v>
      </c>
      <c r="B251" s="9">
        <v>6742</v>
      </c>
      <c r="C251" s="10">
        <f t="shared" si="9"/>
        <v>4.3199761656487201E-3</v>
      </c>
      <c r="D251" s="10">
        <f t="shared" si="10"/>
        <v>-9.2578986039676403E-3</v>
      </c>
      <c r="E251" s="10">
        <f t="shared" si="11"/>
        <v>2.1979687736850106E-2</v>
      </c>
    </row>
    <row r="252" spans="1:5" x14ac:dyDescent="0.45">
      <c r="A252" s="8">
        <v>41214</v>
      </c>
      <c r="B252" s="9">
        <v>6700</v>
      </c>
      <c r="C252" s="10">
        <f t="shared" si="9"/>
        <v>-6.2296054583209637E-3</v>
      </c>
      <c r="D252" s="10">
        <f t="shared" si="10"/>
        <v>-7.4074074074074181E-3</v>
      </c>
      <c r="E252" s="10">
        <f t="shared" si="11"/>
        <v>1.7000607164541659E-2</v>
      </c>
    </row>
    <row r="253" spans="1:5" x14ac:dyDescent="0.45">
      <c r="A253" s="8">
        <v>41244</v>
      </c>
      <c r="B253" s="9">
        <v>6824</v>
      </c>
      <c r="C253" s="10">
        <f t="shared" si="9"/>
        <v>1.8507462686567111E-2</v>
      </c>
      <c r="D253" s="10">
        <f t="shared" si="10"/>
        <v>1.6535081185758971E-2</v>
      </c>
      <c r="E253" s="10">
        <f t="shared" si="11"/>
        <v>7.4138202424051558E-2</v>
      </c>
    </row>
    <row r="254" spans="1:5" x14ac:dyDescent="0.45">
      <c r="A254" s="8">
        <v>41275</v>
      </c>
      <c r="B254" s="9">
        <v>7004</v>
      </c>
      <c r="C254" s="10">
        <f t="shared" si="9"/>
        <v>2.637749120750299E-2</v>
      </c>
      <c r="D254" s="10">
        <f t="shared" si="10"/>
        <v>3.886087214476408E-2</v>
      </c>
      <c r="E254" s="10">
        <f t="shared" si="11"/>
        <v>6.6382460414129207E-2</v>
      </c>
    </row>
    <row r="255" spans="1:5" x14ac:dyDescent="0.45">
      <c r="A255" s="8">
        <v>41306</v>
      </c>
      <c r="B255" s="9">
        <v>7013</v>
      </c>
      <c r="C255" s="10">
        <f t="shared" si="9"/>
        <v>1.2849800114220766E-3</v>
      </c>
      <c r="D255" s="10">
        <f t="shared" si="10"/>
        <v>4.6716417910447783E-2</v>
      </c>
      <c r="E255" s="10">
        <f t="shared" si="11"/>
        <v>5.0636704119850107E-2</v>
      </c>
    </row>
    <row r="256" spans="1:5" x14ac:dyDescent="0.45">
      <c r="A256" s="8">
        <v>41334</v>
      </c>
      <c r="B256" s="9">
        <v>6907</v>
      </c>
      <c r="C256" s="10">
        <f t="shared" si="9"/>
        <v>-1.5114786824468873E-2</v>
      </c>
      <c r="D256" s="10">
        <f t="shared" si="10"/>
        <v>1.2162954279015148E-2</v>
      </c>
      <c r="E256" s="10">
        <f t="shared" si="11"/>
        <v>1.4541715628672236E-2</v>
      </c>
    </row>
    <row r="257" spans="1:5" x14ac:dyDescent="0.45">
      <c r="A257" s="8">
        <v>41365</v>
      </c>
      <c r="B257" s="9">
        <v>6767</v>
      </c>
      <c r="C257" s="10">
        <f t="shared" si="9"/>
        <v>-2.0269292022585761E-2</v>
      </c>
      <c r="D257" s="10">
        <f t="shared" si="10"/>
        <v>-3.3837806967447204E-2</v>
      </c>
      <c r="E257" s="10">
        <f t="shared" si="11"/>
        <v>-8.7886333675113448E-3</v>
      </c>
    </row>
    <row r="258" spans="1:5" x14ac:dyDescent="0.45">
      <c r="A258" s="8">
        <v>41395</v>
      </c>
      <c r="B258" s="9">
        <v>6857</v>
      </c>
      <c r="C258" s="10">
        <f t="shared" si="9"/>
        <v>1.3299837446431262E-2</v>
      </c>
      <c r="D258" s="10">
        <f t="shared" si="10"/>
        <v>-2.2244403251105105E-2</v>
      </c>
      <c r="E258" s="10">
        <f t="shared" si="11"/>
        <v>-7.2865053920134759E-4</v>
      </c>
    </row>
    <row r="259" spans="1:5" x14ac:dyDescent="0.45">
      <c r="A259" s="8">
        <v>41426</v>
      </c>
      <c r="B259" s="9">
        <v>6906</v>
      </c>
      <c r="C259" s="10">
        <f t="shared" si="9"/>
        <v>7.1459822079626978E-3</v>
      </c>
      <c r="D259" s="10">
        <f t="shared" si="10"/>
        <v>-1.4478065730416656E-4</v>
      </c>
      <c r="E259" s="10">
        <f t="shared" si="11"/>
        <v>1.4991181657848296E-2</v>
      </c>
    </row>
    <row r="260" spans="1:5" x14ac:dyDescent="0.45">
      <c r="A260" s="8">
        <v>41456</v>
      </c>
      <c r="B260" s="9">
        <v>6931</v>
      </c>
      <c r="C260" s="10">
        <f t="shared" ref="C260:C323" si="12">B260/B259-1</f>
        <v>3.620040544454195E-3</v>
      </c>
      <c r="D260" s="10">
        <f t="shared" si="10"/>
        <v>2.423525934683024E-2</v>
      </c>
      <c r="E260" s="10">
        <f t="shared" si="11"/>
        <v>1.8515797207935281E-2</v>
      </c>
    </row>
    <row r="261" spans="1:5" x14ac:dyDescent="0.45">
      <c r="A261" s="8">
        <v>41487</v>
      </c>
      <c r="B261" s="9">
        <v>6766</v>
      </c>
      <c r="C261" s="10">
        <f t="shared" si="12"/>
        <v>-2.3806088587505436E-2</v>
      </c>
      <c r="D261" s="10">
        <f t="shared" si="10"/>
        <v>-1.3271109814787851E-2</v>
      </c>
      <c r="E261" s="10">
        <f t="shared" si="11"/>
        <v>2.370370370370356E-3</v>
      </c>
    </row>
    <row r="262" spans="1:5" x14ac:dyDescent="0.45">
      <c r="A262" s="8">
        <v>41518</v>
      </c>
      <c r="B262" s="9">
        <v>6872</v>
      </c>
      <c r="C262" s="10">
        <f t="shared" si="12"/>
        <v>1.5666568134791614E-2</v>
      </c>
      <c r="D262" s="10">
        <f t="shared" ref="D262:D325" si="13">B262/B259-1</f>
        <v>-4.9232551404575498E-3</v>
      </c>
      <c r="E262" s="10">
        <f t="shared" si="11"/>
        <v>2.368538656338437E-2</v>
      </c>
    </row>
    <row r="263" spans="1:5" x14ac:dyDescent="0.45">
      <c r="A263" s="8">
        <v>41548</v>
      </c>
      <c r="B263" s="9">
        <v>6858</v>
      </c>
      <c r="C263" s="10">
        <f t="shared" si="12"/>
        <v>-2.0372526193247475E-3</v>
      </c>
      <c r="D263" s="10">
        <f t="shared" si="13"/>
        <v>-1.0532390708411499E-2</v>
      </c>
      <c r="E263" s="10">
        <f t="shared" si="11"/>
        <v>1.7205576980124482E-2</v>
      </c>
    </row>
    <row r="264" spans="1:5" x14ac:dyDescent="0.45">
      <c r="A264" s="8">
        <v>41579</v>
      </c>
      <c r="B264" s="9">
        <v>6897</v>
      </c>
      <c r="C264" s="10">
        <f t="shared" si="12"/>
        <v>5.6867891513561197E-3</v>
      </c>
      <c r="D264" s="10">
        <f t="shared" si="13"/>
        <v>1.936151344960102E-2</v>
      </c>
      <c r="E264" s="10">
        <f t="shared" si="11"/>
        <v>2.9402985074626908E-2</v>
      </c>
    </row>
    <row r="265" spans="1:5" x14ac:dyDescent="0.45">
      <c r="A265" s="8">
        <v>41609</v>
      </c>
      <c r="B265" s="9">
        <v>6861</v>
      </c>
      <c r="C265" s="10">
        <f t="shared" si="12"/>
        <v>-5.2196607220530433E-3</v>
      </c>
      <c r="D265" s="10">
        <f t="shared" si="13"/>
        <v>-1.600698486612373E-3</v>
      </c>
      <c r="E265" s="10">
        <f t="shared" si="11"/>
        <v>5.4220398593201047E-3</v>
      </c>
    </row>
    <row r="266" spans="1:5" x14ac:dyDescent="0.45">
      <c r="A266" s="8">
        <v>41640</v>
      </c>
      <c r="B266" s="9">
        <v>6477</v>
      </c>
      <c r="C266" s="10">
        <f t="shared" si="12"/>
        <v>-5.5968517708788856E-2</v>
      </c>
      <c r="D266" s="10">
        <f t="shared" si="13"/>
        <v>-5.555555555555558E-2</v>
      </c>
      <c r="E266" s="10">
        <f t="shared" si="11"/>
        <v>-7.5242718446601908E-2</v>
      </c>
    </row>
    <row r="267" spans="1:5" x14ac:dyDescent="0.45">
      <c r="A267" s="8">
        <v>41671</v>
      </c>
      <c r="B267" s="9">
        <v>6792</v>
      </c>
      <c r="C267" s="10">
        <f t="shared" si="12"/>
        <v>4.863362667901816E-2</v>
      </c>
      <c r="D267" s="10">
        <f t="shared" si="13"/>
        <v>-1.5224010439321423E-2</v>
      </c>
      <c r="E267" s="10">
        <f t="shared" si="11"/>
        <v>-3.1512904605732195E-2</v>
      </c>
    </row>
    <row r="268" spans="1:5" x14ac:dyDescent="0.45">
      <c r="A268" s="8">
        <v>41699</v>
      </c>
      <c r="B268" s="9">
        <v>6785</v>
      </c>
      <c r="C268" s="10">
        <f t="shared" si="12"/>
        <v>-1.0306242638398189E-3</v>
      </c>
      <c r="D268" s="10">
        <f t="shared" si="13"/>
        <v>-1.1077102463197819E-2</v>
      </c>
      <c r="E268" s="10">
        <f t="shared" si="11"/>
        <v>-1.766324019111043E-2</v>
      </c>
    </row>
    <row r="269" spans="1:5" x14ac:dyDescent="0.45">
      <c r="A269" s="8">
        <v>41730</v>
      </c>
      <c r="B269" s="9">
        <v>6891</v>
      </c>
      <c r="C269" s="10">
        <f t="shared" si="12"/>
        <v>1.5622697126013163E-2</v>
      </c>
      <c r="D269" s="10">
        <f t="shared" si="13"/>
        <v>6.3918480778138109E-2</v>
      </c>
      <c r="E269" s="10">
        <f t="shared" si="11"/>
        <v>1.8324220481749753E-2</v>
      </c>
    </row>
    <row r="270" spans="1:5" x14ac:dyDescent="0.45">
      <c r="A270" s="8">
        <v>41760</v>
      </c>
      <c r="B270" s="9">
        <v>6863</v>
      </c>
      <c r="C270" s="10">
        <f t="shared" si="12"/>
        <v>-4.0632709331011041E-3</v>
      </c>
      <c r="D270" s="10">
        <f t="shared" si="13"/>
        <v>1.0453474676089591E-2</v>
      </c>
      <c r="E270" s="10">
        <f t="shared" si="11"/>
        <v>8.7501822954649811E-4</v>
      </c>
    </row>
    <row r="271" spans="1:5" x14ac:dyDescent="0.45">
      <c r="A271" s="8">
        <v>41791</v>
      </c>
      <c r="B271" s="9">
        <v>6950</v>
      </c>
      <c r="C271" s="10">
        <f t="shared" si="12"/>
        <v>1.2676672009325429E-2</v>
      </c>
      <c r="D271" s="10">
        <f t="shared" si="13"/>
        <v>2.4318349299926378E-2</v>
      </c>
      <c r="E271" s="10">
        <f t="shared" ref="E271:E334" si="14">B271/B259-1</f>
        <v>6.3712713582391167E-3</v>
      </c>
    </row>
    <row r="272" spans="1:5" x14ac:dyDescent="0.45">
      <c r="A272" s="8">
        <v>41821</v>
      </c>
      <c r="B272" s="9">
        <v>6927</v>
      </c>
      <c r="C272" s="10">
        <f t="shared" si="12"/>
        <v>-3.3093525179855865E-3</v>
      </c>
      <c r="D272" s="10">
        <f t="shared" si="13"/>
        <v>5.2242054854156894E-3</v>
      </c>
      <c r="E272" s="10">
        <f t="shared" si="14"/>
        <v>-5.7711729909104559E-4</v>
      </c>
    </row>
    <row r="273" spans="1:5" x14ac:dyDescent="0.45">
      <c r="A273" s="8">
        <v>41852</v>
      </c>
      <c r="B273" s="9">
        <v>7178</v>
      </c>
      <c r="C273" s="10">
        <f t="shared" si="12"/>
        <v>3.6235022376209125E-2</v>
      </c>
      <c r="D273" s="10">
        <f t="shared" si="13"/>
        <v>4.5898295206178163E-2</v>
      </c>
      <c r="E273" s="10">
        <f t="shared" si="14"/>
        <v>6.0892698788058031E-2</v>
      </c>
    </row>
    <row r="274" spans="1:5" x14ac:dyDescent="0.45">
      <c r="A274" s="8">
        <v>41883</v>
      </c>
      <c r="B274" s="9">
        <v>7048</v>
      </c>
      <c r="C274" s="10">
        <f t="shared" si="12"/>
        <v>-1.8110894399554156E-2</v>
      </c>
      <c r="D274" s="10">
        <f t="shared" si="13"/>
        <v>1.4100719424460451E-2</v>
      </c>
      <c r="E274" s="10">
        <f t="shared" si="14"/>
        <v>2.5611175785797524E-2</v>
      </c>
    </row>
    <row r="275" spans="1:5" x14ac:dyDescent="0.45">
      <c r="A275" s="8">
        <v>41913</v>
      </c>
      <c r="B275" s="9">
        <v>7165</v>
      </c>
      <c r="C275" s="10">
        <f t="shared" si="12"/>
        <v>1.6600454029511935E-2</v>
      </c>
      <c r="D275" s="10">
        <f t="shared" si="13"/>
        <v>3.4358308069871502E-2</v>
      </c>
      <c r="E275" s="10">
        <f t="shared" si="14"/>
        <v>4.4765237678623615E-2</v>
      </c>
    </row>
    <row r="276" spans="1:5" x14ac:dyDescent="0.45">
      <c r="A276" s="8">
        <v>41944</v>
      </c>
      <c r="B276" s="9">
        <v>7146</v>
      </c>
      <c r="C276" s="10">
        <f t="shared" si="12"/>
        <v>-2.6517794836008468E-3</v>
      </c>
      <c r="D276" s="10">
        <f t="shared" si="13"/>
        <v>-4.458066313736464E-3</v>
      </c>
      <c r="E276" s="10">
        <f t="shared" si="14"/>
        <v>3.6102653327533707E-2</v>
      </c>
    </row>
    <row r="277" spans="1:5" x14ac:dyDescent="0.45">
      <c r="A277" s="8">
        <v>41974</v>
      </c>
      <c r="B277" s="9">
        <v>7069</v>
      </c>
      <c r="C277" s="10">
        <f t="shared" si="12"/>
        <v>-1.07752588860901E-2</v>
      </c>
      <c r="D277" s="10">
        <f t="shared" si="13"/>
        <v>2.9795686719635839E-3</v>
      </c>
      <c r="E277" s="10">
        <f t="shared" si="14"/>
        <v>3.0316280425593867E-2</v>
      </c>
    </row>
    <row r="278" spans="1:5" x14ac:dyDescent="0.45">
      <c r="A278" s="8">
        <v>42005</v>
      </c>
      <c r="B278" s="9">
        <v>6939</v>
      </c>
      <c r="C278" s="10">
        <f t="shared" si="12"/>
        <v>-1.8390154194369734E-2</v>
      </c>
      <c r="D278" s="10">
        <f t="shared" si="13"/>
        <v>-3.1542219120725745E-2</v>
      </c>
      <c r="E278" s="10">
        <f t="shared" si="14"/>
        <v>7.1329319129226576E-2</v>
      </c>
    </row>
    <row r="279" spans="1:5" x14ac:dyDescent="0.45">
      <c r="A279" s="8">
        <v>42036</v>
      </c>
      <c r="B279" s="9">
        <v>6985</v>
      </c>
      <c r="C279" s="10">
        <f t="shared" si="12"/>
        <v>6.6291972906757923E-3</v>
      </c>
      <c r="D279" s="10">
        <f t="shared" si="13"/>
        <v>-2.2530086761824775E-2</v>
      </c>
      <c r="E279" s="10">
        <f t="shared" si="14"/>
        <v>2.8415783274440498E-2</v>
      </c>
    </row>
    <row r="280" spans="1:5" x14ac:dyDescent="0.45">
      <c r="A280" s="8">
        <v>42064</v>
      </c>
      <c r="B280" s="9">
        <v>7073</v>
      </c>
      <c r="C280" s="10">
        <f t="shared" si="12"/>
        <v>1.2598425196850505E-2</v>
      </c>
      <c r="D280" s="10">
        <f t="shared" si="13"/>
        <v>5.6585089828820045E-4</v>
      </c>
      <c r="E280" s="10">
        <f t="shared" si="14"/>
        <v>4.2446573323507764E-2</v>
      </c>
    </row>
    <row r="281" spans="1:5" x14ac:dyDescent="0.45">
      <c r="A281" s="8">
        <v>42095</v>
      </c>
      <c r="B281" s="9">
        <v>7084</v>
      </c>
      <c r="C281" s="10">
        <f t="shared" si="12"/>
        <v>1.5552099533437946E-3</v>
      </c>
      <c r="D281" s="10">
        <f t="shared" si="13"/>
        <v>2.0896382764087118E-2</v>
      </c>
      <c r="E281" s="10">
        <f t="shared" si="14"/>
        <v>2.8007546074590106E-2</v>
      </c>
    </row>
    <row r="282" spans="1:5" x14ac:dyDescent="0.45">
      <c r="A282" s="8">
        <v>42125</v>
      </c>
      <c r="B282" s="9">
        <v>7139</v>
      </c>
      <c r="C282" s="10">
        <f t="shared" si="12"/>
        <v>7.763975155279601E-3</v>
      </c>
      <c r="D282" s="10">
        <f t="shared" si="13"/>
        <v>2.2047244094488105E-2</v>
      </c>
      <c r="E282" s="10">
        <f t="shared" si="14"/>
        <v>4.0215649133032105E-2</v>
      </c>
    </row>
    <row r="283" spans="1:5" x14ac:dyDescent="0.45">
      <c r="A283" s="8">
        <v>42156</v>
      </c>
      <c r="B283" s="9">
        <v>7077</v>
      </c>
      <c r="C283" s="10">
        <f t="shared" si="12"/>
        <v>-8.6846897324555083E-3</v>
      </c>
      <c r="D283" s="10">
        <f t="shared" si="13"/>
        <v>5.6553089212507679E-4</v>
      </c>
      <c r="E283" s="10">
        <f t="shared" si="14"/>
        <v>1.8273381294964031E-2</v>
      </c>
    </row>
    <row r="284" spans="1:5" x14ac:dyDescent="0.45">
      <c r="A284" s="8">
        <v>42186</v>
      </c>
      <c r="B284" s="9">
        <v>7136</v>
      </c>
      <c r="C284" s="10">
        <f t="shared" si="12"/>
        <v>8.3368659036315851E-3</v>
      </c>
      <c r="D284" s="10">
        <f t="shared" si="13"/>
        <v>7.3404856013552511E-3</v>
      </c>
      <c r="E284" s="10">
        <f t="shared" si="14"/>
        <v>3.0171791540349435E-2</v>
      </c>
    </row>
    <row r="285" spans="1:5" x14ac:dyDescent="0.45">
      <c r="A285" s="8">
        <v>42217</v>
      </c>
      <c r="B285" s="9">
        <v>7175</v>
      </c>
      <c r="C285" s="10">
        <f t="shared" si="12"/>
        <v>5.4652466367712815E-3</v>
      </c>
      <c r="D285" s="10">
        <f t="shared" si="13"/>
        <v>5.042723070457944E-3</v>
      </c>
      <c r="E285" s="10">
        <f t="shared" si="14"/>
        <v>-4.179437169128386E-4</v>
      </c>
    </row>
    <row r="286" spans="1:5" x14ac:dyDescent="0.45">
      <c r="A286" s="8">
        <v>42248</v>
      </c>
      <c r="B286" s="9">
        <v>7203</v>
      </c>
      <c r="C286" s="10">
        <f t="shared" si="12"/>
        <v>3.9024390243902474E-3</v>
      </c>
      <c r="D286" s="10">
        <f t="shared" si="13"/>
        <v>1.7804154302670572E-2</v>
      </c>
      <c r="E286" s="10">
        <f t="shared" si="14"/>
        <v>2.1992054483541468E-2</v>
      </c>
    </row>
    <row r="287" spans="1:5" x14ac:dyDescent="0.45">
      <c r="A287" s="8">
        <v>42278</v>
      </c>
      <c r="B287" s="9">
        <v>7097</v>
      </c>
      <c r="C287" s="10">
        <f t="shared" si="12"/>
        <v>-1.4716090517839842E-2</v>
      </c>
      <c r="D287" s="10">
        <f t="shared" si="13"/>
        <v>-5.4652466367712815E-3</v>
      </c>
      <c r="E287" s="10">
        <f t="shared" si="14"/>
        <v>-9.4905792044661652E-3</v>
      </c>
    </row>
    <row r="288" spans="1:5" x14ac:dyDescent="0.45">
      <c r="A288" s="8">
        <v>42309</v>
      </c>
      <c r="B288" s="9">
        <v>7198</v>
      </c>
      <c r="C288" s="10">
        <f t="shared" si="12"/>
        <v>1.4231365365647397E-2</v>
      </c>
      <c r="D288" s="10">
        <f t="shared" si="13"/>
        <v>3.2055749128920841E-3</v>
      </c>
      <c r="E288" s="10">
        <f t="shared" si="14"/>
        <v>7.2767982087882377E-3</v>
      </c>
    </row>
    <row r="289" spans="1:5" x14ac:dyDescent="0.45">
      <c r="A289" s="8">
        <v>42339</v>
      </c>
      <c r="B289" s="9">
        <v>7344</v>
      </c>
      <c r="C289" s="10">
        <f t="shared" si="12"/>
        <v>2.028341205890527E-2</v>
      </c>
      <c r="D289" s="10">
        <f t="shared" si="13"/>
        <v>1.9575177009579336E-2</v>
      </c>
      <c r="E289" s="10">
        <f t="shared" si="14"/>
        <v>3.8902249257320776E-2</v>
      </c>
    </row>
    <row r="290" spans="1:5" x14ac:dyDescent="0.45">
      <c r="A290" s="8">
        <v>42370</v>
      </c>
      <c r="B290" s="9">
        <v>7292</v>
      </c>
      <c r="C290" s="10">
        <f t="shared" si="12"/>
        <v>-7.0806100217865042E-3</v>
      </c>
      <c r="D290" s="10">
        <f t="shared" si="13"/>
        <v>2.7476398478230246E-2</v>
      </c>
      <c r="E290" s="10">
        <f t="shared" si="14"/>
        <v>5.0871883556708353E-2</v>
      </c>
    </row>
    <row r="291" spans="1:5" x14ac:dyDescent="0.45">
      <c r="A291" s="8">
        <v>42401</v>
      </c>
      <c r="B291" s="9">
        <v>7279</v>
      </c>
      <c r="C291" s="10">
        <f t="shared" si="12"/>
        <v>-1.7827756445419896E-3</v>
      </c>
      <c r="D291" s="10">
        <f t="shared" si="13"/>
        <v>1.1253125868296854E-2</v>
      </c>
      <c r="E291" s="10">
        <f t="shared" si="14"/>
        <v>4.2090193271295595E-2</v>
      </c>
    </row>
    <row r="292" spans="1:5" x14ac:dyDescent="0.45">
      <c r="A292" s="8">
        <v>42430</v>
      </c>
      <c r="B292" s="9">
        <v>7273</v>
      </c>
      <c r="C292" s="10">
        <f t="shared" si="12"/>
        <v>-8.2428905069376057E-4</v>
      </c>
      <c r="D292" s="10">
        <f t="shared" si="13"/>
        <v>-9.6677559912854427E-3</v>
      </c>
      <c r="E292" s="10">
        <f t="shared" si="14"/>
        <v>2.8276544606249177E-2</v>
      </c>
    </row>
    <row r="293" spans="1:5" x14ac:dyDescent="0.45">
      <c r="A293" s="8">
        <v>42461</v>
      </c>
      <c r="B293" s="9">
        <v>7198</v>
      </c>
      <c r="C293" s="10">
        <f t="shared" si="12"/>
        <v>-1.0312113295751435E-2</v>
      </c>
      <c r="D293" s="10">
        <f t="shared" si="13"/>
        <v>-1.2890839275918831E-2</v>
      </c>
      <c r="E293" s="10">
        <f t="shared" si="14"/>
        <v>1.6092603049124854E-2</v>
      </c>
    </row>
    <row r="294" spans="1:5" x14ac:dyDescent="0.45">
      <c r="A294" s="8">
        <v>42491</v>
      </c>
      <c r="B294" s="9">
        <v>7254</v>
      </c>
      <c r="C294" s="10">
        <f t="shared" si="12"/>
        <v>7.7799388719088647E-3</v>
      </c>
      <c r="D294" s="10">
        <f t="shared" si="13"/>
        <v>-3.4345377112240394E-3</v>
      </c>
      <c r="E294" s="10">
        <f t="shared" si="14"/>
        <v>1.6108698697296475E-2</v>
      </c>
    </row>
    <row r="295" spans="1:5" x14ac:dyDescent="0.45">
      <c r="A295" s="8">
        <v>42522</v>
      </c>
      <c r="B295" s="9">
        <v>7562</v>
      </c>
      <c r="C295" s="10">
        <f t="shared" si="12"/>
        <v>4.2459332781913384E-2</v>
      </c>
      <c r="D295" s="10">
        <f t="shared" si="13"/>
        <v>3.9736009899628666E-2</v>
      </c>
      <c r="E295" s="10">
        <f t="shared" si="14"/>
        <v>6.8531863784089264E-2</v>
      </c>
    </row>
    <row r="296" spans="1:5" x14ac:dyDescent="0.45">
      <c r="A296" s="8">
        <v>42552</v>
      </c>
      <c r="B296" s="9">
        <v>7218</v>
      </c>
      <c r="C296" s="10">
        <f t="shared" si="12"/>
        <v>-4.5490610949484256E-2</v>
      </c>
      <c r="D296" s="10">
        <f t="shared" si="13"/>
        <v>2.7785495971102137E-3</v>
      </c>
      <c r="E296" s="10">
        <f t="shared" si="14"/>
        <v>1.1491031390134632E-2</v>
      </c>
    </row>
    <row r="297" spans="1:5" x14ac:dyDescent="0.45">
      <c r="A297" s="8">
        <v>42583</v>
      </c>
      <c r="B297" s="9">
        <v>7019</v>
      </c>
      <c r="C297" s="10">
        <f t="shared" si="12"/>
        <v>-2.7569963978941514E-2</v>
      </c>
      <c r="D297" s="10">
        <f t="shared" si="13"/>
        <v>-3.2395919492693714E-2</v>
      </c>
      <c r="E297" s="10">
        <f t="shared" si="14"/>
        <v>-2.1742160278745648E-2</v>
      </c>
    </row>
    <row r="298" spans="1:5" x14ac:dyDescent="0.45">
      <c r="A298" s="8">
        <v>42614</v>
      </c>
      <c r="B298" s="9">
        <v>7049</v>
      </c>
      <c r="C298" s="10">
        <f t="shared" si="12"/>
        <v>4.2741131215273676E-3</v>
      </c>
      <c r="D298" s="10">
        <f t="shared" si="13"/>
        <v>-6.7839195979899514E-2</v>
      </c>
      <c r="E298" s="10">
        <f t="shared" si="14"/>
        <v>-2.1379980563654088E-2</v>
      </c>
    </row>
    <row r="299" spans="1:5" x14ac:dyDescent="0.45">
      <c r="A299" s="8">
        <v>42644</v>
      </c>
      <c r="B299" s="9">
        <v>7092</v>
      </c>
      <c r="C299" s="10">
        <f t="shared" si="12"/>
        <v>6.1001560505036245E-3</v>
      </c>
      <c r="D299" s="10">
        <f t="shared" si="13"/>
        <v>-1.7456359102244412E-2</v>
      </c>
      <c r="E299" s="10">
        <f t="shared" si="14"/>
        <v>-7.0452303790335957E-4</v>
      </c>
    </row>
    <row r="300" spans="1:5" x14ac:dyDescent="0.45">
      <c r="A300" s="8">
        <v>42675</v>
      </c>
      <c r="B300" s="9">
        <v>6961</v>
      </c>
      <c r="C300" s="10">
        <f t="shared" si="12"/>
        <v>-1.8471517202481635E-2</v>
      </c>
      <c r="D300" s="10">
        <f t="shared" si="13"/>
        <v>-8.2632853682861329E-3</v>
      </c>
      <c r="E300" s="10">
        <f t="shared" si="14"/>
        <v>-3.292581272575712E-2</v>
      </c>
    </row>
    <row r="301" spans="1:5" x14ac:dyDescent="0.45">
      <c r="A301" s="8">
        <v>42705</v>
      </c>
      <c r="B301" s="9">
        <v>7081</v>
      </c>
      <c r="C301" s="10">
        <f t="shared" si="12"/>
        <v>1.7238902456543581E-2</v>
      </c>
      <c r="D301" s="10">
        <f t="shared" si="13"/>
        <v>4.5396510143282942E-3</v>
      </c>
      <c r="E301" s="10">
        <f t="shared" si="14"/>
        <v>-3.5811546840958552E-2</v>
      </c>
    </row>
    <row r="302" spans="1:5" x14ac:dyDescent="0.45">
      <c r="A302" s="8">
        <v>42736</v>
      </c>
      <c r="B302" s="9">
        <v>7216</v>
      </c>
      <c r="C302" s="10">
        <f t="shared" si="12"/>
        <v>1.9065103798898475E-2</v>
      </c>
      <c r="D302" s="10">
        <f t="shared" si="13"/>
        <v>1.7484489565707806E-2</v>
      </c>
      <c r="E302" s="10">
        <f t="shared" si="14"/>
        <v>-1.0422380691168409E-2</v>
      </c>
    </row>
    <row r="303" spans="1:5" x14ac:dyDescent="0.45">
      <c r="A303" s="8">
        <v>42767</v>
      </c>
      <c r="B303" s="9">
        <v>7073</v>
      </c>
      <c r="C303" s="10">
        <f t="shared" si="12"/>
        <v>-1.9817073170731669E-2</v>
      </c>
      <c r="D303" s="10">
        <f t="shared" si="13"/>
        <v>1.6089642292774098E-2</v>
      </c>
      <c r="E303" s="10">
        <f t="shared" si="14"/>
        <v>-2.8300590740486298E-2</v>
      </c>
    </row>
    <row r="304" spans="1:5" x14ac:dyDescent="0.45">
      <c r="A304" s="8">
        <v>42795</v>
      </c>
      <c r="B304" s="9">
        <v>6980</v>
      </c>
      <c r="C304" s="10">
        <f t="shared" si="12"/>
        <v>-1.314859324190587E-2</v>
      </c>
      <c r="D304" s="10">
        <f t="shared" si="13"/>
        <v>-1.4263522101398141E-2</v>
      </c>
      <c r="E304" s="10">
        <f t="shared" si="14"/>
        <v>-4.0285989275402168E-2</v>
      </c>
    </row>
    <row r="305" spans="1:5" x14ac:dyDescent="0.45">
      <c r="A305" s="8">
        <v>42826</v>
      </c>
      <c r="B305" s="9">
        <v>7050</v>
      </c>
      <c r="C305" s="10">
        <f t="shared" si="12"/>
        <v>1.0028653295129031E-2</v>
      </c>
      <c r="D305" s="10">
        <f t="shared" si="13"/>
        <v>-2.3004434589800393E-2</v>
      </c>
      <c r="E305" s="10">
        <f t="shared" si="14"/>
        <v>-2.0561267018616269E-2</v>
      </c>
    </row>
    <row r="306" spans="1:5" x14ac:dyDescent="0.45">
      <c r="A306" s="8">
        <v>42856</v>
      </c>
      <c r="B306" s="9">
        <v>6954</v>
      </c>
      <c r="C306" s="10">
        <f t="shared" si="12"/>
        <v>-1.3617021276595698E-2</v>
      </c>
      <c r="D306" s="10">
        <f t="shared" si="13"/>
        <v>-1.6824544040718203E-2</v>
      </c>
      <c r="E306" s="10">
        <f t="shared" si="14"/>
        <v>-4.1356492969396141E-2</v>
      </c>
    </row>
    <row r="307" spans="1:5" x14ac:dyDescent="0.45">
      <c r="A307" s="8">
        <v>42887</v>
      </c>
      <c r="B307" s="9">
        <v>6971</v>
      </c>
      <c r="C307" s="10">
        <f t="shared" si="12"/>
        <v>2.4446361806154115E-3</v>
      </c>
      <c r="D307" s="10">
        <f t="shared" si="13"/>
        <v>-1.289398280802323E-3</v>
      </c>
      <c r="E307" s="10">
        <f t="shared" si="14"/>
        <v>-7.8153927532398804E-2</v>
      </c>
    </row>
    <row r="308" spans="1:5" x14ac:dyDescent="0.45">
      <c r="A308" s="8">
        <v>42917</v>
      </c>
      <c r="B308" s="9">
        <v>6848</v>
      </c>
      <c r="C308" s="10">
        <f t="shared" si="12"/>
        <v>-1.7644527327499659E-2</v>
      </c>
      <c r="D308" s="10">
        <f t="shared" si="13"/>
        <v>-2.8652482269503565E-2</v>
      </c>
      <c r="E308" s="10">
        <f t="shared" si="14"/>
        <v>-5.1260737046273208E-2</v>
      </c>
    </row>
    <row r="309" spans="1:5" x14ac:dyDescent="0.45">
      <c r="A309" s="8">
        <v>42948</v>
      </c>
      <c r="B309" s="9">
        <v>6915</v>
      </c>
      <c r="C309" s="10">
        <f t="shared" si="12"/>
        <v>9.7838785046728827E-3</v>
      </c>
      <c r="D309" s="10">
        <f t="shared" si="13"/>
        <v>-5.6082830025884212E-3</v>
      </c>
      <c r="E309" s="10">
        <f t="shared" si="14"/>
        <v>-1.4816925487961208E-2</v>
      </c>
    </row>
    <row r="310" spans="1:5" x14ac:dyDescent="0.45">
      <c r="A310" s="8">
        <v>42979</v>
      </c>
      <c r="B310" s="9">
        <v>6989</v>
      </c>
      <c r="C310" s="10">
        <f t="shared" si="12"/>
        <v>1.0701373825018123E-2</v>
      </c>
      <c r="D310" s="10">
        <f t="shared" si="13"/>
        <v>2.5821259503657767E-3</v>
      </c>
      <c r="E310" s="10">
        <f t="shared" si="14"/>
        <v>-8.5118456518654684E-3</v>
      </c>
    </row>
    <row r="311" spans="1:5" x14ac:dyDescent="0.45">
      <c r="A311" s="8">
        <v>43009</v>
      </c>
      <c r="B311" s="9">
        <v>7016</v>
      </c>
      <c r="C311" s="10">
        <f t="shared" si="12"/>
        <v>3.8632136214049595E-3</v>
      </c>
      <c r="D311" s="10">
        <f t="shared" si="13"/>
        <v>2.4532710280373848E-2</v>
      </c>
      <c r="E311" s="10">
        <f t="shared" si="14"/>
        <v>-1.0716300056401562E-2</v>
      </c>
    </row>
    <row r="312" spans="1:5" x14ac:dyDescent="0.45">
      <c r="A312" s="8">
        <v>43040</v>
      </c>
      <c r="B312" s="9">
        <v>7112</v>
      </c>
      <c r="C312" s="10">
        <f t="shared" si="12"/>
        <v>1.36830102622576E-2</v>
      </c>
      <c r="D312" s="10">
        <f t="shared" si="13"/>
        <v>2.8488792480115599E-2</v>
      </c>
      <c r="E312" s="10">
        <f t="shared" si="14"/>
        <v>2.1692285591150773E-2</v>
      </c>
    </row>
    <row r="313" spans="1:5" x14ac:dyDescent="0.45">
      <c r="A313" s="8">
        <v>43070</v>
      </c>
      <c r="B313" s="9">
        <v>7073</v>
      </c>
      <c r="C313" s="10">
        <f t="shared" si="12"/>
        <v>-5.4836895388076234E-3</v>
      </c>
      <c r="D313" s="10">
        <f t="shared" si="13"/>
        <v>1.2018886822149133E-2</v>
      </c>
      <c r="E313" s="10">
        <f t="shared" si="14"/>
        <v>-1.1297839288235689E-3</v>
      </c>
    </row>
    <row r="314" spans="1:5" x14ac:dyDescent="0.45">
      <c r="A314" s="8">
        <v>43101</v>
      </c>
      <c r="B314" s="9">
        <v>6793</v>
      </c>
      <c r="C314" s="10">
        <f t="shared" si="12"/>
        <v>-3.9587162448748714E-2</v>
      </c>
      <c r="D314" s="10">
        <f t="shared" si="13"/>
        <v>-3.1784492588369462E-2</v>
      </c>
      <c r="E314" s="10">
        <f t="shared" si="14"/>
        <v>-5.861973392461195E-2</v>
      </c>
    </row>
    <row r="315" spans="1:5" x14ac:dyDescent="0.45">
      <c r="A315" s="8">
        <v>43132</v>
      </c>
      <c r="B315" s="9">
        <v>7090</v>
      </c>
      <c r="C315" s="10">
        <f t="shared" si="12"/>
        <v>4.3721477992050728E-2</v>
      </c>
      <c r="D315" s="10">
        <f t="shared" si="13"/>
        <v>-3.0933633295837648E-3</v>
      </c>
      <c r="E315" s="10">
        <f t="shared" si="14"/>
        <v>2.4035062915310768E-3</v>
      </c>
    </row>
    <row r="316" spans="1:5" x14ac:dyDescent="0.45">
      <c r="A316" s="8">
        <v>43160</v>
      </c>
      <c r="B316" s="9">
        <v>7157</v>
      </c>
      <c r="C316" s="10">
        <f t="shared" si="12"/>
        <v>9.4499294781382748E-3</v>
      </c>
      <c r="D316" s="10">
        <f t="shared" si="13"/>
        <v>1.1876148734624614E-2</v>
      </c>
      <c r="E316" s="10">
        <f t="shared" si="14"/>
        <v>2.5358166189111797E-2</v>
      </c>
    </row>
    <row r="317" spans="1:5" x14ac:dyDescent="0.45">
      <c r="A317" s="8">
        <v>43191</v>
      </c>
      <c r="B317" s="9">
        <v>7063</v>
      </c>
      <c r="C317" s="10">
        <f t="shared" si="12"/>
        <v>-1.3133994690512796E-2</v>
      </c>
      <c r="D317" s="10">
        <f t="shared" si="13"/>
        <v>3.9746798174591591E-2</v>
      </c>
      <c r="E317" s="10">
        <f t="shared" si="14"/>
        <v>1.8439716312057541E-3</v>
      </c>
    </row>
    <row r="318" spans="1:5" x14ac:dyDescent="0.45">
      <c r="A318" s="8">
        <v>43221</v>
      </c>
      <c r="B318" s="9">
        <v>7060</v>
      </c>
      <c r="C318" s="10">
        <f t="shared" si="12"/>
        <v>-4.2474869035824536E-4</v>
      </c>
      <c r="D318" s="10">
        <f t="shared" si="13"/>
        <v>-4.2313117066290484E-3</v>
      </c>
      <c r="E318" s="10">
        <f t="shared" si="14"/>
        <v>1.5243025596778814E-2</v>
      </c>
    </row>
    <row r="319" spans="1:5" x14ac:dyDescent="0.45">
      <c r="A319" s="8">
        <v>43252</v>
      </c>
      <c r="B319" s="9">
        <v>6851</v>
      </c>
      <c r="C319" s="10">
        <f t="shared" si="12"/>
        <v>-2.9603399433427713E-2</v>
      </c>
      <c r="D319" s="10">
        <f t="shared" si="13"/>
        <v>-4.2755344418052288E-2</v>
      </c>
      <c r="E319" s="10">
        <f t="shared" si="14"/>
        <v>-1.721417300243866E-2</v>
      </c>
    </row>
    <row r="320" spans="1:5" x14ac:dyDescent="0.45">
      <c r="A320" s="8">
        <v>43282</v>
      </c>
      <c r="B320" s="9">
        <v>6544</v>
      </c>
      <c r="C320" s="10">
        <f t="shared" si="12"/>
        <v>-4.4810976499781052E-2</v>
      </c>
      <c r="D320" s="10">
        <f t="shared" si="13"/>
        <v>-7.3481523431969453E-2</v>
      </c>
      <c r="E320" s="10">
        <f t="shared" si="14"/>
        <v>-4.4392523364485958E-2</v>
      </c>
    </row>
    <row r="321" spans="1:5" x14ac:dyDescent="0.45">
      <c r="A321" s="8">
        <v>43313</v>
      </c>
      <c r="B321" s="9">
        <v>6479</v>
      </c>
      <c r="C321" s="10">
        <f t="shared" si="12"/>
        <v>-9.9327628361858267E-3</v>
      </c>
      <c r="D321" s="10">
        <f t="shared" si="13"/>
        <v>-8.2294617563739347E-2</v>
      </c>
      <c r="E321" s="10">
        <f t="shared" si="14"/>
        <v>-6.3051337671728103E-2</v>
      </c>
    </row>
    <row r="322" spans="1:5" x14ac:dyDescent="0.45">
      <c r="A322" s="8">
        <v>43344</v>
      </c>
      <c r="B322" s="9">
        <v>6384</v>
      </c>
      <c r="C322" s="10">
        <f t="shared" si="12"/>
        <v>-1.4662756598240456E-2</v>
      </c>
      <c r="D322" s="10">
        <f t="shared" si="13"/>
        <v>-6.8165231353087163E-2</v>
      </c>
      <c r="E322" s="10">
        <f t="shared" si="14"/>
        <v>-8.6564601516669004E-2</v>
      </c>
    </row>
    <row r="323" spans="1:5" x14ac:dyDescent="0.45">
      <c r="A323" s="8">
        <v>43374</v>
      </c>
      <c r="B323" s="9">
        <v>6380</v>
      </c>
      <c r="C323" s="10">
        <f t="shared" si="12"/>
        <v>-6.2656641604008634E-4</v>
      </c>
      <c r="D323" s="10">
        <f t="shared" si="13"/>
        <v>-2.5061124694376491E-2</v>
      </c>
      <c r="E323" s="10">
        <f t="shared" si="14"/>
        <v>-9.064994298745721E-2</v>
      </c>
    </row>
    <row r="324" spans="1:5" x14ac:dyDescent="0.45">
      <c r="A324" s="8">
        <v>43405</v>
      </c>
      <c r="B324" s="9">
        <v>6428</v>
      </c>
      <c r="C324" s="10">
        <f t="shared" ref="C324:C387" si="15">B324/B323-1</f>
        <v>7.5235109717868287E-3</v>
      </c>
      <c r="D324" s="10">
        <f t="shared" si="13"/>
        <v>-7.8715851211607069E-3</v>
      </c>
      <c r="E324" s="10">
        <f t="shared" si="14"/>
        <v>-9.6175478065241848E-2</v>
      </c>
    </row>
    <row r="325" spans="1:5" x14ac:dyDescent="0.45">
      <c r="A325" s="8">
        <v>43435</v>
      </c>
      <c r="B325" s="9">
        <v>6326</v>
      </c>
      <c r="C325" s="10">
        <f t="shared" si="15"/>
        <v>-1.5868077162414451E-2</v>
      </c>
      <c r="D325" s="10">
        <f t="shared" si="13"/>
        <v>-9.0852130325814739E-3</v>
      </c>
      <c r="E325" s="10">
        <f t="shared" si="14"/>
        <v>-0.10561289410434049</v>
      </c>
    </row>
    <row r="326" spans="1:5" x14ac:dyDescent="0.45">
      <c r="A326" s="8">
        <v>43466</v>
      </c>
      <c r="B326" s="9">
        <v>6431</v>
      </c>
      <c r="C326" s="10">
        <f t="shared" si="15"/>
        <v>1.6598166297818517E-2</v>
      </c>
      <c r="D326" s="10">
        <f t="shared" ref="D326:D389" si="16">B326/B323-1</f>
        <v>7.9937304075234916E-3</v>
      </c>
      <c r="E326" s="10">
        <f t="shared" si="14"/>
        <v>-5.3290151626674498E-2</v>
      </c>
    </row>
    <row r="327" spans="1:5" x14ac:dyDescent="0.45">
      <c r="A327" s="8">
        <v>43497</v>
      </c>
      <c r="B327" s="9">
        <v>6500</v>
      </c>
      <c r="C327" s="10">
        <f t="shared" si="15"/>
        <v>1.0729280049758927E-2</v>
      </c>
      <c r="D327" s="10">
        <f t="shared" si="16"/>
        <v>1.1200995644057299E-2</v>
      </c>
      <c r="E327" s="10">
        <f t="shared" si="14"/>
        <v>-8.3215796897038063E-2</v>
      </c>
    </row>
    <row r="328" spans="1:5" x14ac:dyDescent="0.45">
      <c r="A328" s="8">
        <v>43525</v>
      </c>
      <c r="B328" s="9">
        <v>6541</v>
      </c>
      <c r="C328" s="10">
        <f t="shared" si="15"/>
        <v>6.3076923076923475E-3</v>
      </c>
      <c r="D328" s="10">
        <f t="shared" si="16"/>
        <v>3.39867214669618E-2</v>
      </c>
      <c r="E328" s="10">
        <f t="shared" si="14"/>
        <v>-8.6069582227190189E-2</v>
      </c>
    </row>
    <row r="329" spans="1:5" x14ac:dyDescent="0.45">
      <c r="A329" s="8">
        <v>43556</v>
      </c>
      <c r="B329" s="9">
        <v>6659</v>
      </c>
      <c r="C329" s="10">
        <f t="shared" si="15"/>
        <v>1.8040055037455982E-2</v>
      </c>
      <c r="D329" s="10">
        <f t="shared" si="16"/>
        <v>3.545327320789915E-2</v>
      </c>
      <c r="E329" s="10">
        <f t="shared" si="14"/>
        <v>-5.7199490301571565E-2</v>
      </c>
    </row>
    <row r="330" spans="1:5" x14ac:dyDescent="0.45">
      <c r="A330" s="8">
        <v>43586</v>
      </c>
      <c r="B330" s="9">
        <v>6684</v>
      </c>
      <c r="C330" s="10">
        <f t="shared" si="15"/>
        <v>3.754317465084922E-3</v>
      </c>
      <c r="D330" s="10">
        <f t="shared" si="16"/>
        <v>2.8307692307692367E-2</v>
      </c>
      <c r="E330" s="10">
        <f t="shared" si="14"/>
        <v>-5.325779036827194E-2</v>
      </c>
    </row>
    <row r="331" spans="1:5" x14ac:dyDescent="0.45">
      <c r="A331" s="8">
        <v>43617</v>
      </c>
      <c r="B331" s="9">
        <v>6739</v>
      </c>
      <c r="C331" s="10">
        <f t="shared" si="15"/>
        <v>8.2286056253739748E-3</v>
      </c>
      <c r="D331" s="10">
        <f t="shared" si="16"/>
        <v>3.0270600825561766E-2</v>
      </c>
      <c r="E331" s="10">
        <f t="shared" si="14"/>
        <v>-1.6347978397314278E-2</v>
      </c>
    </row>
    <row r="332" spans="1:5" x14ac:dyDescent="0.45">
      <c r="A332" s="8">
        <v>43647</v>
      </c>
      <c r="B332" s="9">
        <v>6617</v>
      </c>
      <c r="C332" s="10">
        <f t="shared" si="15"/>
        <v>-1.8103576198248983E-2</v>
      </c>
      <c r="D332" s="10">
        <f t="shared" si="16"/>
        <v>-6.3072533413425225E-3</v>
      </c>
      <c r="E332" s="10">
        <f t="shared" si="14"/>
        <v>1.1155256723716311E-2</v>
      </c>
    </row>
    <row r="333" spans="1:5" x14ac:dyDescent="0.45">
      <c r="A333" s="8">
        <v>43678</v>
      </c>
      <c r="B333" s="9">
        <v>6684</v>
      </c>
      <c r="C333" s="10">
        <f t="shared" si="15"/>
        <v>1.0125434486927709E-2</v>
      </c>
      <c r="D333" s="10">
        <f t="shared" si="16"/>
        <v>0</v>
      </c>
      <c r="E333" s="10">
        <f t="shared" si="14"/>
        <v>3.1640685290939885E-2</v>
      </c>
    </row>
    <row r="334" spans="1:5" x14ac:dyDescent="0.45">
      <c r="A334" s="8">
        <v>43709</v>
      </c>
      <c r="B334" s="9">
        <v>6661</v>
      </c>
      <c r="C334" s="10">
        <f t="shared" si="15"/>
        <v>-3.4410532615199996E-3</v>
      </c>
      <c r="D334" s="10">
        <f t="shared" si="16"/>
        <v>-1.1574417569372275E-2</v>
      </c>
      <c r="E334" s="10">
        <f t="shared" si="14"/>
        <v>4.3389724310777034E-2</v>
      </c>
    </row>
    <row r="335" spans="1:5" x14ac:dyDescent="0.45">
      <c r="A335" s="8">
        <v>43739</v>
      </c>
      <c r="B335" s="9">
        <v>6713</v>
      </c>
      <c r="C335" s="10">
        <f t="shared" si="15"/>
        <v>7.8066356402941572E-3</v>
      </c>
      <c r="D335" s="10">
        <f t="shared" si="16"/>
        <v>1.45080852350008E-2</v>
      </c>
      <c r="E335" s="10">
        <f t="shared" ref="E335:E390" si="17">B335/B323-1</f>
        <v>5.2194357366771138E-2</v>
      </c>
    </row>
    <row r="336" spans="1:5" x14ac:dyDescent="0.45">
      <c r="A336" s="8">
        <v>43770</v>
      </c>
      <c r="B336" s="9">
        <v>6473</v>
      </c>
      <c r="C336" s="10">
        <f t="shared" si="15"/>
        <v>-3.5751526888127549E-2</v>
      </c>
      <c r="D336" s="10">
        <f t="shared" si="16"/>
        <v>-3.1567923399162146E-2</v>
      </c>
      <c r="E336" s="10">
        <f t="shared" si="17"/>
        <v>7.0006222775358395E-3</v>
      </c>
    </row>
    <row r="337" spans="1:5" x14ac:dyDescent="0.45">
      <c r="A337" s="8">
        <v>43800</v>
      </c>
      <c r="B337" s="9">
        <v>6684</v>
      </c>
      <c r="C337" s="10">
        <f t="shared" si="15"/>
        <v>3.2596941140120572E-2</v>
      </c>
      <c r="D337" s="10">
        <f t="shared" si="16"/>
        <v>3.4529349947456378E-3</v>
      </c>
      <c r="E337" s="10">
        <f t="shared" si="17"/>
        <v>5.6591843186847957E-2</v>
      </c>
    </row>
    <row r="338" spans="1:5" x14ac:dyDescent="0.45">
      <c r="A338" s="8">
        <v>43831</v>
      </c>
      <c r="B338" s="9">
        <v>6705</v>
      </c>
      <c r="C338" s="10">
        <f t="shared" si="15"/>
        <v>3.1418312387792025E-3</v>
      </c>
      <c r="D338" s="10">
        <f t="shared" si="16"/>
        <v>-1.1917175629375665E-3</v>
      </c>
      <c r="E338" s="10">
        <f t="shared" si="17"/>
        <v>4.2606126574405323E-2</v>
      </c>
    </row>
    <row r="339" spans="1:5" x14ac:dyDescent="0.45">
      <c r="A339" s="8">
        <v>43862</v>
      </c>
      <c r="B339" s="9">
        <v>6682</v>
      </c>
      <c r="C339" s="10">
        <f t="shared" si="15"/>
        <v>-3.430275913497427E-3</v>
      </c>
      <c r="D339" s="10">
        <f t="shared" si="16"/>
        <v>3.2287965394716567E-2</v>
      </c>
      <c r="E339" s="10">
        <f t="shared" si="17"/>
        <v>2.8000000000000025E-2</v>
      </c>
    </row>
    <row r="340" spans="1:5" x14ac:dyDescent="0.45">
      <c r="A340" s="8">
        <v>43891</v>
      </c>
      <c r="B340" s="9">
        <v>5508</v>
      </c>
      <c r="C340" s="10">
        <f t="shared" si="15"/>
        <v>-0.17569589943130803</v>
      </c>
      <c r="D340" s="10">
        <f t="shared" si="16"/>
        <v>-0.17594254937163378</v>
      </c>
      <c r="E340" s="10">
        <f t="shared" si="17"/>
        <v>-0.15792692248891604</v>
      </c>
    </row>
    <row r="341" spans="1:5" x14ac:dyDescent="0.45">
      <c r="A341" s="8">
        <v>43922</v>
      </c>
      <c r="B341" s="9">
        <v>3683</v>
      </c>
      <c r="C341" s="10">
        <f t="shared" si="15"/>
        <v>-0.33133623819898328</v>
      </c>
      <c r="D341" s="10">
        <f t="shared" si="16"/>
        <v>-0.45070842654735277</v>
      </c>
      <c r="E341" s="10">
        <f t="shared" si="17"/>
        <v>-0.44691395104370024</v>
      </c>
    </row>
    <row r="342" spans="1:5" x14ac:dyDescent="0.45">
      <c r="A342" s="8">
        <v>43952</v>
      </c>
      <c r="B342" s="9">
        <v>6432</v>
      </c>
      <c r="C342" s="10">
        <f t="shared" si="15"/>
        <v>0.74640238935650283</v>
      </c>
      <c r="D342" s="10">
        <f t="shared" si="16"/>
        <v>-3.7413947919784474E-2</v>
      </c>
      <c r="E342" s="10">
        <f t="shared" si="17"/>
        <v>-3.7701974865350096E-2</v>
      </c>
    </row>
    <row r="343" spans="1:5" x14ac:dyDescent="0.45">
      <c r="A343" s="8">
        <v>43983</v>
      </c>
      <c r="B343" s="9">
        <v>8113</v>
      </c>
      <c r="C343" s="10">
        <f t="shared" si="15"/>
        <v>0.26134950248756228</v>
      </c>
      <c r="D343" s="10">
        <f t="shared" si="16"/>
        <v>0.47294843863471314</v>
      </c>
      <c r="E343" s="10">
        <f t="shared" si="17"/>
        <v>0.20388781718355831</v>
      </c>
    </row>
    <row r="344" spans="1:5" x14ac:dyDescent="0.45">
      <c r="A344" s="8">
        <v>44013</v>
      </c>
      <c r="B344" s="9">
        <v>7851</v>
      </c>
      <c r="C344" s="10">
        <f t="shared" si="15"/>
        <v>-3.2293849377542205E-2</v>
      </c>
      <c r="D344" s="10">
        <f t="shared" si="16"/>
        <v>1.1316861254412163</v>
      </c>
      <c r="E344" s="10">
        <f t="shared" si="17"/>
        <v>0.18648934562490549</v>
      </c>
    </row>
    <row r="345" spans="1:5" x14ac:dyDescent="0.45">
      <c r="A345" s="8">
        <v>44044</v>
      </c>
      <c r="B345" s="9">
        <v>7319</v>
      </c>
      <c r="C345" s="10">
        <f t="shared" si="15"/>
        <v>-6.7762068526302399E-2</v>
      </c>
      <c r="D345" s="10">
        <f t="shared" si="16"/>
        <v>0.13790422885572129</v>
      </c>
      <c r="E345" s="10">
        <f t="shared" si="17"/>
        <v>9.5002992220227345E-2</v>
      </c>
    </row>
    <row r="346" spans="1:5" x14ac:dyDescent="0.45">
      <c r="A346" s="8">
        <v>44075</v>
      </c>
      <c r="B346" s="9">
        <v>7790</v>
      </c>
      <c r="C346" s="10">
        <f t="shared" si="15"/>
        <v>6.4353053695860085E-2</v>
      </c>
      <c r="D346" s="10">
        <f t="shared" si="16"/>
        <v>-3.9812646370023463E-2</v>
      </c>
      <c r="E346" s="10">
        <f t="shared" si="17"/>
        <v>0.16949406995946559</v>
      </c>
    </row>
    <row r="347" spans="1:5" x14ac:dyDescent="0.45">
      <c r="A347" s="8">
        <v>44105</v>
      </c>
      <c r="B347" s="9">
        <v>7686</v>
      </c>
      <c r="C347" s="10">
        <f t="shared" si="15"/>
        <v>-1.3350449293966671E-2</v>
      </c>
      <c r="D347" s="10">
        <f t="shared" si="16"/>
        <v>-2.1016431027894522E-2</v>
      </c>
      <c r="E347" s="10">
        <f t="shared" si="17"/>
        <v>0.14494264859228356</v>
      </c>
    </row>
    <row r="348" spans="1:5" x14ac:dyDescent="0.45">
      <c r="A348" s="8">
        <v>44136</v>
      </c>
      <c r="B348" s="9">
        <v>7590</v>
      </c>
      <c r="C348" s="10">
        <f t="shared" si="15"/>
        <v>-1.2490241998438734E-2</v>
      </c>
      <c r="D348" s="10">
        <f t="shared" si="16"/>
        <v>3.7026916245388675E-2</v>
      </c>
      <c r="E348" s="10">
        <f t="shared" si="17"/>
        <v>0.17256295380812614</v>
      </c>
    </row>
    <row r="349" spans="1:5" x14ac:dyDescent="0.45">
      <c r="A349" s="8">
        <v>44166</v>
      </c>
      <c r="B349" s="9">
        <v>7635</v>
      </c>
      <c r="C349" s="10">
        <f t="shared" si="15"/>
        <v>5.9288537549406772E-3</v>
      </c>
      <c r="D349" s="10">
        <f t="shared" si="16"/>
        <v>-1.9897304236200286E-2</v>
      </c>
      <c r="E349" s="10">
        <f t="shared" si="17"/>
        <v>0.1422800718132855</v>
      </c>
    </row>
    <row r="350" spans="1:5" x14ac:dyDescent="0.45">
      <c r="A350" s="8">
        <v>44197</v>
      </c>
      <c r="B350" s="9">
        <v>8436</v>
      </c>
      <c r="C350" s="10">
        <f t="shared" si="15"/>
        <v>0.10491159135559913</v>
      </c>
      <c r="D350" s="10">
        <f t="shared" si="16"/>
        <v>9.7580015612802606E-2</v>
      </c>
      <c r="E350" s="10">
        <f t="shared" si="17"/>
        <v>0.25816554809843395</v>
      </c>
    </row>
    <row r="351" spans="1:5" x14ac:dyDescent="0.45">
      <c r="A351" s="8">
        <v>44228</v>
      </c>
      <c r="B351" s="9">
        <v>7602</v>
      </c>
      <c r="C351" s="10">
        <f t="shared" si="15"/>
        <v>-9.8862019914651489E-2</v>
      </c>
      <c r="D351" s="10">
        <f t="shared" si="16"/>
        <v>1.5810276679841806E-3</v>
      </c>
      <c r="E351" s="10">
        <f t="shared" si="17"/>
        <v>0.1376833283448069</v>
      </c>
    </row>
    <row r="352" spans="1:5" x14ac:dyDescent="0.45">
      <c r="A352" s="8">
        <v>44256</v>
      </c>
      <c r="B352" s="9">
        <v>9207</v>
      </c>
      <c r="C352" s="10">
        <f t="shared" si="15"/>
        <v>0.2111286503551697</v>
      </c>
      <c r="D352" s="10">
        <f t="shared" si="16"/>
        <v>0.20589390962671916</v>
      </c>
      <c r="E352" s="10">
        <f t="shared" si="17"/>
        <v>0.67156862745098045</v>
      </c>
    </row>
    <row r="353" spans="1:5" x14ac:dyDescent="0.45">
      <c r="A353" s="8">
        <v>44287</v>
      </c>
      <c r="B353" s="9">
        <v>9013</v>
      </c>
      <c r="C353" s="10">
        <f t="shared" si="15"/>
        <v>-2.1070924296730742E-2</v>
      </c>
      <c r="D353" s="10">
        <f t="shared" si="16"/>
        <v>6.8397344713134078E-2</v>
      </c>
      <c r="E353" s="10">
        <f t="shared" si="17"/>
        <v>1.4471897909313061</v>
      </c>
    </row>
    <row r="354" spans="1:5" x14ac:dyDescent="0.45">
      <c r="A354" s="8">
        <v>44317</v>
      </c>
      <c r="B354" s="9">
        <v>8732</v>
      </c>
      <c r="C354" s="10">
        <f t="shared" si="15"/>
        <v>-3.1177188505492115E-2</v>
      </c>
      <c r="D354" s="10">
        <f t="shared" si="16"/>
        <v>0.14864509339647469</v>
      </c>
      <c r="E354" s="10">
        <f t="shared" si="17"/>
        <v>0.35758706467661683</v>
      </c>
    </row>
    <row r="355" spans="1:5" x14ac:dyDescent="0.45">
      <c r="A355" s="8">
        <v>44348</v>
      </c>
      <c r="B355" s="9">
        <v>8656</v>
      </c>
      <c r="C355" s="10">
        <f t="shared" si="15"/>
        <v>-8.7036188731104414E-3</v>
      </c>
      <c r="D355" s="10">
        <f t="shared" si="16"/>
        <v>-5.9845769523188874E-2</v>
      </c>
      <c r="E355" s="10">
        <f t="shared" si="17"/>
        <v>6.6929619129791673E-2</v>
      </c>
    </row>
    <row r="356" spans="1:5" x14ac:dyDescent="0.45">
      <c r="A356" s="8">
        <v>44378</v>
      </c>
      <c r="B356" s="9">
        <v>8434</v>
      </c>
      <c r="C356" s="10">
        <f t="shared" si="15"/>
        <v>-2.5646950092421461E-2</v>
      </c>
      <c r="D356" s="10">
        <f t="shared" si="16"/>
        <v>-6.4240541440142018E-2</v>
      </c>
      <c r="E356" s="10">
        <f t="shared" si="17"/>
        <v>7.4258056298560637E-2</v>
      </c>
    </row>
    <row r="357" spans="1:5" x14ac:dyDescent="0.45">
      <c r="A357" s="8">
        <v>44409</v>
      </c>
      <c r="B357" s="9">
        <v>8451</v>
      </c>
      <c r="C357" s="10">
        <f t="shared" si="15"/>
        <v>2.0156509366848763E-3</v>
      </c>
      <c r="D357" s="10">
        <f t="shared" si="16"/>
        <v>-3.2180485570316053E-2</v>
      </c>
      <c r="E357" s="10">
        <f t="shared" si="17"/>
        <v>0.15466593796966799</v>
      </c>
    </row>
    <row r="358" spans="1:5" x14ac:dyDescent="0.45">
      <c r="A358" s="8">
        <v>44440</v>
      </c>
      <c r="B358" s="9">
        <v>8406</v>
      </c>
      <c r="C358" s="10">
        <f t="shared" si="15"/>
        <v>-5.3248136315229289E-3</v>
      </c>
      <c r="D358" s="10">
        <f t="shared" si="16"/>
        <v>-2.8881700554528655E-2</v>
      </c>
      <c r="E358" s="10">
        <f t="shared" si="17"/>
        <v>7.9075738125802264E-2</v>
      </c>
    </row>
    <row r="359" spans="1:5" x14ac:dyDescent="0.45">
      <c r="A359" s="8">
        <v>44470</v>
      </c>
      <c r="B359" s="9">
        <v>8414</v>
      </c>
      <c r="C359" s="10">
        <f t="shared" si="15"/>
        <v>9.5170116583398467E-4</v>
      </c>
      <c r="D359" s="10">
        <f t="shared" si="16"/>
        <v>-2.371354043158691E-3</v>
      </c>
      <c r="E359" s="10">
        <f t="shared" si="17"/>
        <v>9.4717668488160323E-2</v>
      </c>
    </row>
    <row r="360" spans="1:5" x14ac:dyDescent="0.45">
      <c r="A360" s="8">
        <v>44501</v>
      </c>
      <c r="B360" s="9">
        <v>8666</v>
      </c>
      <c r="C360" s="10">
        <f t="shared" si="15"/>
        <v>2.9950083194675514E-2</v>
      </c>
      <c r="D360" s="10">
        <f t="shared" si="16"/>
        <v>2.5440776239498364E-2</v>
      </c>
      <c r="E360" s="10">
        <f t="shared" si="17"/>
        <v>0.14176548089591567</v>
      </c>
    </row>
    <row r="361" spans="1:5" x14ac:dyDescent="0.45">
      <c r="A361" s="8">
        <v>44531</v>
      </c>
      <c r="B361" s="9">
        <v>8424</v>
      </c>
      <c r="C361" s="10">
        <f t="shared" si="15"/>
        <v>-2.7925225017308986E-2</v>
      </c>
      <c r="D361" s="10">
        <f t="shared" si="16"/>
        <v>2.1413276231263545E-3</v>
      </c>
      <c r="E361" s="10">
        <f t="shared" si="17"/>
        <v>0.10333988212180745</v>
      </c>
    </row>
    <row r="362" spans="1:5" x14ac:dyDescent="0.45">
      <c r="A362" s="8">
        <v>44562</v>
      </c>
      <c r="B362" s="9">
        <v>8236</v>
      </c>
      <c r="C362" s="10">
        <f t="shared" si="15"/>
        <v>-2.2317188983855596E-2</v>
      </c>
      <c r="D362" s="10">
        <f t="shared" si="16"/>
        <v>-2.1155217494651768E-2</v>
      </c>
      <c r="E362" s="10">
        <f t="shared" si="17"/>
        <v>-2.3707918444760501E-2</v>
      </c>
    </row>
    <row r="363" spans="1:5" x14ac:dyDescent="0.45">
      <c r="A363" s="8">
        <v>44593</v>
      </c>
      <c r="B363" s="9">
        <v>8545</v>
      </c>
      <c r="C363" s="10">
        <f t="shared" si="15"/>
        <v>3.7518212724623634E-2</v>
      </c>
      <c r="D363" s="10">
        <f t="shared" si="16"/>
        <v>-1.3962612508654493E-2</v>
      </c>
      <c r="E363" s="10">
        <f t="shared" si="17"/>
        <v>0.12404630360431468</v>
      </c>
    </row>
    <row r="364" spans="1:5" x14ac:dyDescent="0.45">
      <c r="A364" s="8">
        <v>44621</v>
      </c>
      <c r="B364" s="9">
        <v>8620</v>
      </c>
      <c r="C364" s="10">
        <f t="shared" si="15"/>
        <v>8.7770626097132265E-3</v>
      </c>
      <c r="D364" s="10">
        <f t="shared" si="16"/>
        <v>2.32668566001899E-2</v>
      </c>
      <c r="E364" s="10">
        <f t="shared" si="17"/>
        <v>-6.3755837949386329E-2</v>
      </c>
    </row>
    <row r="365" spans="1:5" x14ac:dyDescent="0.45">
      <c r="A365" s="8">
        <v>44652</v>
      </c>
      <c r="B365" s="9">
        <v>8550</v>
      </c>
      <c r="C365" s="10">
        <f t="shared" si="15"/>
        <v>-8.1206496519721227E-3</v>
      </c>
      <c r="D365" s="10">
        <f t="shared" si="16"/>
        <v>3.8125303545410327E-2</v>
      </c>
      <c r="E365" s="10">
        <f t="shared" si="17"/>
        <v>-5.1370242982358816E-2</v>
      </c>
    </row>
    <row r="366" spans="1:5" x14ac:dyDescent="0.45">
      <c r="A366" s="8">
        <v>44682</v>
      </c>
      <c r="B366" s="9">
        <v>8523</v>
      </c>
      <c r="C366" s="10">
        <f t="shared" si="15"/>
        <v>-3.1578947368421373E-3</v>
      </c>
      <c r="D366" s="10">
        <f t="shared" si="16"/>
        <v>-2.574605032182542E-3</v>
      </c>
      <c r="E366" s="10">
        <f t="shared" si="17"/>
        <v>-2.3934951901053547E-2</v>
      </c>
    </row>
    <row r="367" spans="1:5" x14ac:dyDescent="0.45">
      <c r="A367" s="8">
        <v>44713</v>
      </c>
      <c r="B367" s="9">
        <v>8542</v>
      </c>
      <c r="C367" s="10">
        <f t="shared" si="15"/>
        <v>2.2292619969495053E-3</v>
      </c>
      <c r="D367" s="10">
        <f t="shared" si="16"/>
        <v>-9.0487238979117812E-3</v>
      </c>
      <c r="E367" s="10">
        <f t="shared" si="17"/>
        <v>-1.3170055452865093E-2</v>
      </c>
    </row>
    <row r="368" spans="1:5" x14ac:dyDescent="0.45">
      <c r="A368" s="8">
        <v>44743</v>
      </c>
      <c r="B368" s="9">
        <v>8534</v>
      </c>
      <c r="C368" s="10">
        <f t="shared" si="15"/>
        <v>-9.3654881760707465E-4</v>
      </c>
      <c r="D368" s="10">
        <f t="shared" si="16"/>
        <v>-1.8713450292398015E-3</v>
      </c>
      <c r="E368" s="10">
        <f t="shared" si="17"/>
        <v>1.1856770215793233E-2</v>
      </c>
    </row>
    <row r="369" spans="1:5" x14ac:dyDescent="0.45">
      <c r="A369" s="8">
        <v>44774</v>
      </c>
      <c r="B369" s="9">
        <v>8645</v>
      </c>
      <c r="C369" s="10">
        <f t="shared" si="15"/>
        <v>1.3006796344035676E-2</v>
      </c>
      <c r="D369" s="10">
        <f t="shared" si="16"/>
        <v>1.4314208611991175E-2</v>
      </c>
      <c r="E369" s="10">
        <f t="shared" si="17"/>
        <v>2.2955863211454375E-2</v>
      </c>
    </row>
    <row r="370" spans="1:5" x14ac:dyDescent="0.45">
      <c r="A370" s="8">
        <v>44805</v>
      </c>
      <c r="B370" s="9">
        <v>8623</v>
      </c>
      <c r="C370" s="10">
        <f t="shared" si="15"/>
        <v>-2.5448235974552258E-3</v>
      </c>
      <c r="D370" s="10">
        <f t="shared" si="16"/>
        <v>9.4825567782721443E-3</v>
      </c>
      <c r="E370" s="10">
        <f t="shared" si="17"/>
        <v>2.5814894123245224E-2</v>
      </c>
    </row>
    <row r="371" spans="1:5" x14ac:dyDescent="0.45">
      <c r="A371" s="8">
        <v>44835</v>
      </c>
      <c r="B371" s="9">
        <v>8682</v>
      </c>
      <c r="C371" s="10">
        <f t="shared" si="15"/>
        <v>6.8421662994317956E-3</v>
      </c>
      <c r="D371" s="10">
        <f t="shared" si="16"/>
        <v>1.7342395125380827E-2</v>
      </c>
      <c r="E371" s="10">
        <f t="shared" si="17"/>
        <v>3.1851675778464372E-2</v>
      </c>
    </row>
    <row r="372" spans="1:5" x14ac:dyDescent="0.45">
      <c r="A372" s="8">
        <v>44866</v>
      </c>
      <c r="B372" s="9">
        <v>8574</v>
      </c>
      <c r="C372" s="10">
        <f t="shared" si="15"/>
        <v>-1.2439530062197668E-2</v>
      </c>
      <c r="D372" s="10">
        <f t="shared" si="16"/>
        <v>-8.2128397917871077E-3</v>
      </c>
      <c r="E372" s="10">
        <f t="shared" si="17"/>
        <v>-1.0616201246249735E-2</v>
      </c>
    </row>
    <row r="373" spans="1:5" x14ac:dyDescent="0.45">
      <c r="A373" s="8">
        <v>44896</v>
      </c>
      <c r="B373" s="9">
        <v>8699</v>
      </c>
      <c r="C373" s="10">
        <f t="shared" si="15"/>
        <v>1.457895964543976E-2</v>
      </c>
      <c r="D373" s="10">
        <f t="shared" si="16"/>
        <v>8.8136379450307611E-3</v>
      </c>
      <c r="E373" s="10">
        <f t="shared" si="17"/>
        <v>3.2644824311490961E-2</v>
      </c>
    </row>
    <row r="374" spans="1:5" x14ac:dyDescent="0.45">
      <c r="A374" s="8">
        <v>44927</v>
      </c>
      <c r="B374" s="9">
        <v>8663</v>
      </c>
      <c r="C374" s="10">
        <f t="shared" si="15"/>
        <v>-4.1384067134153657E-3</v>
      </c>
      <c r="D374" s="10">
        <f t="shared" si="16"/>
        <v>-2.188435844275527E-3</v>
      </c>
      <c r="E374" s="10">
        <f t="shared" si="17"/>
        <v>5.1845556095191814E-2</v>
      </c>
    </row>
    <row r="375" spans="1:5" x14ac:dyDescent="0.45">
      <c r="A375" s="8">
        <v>44958</v>
      </c>
      <c r="B375" s="9">
        <v>8556</v>
      </c>
      <c r="C375" s="10">
        <f t="shared" si="15"/>
        <v>-1.2351379429758724E-2</v>
      </c>
      <c r="D375" s="10">
        <f t="shared" si="16"/>
        <v>-2.0993701889433503E-3</v>
      </c>
      <c r="E375" s="10">
        <f t="shared" si="17"/>
        <v>1.2873025160913265E-3</v>
      </c>
    </row>
    <row r="376" spans="1:5" x14ac:dyDescent="0.45">
      <c r="A376" s="8">
        <v>44986</v>
      </c>
      <c r="B376" s="9">
        <v>8554</v>
      </c>
      <c r="C376" s="10">
        <f t="shared" si="15"/>
        <v>-2.3375409069659181E-4</v>
      </c>
      <c r="D376" s="10">
        <f t="shared" si="16"/>
        <v>-1.6668582595700698E-2</v>
      </c>
      <c r="E376" s="10">
        <f t="shared" si="17"/>
        <v>-7.6566125290022935E-3</v>
      </c>
    </row>
    <row r="377" spans="1:5" x14ac:dyDescent="0.45">
      <c r="A377" s="8">
        <v>45017</v>
      </c>
      <c r="B377" s="9">
        <v>8616</v>
      </c>
      <c r="C377" s="10">
        <f t="shared" si="15"/>
        <v>7.248071077858409E-3</v>
      </c>
      <c r="D377" s="10">
        <f t="shared" si="16"/>
        <v>-5.4253722728846432E-3</v>
      </c>
      <c r="E377" s="10">
        <f t="shared" si="17"/>
        <v>7.7192982456140147E-3</v>
      </c>
    </row>
    <row r="378" spans="1:5" x14ac:dyDescent="0.45">
      <c r="A378" s="8">
        <v>45047</v>
      </c>
      <c r="B378" s="9">
        <v>8565</v>
      </c>
      <c r="C378" s="10">
        <f t="shared" si="15"/>
        <v>-5.9192200557103281E-3</v>
      </c>
      <c r="D378" s="10">
        <f t="shared" si="16"/>
        <v>1.0518934081347187E-3</v>
      </c>
      <c r="E378" s="10">
        <f t="shared" si="17"/>
        <v>4.9278423090461931E-3</v>
      </c>
    </row>
    <row r="379" spans="1:5" x14ac:dyDescent="0.45">
      <c r="A379" s="8">
        <v>45078</v>
      </c>
      <c r="B379" s="9">
        <v>8505</v>
      </c>
      <c r="C379" s="10">
        <f t="shared" si="15"/>
        <v>-7.0052539404553693E-3</v>
      </c>
      <c r="D379" s="10">
        <f t="shared" si="16"/>
        <v>-5.7283142389525921E-3</v>
      </c>
      <c r="E379" s="10">
        <f t="shared" si="17"/>
        <v>-4.3315382814329562E-3</v>
      </c>
    </row>
    <row r="380" spans="1:5" x14ac:dyDescent="0.45">
      <c r="A380" s="8">
        <v>45108</v>
      </c>
      <c r="B380" s="9">
        <v>8616</v>
      </c>
      <c r="C380" s="10">
        <f t="shared" si="15"/>
        <v>1.3051146384479795E-2</v>
      </c>
      <c r="D380" s="10">
        <f t="shared" si="16"/>
        <v>0</v>
      </c>
      <c r="E380" s="10">
        <f t="shared" si="17"/>
        <v>9.6086243262245574E-3</v>
      </c>
    </row>
    <row r="381" spans="1:5" x14ac:dyDescent="0.45">
      <c r="A381" s="8">
        <v>45139</v>
      </c>
      <c r="B381" s="9">
        <v>8458</v>
      </c>
      <c r="C381" s="10">
        <f t="shared" si="15"/>
        <v>-1.8337975858867206E-2</v>
      </c>
      <c r="D381" s="10">
        <f t="shared" si="16"/>
        <v>-1.2492702860478655E-2</v>
      </c>
      <c r="E381" s="10">
        <f t="shared" si="17"/>
        <v>-2.1631000578368975E-2</v>
      </c>
    </row>
    <row r="382" spans="1:5" x14ac:dyDescent="0.45">
      <c r="A382" s="8">
        <v>45170</v>
      </c>
      <c r="B382" s="9">
        <v>8480</v>
      </c>
      <c r="C382" s="10">
        <f t="shared" si="15"/>
        <v>2.6010877275952637E-3</v>
      </c>
      <c r="D382" s="10">
        <f t="shared" si="16"/>
        <v>-2.9394473838918467E-3</v>
      </c>
      <c r="E382" s="10">
        <f t="shared" si="17"/>
        <v>-1.6583555607097344E-2</v>
      </c>
    </row>
    <row r="383" spans="1:5" x14ac:dyDescent="0.45">
      <c r="A383" s="8">
        <v>45200</v>
      </c>
      <c r="B383" s="9">
        <v>8439</v>
      </c>
      <c r="C383" s="10">
        <f t="shared" si="15"/>
        <v>-4.8349056603773644E-3</v>
      </c>
      <c r="D383" s="10">
        <f t="shared" si="16"/>
        <v>-2.0543175487465204E-2</v>
      </c>
      <c r="E383" s="10">
        <f t="shared" si="17"/>
        <v>-2.7988942639944669E-2</v>
      </c>
    </row>
    <row r="384" spans="1:5" x14ac:dyDescent="0.45">
      <c r="A384" s="8">
        <v>45231</v>
      </c>
      <c r="B384" s="9">
        <v>8501</v>
      </c>
      <c r="C384" s="10">
        <f t="shared" si="15"/>
        <v>7.3468420428961512E-3</v>
      </c>
      <c r="D384" s="10">
        <f t="shared" si="16"/>
        <v>5.0839441948451469E-3</v>
      </c>
      <c r="E384" s="10">
        <f t="shared" si="17"/>
        <v>-8.5141124329367601E-3</v>
      </c>
    </row>
    <row r="385" spans="1:5" x14ac:dyDescent="0.45">
      <c r="A385" s="8">
        <v>45261</v>
      </c>
      <c r="B385" s="9">
        <v>8364</v>
      </c>
      <c r="C385" s="10">
        <f t="shared" si="15"/>
        <v>-1.6115751088107255E-2</v>
      </c>
      <c r="D385" s="10">
        <f t="shared" si="16"/>
        <v>-1.3679245283018893E-2</v>
      </c>
      <c r="E385" s="10">
        <f t="shared" si="17"/>
        <v>-3.8510173583170437E-2</v>
      </c>
    </row>
    <row r="386" spans="1:5" x14ac:dyDescent="0.45">
      <c r="A386" s="8">
        <v>45292</v>
      </c>
      <c r="B386" s="9">
        <v>8367</v>
      </c>
      <c r="C386" s="10">
        <f t="shared" si="15"/>
        <v>3.5868005738870501E-4</v>
      </c>
      <c r="D386" s="10">
        <f t="shared" si="16"/>
        <v>-8.5318165659438172E-3</v>
      </c>
      <c r="E386" s="10">
        <f t="shared" si="17"/>
        <v>-3.4168301973912074E-2</v>
      </c>
    </row>
    <row r="387" spans="1:5" x14ac:dyDescent="0.45">
      <c r="A387" s="8">
        <v>45323</v>
      </c>
      <c r="B387" s="9">
        <v>8424</v>
      </c>
      <c r="C387" s="10">
        <f t="shared" si="15"/>
        <v>6.8124775905342716E-3</v>
      </c>
      <c r="D387" s="10">
        <f t="shared" si="16"/>
        <v>-9.0577579108340744E-3</v>
      </c>
      <c r="E387" s="10">
        <f t="shared" si="17"/>
        <v>-1.5427769985974726E-2</v>
      </c>
    </row>
    <row r="388" spans="1:5" x14ac:dyDescent="0.45">
      <c r="A388" s="8">
        <v>45352</v>
      </c>
      <c r="B388" s="9">
        <v>8316</v>
      </c>
      <c r="C388" s="10">
        <f t="shared" ref="C388:C390" si="18">B388/B387-1</f>
        <v>-1.2820512820512775E-2</v>
      </c>
      <c r="D388" s="10">
        <f t="shared" si="16"/>
        <v>-5.7388809182209455E-3</v>
      </c>
      <c r="E388" s="10">
        <f t="shared" si="17"/>
        <v>-2.7823240589198051E-2</v>
      </c>
    </row>
    <row r="389" spans="1:5" x14ac:dyDescent="0.45">
      <c r="A389" s="8">
        <v>45383</v>
      </c>
      <c r="B389" s="9">
        <v>8120</v>
      </c>
      <c r="C389" s="10">
        <f t="shared" si="18"/>
        <v>-2.3569023569023573E-2</v>
      </c>
      <c r="D389" s="10">
        <f t="shared" si="16"/>
        <v>-2.9520736225648325E-2</v>
      </c>
      <c r="E389" s="10">
        <f t="shared" si="17"/>
        <v>-5.7567316620241393E-2</v>
      </c>
    </row>
    <row r="390" spans="1:5" x14ac:dyDescent="0.45">
      <c r="A390" s="8">
        <v>45413</v>
      </c>
      <c r="B390" s="9">
        <v>8345</v>
      </c>
      <c r="C390" s="10">
        <f t="shared" si="18"/>
        <v>2.7709359605911255E-2</v>
      </c>
      <c r="D390" s="10">
        <f t="shared" ref="D390" si="19">B390/B387-1</f>
        <v>-9.3779677113010607E-3</v>
      </c>
      <c r="E390" s="10">
        <f t="shared" si="17"/>
        <v>-2.5685931115002947E-2</v>
      </c>
    </row>
    <row r="394" spans="1:5" x14ac:dyDescent="0.45">
      <c r="C394" s="3">
        <f>_xlfn.STDEV.S(C3:C390)</f>
        <v>5.0259145787946685E-2</v>
      </c>
      <c r="D394" s="3">
        <f t="shared" ref="D394:E394" si="20">_xlfn.STDEV.S(D3:D390)</f>
        <v>7.3162523790878911E-2</v>
      </c>
      <c r="E394" s="3">
        <f t="shared" si="20"/>
        <v>9.8975194933019608E-2</v>
      </c>
    </row>
  </sheetData>
  <conditionalFormatting sqref="C3:C337 C361:C3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D3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337 D361:D3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num" val="-0.12"/>
        <cfvo type="percentile" val="50"/>
        <cfvo type="num" val="0.12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Summary</vt:lpstr>
      <vt:lpstr>Heat Map Summary</vt:lpstr>
      <vt:lpstr>Retail Sales Ex Auto &amp; Gas</vt:lpstr>
      <vt:lpstr>Retail Sales</vt:lpstr>
      <vt:lpstr>Retail Sales Ex Auto</vt:lpstr>
      <vt:lpstr>Food &amp; Beverage</vt:lpstr>
      <vt:lpstr>Non Store</vt:lpstr>
      <vt:lpstr>HealthCare</vt:lpstr>
      <vt:lpstr>Clothing, Sport</vt:lpstr>
      <vt:lpstr>General Merchandising</vt:lpstr>
      <vt:lpstr>Food Services</vt:lpstr>
      <vt:lpstr>Gas Stations</vt:lpstr>
      <vt:lpstr>Motor Vehicle &amp; Parts</vt:lpstr>
      <vt:lpstr>Housing Supplies</vt:lpstr>
      <vt:lpstr>Furniture Home</vt:lpstr>
      <vt:lpstr>Clothing, Accessories</vt:lpstr>
      <vt:lpstr>Miscellaneous stores retailers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Amine Ajnui</dc:creator>
  <cp:lastModifiedBy>Mohamed Amine Ajnui</cp:lastModifiedBy>
  <dcterms:created xsi:type="dcterms:W3CDTF">2015-06-05T18:19:34Z</dcterms:created>
  <dcterms:modified xsi:type="dcterms:W3CDTF">2024-07-04T21:34:27Z</dcterms:modified>
</cp:coreProperties>
</file>