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Users\ajnui\OneDrive\Bureau\Education\Framework\Porfolio Bias - Macroeconomic Views\"/>
    </mc:Choice>
  </mc:AlternateContent>
  <xr:revisionPtr revIDLastSave="0" documentId="13_ncr:1_{531855B2-F9A0-4F97-8F04-B03545457638}" xr6:coauthVersionLast="47" xr6:coauthVersionMax="47" xr10:uidLastSave="{00000000-0000-0000-0000-000000000000}"/>
  <bookViews>
    <workbookView xWindow="-98" yWindow="-98" windowWidth="19396" windowHeight="11475" tabRatio="915" firstSheet="1" activeTab="1" xr2:uid="{00000000-000D-0000-FFFF-FFFF00000000}"/>
  </bookViews>
  <sheets>
    <sheet name="Notes" sheetId="2" r:id="rId1"/>
    <sheet name="Heat Map Summary" sheetId="3" r:id="rId2"/>
    <sheet name="Sectors" sheetId="14" r:id="rId3"/>
    <sheet name="Industry Comments" sheetId="15" r:id="rId4"/>
    <sheet name="NMI" sheetId="4" r:id="rId5"/>
    <sheet name="Business Activity" sheetId="18" r:id="rId6"/>
    <sheet name="NewOrders" sheetId="5" r:id="rId7"/>
    <sheet name="Employment" sheetId="6" r:id="rId8"/>
    <sheet name="Deliveries" sheetId="8" r:id="rId9"/>
    <sheet name="Inventories" sheetId="9" r:id="rId10"/>
    <sheet name="Inventory Sentiment" sheetId="16" r:id="rId11"/>
    <sheet name="Prices" sheetId="10" r:id="rId12"/>
    <sheet name="Order Backlog" sheetId="11" r:id="rId13"/>
    <sheet name="Exports" sheetId="12" r:id="rId14"/>
    <sheet name="Imports" sheetId="13" r:id="rId15"/>
    <sheet name="SectorTrends" sheetId="1"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24" i="12" l="1"/>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2" i="13"/>
  <c r="B285" i="13"/>
  <c r="B286" i="13"/>
  <c r="B287" i="13"/>
  <c r="B288" i="13"/>
  <c r="B289" i="13"/>
  <c r="B290" i="13"/>
  <c r="B291" i="13"/>
  <c r="B292" i="13"/>
  <c r="B293" i="13"/>
  <c r="B294" i="13"/>
  <c r="B295" i="13"/>
  <c r="B296" i="13"/>
  <c r="B297" i="13"/>
  <c r="B298" i="13"/>
  <c r="B299" i="13"/>
  <c r="B300" i="13"/>
  <c r="B301" i="13"/>
  <c r="B302" i="13"/>
  <c r="B303" i="13"/>
  <c r="B304" i="13"/>
  <c r="B305" i="13"/>
  <c r="B306" i="13"/>
  <c r="B307" i="13"/>
  <c r="B308" i="13"/>
  <c r="B309" i="13"/>
  <c r="B310" i="13"/>
  <c r="B311" i="13"/>
  <c r="B312" i="13"/>
  <c r="B313" i="13"/>
  <c r="B314" i="13"/>
  <c r="B315" i="13"/>
  <c r="B316" i="13"/>
  <c r="B317" i="13"/>
  <c r="B318" i="13"/>
  <c r="B319" i="13"/>
  <c r="B320" i="13"/>
  <c r="B321" i="13"/>
  <c r="B322" i="13"/>
  <c r="B323" i="13"/>
  <c r="B324" i="13"/>
  <c r="B284" i="13"/>
  <c r="B285" i="12"/>
  <c r="B286" i="12"/>
  <c r="B287" i="12"/>
  <c r="B288" i="12"/>
  <c r="B289" i="12"/>
  <c r="B290" i="12"/>
  <c r="B291" i="12"/>
  <c r="B292" i="12"/>
  <c r="B293" i="12"/>
  <c r="B294" i="12"/>
  <c r="B295" i="12"/>
  <c r="B296" i="12"/>
  <c r="B297" i="12"/>
  <c r="B298" i="12"/>
  <c r="B299" i="12"/>
  <c r="B300" i="12"/>
  <c r="B301" i="12"/>
  <c r="B302" i="12"/>
  <c r="B303" i="12"/>
  <c r="B304" i="12"/>
  <c r="B305" i="12"/>
  <c r="B306" i="12"/>
  <c r="B307" i="12"/>
  <c r="B308" i="12"/>
  <c r="B309" i="12"/>
  <c r="B310" i="12"/>
  <c r="B311" i="12"/>
  <c r="B312" i="12"/>
  <c r="B313" i="12"/>
  <c r="B314" i="12"/>
  <c r="B315" i="12"/>
  <c r="B316" i="12"/>
  <c r="B317" i="12"/>
  <c r="B318" i="12"/>
  <c r="B319" i="12"/>
  <c r="B320" i="12"/>
  <c r="B321" i="12"/>
  <c r="B322" i="12"/>
  <c r="B323" i="12"/>
  <c r="B284" i="12"/>
  <c r="A285" i="12"/>
  <c r="A286" i="12"/>
  <c r="A287" i="12"/>
  <c r="A288" i="12"/>
  <c r="A289" i="12"/>
  <c r="A290" i="12"/>
  <c r="A291" i="12"/>
  <c r="A292" i="12"/>
  <c r="A293" i="12"/>
  <c r="A294" i="12"/>
  <c r="A295" i="12"/>
  <c r="A296" i="12"/>
  <c r="A297" i="12"/>
  <c r="A298" i="12"/>
  <c r="A299" i="12"/>
  <c r="A300" i="12"/>
  <c r="A301" i="12"/>
  <c r="A302" i="12"/>
  <c r="A303" i="12"/>
  <c r="A304" i="12"/>
  <c r="A305" i="12"/>
  <c r="A306" i="12"/>
  <c r="A307" i="12"/>
  <c r="A308" i="12"/>
  <c r="A309" i="12"/>
  <c r="A310" i="12"/>
  <c r="A311" i="12"/>
  <c r="A312" i="12"/>
  <c r="A313" i="12"/>
  <c r="A314" i="12"/>
  <c r="A315" i="12"/>
  <c r="A316" i="12"/>
  <c r="A317" i="12"/>
  <c r="A318" i="12"/>
  <c r="A319" i="12"/>
  <c r="A320" i="12"/>
  <c r="A321" i="12"/>
  <c r="A322" i="12"/>
  <c r="A323" i="12"/>
  <c r="A324" i="12"/>
  <c r="A284" i="12"/>
  <c r="C918" i="9"/>
  <c r="D918" i="9"/>
  <c r="B918" i="9"/>
  <c r="V67" i="3"/>
  <c r="W67" i="3"/>
  <c r="V68" i="3"/>
  <c r="W68" i="3"/>
  <c r="V69" i="3"/>
  <c r="W69" i="3"/>
  <c r="V70" i="3"/>
  <c r="W70" i="3"/>
  <c r="V71" i="3"/>
  <c r="W71" i="3"/>
  <c r="V72" i="3"/>
  <c r="W72" i="3"/>
  <c r="V73" i="3"/>
  <c r="W73" i="3"/>
  <c r="V74" i="3"/>
  <c r="W74" i="3"/>
  <c r="V75" i="3"/>
  <c r="W75" i="3"/>
  <c r="V76" i="3"/>
  <c r="W76" i="3"/>
  <c r="V77" i="3"/>
  <c r="W77" i="3"/>
  <c r="V78" i="3"/>
  <c r="W78" i="3"/>
  <c r="V79" i="3"/>
  <c r="W79" i="3"/>
  <c r="V80" i="3"/>
  <c r="W80" i="3"/>
  <c r="V81" i="3"/>
  <c r="W81" i="3"/>
  <c r="V82" i="3"/>
  <c r="W82" i="3"/>
  <c r="V83" i="3"/>
  <c r="W83" i="3"/>
  <c r="V84" i="3"/>
  <c r="W84" i="3"/>
  <c r="V85" i="3"/>
  <c r="W85" i="3"/>
  <c r="V86" i="3"/>
  <c r="W86" i="3"/>
  <c r="V87" i="3"/>
  <c r="W87" i="3"/>
  <c r="V88" i="3"/>
  <c r="W88" i="3"/>
  <c r="V89" i="3"/>
  <c r="W89" i="3"/>
  <c r="V90" i="3"/>
  <c r="W90" i="3"/>
  <c r="V91" i="3"/>
  <c r="W91" i="3"/>
  <c r="V92" i="3"/>
  <c r="W92" i="3"/>
  <c r="V93" i="3"/>
  <c r="W93" i="3"/>
  <c r="V94" i="3"/>
  <c r="W94" i="3"/>
  <c r="V95" i="3"/>
  <c r="W95" i="3"/>
  <c r="V96" i="3"/>
  <c r="W96" i="3"/>
  <c r="V97" i="3"/>
  <c r="W97" i="3"/>
  <c r="V98" i="3"/>
  <c r="W98" i="3"/>
  <c r="V99" i="3"/>
  <c r="W99" i="3"/>
  <c r="V100" i="3"/>
  <c r="W100" i="3"/>
  <c r="V101" i="3"/>
  <c r="W101" i="3"/>
  <c r="V102" i="3"/>
  <c r="W102" i="3"/>
  <c r="V103" i="3"/>
  <c r="W103" i="3"/>
  <c r="V104" i="3"/>
  <c r="W104" i="3"/>
  <c r="V105" i="3"/>
  <c r="W105" i="3"/>
  <c r="V106" i="3"/>
  <c r="W106" i="3"/>
  <c r="V107" i="3"/>
  <c r="W107" i="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2" i="13"/>
  <c r="B285" i="10"/>
  <c r="B286" i="10"/>
  <c r="B287" i="10"/>
  <c r="B288" i="10"/>
  <c r="B289" i="10"/>
  <c r="B290" i="10"/>
  <c r="B291" i="10"/>
  <c r="B292" i="10"/>
  <c r="B293" i="10"/>
  <c r="B294" i="10"/>
  <c r="B295" i="10"/>
  <c r="B296" i="10"/>
  <c r="B297" i="10"/>
  <c r="B298" i="10"/>
  <c r="B299" i="10"/>
  <c r="B300" i="10"/>
  <c r="B301" i="10"/>
  <c r="B302" i="10"/>
  <c r="B303" i="10"/>
  <c r="B304" i="10"/>
  <c r="B305" i="10"/>
  <c r="B306" i="10"/>
  <c r="B307" i="10"/>
  <c r="B308" i="10"/>
  <c r="B309" i="10"/>
  <c r="B310" i="10"/>
  <c r="B311" i="10"/>
  <c r="B312" i="10"/>
  <c r="B313" i="10"/>
  <c r="B314" i="10"/>
  <c r="B315" i="10"/>
  <c r="B316" i="10"/>
  <c r="B317" i="10"/>
  <c r="B318" i="10"/>
  <c r="B319" i="10"/>
  <c r="B320" i="10"/>
  <c r="B321" i="10"/>
  <c r="B322" i="10"/>
  <c r="B323" i="10"/>
  <c r="B324" i="10"/>
  <c r="A285" i="10"/>
  <c r="A286" i="10"/>
  <c r="A287" i="10"/>
  <c r="A288" i="10"/>
  <c r="A289" i="10"/>
  <c r="A290" i="10"/>
  <c r="A291" i="10"/>
  <c r="A292" i="10"/>
  <c r="A293" i="10"/>
  <c r="A294" i="10"/>
  <c r="A295" i="10"/>
  <c r="A296" i="10"/>
  <c r="A297" i="10"/>
  <c r="A298" i="10"/>
  <c r="A299" i="10"/>
  <c r="A300" i="10"/>
  <c r="A301" i="10"/>
  <c r="A302" i="10"/>
  <c r="A303" i="10"/>
  <c r="A304" i="10"/>
  <c r="A305" i="10"/>
  <c r="A306" i="10"/>
  <c r="A307" i="10"/>
  <c r="A308" i="10"/>
  <c r="A309" i="10"/>
  <c r="A310" i="10"/>
  <c r="A311" i="10"/>
  <c r="A312" i="10"/>
  <c r="A313" i="10"/>
  <c r="A314" i="10"/>
  <c r="A315" i="10"/>
  <c r="A316" i="10"/>
  <c r="A317" i="10"/>
  <c r="A318" i="10"/>
  <c r="A319" i="10"/>
  <c r="A320" i="10"/>
  <c r="A321" i="10"/>
  <c r="A322" i="10"/>
  <c r="A323" i="10"/>
  <c r="A324" i="10"/>
  <c r="B284" i="10"/>
  <c r="B285" i="11"/>
  <c r="B286" i="11"/>
  <c r="B287" i="11"/>
  <c r="B288" i="11"/>
  <c r="B289" i="11"/>
  <c r="B290" i="11"/>
  <c r="B291" i="11"/>
  <c r="B292" i="11"/>
  <c r="B293" i="11"/>
  <c r="B294" i="11"/>
  <c r="B295" i="11"/>
  <c r="B296" i="11"/>
  <c r="B297" i="11"/>
  <c r="B298" i="11"/>
  <c r="B299" i="11"/>
  <c r="B300" i="11"/>
  <c r="B301" i="11"/>
  <c r="B302" i="11"/>
  <c r="B303" i="11"/>
  <c r="B304" i="11"/>
  <c r="B305" i="11"/>
  <c r="B306" i="11"/>
  <c r="B307" i="11"/>
  <c r="B308" i="11"/>
  <c r="B309" i="11"/>
  <c r="B310" i="11"/>
  <c r="B311" i="11"/>
  <c r="B312" i="11"/>
  <c r="B313" i="11"/>
  <c r="B314" i="11"/>
  <c r="B315" i="11"/>
  <c r="B316" i="11"/>
  <c r="B317" i="11"/>
  <c r="B318" i="11"/>
  <c r="B319" i="11"/>
  <c r="B320" i="11"/>
  <c r="B321" i="11"/>
  <c r="B322" i="11"/>
  <c r="B323" i="11"/>
  <c r="B324" i="11"/>
  <c r="B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284" i="11"/>
  <c r="A284" i="10"/>
  <c r="A284" i="8"/>
  <c r="B879" i="9"/>
  <c r="B880" i="9"/>
  <c r="B881" i="9"/>
  <c r="B882" i="9"/>
  <c r="B883" i="9"/>
  <c r="B884" i="9"/>
  <c r="B885" i="9"/>
  <c r="B886" i="9"/>
  <c r="B887" i="9"/>
  <c r="B888" i="9"/>
  <c r="B889" i="9"/>
  <c r="B890" i="9"/>
  <c r="B891" i="9"/>
  <c r="B892" i="9"/>
  <c r="B893" i="9"/>
  <c r="B894" i="9"/>
  <c r="B895" i="9"/>
  <c r="B896" i="9"/>
  <c r="B897" i="9"/>
  <c r="B898" i="9"/>
  <c r="B899" i="9"/>
  <c r="B900" i="9"/>
  <c r="B901" i="9"/>
  <c r="B902" i="9"/>
  <c r="B903" i="9"/>
  <c r="B904" i="9"/>
  <c r="B905" i="9"/>
  <c r="B906" i="9"/>
  <c r="B907" i="9"/>
  <c r="B908" i="9"/>
  <c r="B909" i="9"/>
  <c r="B910" i="9"/>
  <c r="B911" i="9"/>
  <c r="B912" i="9"/>
  <c r="B913" i="9"/>
  <c r="B914" i="9"/>
  <c r="B915" i="9"/>
  <c r="B916" i="9"/>
  <c r="B917" i="9"/>
  <c r="B878" i="9"/>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284" i="8"/>
  <c r="A285" i="8"/>
  <c r="A286" i="8"/>
  <c r="A287" i="8"/>
  <c r="A288" i="8"/>
  <c r="A289" i="8"/>
  <c r="A290" i="8"/>
  <c r="A291" i="8"/>
  <c r="A292" i="8"/>
  <c r="A293" i="8"/>
  <c r="A294" i="8"/>
  <c r="A295" i="8"/>
  <c r="A296" i="8"/>
  <c r="A297" i="8"/>
  <c r="A298" i="8"/>
  <c r="A299" i="8"/>
  <c r="A300" i="8"/>
  <c r="A301" i="8"/>
  <c r="A302" i="8"/>
  <c r="A303" i="8"/>
  <c r="A304" i="8"/>
  <c r="A305" i="8"/>
  <c r="A306" i="8"/>
  <c r="A307" i="8"/>
  <c r="A308" i="8"/>
  <c r="A309" i="8"/>
  <c r="A310" i="8"/>
  <c r="A311" i="8"/>
  <c r="A312" i="8"/>
  <c r="A313" i="8"/>
  <c r="A314" i="8"/>
  <c r="A315" i="8"/>
  <c r="A316" i="8"/>
  <c r="A317" i="8"/>
  <c r="A318" i="8"/>
  <c r="A319" i="8"/>
  <c r="A320" i="8"/>
  <c r="A321" i="8"/>
  <c r="A322" i="8"/>
  <c r="A323" i="8"/>
  <c r="A324" i="8"/>
  <c r="A285" i="6"/>
  <c r="A286" i="6"/>
  <c r="A287" i="6"/>
  <c r="A288" i="6"/>
  <c r="A289" i="6"/>
  <c r="A290" i="6"/>
  <c r="A291" i="6"/>
  <c r="A292" i="6"/>
  <c r="A293" i="6"/>
  <c r="A294" i="6"/>
  <c r="A295" i="6"/>
  <c r="A296" i="6"/>
  <c r="A297" i="6"/>
  <c r="A298" i="6"/>
  <c r="A299" i="6"/>
  <c r="A300" i="6"/>
  <c r="A301" i="6"/>
  <c r="A302" i="6"/>
  <c r="A303" i="6"/>
  <c r="A304" i="6"/>
  <c r="A305" i="6"/>
  <c r="A306" i="6"/>
  <c r="A307" i="6"/>
  <c r="A308" i="6"/>
  <c r="A309" i="6"/>
  <c r="A310" i="6"/>
  <c r="A311" i="6"/>
  <c r="A312" i="6"/>
  <c r="A313" i="6"/>
  <c r="A314" i="6"/>
  <c r="A315" i="6"/>
  <c r="A316" i="6"/>
  <c r="A317" i="6"/>
  <c r="A318" i="6"/>
  <c r="A319" i="6"/>
  <c r="A320" i="6"/>
  <c r="A321" i="6"/>
  <c r="A322" i="6"/>
  <c r="A323" i="6"/>
  <c r="A324" i="6"/>
  <c r="A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284" i="6"/>
  <c r="B289" i="5"/>
  <c r="B290" i="5"/>
  <c r="B291" i="5"/>
  <c r="B292" i="5"/>
  <c r="B293" i="5"/>
  <c r="B294" i="5"/>
  <c r="B295" i="5"/>
  <c r="B296" i="5"/>
  <c r="B297" i="5"/>
  <c r="B298" i="5"/>
  <c r="B299" i="5"/>
  <c r="B300" i="5"/>
  <c r="B301" i="5"/>
  <c r="B302" i="5"/>
  <c r="B303" i="5"/>
  <c r="B304" i="5"/>
  <c r="B305" i="5"/>
  <c r="B306" i="5"/>
  <c r="B307" i="5"/>
  <c r="B308" i="5"/>
  <c r="B309" i="5"/>
  <c r="B310" i="5"/>
  <c r="B311" i="5"/>
  <c r="B312" i="5"/>
  <c r="B313" i="5"/>
  <c r="B314" i="5"/>
  <c r="B315" i="5"/>
  <c r="B316" i="5"/>
  <c r="B317" i="5"/>
  <c r="B318" i="5"/>
  <c r="B319" i="5"/>
  <c r="B320" i="5"/>
  <c r="B321" i="5"/>
  <c r="B322" i="5"/>
  <c r="B323" i="5"/>
  <c r="B324" i="5"/>
  <c r="B288" i="5"/>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98" i="3"/>
  <c r="U99" i="3"/>
  <c r="U100" i="3"/>
  <c r="U101" i="3"/>
  <c r="U102" i="3"/>
  <c r="U103" i="3"/>
  <c r="U104" i="3"/>
  <c r="U105" i="3"/>
  <c r="U106" i="3"/>
  <c r="U107" i="3"/>
  <c r="T67" i="3"/>
  <c r="T68" i="3"/>
  <c r="T69" i="3"/>
  <c r="T70" i="3"/>
  <c r="T71" i="3"/>
  <c r="T72" i="3"/>
  <c r="T73" i="3"/>
  <c r="T74" i="3"/>
  <c r="T75" i="3"/>
  <c r="T76" i="3"/>
  <c r="T77" i="3"/>
  <c r="T78" i="3"/>
  <c r="T79" i="3"/>
  <c r="T80" i="3"/>
  <c r="T81" i="3"/>
  <c r="T82" i="3"/>
  <c r="T83" i="3"/>
  <c r="T84" i="3"/>
  <c r="T85" i="3"/>
  <c r="T86" i="3"/>
  <c r="T87" i="3"/>
  <c r="T88" i="3"/>
  <c r="T89" i="3"/>
  <c r="T90" i="3"/>
  <c r="T91" i="3"/>
  <c r="T92" i="3"/>
  <c r="T93" i="3"/>
  <c r="T94" i="3"/>
  <c r="T95" i="3"/>
  <c r="T96" i="3"/>
  <c r="T97" i="3"/>
  <c r="T98" i="3"/>
  <c r="T99" i="3"/>
  <c r="T100" i="3"/>
  <c r="T101" i="3"/>
  <c r="T102" i="3"/>
  <c r="T103" i="3"/>
  <c r="T104" i="3"/>
  <c r="T105" i="3"/>
  <c r="T106" i="3"/>
  <c r="T107"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R67" i="3"/>
  <c r="R68" i="3"/>
  <c r="R69" i="3"/>
  <c r="R70" i="3"/>
  <c r="R71" i="3"/>
  <c r="R72" i="3"/>
  <c r="R73" i="3"/>
  <c r="R74" i="3"/>
  <c r="R75" i="3"/>
  <c r="R76" i="3"/>
  <c r="R77" i="3"/>
  <c r="R78" i="3"/>
  <c r="R79" i="3"/>
  <c r="R80" i="3"/>
  <c r="R81" i="3"/>
  <c r="R82" i="3"/>
  <c r="R83" i="3"/>
  <c r="R84" i="3"/>
  <c r="R85" i="3"/>
  <c r="R86" i="3"/>
  <c r="R87" i="3"/>
  <c r="R88" i="3"/>
  <c r="R89" i="3"/>
  <c r="R90" i="3"/>
  <c r="R91" i="3"/>
  <c r="R92" i="3"/>
  <c r="R93" i="3"/>
  <c r="R94" i="3"/>
  <c r="R95" i="3"/>
  <c r="R96" i="3"/>
  <c r="R97" i="3"/>
  <c r="R98" i="3"/>
  <c r="R99" i="3"/>
  <c r="R100" i="3"/>
  <c r="R101" i="3"/>
  <c r="R102" i="3"/>
  <c r="R103" i="3"/>
  <c r="R104" i="3"/>
  <c r="R105" i="3"/>
  <c r="R106" i="3"/>
  <c r="R107"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P67" i="3"/>
  <c r="P68" i="3"/>
  <c r="P69" i="3"/>
  <c r="P70" i="3"/>
  <c r="P71" i="3"/>
  <c r="P72" i="3"/>
  <c r="P73" i="3"/>
  <c r="P74" i="3"/>
  <c r="P75" i="3"/>
  <c r="P76" i="3"/>
  <c r="P77" i="3"/>
  <c r="P78" i="3"/>
  <c r="P79" i="3"/>
  <c r="P80" i="3"/>
  <c r="P81" i="3"/>
  <c r="P82" i="3"/>
  <c r="P83" i="3"/>
  <c r="P84" i="3"/>
  <c r="P85" i="3"/>
  <c r="P86" i="3"/>
  <c r="P87" i="3"/>
  <c r="P88" i="3"/>
  <c r="P89" i="3"/>
  <c r="P90" i="3"/>
  <c r="P91" i="3"/>
  <c r="P92" i="3"/>
  <c r="P93" i="3"/>
  <c r="P94" i="3"/>
  <c r="P95" i="3"/>
  <c r="P96" i="3"/>
  <c r="P97" i="3"/>
  <c r="P98" i="3"/>
  <c r="P99" i="3"/>
  <c r="P100" i="3"/>
  <c r="P101" i="3"/>
  <c r="P102" i="3"/>
  <c r="P103" i="3"/>
  <c r="P104" i="3"/>
  <c r="P105" i="3"/>
  <c r="P106" i="3"/>
  <c r="P107" i="3"/>
  <c r="D302" i="16"/>
  <c r="D303" i="16"/>
  <c r="D304" i="16"/>
  <c r="D305" i="16"/>
  <c r="D306" i="16"/>
  <c r="D307" i="16"/>
  <c r="D314" i="16"/>
  <c r="D315" i="16"/>
  <c r="D316" i="16"/>
  <c r="D317" i="16"/>
  <c r="D318" i="16"/>
  <c r="D319" i="16"/>
  <c r="C288" i="16"/>
  <c r="C289" i="16"/>
  <c r="C290" i="16"/>
  <c r="C300" i="16"/>
  <c r="C301" i="16"/>
  <c r="C302" i="16"/>
  <c r="C312" i="16"/>
  <c r="C313" i="16"/>
  <c r="C314" i="16"/>
  <c r="C324" i="16"/>
  <c r="D285" i="16"/>
  <c r="C287" i="16"/>
  <c r="D287" i="16"/>
  <c r="D288" i="16"/>
  <c r="D289" i="16"/>
  <c r="D290" i="16"/>
  <c r="C291" i="16"/>
  <c r="C292" i="16"/>
  <c r="C293" i="16"/>
  <c r="C294" i="16"/>
  <c r="C295" i="16"/>
  <c r="D296" i="16"/>
  <c r="D297" i="16"/>
  <c r="D298" i="16"/>
  <c r="D299" i="16"/>
  <c r="D300" i="16"/>
  <c r="D301" i="16"/>
  <c r="C303" i="16"/>
  <c r="C304" i="16"/>
  <c r="C305" i="16"/>
  <c r="C306" i="16"/>
  <c r="C307" i="16"/>
  <c r="D308" i="16"/>
  <c r="D309" i="16"/>
  <c r="D310" i="16"/>
  <c r="D311" i="16"/>
  <c r="D312" i="16"/>
  <c r="D313" i="16"/>
  <c r="C315" i="16"/>
  <c r="C316" i="16"/>
  <c r="C317" i="16"/>
  <c r="C318" i="16"/>
  <c r="C319" i="16"/>
  <c r="D320" i="16"/>
  <c r="D321" i="16"/>
  <c r="D322" i="16"/>
  <c r="D323" i="16"/>
  <c r="D324" i="16"/>
  <c r="D284" i="16"/>
  <c r="D295" i="16" l="1"/>
  <c r="D294" i="16"/>
  <c r="D293" i="16"/>
  <c r="D292" i="16"/>
  <c r="C310" i="16"/>
  <c r="C298" i="16"/>
  <c r="C286" i="16"/>
  <c r="D291" i="16"/>
  <c r="C320" i="16"/>
  <c r="C308" i="16"/>
  <c r="C296" i="16"/>
  <c r="C284" i="16"/>
  <c r="C323" i="16"/>
  <c r="C299" i="16"/>
  <c r="C309" i="16"/>
  <c r="C285" i="16"/>
  <c r="D286" i="16"/>
  <c r="C311" i="16"/>
  <c r="C322" i="16"/>
  <c r="C321" i="16"/>
  <c r="C297" i="16"/>
  <c r="C324" i="5"/>
  <c r="D324" i="5"/>
  <c r="C294" i="18" l="1"/>
  <c r="C295" i="18"/>
  <c r="C296" i="18"/>
  <c r="C306" i="18"/>
  <c r="C307" i="18"/>
  <c r="C308" i="18"/>
  <c r="C317" i="18"/>
  <c r="C318" i="18"/>
  <c r="C319" i="18"/>
  <c r="C320" i="18"/>
  <c r="A285" i="18"/>
  <c r="B285" i="18"/>
  <c r="C285" i="18" s="1"/>
  <c r="A286" i="18"/>
  <c r="B286" i="18"/>
  <c r="C286" i="18" s="1"/>
  <c r="A287" i="18"/>
  <c r="B287" i="18"/>
  <c r="C287" i="18" s="1"/>
  <c r="A288" i="18"/>
  <c r="B288" i="18"/>
  <c r="C288" i="18" s="1"/>
  <c r="A289" i="18"/>
  <c r="B289" i="18"/>
  <c r="C289" i="18" s="1"/>
  <c r="A290" i="18"/>
  <c r="B290" i="18"/>
  <c r="C290" i="18" s="1"/>
  <c r="A291" i="18"/>
  <c r="B291" i="18"/>
  <c r="C291" i="18" s="1"/>
  <c r="A292" i="18"/>
  <c r="B292" i="18"/>
  <c r="D292" i="18" s="1"/>
  <c r="A293" i="18"/>
  <c r="B293" i="18"/>
  <c r="A294" i="18"/>
  <c r="B294" i="18"/>
  <c r="A295" i="18"/>
  <c r="B295" i="18"/>
  <c r="A296" i="18"/>
  <c r="B296" i="18"/>
  <c r="A297" i="18"/>
  <c r="B297" i="18"/>
  <c r="C297" i="18" s="1"/>
  <c r="A298" i="18"/>
  <c r="B298" i="18"/>
  <c r="C298" i="18" s="1"/>
  <c r="A299" i="18"/>
  <c r="B299" i="18"/>
  <c r="C299" i="18" s="1"/>
  <c r="A300" i="18"/>
  <c r="B300" i="18"/>
  <c r="C300" i="18" s="1"/>
  <c r="A301" i="18"/>
  <c r="B301" i="18"/>
  <c r="C301" i="18" s="1"/>
  <c r="A302" i="18"/>
  <c r="B302" i="18"/>
  <c r="C302" i="18" s="1"/>
  <c r="A303" i="18"/>
  <c r="B303" i="18"/>
  <c r="C303" i="18" s="1"/>
  <c r="A304" i="18"/>
  <c r="B304" i="18"/>
  <c r="D304" i="18" s="1"/>
  <c r="A305" i="18"/>
  <c r="B305" i="18"/>
  <c r="A306" i="18"/>
  <c r="B306" i="18"/>
  <c r="A307" i="18"/>
  <c r="B307" i="18"/>
  <c r="A308" i="18"/>
  <c r="B308" i="18"/>
  <c r="A309" i="18"/>
  <c r="B309" i="18"/>
  <c r="C309" i="18" s="1"/>
  <c r="A310" i="18"/>
  <c r="B310" i="18"/>
  <c r="C310" i="18" s="1"/>
  <c r="A311" i="18"/>
  <c r="B311" i="18"/>
  <c r="C311" i="18" s="1"/>
  <c r="A312" i="18"/>
  <c r="B312" i="18"/>
  <c r="C312" i="18" s="1"/>
  <c r="A313" i="18"/>
  <c r="B313" i="18"/>
  <c r="C313" i="18" s="1"/>
  <c r="A314" i="18"/>
  <c r="B314" i="18"/>
  <c r="C314" i="18" s="1"/>
  <c r="A315" i="18"/>
  <c r="B315" i="18"/>
  <c r="C315" i="18" s="1"/>
  <c r="A316" i="18"/>
  <c r="B316" i="18"/>
  <c r="D316" i="18" s="1"/>
  <c r="A317" i="18"/>
  <c r="B317" i="18"/>
  <c r="A318" i="18"/>
  <c r="B318" i="18"/>
  <c r="A319" i="18"/>
  <c r="B319" i="18"/>
  <c r="A320" i="18"/>
  <c r="B320" i="18"/>
  <c r="A321" i="18"/>
  <c r="B321" i="18"/>
  <c r="C321" i="18" s="1"/>
  <c r="A322" i="18"/>
  <c r="B322" i="18"/>
  <c r="C322" i="18" s="1"/>
  <c r="A323" i="18"/>
  <c r="B323" i="18"/>
  <c r="C323" i="18" s="1"/>
  <c r="A324" i="18"/>
  <c r="B324" i="18"/>
  <c r="C324" i="18" s="1"/>
  <c r="B284" i="18"/>
  <c r="C284" i="18" s="1"/>
  <c r="A284" i="18"/>
  <c r="O70" i="3"/>
  <c r="O67" i="3"/>
  <c r="O68" i="3"/>
  <c r="O69"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D158" i="4"/>
  <c r="D159" i="4"/>
  <c r="D160" i="4"/>
  <c r="D161" i="4"/>
  <c r="D162" i="4"/>
  <c r="D163" i="4"/>
  <c r="D164" i="4"/>
  <c r="D165" i="4"/>
  <c r="D166" i="4"/>
  <c r="D167" i="4"/>
  <c r="D168" i="4"/>
  <c r="D169" i="4"/>
  <c r="D170" i="4"/>
  <c r="D171" i="4"/>
  <c r="D172" i="4"/>
  <c r="D173" i="4"/>
  <c r="D174" i="4"/>
  <c r="D175" i="4"/>
  <c r="D176" i="4"/>
  <c r="D177" i="4"/>
  <c r="D178" i="4"/>
  <c r="D179" i="4"/>
  <c r="D180" i="4"/>
  <c r="D181" i="4"/>
  <c r="D182" i="4"/>
  <c r="D183" i="4"/>
  <c r="D184" i="4"/>
  <c r="D185" i="4"/>
  <c r="D186" i="4"/>
  <c r="D187" i="4"/>
  <c r="D188" i="4"/>
  <c r="D189" i="4"/>
  <c r="D190" i="4"/>
  <c r="D191" i="4"/>
  <c r="D192" i="4"/>
  <c r="D193" i="4"/>
  <c r="D194" i="4"/>
  <c r="D195" i="4"/>
  <c r="D196" i="4"/>
  <c r="D197" i="4"/>
  <c r="D198"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58" i="4"/>
  <c r="D324" i="18"/>
  <c r="D321" i="18"/>
  <c r="D320" i="18"/>
  <c r="D319" i="18"/>
  <c r="D318" i="18"/>
  <c r="D317" i="18"/>
  <c r="D315" i="18"/>
  <c r="D314" i="18"/>
  <c r="D313" i="18"/>
  <c r="D312" i="18"/>
  <c r="D309" i="18"/>
  <c r="D308" i="18"/>
  <c r="D307" i="18"/>
  <c r="D306" i="18"/>
  <c r="D305" i="18"/>
  <c r="D303" i="18"/>
  <c r="D302" i="18"/>
  <c r="D301" i="18"/>
  <c r="D300" i="18"/>
  <c r="D297" i="18"/>
  <c r="D296" i="18"/>
  <c r="D295" i="18"/>
  <c r="D294" i="18"/>
  <c r="D293" i="18"/>
  <c r="D291" i="18"/>
  <c r="D290" i="18"/>
  <c r="D289" i="18"/>
  <c r="D288" i="18"/>
  <c r="D285" i="18"/>
  <c r="D284" i="18"/>
  <c r="D283" i="18"/>
  <c r="C283" i="18"/>
  <c r="D282" i="18"/>
  <c r="C282" i="18"/>
  <c r="D281" i="18"/>
  <c r="C281" i="18"/>
  <c r="D280" i="18"/>
  <c r="C280" i="18"/>
  <c r="D279" i="18"/>
  <c r="C279" i="18"/>
  <c r="D278" i="18"/>
  <c r="C278" i="18"/>
  <c r="D277" i="18"/>
  <c r="C277" i="18"/>
  <c r="D276" i="18"/>
  <c r="C276" i="18"/>
  <c r="D275" i="18"/>
  <c r="C275" i="18"/>
  <c r="D274" i="18"/>
  <c r="C274" i="18"/>
  <c r="D273" i="18"/>
  <c r="C273" i="18"/>
  <c r="D272" i="18"/>
  <c r="C272" i="18"/>
  <c r="D271" i="18"/>
  <c r="C271" i="18"/>
  <c r="D270" i="18"/>
  <c r="C270" i="18"/>
  <c r="D269" i="18"/>
  <c r="C269" i="18"/>
  <c r="D268" i="18"/>
  <c r="C268" i="18"/>
  <c r="D267" i="18"/>
  <c r="C267" i="18"/>
  <c r="D266" i="18"/>
  <c r="C266" i="18"/>
  <c r="D265" i="18"/>
  <c r="C265" i="18"/>
  <c r="D264" i="18"/>
  <c r="C264" i="18"/>
  <c r="D263" i="18"/>
  <c r="C263" i="18"/>
  <c r="D262" i="18"/>
  <c r="C262" i="18"/>
  <c r="D261" i="18"/>
  <c r="C261" i="18"/>
  <c r="D260" i="18"/>
  <c r="C260" i="18"/>
  <c r="D259" i="18"/>
  <c r="C259" i="18"/>
  <c r="D258" i="18"/>
  <c r="C258" i="18"/>
  <c r="D257" i="18"/>
  <c r="C257" i="18"/>
  <c r="D256" i="18"/>
  <c r="C256" i="18"/>
  <c r="D255" i="18"/>
  <c r="C255" i="18"/>
  <c r="D254" i="18"/>
  <c r="C254" i="18"/>
  <c r="D253" i="18"/>
  <c r="C253" i="18"/>
  <c r="D252" i="18"/>
  <c r="C252" i="18"/>
  <c r="D251" i="18"/>
  <c r="C251" i="18"/>
  <c r="D250" i="18"/>
  <c r="C250" i="18"/>
  <c r="D249" i="18"/>
  <c r="C249" i="18"/>
  <c r="D248" i="18"/>
  <c r="C248" i="18"/>
  <c r="D247" i="18"/>
  <c r="C247" i="18"/>
  <c r="D246" i="18"/>
  <c r="C246" i="18"/>
  <c r="D245" i="18"/>
  <c r="C245" i="18"/>
  <c r="D244" i="18"/>
  <c r="C244" i="18"/>
  <c r="D243" i="18"/>
  <c r="C243" i="18"/>
  <c r="D242" i="18"/>
  <c r="C242" i="18"/>
  <c r="D241" i="18"/>
  <c r="C241" i="18"/>
  <c r="D240" i="18"/>
  <c r="C240" i="18"/>
  <c r="D239" i="18"/>
  <c r="C239" i="18"/>
  <c r="D238" i="18"/>
  <c r="C238" i="18"/>
  <c r="D237" i="18"/>
  <c r="C237" i="18"/>
  <c r="D236" i="18"/>
  <c r="C236" i="18"/>
  <c r="D235" i="18"/>
  <c r="C235" i="18"/>
  <c r="D234" i="18"/>
  <c r="C234" i="18"/>
  <c r="D233" i="18"/>
  <c r="C233" i="18"/>
  <c r="D232" i="18"/>
  <c r="C232" i="18"/>
  <c r="D231" i="18"/>
  <c r="C231" i="18"/>
  <c r="D230" i="18"/>
  <c r="C230" i="18"/>
  <c r="D229" i="18"/>
  <c r="C229" i="18"/>
  <c r="D228" i="18"/>
  <c r="C228" i="18"/>
  <c r="D227" i="18"/>
  <c r="C227" i="18"/>
  <c r="D226" i="18"/>
  <c r="C226" i="18"/>
  <c r="D225" i="18"/>
  <c r="C225" i="18"/>
  <c r="D224" i="18"/>
  <c r="C224" i="18"/>
  <c r="D223" i="18"/>
  <c r="C223" i="18"/>
  <c r="D222" i="18"/>
  <c r="C222" i="18"/>
  <c r="D221" i="18"/>
  <c r="C221" i="18"/>
  <c r="D220" i="18"/>
  <c r="C220" i="18"/>
  <c r="D219" i="18"/>
  <c r="C219" i="18"/>
  <c r="D218" i="18"/>
  <c r="C218" i="18"/>
  <c r="D217" i="18"/>
  <c r="C217" i="18"/>
  <c r="D216" i="18"/>
  <c r="C216" i="18"/>
  <c r="D215" i="18"/>
  <c r="C215" i="18"/>
  <c r="D214" i="18"/>
  <c r="C214" i="18"/>
  <c r="D213" i="18"/>
  <c r="C213" i="18"/>
  <c r="D212" i="18"/>
  <c r="C212" i="18"/>
  <c r="D211" i="18"/>
  <c r="C211" i="18"/>
  <c r="D210" i="18"/>
  <c r="C210" i="18"/>
  <c r="D209" i="18"/>
  <c r="C209" i="18"/>
  <c r="D208" i="18"/>
  <c r="C208" i="18"/>
  <c r="D207" i="18"/>
  <c r="C207" i="18"/>
  <c r="D206" i="18"/>
  <c r="C206" i="18"/>
  <c r="D205" i="18"/>
  <c r="C205" i="18"/>
  <c r="D204" i="18"/>
  <c r="C204" i="18"/>
  <c r="D203" i="18"/>
  <c r="C203" i="18"/>
  <c r="D202" i="18"/>
  <c r="C202" i="18"/>
  <c r="D201" i="18"/>
  <c r="C201" i="18"/>
  <c r="D200" i="18"/>
  <c r="C200" i="18"/>
  <c r="D199" i="18"/>
  <c r="C199" i="18"/>
  <c r="D198" i="18"/>
  <c r="C198" i="18"/>
  <c r="D197" i="18"/>
  <c r="C197" i="18"/>
  <c r="D196" i="18"/>
  <c r="C196" i="18"/>
  <c r="D195" i="18"/>
  <c r="C195" i="18"/>
  <c r="D194" i="18"/>
  <c r="C194" i="18"/>
  <c r="D193" i="18"/>
  <c r="C193" i="18"/>
  <c r="D192" i="18"/>
  <c r="C192" i="18"/>
  <c r="D191" i="18"/>
  <c r="C191" i="18"/>
  <c r="D190" i="18"/>
  <c r="C190" i="18"/>
  <c r="D189" i="18"/>
  <c r="C189" i="18"/>
  <c r="D188" i="18"/>
  <c r="C188" i="18"/>
  <c r="D187" i="18"/>
  <c r="C187" i="18"/>
  <c r="D186" i="18"/>
  <c r="C186" i="18"/>
  <c r="D185" i="18"/>
  <c r="C185" i="18"/>
  <c r="D184" i="18"/>
  <c r="C184" i="18"/>
  <c r="D183" i="18"/>
  <c r="C183" i="18"/>
  <c r="D182" i="18"/>
  <c r="C182" i="18"/>
  <c r="D181" i="18"/>
  <c r="C181" i="18"/>
  <c r="D180" i="18"/>
  <c r="C180" i="18"/>
  <c r="D179" i="18"/>
  <c r="C179" i="18"/>
  <c r="D178" i="18"/>
  <c r="C178" i="18"/>
  <c r="D177" i="18"/>
  <c r="C177" i="18"/>
  <c r="D176" i="18"/>
  <c r="C176" i="18"/>
  <c r="D175" i="18"/>
  <c r="C175" i="18"/>
  <c r="D174" i="18"/>
  <c r="C174" i="18"/>
  <c r="D173" i="18"/>
  <c r="C173" i="18"/>
  <c r="D172" i="18"/>
  <c r="C172" i="18"/>
  <c r="D171" i="18"/>
  <c r="C171" i="18"/>
  <c r="D170" i="18"/>
  <c r="C170" i="18"/>
  <c r="D169" i="18"/>
  <c r="C169" i="18"/>
  <c r="D168" i="18"/>
  <c r="C168" i="18"/>
  <c r="D167" i="18"/>
  <c r="C167" i="18"/>
  <c r="D166" i="18"/>
  <c r="C166" i="18"/>
  <c r="D165" i="18"/>
  <c r="C165" i="18"/>
  <c r="D164" i="18"/>
  <c r="C164" i="18"/>
  <c r="D163" i="18"/>
  <c r="C163" i="18"/>
  <c r="D162" i="18"/>
  <c r="C162" i="18"/>
  <c r="D161" i="18"/>
  <c r="C161" i="18"/>
  <c r="D160" i="18"/>
  <c r="C160" i="18"/>
  <c r="D159" i="18"/>
  <c r="C159" i="18"/>
  <c r="D158" i="18"/>
  <c r="C158" i="18"/>
  <c r="D157" i="18"/>
  <c r="C157" i="18"/>
  <c r="D156" i="18"/>
  <c r="C156" i="18"/>
  <c r="D155" i="18"/>
  <c r="C155" i="18"/>
  <c r="D154" i="18"/>
  <c r="C154" i="18"/>
  <c r="D153" i="18"/>
  <c r="C153" i="18"/>
  <c r="D152" i="18"/>
  <c r="C152" i="18"/>
  <c r="D151" i="18"/>
  <c r="C151" i="18"/>
  <c r="D150" i="18"/>
  <c r="C150" i="18"/>
  <c r="D149" i="18"/>
  <c r="C149" i="18"/>
  <c r="D148" i="18"/>
  <c r="C148" i="18"/>
  <c r="D147" i="18"/>
  <c r="C147" i="18"/>
  <c r="D146" i="18"/>
  <c r="C146" i="18"/>
  <c r="D145" i="18"/>
  <c r="C145" i="18"/>
  <c r="D144" i="18"/>
  <c r="C144" i="18"/>
  <c r="D143" i="18"/>
  <c r="C143" i="18"/>
  <c r="D142" i="18"/>
  <c r="C142" i="18"/>
  <c r="D141" i="18"/>
  <c r="C141" i="18"/>
  <c r="D140" i="18"/>
  <c r="C140" i="18"/>
  <c r="D139" i="18"/>
  <c r="C139" i="18"/>
  <c r="D138" i="18"/>
  <c r="C138" i="18"/>
  <c r="D137" i="18"/>
  <c r="C137" i="18"/>
  <c r="D136" i="18"/>
  <c r="C136" i="18"/>
  <c r="D135" i="18"/>
  <c r="C135" i="18"/>
  <c r="D134" i="18"/>
  <c r="C134" i="18"/>
  <c r="D133" i="18"/>
  <c r="C133" i="18"/>
  <c r="D132" i="18"/>
  <c r="C132" i="18"/>
  <c r="D131" i="18"/>
  <c r="C131" i="18"/>
  <c r="D130" i="18"/>
  <c r="C130" i="18"/>
  <c r="D129" i="18"/>
  <c r="C129" i="18"/>
  <c r="D128" i="18"/>
  <c r="C128" i="18"/>
  <c r="D127" i="18"/>
  <c r="C127" i="18"/>
  <c r="D126" i="18"/>
  <c r="C126" i="18"/>
  <c r="D125" i="18"/>
  <c r="C125" i="18"/>
  <c r="D124" i="18"/>
  <c r="C124" i="18"/>
  <c r="D123" i="18"/>
  <c r="C123" i="18"/>
  <c r="D122" i="18"/>
  <c r="C122" i="18"/>
  <c r="D121" i="18"/>
  <c r="C121" i="18"/>
  <c r="D120" i="18"/>
  <c r="C120" i="18"/>
  <c r="D119" i="18"/>
  <c r="C119" i="18"/>
  <c r="D118" i="18"/>
  <c r="C118" i="18"/>
  <c r="D117" i="18"/>
  <c r="C117" i="18"/>
  <c r="D116" i="18"/>
  <c r="C116" i="18"/>
  <c r="D115" i="18"/>
  <c r="C115" i="18"/>
  <c r="D114" i="18"/>
  <c r="C114" i="18"/>
  <c r="D113" i="18"/>
  <c r="C113" i="18"/>
  <c r="D112" i="18"/>
  <c r="C112" i="18"/>
  <c r="D111" i="18"/>
  <c r="C111" i="18"/>
  <c r="D110" i="18"/>
  <c r="C110" i="18"/>
  <c r="D109" i="18"/>
  <c r="C109" i="18"/>
  <c r="D108" i="18"/>
  <c r="C108" i="18"/>
  <c r="D107" i="18"/>
  <c r="C107" i="18"/>
  <c r="D106" i="18"/>
  <c r="C106" i="18"/>
  <c r="D105" i="18"/>
  <c r="C105" i="18"/>
  <c r="D104" i="18"/>
  <c r="C104" i="18"/>
  <c r="D103" i="18"/>
  <c r="C103" i="18"/>
  <c r="D102" i="18"/>
  <c r="C102" i="18"/>
  <c r="D101" i="18"/>
  <c r="C101" i="18"/>
  <c r="D100" i="18"/>
  <c r="C100" i="18"/>
  <c r="D99" i="18"/>
  <c r="C99" i="18"/>
  <c r="D98" i="18"/>
  <c r="C98" i="18"/>
  <c r="D97" i="18"/>
  <c r="C97" i="18"/>
  <c r="D96" i="18"/>
  <c r="C96" i="18"/>
  <c r="D95" i="18"/>
  <c r="C95" i="18"/>
  <c r="D94" i="18"/>
  <c r="C94" i="18"/>
  <c r="D93" i="18"/>
  <c r="C93" i="18"/>
  <c r="D92" i="18"/>
  <c r="C92" i="18"/>
  <c r="D91" i="18"/>
  <c r="C91" i="18"/>
  <c r="D90" i="18"/>
  <c r="C90" i="18"/>
  <c r="D89" i="18"/>
  <c r="C89" i="18"/>
  <c r="D88" i="18"/>
  <c r="C88" i="18"/>
  <c r="D87" i="18"/>
  <c r="C87" i="18"/>
  <c r="D86" i="18"/>
  <c r="C86" i="18"/>
  <c r="D85" i="18"/>
  <c r="C85" i="18"/>
  <c r="D84" i="18"/>
  <c r="C84" i="18"/>
  <c r="D83" i="18"/>
  <c r="C83" i="18"/>
  <c r="D82" i="18"/>
  <c r="C82" i="18"/>
  <c r="D81" i="18"/>
  <c r="C81" i="18"/>
  <c r="D80" i="18"/>
  <c r="C80" i="18"/>
  <c r="D79" i="18"/>
  <c r="C79" i="18"/>
  <c r="D78" i="18"/>
  <c r="C78" i="18"/>
  <c r="D77" i="18"/>
  <c r="C77" i="18"/>
  <c r="D76" i="18"/>
  <c r="C76" i="18"/>
  <c r="D75" i="18"/>
  <c r="C75" i="18"/>
  <c r="D74" i="18"/>
  <c r="C74" i="18"/>
  <c r="D73" i="18"/>
  <c r="C73" i="18"/>
  <c r="D72" i="18"/>
  <c r="C72" i="18"/>
  <c r="D71" i="18"/>
  <c r="C71" i="18"/>
  <c r="D70" i="18"/>
  <c r="C70" i="18"/>
  <c r="D69" i="18"/>
  <c r="C69" i="18"/>
  <c r="D68" i="18"/>
  <c r="C68" i="18"/>
  <c r="D67" i="18"/>
  <c r="C67" i="18"/>
  <c r="D66" i="18"/>
  <c r="C66" i="18"/>
  <c r="D65" i="18"/>
  <c r="C65" i="18"/>
  <c r="D64" i="18"/>
  <c r="C64" i="18"/>
  <c r="D63" i="18"/>
  <c r="C63" i="18"/>
  <c r="D62" i="18"/>
  <c r="C62" i="18"/>
  <c r="D61" i="18"/>
  <c r="C61" i="18"/>
  <c r="D60" i="18"/>
  <c r="C60" i="18"/>
  <c r="D59" i="18"/>
  <c r="C59" i="18"/>
  <c r="D58" i="18"/>
  <c r="C58" i="18"/>
  <c r="D57" i="18"/>
  <c r="C57" i="18"/>
  <c r="D56" i="18"/>
  <c r="C56" i="18"/>
  <c r="D55" i="18"/>
  <c r="C55" i="18"/>
  <c r="D54" i="18"/>
  <c r="C54" i="18"/>
  <c r="D53" i="18"/>
  <c r="C53" i="18"/>
  <c r="D52" i="18"/>
  <c r="C52" i="18"/>
  <c r="D51" i="18"/>
  <c r="C51" i="18"/>
  <c r="D50" i="18"/>
  <c r="C50" i="18"/>
  <c r="D49" i="18"/>
  <c r="C49" i="18"/>
  <c r="D48" i="18"/>
  <c r="C48" i="18"/>
  <c r="D47" i="18"/>
  <c r="C47" i="18"/>
  <c r="D46" i="18"/>
  <c r="C46" i="18"/>
  <c r="D45" i="18"/>
  <c r="C45" i="18"/>
  <c r="D44" i="18"/>
  <c r="C44" i="18"/>
  <c r="D43" i="18"/>
  <c r="C43" i="18"/>
  <c r="D42" i="18"/>
  <c r="C42" i="18"/>
  <c r="D41" i="18"/>
  <c r="C41" i="18"/>
  <c r="D40" i="18"/>
  <c r="C40" i="18"/>
  <c r="D39" i="18"/>
  <c r="C39" i="18"/>
  <c r="D38" i="18"/>
  <c r="C38" i="18"/>
  <c r="D37" i="18"/>
  <c r="C37" i="18"/>
  <c r="D36" i="18"/>
  <c r="C36" i="18"/>
  <c r="D35" i="18"/>
  <c r="C35" i="18"/>
  <c r="D34" i="18"/>
  <c r="C34" i="18"/>
  <c r="D33" i="18"/>
  <c r="C33" i="18"/>
  <c r="D32" i="18"/>
  <c r="C32" i="18"/>
  <c r="D31" i="18"/>
  <c r="C31" i="18"/>
  <c r="D30" i="18"/>
  <c r="C30" i="18"/>
  <c r="D29" i="18"/>
  <c r="C29" i="18"/>
  <c r="D28" i="18"/>
  <c r="C28" i="18"/>
  <c r="D27" i="18"/>
  <c r="C27" i="18"/>
  <c r="D26" i="18"/>
  <c r="C26" i="18"/>
  <c r="D25" i="18"/>
  <c r="C25" i="18"/>
  <c r="D24" i="18"/>
  <c r="C24" i="18"/>
  <c r="D23" i="18"/>
  <c r="C23" i="18"/>
  <c r="D22" i="18"/>
  <c r="C22" i="18"/>
  <c r="D21" i="18"/>
  <c r="C21" i="18"/>
  <c r="D20" i="18"/>
  <c r="C20" i="18"/>
  <c r="D19" i="18"/>
  <c r="C19" i="18"/>
  <c r="D18" i="18"/>
  <c r="C18" i="18"/>
  <c r="D17" i="18"/>
  <c r="C17" i="18"/>
  <c r="D16" i="18"/>
  <c r="C16" i="18"/>
  <c r="D15" i="18"/>
  <c r="C15" i="18"/>
  <c r="D14" i="18"/>
  <c r="C14" i="18"/>
  <c r="C13" i="18"/>
  <c r="C12" i="18"/>
  <c r="C11" i="18"/>
  <c r="C10" i="18"/>
  <c r="C9" i="18"/>
  <c r="C8" i="18"/>
  <c r="C7" i="18"/>
  <c r="C6" i="18"/>
  <c r="C5" i="18"/>
  <c r="C4" i="18"/>
  <c r="C3" i="18"/>
  <c r="D283" i="16"/>
  <c r="C283" i="16"/>
  <c r="D282" i="16"/>
  <c r="C282" i="16"/>
  <c r="D281" i="16"/>
  <c r="C281" i="16"/>
  <c r="D280" i="16"/>
  <c r="C280" i="16"/>
  <c r="D279" i="16"/>
  <c r="C279" i="16"/>
  <c r="D278" i="16"/>
  <c r="C278" i="16"/>
  <c r="D277" i="16"/>
  <c r="C277" i="16"/>
  <c r="D276" i="16"/>
  <c r="C276" i="16"/>
  <c r="D275" i="16"/>
  <c r="C275" i="16"/>
  <c r="D274" i="16"/>
  <c r="C274" i="16"/>
  <c r="D273" i="16"/>
  <c r="C273" i="16"/>
  <c r="D272" i="16"/>
  <c r="C272" i="16"/>
  <c r="D271" i="16"/>
  <c r="C271" i="16"/>
  <c r="D270" i="16"/>
  <c r="C270" i="16"/>
  <c r="D269" i="16"/>
  <c r="C269" i="16"/>
  <c r="D268" i="16"/>
  <c r="C268" i="16"/>
  <c r="D267" i="16"/>
  <c r="C267" i="16"/>
  <c r="D266" i="16"/>
  <c r="C266" i="16"/>
  <c r="D265" i="16"/>
  <c r="C265" i="16"/>
  <c r="D264" i="16"/>
  <c r="C264" i="16"/>
  <c r="D263" i="16"/>
  <c r="C263" i="16"/>
  <c r="D262" i="16"/>
  <c r="C262" i="16"/>
  <c r="D261" i="16"/>
  <c r="C261" i="16"/>
  <c r="D260" i="16"/>
  <c r="C260" i="16"/>
  <c r="D259" i="16"/>
  <c r="C259" i="16"/>
  <c r="D258" i="16"/>
  <c r="C258" i="16"/>
  <c r="D257" i="16"/>
  <c r="C257" i="16"/>
  <c r="D256" i="16"/>
  <c r="C256" i="16"/>
  <c r="D255" i="16"/>
  <c r="C255" i="16"/>
  <c r="D254" i="16"/>
  <c r="C254" i="16"/>
  <c r="D253" i="16"/>
  <c r="C253" i="16"/>
  <c r="D252" i="16"/>
  <c r="C252" i="16"/>
  <c r="D251" i="16"/>
  <c r="C251" i="16"/>
  <c r="D250" i="16"/>
  <c r="C250" i="16"/>
  <c r="D249" i="16"/>
  <c r="C249" i="16"/>
  <c r="D248" i="16"/>
  <c r="C248" i="16"/>
  <c r="D247" i="16"/>
  <c r="C247" i="16"/>
  <c r="D246" i="16"/>
  <c r="C246" i="16"/>
  <c r="D245" i="16"/>
  <c r="C245" i="16"/>
  <c r="D244" i="16"/>
  <c r="C244" i="16"/>
  <c r="D243" i="16"/>
  <c r="C243" i="16"/>
  <c r="D242" i="16"/>
  <c r="C242" i="16"/>
  <c r="D241" i="16"/>
  <c r="C241" i="16"/>
  <c r="D240" i="16"/>
  <c r="C240" i="16"/>
  <c r="D239" i="16"/>
  <c r="C239" i="16"/>
  <c r="D238" i="16"/>
  <c r="C238" i="16"/>
  <c r="D237" i="16"/>
  <c r="C237" i="16"/>
  <c r="D236" i="16"/>
  <c r="C236" i="16"/>
  <c r="D235" i="16"/>
  <c r="C235" i="16"/>
  <c r="D234" i="16"/>
  <c r="C234" i="16"/>
  <c r="D233" i="16"/>
  <c r="C233" i="16"/>
  <c r="D232" i="16"/>
  <c r="C232" i="16"/>
  <c r="D231" i="16"/>
  <c r="C231" i="16"/>
  <c r="D230" i="16"/>
  <c r="C230" i="16"/>
  <c r="D229" i="16"/>
  <c r="C229" i="16"/>
  <c r="D228" i="16"/>
  <c r="C228" i="16"/>
  <c r="D227" i="16"/>
  <c r="C227" i="16"/>
  <c r="D226" i="16"/>
  <c r="C226" i="16"/>
  <c r="D225" i="16"/>
  <c r="C225" i="16"/>
  <c r="D224" i="16"/>
  <c r="C224" i="16"/>
  <c r="D223" i="16"/>
  <c r="C223" i="16"/>
  <c r="D222" i="16"/>
  <c r="C222" i="16"/>
  <c r="D221" i="16"/>
  <c r="C221" i="16"/>
  <c r="D220" i="16"/>
  <c r="C220" i="16"/>
  <c r="D219" i="16"/>
  <c r="C219" i="16"/>
  <c r="D218" i="16"/>
  <c r="C218" i="16"/>
  <c r="D217" i="16"/>
  <c r="C217" i="16"/>
  <c r="D216" i="16"/>
  <c r="C216" i="16"/>
  <c r="D215" i="16"/>
  <c r="C215" i="16"/>
  <c r="D214" i="16"/>
  <c r="C214" i="16"/>
  <c r="D213" i="16"/>
  <c r="C213" i="16"/>
  <c r="D212" i="16"/>
  <c r="C212" i="16"/>
  <c r="D211" i="16"/>
  <c r="C211" i="16"/>
  <c r="D210" i="16"/>
  <c r="C210" i="16"/>
  <c r="D209" i="16"/>
  <c r="C209" i="16"/>
  <c r="D208" i="16"/>
  <c r="C208" i="16"/>
  <c r="D207" i="16"/>
  <c r="C207" i="16"/>
  <c r="D206" i="16"/>
  <c r="C206" i="16"/>
  <c r="D205" i="16"/>
  <c r="C205" i="16"/>
  <c r="D204" i="16"/>
  <c r="C204" i="16"/>
  <c r="D203" i="16"/>
  <c r="C203" i="16"/>
  <c r="D202" i="16"/>
  <c r="C202" i="16"/>
  <c r="D201" i="16"/>
  <c r="C201" i="16"/>
  <c r="D200" i="16"/>
  <c r="C200" i="16"/>
  <c r="D199" i="16"/>
  <c r="C199" i="16"/>
  <c r="D198" i="16"/>
  <c r="C198" i="16"/>
  <c r="D197" i="16"/>
  <c r="C197" i="16"/>
  <c r="D196" i="16"/>
  <c r="C196" i="16"/>
  <c r="D195" i="16"/>
  <c r="C195" i="16"/>
  <c r="D194" i="16"/>
  <c r="C194" i="16"/>
  <c r="D193" i="16"/>
  <c r="C193" i="16"/>
  <c r="D192" i="16"/>
  <c r="C192" i="16"/>
  <c r="D191" i="16"/>
  <c r="C191" i="16"/>
  <c r="D190" i="16"/>
  <c r="C190" i="16"/>
  <c r="D189" i="16"/>
  <c r="C189" i="16"/>
  <c r="D188" i="16"/>
  <c r="C188" i="16"/>
  <c r="D187" i="16"/>
  <c r="C187" i="16"/>
  <c r="D186" i="16"/>
  <c r="C186" i="16"/>
  <c r="D185" i="16"/>
  <c r="C185" i="16"/>
  <c r="D184" i="16"/>
  <c r="C184" i="16"/>
  <c r="D183" i="16"/>
  <c r="C183" i="16"/>
  <c r="D182" i="16"/>
  <c r="C182" i="16"/>
  <c r="D181" i="16"/>
  <c r="C181" i="16"/>
  <c r="D180" i="16"/>
  <c r="C180" i="16"/>
  <c r="D179" i="16"/>
  <c r="C179" i="16"/>
  <c r="D178" i="16"/>
  <c r="C178" i="16"/>
  <c r="D177" i="16"/>
  <c r="C177" i="16"/>
  <c r="D176" i="16"/>
  <c r="C176" i="16"/>
  <c r="D175" i="16"/>
  <c r="C175" i="16"/>
  <c r="D174" i="16"/>
  <c r="C174" i="16"/>
  <c r="D173" i="16"/>
  <c r="C173" i="16"/>
  <c r="D172" i="16"/>
  <c r="C172" i="16"/>
  <c r="D171" i="16"/>
  <c r="C171" i="16"/>
  <c r="D170" i="16"/>
  <c r="C170" i="16"/>
  <c r="D169" i="16"/>
  <c r="C169" i="16"/>
  <c r="D168" i="16"/>
  <c r="C168" i="16"/>
  <c r="D167" i="16"/>
  <c r="C167" i="16"/>
  <c r="D166" i="16"/>
  <c r="C166" i="16"/>
  <c r="D165" i="16"/>
  <c r="C165" i="16"/>
  <c r="D164" i="16"/>
  <c r="C164" i="16"/>
  <c r="D163" i="16"/>
  <c r="C163" i="16"/>
  <c r="D162" i="16"/>
  <c r="C162" i="16"/>
  <c r="D161" i="16"/>
  <c r="C161" i="16"/>
  <c r="D160" i="16"/>
  <c r="C160" i="16"/>
  <c r="D159" i="16"/>
  <c r="C159" i="16"/>
  <c r="D158" i="16"/>
  <c r="C158" i="16"/>
  <c r="D157" i="16"/>
  <c r="C157" i="16"/>
  <c r="D156" i="16"/>
  <c r="C156" i="16"/>
  <c r="D155" i="16"/>
  <c r="C155" i="16"/>
  <c r="D154" i="16"/>
  <c r="C154" i="16"/>
  <c r="D153" i="16"/>
  <c r="C153" i="16"/>
  <c r="D152" i="16"/>
  <c r="C152" i="16"/>
  <c r="D151" i="16"/>
  <c r="C151" i="16"/>
  <c r="D150" i="16"/>
  <c r="C150" i="16"/>
  <c r="D149" i="16"/>
  <c r="C149" i="16"/>
  <c r="D148" i="16"/>
  <c r="C148" i="16"/>
  <c r="D147" i="16"/>
  <c r="C147" i="16"/>
  <c r="D146" i="16"/>
  <c r="C146" i="16"/>
  <c r="D145" i="16"/>
  <c r="C145" i="16"/>
  <c r="D144" i="16"/>
  <c r="C144" i="16"/>
  <c r="D143" i="16"/>
  <c r="C143" i="16"/>
  <c r="D142" i="16"/>
  <c r="C142" i="16"/>
  <c r="D141" i="16"/>
  <c r="C141" i="16"/>
  <c r="D140" i="16"/>
  <c r="C140" i="16"/>
  <c r="D139" i="16"/>
  <c r="C139" i="16"/>
  <c r="D138" i="16"/>
  <c r="C138" i="16"/>
  <c r="D137" i="16"/>
  <c r="C137" i="16"/>
  <c r="D136" i="16"/>
  <c r="C136" i="16"/>
  <c r="D135" i="16"/>
  <c r="C135" i="16"/>
  <c r="D134" i="16"/>
  <c r="C134" i="16"/>
  <c r="D133" i="16"/>
  <c r="C133" i="16"/>
  <c r="D132" i="16"/>
  <c r="C132" i="16"/>
  <c r="D131" i="16"/>
  <c r="C131" i="16"/>
  <c r="D130" i="16"/>
  <c r="C130" i="16"/>
  <c r="D129" i="16"/>
  <c r="C129" i="16"/>
  <c r="D128" i="16"/>
  <c r="C128" i="16"/>
  <c r="D127" i="16"/>
  <c r="C127" i="16"/>
  <c r="D126" i="16"/>
  <c r="C126" i="16"/>
  <c r="D125" i="16"/>
  <c r="C125" i="16"/>
  <c r="D124" i="16"/>
  <c r="C124" i="16"/>
  <c r="D123" i="16"/>
  <c r="C123" i="16"/>
  <c r="D122" i="16"/>
  <c r="C122" i="16"/>
  <c r="D121" i="16"/>
  <c r="C121" i="16"/>
  <c r="D120" i="16"/>
  <c r="C120" i="16"/>
  <c r="D119" i="16"/>
  <c r="C119" i="16"/>
  <c r="D118" i="16"/>
  <c r="C118" i="16"/>
  <c r="D117" i="16"/>
  <c r="C117" i="16"/>
  <c r="D116" i="16"/>
  <c r="C116" i="16"/>
  <c r="D115" i="16"/>
  <c r="C115" i="16"/>
  <c r="D114" i="16"/>
  <c r="C114" i="16"/>
  <c r="D113" i="16"/>
  <c r="C113" i="16"/>
  <c r="D112" i="16"/>
  <c r="C112" i="16"/>
  <c r="D111" i="16"/>
  <c r="C111" i="16"/>
  <c r="D110" i="16"/>
  <c r="C110" i="16"/>
  <c r="D109" i="16"/>
  <c r="C109" i="16"/>
  <c r="D108" i="16"/>
  <c r="C108" i="16"/>
  <c r="D107" i="16"/>
  <c r="C107" i="16"/>
  <c r="D106" i="16"/>
  <c r="C106" i="16"/>
  <c r="D105" i="16"/>
  <c r="C105" i="16"/>
  <c r="D104" i="16"/>
  <c r="C104" i="16"/>
  <c r="D103" i="16"/>
  <c r="C103" i="16"/>
  <c r="D102" i="16"/>
  <c r="C102" i="16"/>
  <c r="D101" i="16"/>
  <c r="C101" i="16"/>
  <c r="D100" i="16"/>
  <c r="C100" i="16"/>
  <c r="D99" i="16"/>
  <c r="C99" i="16"/>
  <c r="D98" i="16"/>
  <c r="C98" i="16"/>
  <c r="D97" i="16"/>
  <c r="C97" i="16"/>
  <c r="D96" i="16"/>
  <c r="C96" i="16"/>
  <c r="D95" i="16"/>
  <c r="C95" i="16"/>
  <c r="D94" i="16"/>
  <c r="C94" i="16"/>
  <c r="D93" i="16"/>
  <c r="C93" i="16"/>
  <c r="D92" i="16"/>
  <c r="C92" i="16"/>
  <c r="D91" i="16"/>
  <c r="C91" i="16"/>
  <c r="D90" i="16"/>
  <c r="C90" i="16"/>
  <c r="D89" i="16"/>
  <c r="C89" i="16"/>
  <c r="D88" i="16"/>
  <c r="C88" i="16"/>
  <c r="D87" i="16"/>
  <c r="C87" i="16"/>
  <c r="D86" i="16"/>
  <c r="C86" i="16"/>
  <c r="D85" i="16"/>
  <c r="C85" i="16"/>
  <c r="D84" i="16"/>
  <c r="C84" i="16"/>
  <c r="D83" i="16"/>
  <c r="C83" i="16"/>
  <c r="D82" i="16"/>
  <c r="C82" i="16"/>
  <c r="D81" i="16"/>
  <c r="C81" i="16"/>
  <c r="D80" i="16"/>
  <c r="C80" i="16"/>
  <c r="D79" i="16"/>
  <c r="C79" i="16"/>
  <c r="D78" i="16"/>
  <c r="C78" i="16"/>
  <c r="D77" i="16"/>
  <c r="C77" i="16"/>
  <c r="D76" i="16"/>
  <c r="C76" i="16"/>
  <c r="D75" i="16"/>
  <c r="C75" i="16"/>
  <c r="D74" i="16"/>
  <c r="C74" i="16"/>
  <c r="D73" i="16"/>
  <c r="C73" i="16"/>
  <c r="D72" i="16"/>
  <c r="C72" i="16"/>
  <c r="D71" i="16"/>
  <c r="C71" i="16"/>
  <c r="D70" i="16"/>
  <c r="C70" i="16"/>
  <c r="D69" i="16"/>
  <c r="C69" i="16"/>
  <c r="D68" i="16"/>
  <c r="C68" i="16"/>
  <c r="D67" i="16"/>
  <c r="C67" i="16"/>
  <c r="D66" i="16"/>
  <c r="C66" i="16"/>
  <c r="D65" i="16"/>
  <c r="C65" i="16"/>
  <c r="D64" i="16"/>
  <c r="C64" i="16"/>
  <c r="D63" i="16"/>
  <c r="C63" i="16"/>
  <c r="D62" i="16"/>
  <c r="C62" i="16"/>
  <c r="D61" i="16"/>
  <c r="C61" i="16"/>
  <c r="D60" i="16"/>
  <c r="C60" i="16"/>
  <c r="D59" i="16"/>
  <c r="C59" i="16"/>
  <c r="D58" i="16"/>
  <c r="C58" i="16"/>
  <c r="D57" i="16"/>
  <c r="C57" i="16"/>
  <c r="D56" i="16"/>
  <c r="C56" i="16"/>
  <c r="D55" i="16"/>
  <c r="C55" i="16"/>
  <c r="D54" i="16"/>
  <c r="C54" i="16"/>
  <c r="D53" i="16"/>
  <c r="C53" i="16"/>
  <c r="D52" i="16"/>
  <c r="C52" i="16"/>
  <c r="D51" i="16"/>
  <c r="C51" i="16"/>
  <c r="D50" i="16"/>
  <c r="C50" i="16"/>
  <c r="D49" i="16"/>
  <c r="C49" i="16"/>
  <c r="D48" i="16"/>
  <c r="C48" i="16"/>
  <c r="D47" i="16"/>
  <c r="C47" i="16"/>
  <c r="D46" i="16"/>
  <c r="C46" i="16"/>
  <c r="D45" i="16"/>
  <c r="C45" i="16"/>
  <c r="D44" i="16"/>
  <c r="C44" i="16"/>
  <c r="D43" i="16"/>
  <c r="C43" i="16"/>
  <c r="D42" i="16"/>
  <c r="C42" i="16"/>
  <c r="D41" i="16"/>
  <c r="C41" i="16"/>
  <c r="D40" i="16"/>
  <c r="C40" i="16"/>
  <c r="D39" i="16"/>
  <c r="C39" i="16"/>
  <c r="D38" i="16"/>
  <c r="C38" i="16"/>
  <c r="D37" i="16"/>
  <c r="C37" i="16"/>
  <c r="D36" i="16"/>
  <c r="C36" i="16"/>
  <c r="D35" i="16"/>
  <c r="C35" i="16"/>
  <c r="D34" i="16"/>
  <c r="C34" i="16"/>
  <c r="D33" i="16"/>
  <c r="C33" i="16"/>
  <c r="D32" i="16"/>
  <c r="C32" i="16"/>
  <c r="D31" i="16"/>
  <c r="C31" i="16"/>
  <c r="D30" i="16"/>
  <c r="C30" i="16"/>
  <c r="D29" i="16"/>
  <c r="C29" i="16"/>
  <c r="D28" i="16"/>
  <c r="C28" i="16"/>
  <c r="D27" i="16"/>
  <c r="C27" i="16"/>
  <c r="D26" i="16"/>
  <c r="C26" i="16"/>
  <c r="D25" i="16"/>
  <c r="C25" i="16"/>
  <c r="D24" i="16"/>
  <c r="C24" i="16"/>
  <c r="D23" i="16"/>
  <c r="C23" i="16"/>
  <c r="D22" i="16"/>
  <c r="C22" i="16"/>
  <c r="D21" i="16"/>
  <c r="C21" i="16"/>
  <c r="D20" i="16"/>
  <c r="C20" i="16"/>
  <c r="D19" i="16"/>
  <c r="C19" i="16"/>
  <c r="D18" i="16"/>
  <c r="C18" i="16"/>
  <c r="D17" i="16"/>
  <c r="C17" i="16"/>
  <c r="D16" i="16"/>
  <c r="C16" i="16"/>
  <c r="D15" i="16"/>
  <c r="C15" i="16"/>
  <c r="D14" i="16"/>
  <c r="C14" i="16"/>
  <c r="C13" i="16"/>
  <c r="C12" i="16"/>
  <c r="C11" i="16"/>
  <c r="C10" i="16"/>
  <c r="C9" i="16"/>
  <c r="C8" i="16"/>
  <c r="C7" i="16"/>
  <c r="C6" i="16"/>
  <c r="C5" i="16"/>
  <c r="C4" i="16"/>
  <c r="C3" i="16"/>
  <c r="C4" i="6"/>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 i="6"/>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 i="5"/>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3" i="4"/>
  <c r="V18" i="3"/>
  <c r="N17" i="3"/>
  <c r="O17" i="3"/>
  <c r="P17" i="3"/>
  <c r="Q17" i="3"/>
  <c r="R17" i="3"/>
  <c r="S17" i="3"/>
  <c r="T17" i="3"/>
  <c r="U17" i="3"/>
  <c r="V17" i="3"/>
  <c r="W17" i="3"/>
  <c r="N18" i="3"/>
  <c r="O18" i="3"/>
  <c r="P18" i="3"/>
  <c r="Q18" i="3"/>
  <c r="R18" i="3"/>
  <c r="S18" i="3"/>
  <c r="T18" i="3"/>
  <c r="U18" i="3"/>
  <c r="W18" i="3"/>
  <c r="N19" i="3"/>
  <c r="O19" i="3"/>
  <c r="P19" i="3"/>
  <c r="Q19" i="3"/>
  <c r="R19" i="3"/>
  <c r="S19" i="3"/>
  <c r="T19" i="3"/>
  <c r="U19" i="3"/>
  <c r="V19" i="3"/>
  <c r="W19" i="3"/>
  <c r="N20" i="3"/>
  <c r="O20" i="3"/>
  <c r="P20" i="3"/>
  <c r="Q20" i="3"/>
  <c r="R20" i="3"/>
  <c r="S20" i="3"/>
  <c r="T20" i="3"/>
  <c r="U20" i="3"/>
  <c r="V20" i="3"/>
  <c r="W20" i="3"/>
  <c r="N21" i="3"/>
  <c r="O21" i="3"/>
  <c r="P21" i="3"/>
  <c r="Q21" i="3"/>
  <c r="R21" i="3"/>
  <c r="S21" i="3"/>
  <c r="T21" i="3"/>
  <c r="U21" i="3"/>
  <c r="V21" i="3"/>
  <c r="W21" i="3"/>
  <c r="N22" i="3"/>
  <c r="O22" i="3"/>
  <c r="P22" i="3"/>
  <c r="Q22" i="3"/>
  <c r="R22" i="3"/>
  <c r="S22" i="3"/>
  <c r="T22" i="3"/>
  <c r="U22" i="3"/>
  <c r="V22" i="3"/>
  <c r="W22" i="3"/>
  <c r="N23" i="3"/>
  <c r="O23" i="3"/>
  <c r="P23" i="3"/>
  <c r="Q23" i="3"/>
  <c r="R23" i="3"/>
  <c r="S23" i="3"/>
  <c r="T23" i="3"/>
  <c r="U23" i="3"/>
  <c r="V23" i="3"/>
  <c r="W23" i="3"/>
  <c r="N24" i="3"/>
  <c r="O24" i="3"/>
  <c r="P24" i="3"/>
  <c r="Q24" i="3"/>
  <c r="R24" i="3"/>
  <c r="S24" i="3"/>
  <c r="T24" i="3"/>
  <c r="U24" i="3"/>
  <c r="V24" i="3"/>
  <c r="W24" i="3"/>
  <c r="N25" i="3"/>
  <c r="O25" i="3"/>
  <c r="P25" i="3"/>
  <c r="Q25" i="3"/>
  <c r="R25" i="3"/>
  <c r="S25" i="3"/>
  <c r="T25" i="3"/>
  <c r="U25" i="3"/>
  <c r="V25" i="3"/>
  <c r="W25" i="3"/>
  <c r="N26" i="3"/>
  <c r="O26" i="3"/>
  <c r="P26" i="3"/>
  <c r="Q26" i="3"/>
  <c r="R26" i="3"/>
  <c r="S26" i="3"/>
  <c r="T26" i="3"/>
  <c r="U26" i="3"/>
  <c r="V26" i="3"/>
  <c r="W26" i="3"/>
  <c r="N27" i="3"/>
  <c r="O27" i="3"/>
  <c r="P27" i="3"/>
  <c r="Q27" i="3"/>
  <c r="R27" i="3"/>
  <c r="S27" i="3"/>
  <c r="T27" i="3"/>
  <c r="U27" i="3"/>
  <c r="V27" i="3"/>
  <c r="W27" i="3"/>
  <c r="N28" i="3"/>
  <c r="O28" i="3"/>
  <c r="P28" i="3"/>
  <c r="Q28" i="3"/>
  <c r="R28" i="3"/>
  <c r="S28" i="3"/>
  <c r="T28" i="3"/>
  <c r="U28" i="3"/>
  <c r="V28" i="3"/>
  <c r="W28" i="3"/>
  <c r="N29" i="3"/>
  <c r="O29" i="3"/>
  <c r="P29" i="3"/>
  <c r="Q29" i="3"/>
  <c r="R29" i="3"/>
  <c r="S29" i="3"/>
  <c r="T29" i="3"/>
  <c r="U29" i="3"/>
  <c r="V29" i="3"/>
  <c r="W29" i="3"/>
  <c r="N30" i="3"/>
  <c r="O30" i="3"/>
  <c r="P30" i="3"/>
  <c r="Q30" i="3"/>
  <c r="R30" i="3"/>
  <c r="S30" i="3"/>
  <c r="T30" i="3"/>
  <c r="U30" i="3"/>
  <c r="V30" i="3"/>
  <c r="W30" i="3"/>
  <c r="N31" i="3"/>
  <c r="O31" i="3"/>
  <c r="P31" i="3"/>
  <c r="Q31" i="3"/>
  <c r="R31" i="3"/>
  <c r="S31" i="3"/>
  <c r="T31" i="3"/>
  <c r="U31" i="3"/>
  <c r="V31" i="3"/>
  <c r="W31" i="3"/>
  <c r="N32" i="3"/>
  <c r="O32" i="3"/>
  <c r="P32" i="3"/>
  <c r="Q32" i="3"/>
  <c r="R32" i="3"/>
  <c r="S32" i="3"/>
  <c r="T32" i="3"/>
  <c r="U32" i="3"/>
  <c r="V32" i="3"/>
  <c r="W32" i="3"/>
  <c r="N33" i="3"/>
  <c r="O33" i="3"/>
  <c r="P33" i="3"/>
  <c r="Q33" i="3"/>
  <c r="R33" i="3"/>
  <c r="S33" i="3"/>
  <c r="T33" i="3"/>
  <c r="U33" i="3"/>
  <c r="V33" i="3"/>
  <c r="W33" i="3"/>
  <c r="N34" i="3"/>
  <c r="O34" i="3"/>
  <c r="P34" i="3"/>
  <c r="Q34" i="3"/>
  <c r="R34" i="3"/>
  <c r="S34" i="3"/>
  <c r="T34" i="3"/>
  <c r="U34" i="3"/>
  <c r="V34" i="3"/>
  <c r="W34" i="3"/>
  <c r="N35" i="3"/>
  <c r="O35" i="3"/>
  <c r="P35" i="3"/>
  <c r="Q35" i="3"/>
  <c r="R35" i="3"/>
  <c r="S35" i="3"/>
  <c r="T35" i="3"/>
  <c r="U35" i="3"/>
  <c r="V35" i="3"/>
  <c r="W35" i="3"/>
  <c r="N36" i="3"/>
  <c r="O36" i="3"/>
  <c r="P36" i="3"/>
  <c r="Q36" i="3"/>
  <c r="R36" i="3"/>
  <c r="S36" i="3"/>
  <c r="T36" i="3"/>
  <c r="U36" i="3"/>
  <c r="V36" i="3"/>
  <c r="W36" i="3"/>
  <c r="N37" i="3"/>
  <c r="O37" i="3"/>
  <c r="P37" i="3"/>
  <c r="Q37" i="3"/>
  <c r="R37" i="3"/>
  <c r="S37" i="3"/>
  <c r="T37" i="3"/>
  <c r="U37" i="3"/>
  <c r="V37" i="3"/>
  <c r="W37" i="3"/>
  <c r="N38" i="3"/>
  <c r="O38" i="3"/>
  <c r="P38" i="3"/>
  <c r="Q38" i="3"/>
  <c r="R38" i="3"/>
  <c r="S38" i="3"/>
  <c r="T38" i="3"/>
  <c r="U38" i="3"/>
  <c r="V38" i="3"/>
  <c r="W38" i="3"/>
  <c r="N39" i="3"/>
  <c r="O39" i="3"/>
  <c r="P39" i="3"/>
  <c r="Q39" i="3"/>
  <c r="R39" i="3"/>
  <c r="S39" i="3"/>
  <c r="T39" i="3"/>
  <c r="U39" i="3"/>
  <c r="V39" i="3"/>
  <c r="W39" i="3"/>
  <c r="N40" i="3"/>
  <c r="O40" i="3"/>
  <c r="P40" i="3"/>
  <c r="Q40" i="3"/>
  <c r="R40" i="3"/>
  <c r="S40" i="3"/>
  <c r="T40" i="3"/>
  <c r="U40" i="3"/>
  <c r="V40" i="3"/>
  <c r="W40" i="3"/>
  <c r="N41" i="3"/>
  <c r="O41" i="3"/>
  <c r="P41" i="3"/>
  <c r="Q41" i="3"/>
  <c r="R41" i="3"/>
  <c r="S41" i="3"/>
  <c r="T41" i="3"/>
  <c r="U41" i="3"/>
  <c r="V41" i="3"/>
  <c r="W41" i="3"/>
  <c r="N42" i="3"/>
  <c r="O42" i="3"/>
  <c r="P42" i="3"/>
  <c r="Q42" i="3"/>
  <c r="R42" i="3"/>
  <c r="S42" i="3"/>
  <c r="T42" i="3"/>
  <c r="U42" i="3"/>
  <c r="V42" i="3"/>
  <c r="W42" i="3"/>
  <c r="N43" i="3"/>
  <c r="O43" i="3"/>
  <c r="P43" i="3"/>
  <c r="Q43" i="3"/>
  <c r="R43" i="3"/>
  <c r="S43" i="3"/>
  <c r="T43" i="3"/>
  <c r="U43" i="3"/>
  <c r="V43" i="3"/>
  <c r="W43" i="3"/>
  <c r="N44" i="3"/>
  <c r="O44" i="3"/>
  <c r="P44" i="3"/>
  <c r="Q44" i="3"/>
  <c r="R44" i="3"/>
  <c r="S44" i="3"/>
  <c r="T44" i="3"/>
  <c r="U44" i="3"/>
  <c r="V44" i="3"/>
  <c r="W44" i="3"/>
  <c r="N45" i="3"/>
  <c r="O45" i="3"/>
  <c r="P45" i="3"/>
  <c r="Q45" i="3"/>
  <c r="R45" i="3"/>
  <c r="S45" i="3"/>
  <c r="T45" i="3"/>
  <c r="U45" i="3"/>
  <c r="V45" i="3"/>
  <c r="W45" i="3"/>
  <c r="N46" i="3"/>
  <c r="O46" i="3"/>
  <c r="P46" i="3"/>
  <c r="Q46" i="3"/>
  <c r="R46" i="3"/>
  <c r="S46" i="3"/>
  <c r="T46" i="3"/>
  <c r="U46" i="3"/>
  <c r="V46" i="3"/>
  <c r="W46" i="3"/>
  <c r="N47" i="3"/>
  <c r="O47" i="3"/>
  <c r="P47" i="3"/>
  <c r="Q47" i="3"/>
  <c r="R47" i="3"/>
  <c r="S47" i="3"/>
  <c r="T47" i="3"/>
  <c r="U47" i="3"/>
  <c r="V47" i="3"/>
  <c r="W47" i="3"/>
  <c r="N48" i="3"/>
  <c r="O48" i="3"/>
  <c r="P48" i="3"/>
  <c r="Q48" i="3"/>
  <c r="R48" i="3"/>
  <c r="S48" i="3"/>
  <c r="T48" i="3"/>
  <c r="U48" i="3"/>
  <c r="V48" i="3"/>
  <c r="W48" i="3"/>
  <c r="N49" i="3"/>
  <c r="O49" i="3"/>
  <c r="P49" i="3"/>
  <c r="Q49" i="3"/>
  <c r="R49" i="3"/>
  <c r="S49" i="3"/>
  <c r="T49" i="3"/>
  <c r="U49" i="3"/>
  <c r="V49" i="3"/>
  <c r="W49" i="3"/>
  <c r="N50" i="3"/>
  <c r="O50" i="3"/>
  <c r="P50" i="3"/>
  <c r="Q50" i="3"/>
  <c r="R50" i="3"/>
  <c r="S50" i="3"/>
  <c r="T50" i="3"/>
  <c r="U50" i="3"/>
  <c r="V50" i="3"/>
  <c r="W50" i="3"/>
  <c r="N51" i="3"/>
  <c r="O51" i="3"/>
  <c r="P51" i="3"/>
  <c r="Q51" i="3"/>
  <c r="R51" i="3"/>
  <c r="S51" i="3"/>
  <c r="T51" i="3"/>
  <c r="U51" i="3"/>
  <c r="V51" i="3"/>
  <c r="W51" i="3"/>
  <c r="N52" i="3"/>
  <c r="O52" i="3"/>
  <c r="P52" i="3"/>
  <c r="Q52" i="3"/>
  <c r="R52" i="3"/>
  <c r="S52" i="3"/>
  <c r="T52" i="3"/>
  <c r="U52" i="3"/>
  <c r="V52" i="3"/>
  <c r="W52" i="3"/>
  <c r="N53" i="3"/>
  <c r="O53" i="3"/>
  <c r="P53" i="3"/>
  <c r="Q53" i="3"/>
  <c r="R53" i="3"/>
  <c r="S53" i="3"/>
  <c r="T53" i="3"/>
  <c r="U53" i="3"/>
  <c r="V53" i="3"/>
  <c r="W53" i="3"/>
  <c r="N54" i="3"/>
  <c r="O54" i="3"/>
  <c r="P54" i="3"/>
  <c r="Q54" i="3"/>
  <c r="R54" i="3"/>
  <c r="S54" i="3"/>
  <c r="T54" i="3"/>
  <c r="U54" i="3"/>
  <c r="V54" i="3"/>
  <c r="W54" i="3"/>
  <c r="N55" i="3"/>
  <c r="O55" i="3"/>
  <c r="P55" i="3"/>
  <c r="Q55" i="3"/>
  <c r="R55" i="3"/>
  <c r="S55" i="3"/>
  <c r="T55" i="3"/>
  <c r="U55" i="3"/>
  <c r="V55" i="3"/>
  <c r="W55" i="3"/>
  <c r="N56" i="3"/>
  <c r="O56" i="3"/>
  <c r="P56" i="3"/>
  <c r="Q56" i="3"/>
  <c r="R56" i="3"/>
  <c r="S56" i="3"/>
  <c r="T56" i="3"/>
  <c r="U56" i="3"/>
  <c r="V56" i="3"/>
  <c r="W56" i="3"/>
  <c r="N57" i="3"/>
  <c r="O57" i="3"/>
  <c r="P57" i="3"/>
  <c r="Q57" i="3"/>
  <c r="R57" i="3"/>
  <c r="S57" i="3"/>
  <c r="T57" i="3"/>
  <c r="U57" i="3"/>
  <c r="V57" i="3"/>
  <c r="W57" i="3"/>
  <c r="N58" i="3"/>
  <c r="O58" i="3"/>
  <c r="P58" i="3"/>
  <c r="Q58" i="3"/>
  <c r="R58" i="3"/>
  <c r="S58" i="3"/>
  <c r="T58" i="3"/>
  <c r="U58" i="3"/>
  <c r="V58" i="3"/>
  <c r="W58" i="3"/>
  <c r="N59" i="3"/>
  <c r="O59" i="3"/>
  <c r="P59" i="3"/>
  <c r="Q59" i="3"/>
  <c r="R59" i="3"/>
  <c r="S59" i="3"/>
  <c r="T59" i="3"/>
  <c r="U59" i="3"/>
  <c r="V59" i="3"/>
  <c r="W59" i="3"/>
  <c r="N60" i="3"/>
  <c r="O60" i="3"/>
  <c r="P60" i="3"/>
  <c r="Q60" i="3"/>
  <c r="R60" i="3"/>
  <c r="S60" i="3"/>
  <c r="T60" i="3"/>
  <c r="U60" i="3"/>
  <c r="V60" i="3"/>
  <c r="W60" i="3"/>
  <c r="N61" i="3"/>
  <c r="O61" i="3"/>
  <c r="P61" i="3"/>
  <c r="Q61" i="3"/>
  <c r="R61" i="3"/>
  <c r="S61" i="3"/>
  <c r="T61" i="3"/>
  <c r="U61" i="3"/>
  <c r="V61" i="3"/>
  <c r="W61" i="3"/>
  <c r="N62" i="3"/>
  <c r="O62" i="3"/>
  <c r="P62" i="3"/>
  <c r="Q62" i="3"/>
  <c r="R62" i="3"/>
  <c r="S62" i="3"/>
  <c r="T62" i="3"/>
  <c r="U62" i="3"/>
  <c r="V62" i="3"/>
  <c r="W62" i="3"/>
  <c r="N63" i="3"/>
  <c r="O63" i="3"/>
  <c r="P63" i="3"/>
  <c r="Q63" i="3"/>
  <c r="R63" i="3"/>
  <c r="S63" i="3"/>
  <c r="T63" i="3"/>
  <c r="U63" i="3"/>
  <c r="V63" i="3"/>
  <c r="W63" i="3"/>
  <c r="N64" i="3"/>
  <c r="O64" i="3"/>
  <c r="P64" i="3"/>
  <c r="Q64" i="3"/>
  <c r="R64" i="3"/>
  <c r="S64" i="3"/>
  <c r="T64" i="3"/>
  <c r="U64" i="3"/>
  <c r="V64" i="3"/>
  <c r="W64" i="3"/>
  <c r="N65" i="3"/>
  <c r="O65" i="3"/>
  <c r="P65" i="3"/>
  <c r="Q65" i="3"/>
  <c r="R65" i="3"/>
  <c r="S65" i="3"/>
  <c r="T65" i="3"/>
  <c r="U65" i="3"/>
  <c r="V65" i="3"/>
  <c r="W65" i="3"/>
  <c r="N66" i="3"/>
  <c r="O66" i="3"/>
  <c r="P66" i="3"/>
  <c r="Q66" i="3"/>
  <c r="R66" i="3"/>
  <c r="S66" i="3"/>
  <c r="T66" i="3"/>
  <c r="U66" i="3"/>
  <c r="V66" i="3"/>
  <c r="W66" i="3"/>
  <c r="O16" i="3"/>
  <c r="P16" i="3"/>
  <c r="Q16" i="3"/>
  <c r="R16" i="3"/>
  <c r="S16" i="3"/>
  <c r="T16" i="3"/>
  <c r="U16" i="3"/>
  <c r="V16" i="3"/>
  <c r="W16" i="3"/>
  <c r="N16" i="3"/>
  <c r="C293" i="18" l="1"/>
  <c r="C316" i="18"/>
  <c r="C304" i="18"/>
  <c r="C292" i="18"/>
  <c r="D286" i="18"/>
  <c r="D298" i="18"/>
  <c r="D310" i="18"/>
  <c r="D322" i="18"/>
  <c r="D287" i="18"/>
  <c r="D299" i="18"/>
  <c r="D311" i="18"/>
  <c r="D323" i="18"/>
  <c r="C305" i="18"/>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304" i="13"/>
  <c r="C304" i="13"/>
  <c r="D303" i="13"/>
  <c r="C303" i="13"/>
  <c r="D302" i="13"/>
  <c r="C302" i="13"/>
  <c r="D301" i="13"/>
  <c r="C301" i="13"/>
  <c r="D300" i="13"/>
  <c r="C300" i="13"/>
  <c r="D299" i="13"/>
  <c r="C299" i="13"/>
  <c r="D298" i="13"/>
  <c r="C298" i="13"/>
  <c r="D297" i="13"/>
  <c r="C297" i="13"/>
  <c r="D296" i="13"/>
  <c r="C296" i="13"/>
  <c r="D295" i="13"/>
  <c r="C295" i="13"/>
  <c r="D294" i="13"/>
  <c r="C294" i="13"/>
  <c r="D293" i="13"/>
  <c r="C293" i="13"/>
  <c r="D292" i="13"/>
  <c r="C292"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71" i="13"/>
  <c r="C271" i="13"/>
  <c r="D270" i="13"/>
  <c r="C270" i="13"/>
  <c r="D269" i="13"/>
  <c r="C269" i="13"/>
  <c r="D268" i="13"/>
  <c r="C268" i="13"/>
  <c r="D267" i="13"/>
  <c r="C267" i="13"/>
  <c r="D266" i="13"/>
  <c r="C266" i="13"/>
  <c r="D265" i="13"/>
  <c r="C265" i="13"/>
  <c r="D264" i="13"/>
  <c r="C264" i="13"/>
  <c r="D263" i="13"/>
  <c r="C263" i="13"/>
  <c r="D262" i="13"/>
  <c r="C262" i="13"/>
  <c r="D261" i="13"/>
  <c r="C261" i="13"/>
  <c r="D260" i="13"/>
  <c r="C260" i="13"/>
  <c r="D259" i="13"/>
  <c r="C259"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38" i="13"/>
  <c r="C238" i="13"/>
  <c r="D237" i="13"/>
  <c r="C237" i="13"/>
  <c r="D236" i="13"/>
  <c r="C236" i="13"/>
  <c r="D235" i="13"/>
  <c r="C235" i="13"/>
  <c r="D234" i="13"/>
  <c r="C234" i="13"/>
  <c r="D233" i="13"/>
  <c r="C233" i="13"/>
  <c r="D232" i="13"/>
  <c r="C232" i="13"/>
  <c r="D231" i="13"/>
  <c r="C231" i="13"/>
  <c r="D230" i="13"/>
  <c r="C230" i="13"/>
  <c r="D229" i="13"/>
  <c r="C229" i="13"/>
  <c r="D228" i="13"/>
  <c r="C228" i="13"/>
  <c r="D227" i="13"/>
  <c r="C227" i="13"/>
  <c r="D226" i="13"/>
  <c r="C226"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205" i="13"/>
  <c r="C205" i="13"/>
  <c r="D204" i="13"/>
  <c r="C204" i="13"/>
  <c r="D203" i="13"/>
  <c r="C203" i="13"/>
  <c r="D202" i="13"/>
  <c r="C202" i="13"/>
  <c r="D201" i="13"/>
  <c r="C201" i="13"/>
  <c r="D200" i="13"/>
  <c r="C200" i="13"/>
  <c r="D199" i="13"/>
  <c r="C199" i="13"/>
  <c r="D198" i="13"/>
  <c r="C198" i="13"/>
  <c r="D197" i="13"/>
  <c r="C197" i="13"/>
  <c r="D196" i="13"/>
  <c r="C196" i="13"/>
  <c r="D195" i="13"/>
  <c r="C195" i="13"/>
  <c r="D194" i="13"/>
  <c r="C194" i="13"/>
  <c r="D193" i="13"/>
  <c r="C193"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72" i="13"/>
  <c r="C172" i="13"/>
  <c r="D171" i="13"/>
  <c r="C171" i="13"/>
  <c r="D170" i="13"/>
  <c r="C170" i="13"/>
  <c r="D169" i="13"/>
  <c r="C169" i="13"/>
  <c r="D168" i="13"/>
  <c r="C168" i="13"/>
  <c r="D167" i="13"/>
  <c r="C167" i="13"/>
  <c r="D166" i="13"/>
  <c r="C166" i="13"/>
  <c r="D165" i="13"/>
  <c r="C165" i="13"/>
  <c r="D164" i="13"/>
  <c r="C164" i="13"/>
  <c r="D163" i="13"/>
  <c r="C163" i="13"/>
  <c r="D162" i="13"/>
  <c r="C162" i="13"/>
  <c r="D161" i="13"/>
  <c r="C161" i="13"/>
  <c r="D160" i="13"/>
  <c r="C160"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39" i="13"/>
  <c r="C139" i="13"/>
  <c r="D138" i="13"/>
  <c r="C138" i="13"/>
  <c r="D137" i="13"/>
  <c r="C137" i="13"/>
  <c r="D136" i="13"/>
  <c r="C136" i="13"/>
  <c r="D135" i="13"/>
  <c r="C135" i="13"/>
  <c r="D134" i="13"/>
  <c r="C134" i="13"/>
  <c r="D133" i="13"/>
  <c r="C133" i="13"/>
  <c r="D132" i="13"/>
  <c r="C132" i="13"/>
  <c r="D131" i="13"/>
  <c r="C131" i="13"/>
  <c r="D130" i="13"/>
  <c r="C130" i="13"/>
  <c r="D129" i="13"/>
  <c r="C129" i="13"/>
  <c r="D128" i="13"/>
  <c r="C128" i="13"/>
  <c r="D127" i="13"/>
  <c r="C127"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106" i="13"/>
  <c r="C106" i="13"/>
  <c r="D105" i="13"/>
  <c r="C105" i="13"/>
  <c r="D104" i="13"/>
  <c r="C104" i="13"/>
  <c r="D103" i="13"/>
  <c r="C103" i="13"/>
  <c r="D102" i="13"/>
  <c r="C102" i="13"/>
  <c r="D101" i="13"/>
  <c r="C101" i="13"/>
  <c r="D100" i="13"/>
  <c r="C100" i="13"/>
  <c r="D99" i="13"/>
  <c r="C99" i="13"/>
  <c r="D98" i="13"/>
  <c r="C98" i="13"/>
  <c r="D97" i="13"/>
  <c r="C97" i="13"/>
  <c r="D96" i="13"/>
  <c r="C96" i="13"/>
  <c r="D95" i="13"/>
  <c r="C95" i="13"/>
  <c r="D94" i="13"/>
  <c r="C94"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73" i="13"/>
  <c r="C73" i="13"/>
  <c r="D72" i="13"/>
  <c r="C72" i="13"/>
  <c r="D71" i="13"/>
  <c r="C71" i="13"/>
  <c r="D70" i="13"/>
  <c r="C70" i="13"/>
  <c r="D69" i="13"/>
  <c r="C69" i="13"/>
  <c r="D68" i="13"/>
  <c r="C68" i="13"/>
  <c r="D67" i="13"/>
  <c r="C67" i="13"/>
  <c r="D66" i="13"/>
  <c r="C66" i="13"/>
  <c r="D65" i="13"/>
  <c r="C65" i="13"/>
  <c r="D64" i="13"/>
  <c r="C64" i="13"/>
  <c r="D63" i="13"/>
  <c r="C63" i="13"/>
  <c r="D62" i="13"/>
  <c r="C62" i="13"/>
  <c r="D61" i="13"/>
  <c r="C61"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40" i="13"/>
  <c r="C40" i="13"/>
  <c r="D39" i="13"/>
  <c r="C39" i="13"/>
  <c r="D38" i="13"/>
  <c r="C38" i="13"/>
  <c r="D37" i="13"/>
  <c r="C37" i="13"/>
  <c r="D36" i="13"/>
  <c r="C36" i="13"/>
  <c r="D35" i="13"/>
  <c r="C35" i="13"/>
  <c r="D34" i="13"/>
  <c r="C34" i="13"/>
  <c r="D33" i="13"/>
  <c r="C33" i="13"/>
  <c r="D32" i="13"/>
  <c r="C32" i="13"/>
  <c r="D31" i="13"/>
  <c r="C31" i="13"/>
  <c r="D30" i="13"/>
  <c r="C30" i="13"/>
  <c r="D29" i="13"/>
  <c r="C29" i="13"/>
  <c r="D28" i="13"/>
  <c r="C28"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C13" i="13"/>
  <c r="C12" i="13"/>
  <c r="C11" i="13"/>
  <c r="C10" i="13"/>
  <c r="C9" i="13"/>
  <c r="C8" i="13"/>
  <c r="C7" i="13"/>
  <c r="C6" i="13"/>
  <c r="C5" i="13"/>
  <c r="C4" i="13"/>
  <c r="C3" i="13"/>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14" i="12"/>
  <c r="C4" i="12"/>
  <c r="C5" i="12"/>
  <c r="C6" i="12"/>
  <c r="C7" i="12"/>
  <c r="C8" i="12"/>
  <c r="C9" i="12"/>
  <c r="C10" i="12"/>
  <c r="C11" i="12"/>
  <c r="C12" i="12"/>
  <c r="C13" i="12"/>
  <c r="C14" i="12"/>
  <c r="C15" i="12"/>
  <c r="C16" i="12"/>
  <c r="C17" i="12"/>
  <c r="C18" i="12"/>
  <c r="C19" i="12"/>
  <c r="C20" i="12"/>
  <c r="C21" i="12"/>
  <c r="C22" i="12"/>
  <c r="C23" i="12"/>
  <c r="C24" i="12"/>
  <c r="C25" i="12"/>
  <c r="C26" i="12"/>
  <c r="C27" i="12"/>
  <c r="C28" i="12"/>
  <c r="C29" i="12"/>
  <c r="C30" i="12"/>
  <c r="C31" i="12"/>
  <c r="C32" i="12"/>
  <c r="C33" i="12"/>
  <c r="C34" i="12"/>
  <c r="C35" i="12"/>
  <c r="C36" i="12"/>
  <c r="C37" i="12"/>
  <c r="C38" i="12"/>
  <c r="C39" i="12"/>
  <c r="C40" i="12"/>
  <c r="C41" i="12"/>
  <c r="C42" i="12"/>
  <c r="C43" i="12"/>
  <c r="C44" i="12"/>
  <c r="C45" i="12"/>
  <c r="C46" i="12"/>
  <c r="C47" i="12"/>
  <c r="C48" i="12"/>
  <c r="C49" i="12"/>
  <c r="C50" i="12"/>
  <c r="C51" i="12"/>
  <c r="C52" i="12"/>
  <c r="C53" i="12"/>
  <c r="C54" i="12"/>
  <c r="C55" i="12"/>
  <c r="C56" i="12"/>
  <c r="C57" i="12"/>
  <c r="C58" i="12"/>
  <c r="C59" i="12"/>
  <c r="C60" i="12"/>
  <c r="C61" i="12"/>
  <c r="C62" i="12"/>
  <c r="C63" i="12"/>
  <c r="C64" i="12"/>
  <c r="C65" i="12"/>
  <c r="C66" i="12"/>
  <c r="C67" i="12"/>
  <c r="C68" i="12"/>
  <c r="C69" i="12"/>
  <c r="C70" i="12"/>
  <c r="C71" i="12"/>
  <c r="C72" i="12"/>
  <c r="C73" i="12"/>
  <c r="C74" i="12"/>
  <c r="C75" i="12"/>
  <c r="C76" i="12"/>
  <c r="C77" i="12"/>
  <c r="C78" i="12"/>
  <c r="C79" i="12"/>
  <c r="C80" i="12"/>
  <c r="C81" i="12"/>
  <c r="C82" i="12"/>
  <c r="C83" i="12"/>
  <c r="C84" i="12"/>
  <c r="C85" i="12"/>
  <c r="C86" i="12"/>
  <c r="C87" i="12"/>
  <c r="C88" i="12"/>
  <c r="C89" i="12"/>
  <c r="C90" i="12"/>
  <c r="C91" i="12"/>
  <c r="C92" i="12"/>
  <c r="C93" i="12"/>
  <c r="C94" i="12"/>
  <c r="C95" i="12"/>
  <c r="C96" i="12"/>
  <c r="C97" i="12"/>
  <c r="C98" i="12"/>
  <c r="C99" i="12"/>
  <c r="C100" i="12"/>
  <c r="C101" i="12"/>
  <c r="C102" i="12"/>
  <c r="C103" i="12"/>
  <c r="C104" i="12"/>
  <c r="C105" i="12"/>
  <c r="C106" i="12"/>
  <c r="C107" i="12"/>
  <c r="C108"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56" i="12"/>
  <c r="C157" i="12"/>
  <c r="C158" i="12"/>
  <c r="C159" i="12"/>
  <c r="C160" i="12"/>
  <c r="C161" i="12"/>
  <c r="C162" i="12"/>
  <c r="C163" i="12"/>
  <c r="C164" i="12"/>
  <c r="C165" i="12"/>
  <c r="C166" i="12"/>
  <c r="C167" i="12"/>
  <c r="C168" i="12"/>
  <c r="C169" i="12"/>
  <c r="C170" i="12"/>
  <c r="C171" i="12"/>
  <c r="C172" i="12"/>
  <c r="C173" i="12"/>
  <c r="C174" i="12"/>
  <c r="C175" i="12"/>
  <c r="C176" i="12"/>
  <c r="C177" i="12"/>
  <c r="C178" i="12"/>
  <c r="C179" i="12"/>
  <c r="C180" i="12"/>
  <c r="C181" i="12"/>
  <c r="C182" i="12"/>
  <c r="C183" i="12"/>
  <c r="C184" i="12"/>
  <c r="C185" i="12"/>
  <c r="C186" i="12"/>
  <c r="C187" i="12"/>
  <c r="C188" i="12"/>
  <c r="C189" i="12"/>
  <c r="C190" i="12"/>
  <c r="C191" i="12"/>
  <c r="C192" i="12"/>
  <c r="C193" i="12"/>
  <c r="C194" i="12"/>
  <c r="C195" i="12"/>
  <c r="C196" i="12"/>
  <c r="C197" i="12"/>
  <c r="C198" i="12"/>
  <c r="C199" i="12"/>
  <c r="C200" i="12"/>
  <c r="C201" i="12"/>
  <c r="C202" i="12"/>
  <c r="C203" i="12"/>
  <c r="C204" i="12"/>
  <c r="C205" i="12"/>
  <c r="C206" i="12"/>
  <c r="C207" i="12"/>
  <c r="C208" i="12"/>
  <c r="C209" i="12"/>
  <c r="C210" i="12"/>
  <c r="C211" i="12"/>
  <c r="C212" i="12"/>
  <c r="C213" i="12"/>
  <c r="C214" i="12"/>
  <c r="C215" i="12"/>
  <c r="C216" i="12"/>
  <c r="C217" i="12"/>
  <c r="C218" i="12"/>
  <c r="C219" i="12"/>
  <c r="C220" i="12"/>
  <c r="C221" i="12"/>
  <c r="C222" i="12"/>
  <c r="C223" i="12"/>
  <c r="C224" i="12"/>
  <c r="C225" i="12"/>
  <c r="C226" i="12"/>
  <c r="C227" i="12"/>
  <c r="C228" i="12"/>
  <c r="C229" i="12"/>
  <c r="C230" i="12"/>
  <c r="C231" i="12"/>
  <c r="C232" i="12"/>
  <c r="C233" i="12"/>
  <c r="C234" i="12"/>
  <c r="C235" i="12"/>
  <c r="C236" i="12"/>
  <c r="C237" i="12"/>
  <c r="C238" i="12"/>
  <c r="C239" i="12"/>
  <c r="C240" i="12"/>
  <c r="C241" i="12"/>
  <c r="C242" i="12"/>
  <c r="C243" i="12"/>
  <c r="C244" i="12"/>
  <c r="C245" i="12"/>
  <c r="C246" i="12"/>
  <c r="C247" i="12"/>
  <c r="C248" i="12"/>
  <c r="C249" i="12"/>
  <c r="C250" i="12"/>
  <c r="C251" i="12"/>
  <c r="C252" i="12"/>
  <c r="C253"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5" i="12"/>
  <c r="C286" i="12"/>
  <c r="C287" i="12"/>
  <c r="C288" i="12"/>
  <c r="C289" i="12"/>
  <c r="C290" i="12"/>
  <c r="C291" i="12"/>
  <c r="C292" i="12"/>
  <c r="C293" i="12"/>
  <c r="C294" i="12"/>
  <c r="C295" i="12"/>
  <c r="C296" i="12"/>
  <c r="C297" i="12"/>
  <c r="C298" i="12"/>
  <c r="C299" i="12"/>
  <c r="C300" i="12"/>
  <c r="C301" i="12"/>
  <c r="C302" i="12"/>
  <c r="C303" i="12"/>
  <c r="C304" i="12"/>
  <c r="C305" i="12"/>
  <c r="C306" i="12"/>
  <c r="C307" i="12"/>
  <c r="C308" i="12"/>
  <c r="C309" i="12"/>
  <c r="C310" i="12"/>
  <c r="C311" i="12"/>
  <c r="C312" i="12"/>
  <c r="C313" i="12"/>
  <c r="C314" i="12"/>
  <c r="C315" i="12"/>
  <c r="C316" i="12"/>
  <c r="C317" i="12"/>
  <c r="C318" i="12"/>
  <c r="C319" i="12"/>
  <c r="C320" i="12"/>
  <c r="C321" i="12"/>
  <c r="C322" i="12"/>
  <c r="C323" i="12"/>
  <c r="C324" i="12"/>
  <c r="C3" i="12"/>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14" i="11"/>
  <c r="C4" i="11"/>
  <c r="C5" i="11"/>
  <c r="C6" i="11"/>
  <c r="C7" i="11"/>
  <c r="C8" i="11"/>
  <c r="C9" i="11"/>
  <c r="C10" i="11"/>
  <c r="C11" i="11"/>
  <c r="C12" i="11"/>
  <c r="C13" i="11"/>
  <c r="C14" i="11"/>
  <c r="C15" i="11"/>
  <c r="C16" i="11"/>
  <c r="C17" i="11"/>
  <c r="C18" i="11"/>
  <c r="C19" i="11"/>
  <c r="C20" i="11"/>
  <c r="C21" i="11"/>
  <c r="C22" i="11"/>
  <c r="C23" i="11"/>
  <c r="C24" i="11"/>
  <c r="C25" i="11"/>
  <c r="C26" i="11"/>
  <c r="C27" i="11"/>
  <c r="C28" i="11"/>
  <c r="C29" i="11"/>
  <c r="C30" i="11"/>
  <c r="C31" i="11"/>
  <c r="C32" i="11"/>
  <c r="C33" i="11"/>
  <c r="C34" i="11"/>
  <c r="C35" i="11"/>
  <c r="C36" i="11"/>
  <c r="C37" i="11"/>
  <c r="C38" i="11"/>
  <c r="C39" i="11"/>
  <c r="C40" i="11"/>
  <c r="C41" i="11"/>
  <c r="C42" i="11"/>
  <c r="C43" i="11"/>
  <c r="C44" i="11"/>
  <c r="C45" i="11"/>
  <c r="C46" i="11"/>
  <c r="C47" i="11"/>
  <c r="C48" i="11"/>
  <c r="C49" i="11"/>
  <c r="C50" i="11"/>
  <c r="C51" i="11"/>
  <c r="C52" i="11"/>
  <c r="C53" i="11"/>
  <c r="C54" i="11"/>
  <c r="C55" i="11"/>
  <c r="C56" i="11"/>
  <c r="C57" i="11"/>
  <c r="C58" i="11"/>
  <c r="C59" i="11"/>
  <c r="C60" i="11"/>
  <c r="C61" i="11"/>
  <c r="C62" i="11"/>
  <c r="C63" i="11"/>
  <c r="C64" i="11"/>
  <c r="C65" i="11"/>
  <c r="C66" i="11"/>
  <c r="C67" i="11"/>
  <c r="C68" i="11"/>
  <c r="C69" i="11"/>
  <c r="C70" i="11"/>
  <c r="C71" i="11"/>
  <c r="C72" i="11"/>
  <c r="C73" i="11"/>
  <c r="C74" i="11"/>
  <c r="C75" i="11"/>
  <c r="C76" i="11"/>
  <c r="C77" i="11"/>
  <c r="C78" i="11"/>
  <c r="C79" i="11"/>
  <c r="C80" i="11"/>
  <c r="C81" i="11"/>
  <c r="C82" i="11"/>
  <c r="C83" i="11"/>
  <c r="C84" i="11"/>
  <c r="C85" i="11"/>
  <c r="C86" i="11"/>
  <c r="C87" i="11"/>
  <c r="C88" i="11"/>
  <c r="C89" i="11"/>
  <c r="C90" i="11"/>
  <c r="C91" i="11"/>
  <c r="C92" i="11"/>
  <c r="C93" i="11"/>
  <c r="C94" i="11"/>
  <c r="C95" i="11"/>
  <c r="C96" i="11"/>
  <c r="C97" i="11"/>
  <c r="C98" i="11"/>
  <c r="C99" i="11"/>
  <c r="C100" i="11"/>
  <c r="C101" i="11"/>
  <c r="C102" i="11"/>
  <c r="C103" i="11"/>
  <c r="C104" i="11"/>
  <c r="C105" i="11"/>
  <c r="C106" i="11"/>
  <c r="C107" i="11"/>
  <c r="C108" i="11"/>
  <c r="C109" i="11"/>
  <c r="C110" i="11"/>
  <c r="C111" i="11"/>
  <c r="C112" i="11"/>
  <c r="C113" i="11"/>
  <c r="C114" i="11"/>
  <c r="C115" i="11"/>
  <c r="C116" i="11"/>
  <c r="C117" i="11"/>
  <c r="C118" i="11"/>
  <c r="C119" i="11"/>
  <c r="C120" i="11"/>
  <c r="C121" i="11"/>
  <c r="C122" i="11"/>
  <c r="C123" i="11"/>
  <c r="C124" i="11"/>
  <c r="C125" i="11"/>
  <c r="C126" i="11"/>
  <c r="C127" i="11"/>
  <c r="C128" i="11"/>
  <c r="C129" i="11"/>
  <c r="C130" i="11"/>
  <c r="C131" i="11"/>
  <c r="C132" i="11"/>
  <c r="C133" i="11"/>
  <c r="C134" i="11"/>
  <c r="C135" i="11"/>
  <c r="C136" i="11"/>
  <c r="C137" i="11"/>
  <c r="C138" i="11"/>
  <c r="C139" i="11"/>
  <c r="C140" i="11"/>
  <c r="C141" i="11"/>
  <c r="C142" i="11"/>
  <c r="C143" i="11"/>
  <c r="C144" i="11"/>
  <c r="C145" i="11"/>
  <c r="C146" i="11"/>
  <c r="C147" i="11"/>
  <c r="C148" i="11"/>
  <c r="C149" i="11"/>
  <c r="C150" i="11"/>
  <c r="C151" i="11"/>
  <c r="C152" i="11"/>
  <c r="C153" i="11"/>
  <c r="C154" i="11"/>
  <c r="C155" i="11"/>
  <c r="C156" i="11"/>
  <c r="C157" i="11"/>
  <c r="C158" i="11"/>
  <c r="C159" i="11"/>
  <c r="C160" i="11"/>
  <c r="C161" i="11"/>
  <c r="C162" i="11"/>
  <c r="C163" i="11"/>
  <c r="C164" i="11"/>
  <c r="C165" i="11"/>
  <c r="C166" i="11"/>
  <c r="C167" i="11"/>
  <c r="C168" i="11"/>
  <c r="C169" i="11"/>
  <c r="C170" i="11"/>
  <c r="C171" i="11"/>
  <c r="C172" i="11"/>
  <c r="C173" i="11"/>
  <c r="C174" i="11"/>
  <c r="C175" i="11"/>
  <c r="C176" i="11"/>
  <c r="C177" i="11"/>
  <c r="C178" i="11"/>
  <c r="C179" i="11"/>
  <c r="C180" i="11"/>
  <c r="C181" i="11"/>
  <c r="C182" i="11"/>
  <c r="C183" i="11"/>
  <c r="C184" i="11"/>
  <c r="C185" i="11"/>
  <c r="C186" i="11"/>
  <c r="C187" i="11"/>
  <c r="C188" i="11"/>
  <c r="C189" i="11"/>
  <c r="C190" i="11"/>
  <c r="C191" i="11"/>
  <c r="C192" i="11"/>
  <c r="C193" i="11"/>
  <c r="C194" i="11"/>
  <c r="C195" i="11"/>
  <c r="C196" i="11"/>
  <c r="C197" i="11"/>
  <c r="C198" i="11"/>
  <c r="C199" i="11"/>
  <c r="C200" i="11"/>
  <c r="C201" i="11"/>
  <c r="C202" i="11"/>
  <c r="C203" i="11"/>
  <c r="C204" i="11"/>
  <c r="C205" i="11"/>
  <c r="C206" i="11"/>
  <c r="C207" i="11"/>
  <c r="C208" i="11"/>
  <c r="C209" i="11"/>
  <c r="C210" i="11"/>
  <c r="C211" i="11"/>
  <c r="C212" i="11"/>
  <c r="C213" i="11"/>
  <c r="C214" i="11"/>
  <c r="C215" i="11"/>
  <c r="C216" i="11"/>
  <c r="C217" i="11"/>
  <c r="C218" i="11"/>
  <c r="C219" i="11"/>
  <c r="C220" i="11"/>
  <c r="C221" i="11"/>
  <c r="C222" i="11"/>
  <c r="C223" i="11"/>
  <c r="C224" i="11"/>
  <c r="C225" i="11"/>
  <c r="C226" i="11"/>
  <c r="C227" i="11"/>
  <c r="C228" i="11"/>
  <c r="C229" i="11"/>
  <c r="C230" i="11"/>
  <c r="C231" i="11"/>
  <c r="C232" i="11"/>
  <c r="C233" i="11"/>
  <c r="C234" i="11"/>
  <c r="C235" i="11"/>
  <c r="C236" i="11"/>
  <c r="C237" i="11"/>
  <c r="C238" i="11"/>
  <c r="C239" i="11"/>
  <c r="C240" i="11"/>
  <c r="C241" i="11"/>
  <c r="C242" i="11"/>
  <c r="C243" i="11"/>
  <c r="C244" i="11"/>
  <c r="C245" i="11"/>
  <c r="C246" i="11"/>
  <c r="C247" i="11"/>
  <c r="C248" i="11"/>
  <c r="C249" i="11"/>
  <c r="C250" i="11"/>
  <c r="C251" i="11"/>
  <c r="C252" i="11"/>
  <c r="C253" i="11"/>
  <c r="C254" i="11"/>
  <c r="C255" i="11"/>
  <c r="C256" i="11"/>
  <c r="C257" i="11"/>
  <c r="C258" i="11"/>
  <c r="C259" i="11"/>
  <c r="C260" i="11"/>
  <c r="C261" i="11"/>
  <c r="C262" i="11"/>
  <c r="C263" i="11"/>
  <c r="C264" i="11"/>
  <c r="C265" i="11"/>
  <c r="C266" i="11"/>
  <c r="C267" i="11"/>
  <c r="C268" i="11"/>
  <c r="C269" i="11"/>
  <c r="C270" i="11"/>
  <c r="C271" i="11"/>
  <c r="C272" i="11"/>
  <c r="C273" i="11"/>
  <c r="C274" i="11"/>
  <c r="C275" i="11"/>
  <c r="C276" i="11"/>
  <c r="C277" i="11"/>
  <c r="C278" i="11"/>
  <c r="C279" i="11"/>
  <c r="C280" i="11"/>
  <c r="C281" i="11"/>
  <c r="C282" i="11"/>
  <c r="C283" i="11"/>
  <c r="C284" i="11"/>
  <c r="C285" i="11"/>
  <c r="C286" i="11"/>
  <c r="C287" i="11"/>
  <c r="C288" i="11"/>
  <c r="C289" i="11"/>
  <c r="C290" i="11"/>
  <c r="C291" i="11"/>
  <c r="C292" i="11"/>
  <c r="C293" i="11"/>
  <c r="C294" i="11"/>
  <c r="C295" i="11"/>
  <c r="C296" i="11"/>
  <c r="C297" i="11"/>
  <c r="C298" i="11"/>
  <c r="C299" i="11"/>
  <c r="C300" i="11"/>
  <c r="C301" i="11"/>
  <c r="C302" i="11"/>
  <c r="C303" i="11"/>
  <c r="C304" i="11"/>
  <c r="C305" i="11"/>
  <c r="C306" i="11"/>
  <c r="C307" i="11"/>
  <c r="C308" i="11"/>
  <c r="C309" i="11"/>
  <c r="C310" i="11"/>
  <c r="C311" i="11"/>
  <c r="C312" i="11"/>
  <c r="C313" i="11"/>
  <c r="C314" i="11"/>
  <c r="C315" i="11"/>
  <c r="C316" i="11"/>
  <c r="C317" i="11"/>
  <c r="C318" i="11"/>
  <c r="C319" i="11"/>
  <c r="C320" i="11"/>
  <c r="C321" i="11"/>
  <c r="C322" i="11"/>
  <c r="C323" i="11"/>
  <c r="C324" i="11"/>
  <c r="C3" i="11"/>
  <c r="D324" i="10"/>
  <c r="C324" i="10"/>
  <c r="D323" i="10"/>
  <c r="C323" i="10"/>
  <c r="D322" i="10"/>
  <c r="C322" i="10"/>
  <c r="D321" i="10"/>
  <c r="C321" i="10"/>
  <c r="D320" i="10"/>
  <c r="C320" i="10"/>
  <c r="D319" i="10"/>
  <c r="C319" i="10"/>
  <c r="D318" i="10"/>
  <c r="C318" i="10"/>
  <c r="D317" i="10"/>
  <c r="C317" i="10"/>
  <c r="D316" i="10"/>
  <c r="C316" i="10"/>
  <c r="D315" i="10"/>
  <c r="C315" i="10"/>
  <c r="D314" i="10"/>
  <c r="C314" i="10"/>
  <c r="D313" i="10"/>
  <c r="C313" i="10"/>
  <c r="D312" i="10"/>
  <c r="C312" i="10"/>
  <c r="D311" i="10"/>
  <c r="C311" i="10"/>
  <c r="D310" i="10"/>
  <c r="C310" i="10"/>
  <c r="D309" i="10"/>
  <c r="C309" i="10"/>
  <c r="D308" i="10"/>
  <c r="C308" i="10"/>
  <c r="D307" i="10"/>
  <c r="C307" i="10"/>
  <c r="D306" i="10"/>
  <c r="C306" i="10"/>
  <c r="D305" i="10"/>
  <c r="C305" i="10"/>
  <c r="D304" i="10"/>
  <c r="C304" i="10"/>
  <c r="D303" i="10"/>
  <c r="C303" i="10"/>
  <c r="D302" i="10"/>
  <c r="C302" i="10"/>
  <c r="D301" i="10"/>
  <c r="C301" i="10"/>
  <c r="D300" i="10"/>
  <c r="C300" i="10"/>
  <c r="D299" i="10"/>
  <c r="C299" i="10"/>
  <c r="D298" i="10"/>
  <c r="C298" i="10"/>
  <c r="D297" i="10"/>
  <c r="C297" i="10"/>
  <c r="D296" i="10"/>
  <c r="C296" i="10"/>
  <c r="D295" i="10"/>
  <c r="C295" i="10"/>
  <c r="D294" i="10"/>
  <c r="C294" i="10"/>
  <c r="D293" i="10"/>
  <c r="C293" i="10"/>
  <c r="D292" i="10"/>
  <c r="C292" i="10"/>
  <c r="D291" i="10"/>
  <c r="C291" i="10"/>
  <c r="D290" i="10"/>
  <c r="C290" i="10"/>
  <c r="D289" i="10"/>
  <c r="C289" i="10"/>
  <c r="D288" i="10"/>
  <c r="C288" i="10"/>
  <c r="D287" i="10"/>
  <c r="C287" i="10"/>
  <c r="D286" i="10"/>
  <c r="C286" i="10"/>
  <c r="D285" i="10"/>
  <c r="C285" i="10"/>
  <c r="D284" i="10"/>
  <c r="C284" i="10"/>
  <c r="D283" i="10"/>
  <c r="C283" i="10"/>
  <c r="D282" i="10"/>
  <c r="C282" i="10"/>
  <c r="D281" i="10"/>
  <c r="C281" i="10"/>
  <c r="D280" i="10"/>
  <c r="C280" i="10"/>
  <c r="D279" i="10"/>
  <c r="C279" i="10"/>
  <c r="D278" i="10"/>
  <c r="C278" i="10"/>
  <c r="D277" i="10"/>
  <c r="C277" i="10"/>
  <c r="D276" i="10"/>
  <c r="C276" i="10"/>
  <c r="D275" i="10"/>
  <c r="C275" i="10"/>
  <c r="D274" i="10"/>
  <c r="C274" i="10"/>
  <c r="D273" i="10"/>
  <c r="C273" i="10"/>
  <c r="D272" i="10"/>
  <c r="C272" i="10"/>
  <c r="D271" i="10"/>
  <c r="C271" i="10"/>
  <c r="D270" i="10"/>
  <c r="C270" i="10"/>
  <c r="D269" i="10"/>
  <c r="C269" i="10"/>
  <c r="D268" i="10"/>
  <c r="C268" i="10"/>
  <c r="D267" i="10"/>
  <c r="C267" i="10"/>
  <c r="D266" i="10"/>
  <c r="C266" i="10"/>
  <c r="D265" i="10"/>
  <c r="C265" i="10"/>
  <c r="D264" i="10"/>
  <c r="C264" i="10"/>
  <c r="D263" i="10"/>
  <c r="C263" i="10"/>
  <c r="D262" i="10"/>
  <c r="C262" i="10"/>
  <c r="D261" i="10"/>
  <c r="C261" i="10"/>
  <c r="D260" i="10"/>
  <c r="C260" i="10"/>
  <c r="D259" i="10"/>
  <c r="C259" i="10"/>
  <c r="D258" i="10"/>
  <c r="C258" i="10"/>
  <c r="D257" i="10"/>
  <c r="C257" i="10"/>
  <c r="D256" i="10"/>
  <c r="C256" i="10"/>
  <c r="D255" i="10"/>
  <c r="C255" i="10"/>
  <c r="D254" i="10"/>
  <c r="C254" i="10"/>
  <c r="D253" i="10"/>
  <c r="C253" i="10"/>
  <c r="D252" i="10"/>
  <c r="C252" i="10"/>
  <c r="D251" i="10"/>
  <c r="C251" i="10"/>
  <c r="D250" i="10"/>
  <c r="C250" i="10"/>
  <c r="D249" i="10"/>
  <c r="C249" i="10"/>
  <c r="D248" i="10"/>
  <c r="C248" i="10"/>
  <c r="D247" i="10"/>
  <c r="C247" i="10"/>
  <c r="D246" i="10"/>
  <c r="C246" i="10"/>
  <c r="D245" i="10"/>
  <c r="C245" i="10"/>
  <c r="D244" i="10"/>
  <c r="C244" i="10"/>
  <c r="D243" i="10"/>
  <c r="C243" i="10"/>
  <c r="D242" i="10"/>
  <c r="C242" i="10"/>
  <c r="D241" i="10"/>
  <c r="C241" i="10"/>
  <c r="D240" i="10"/>
  <c r="C240" i="10"/>
  <c r="D239" i="10"/>
  <c r="C239" i="10"/>
  <c r="D238" i="10"/>
  <c r="C238" i="10"/>
  <c r="D237" i="10"/>
  <c r="C237" i="10"/>
  <c r="D236" i="10"/>
  <c r="C236" i="10"/>
  <c r="D235" i="10"/>
  <c r="C235" i="10"/>
  <c r="D234" i="10"/>
  <c r="C234" i="10"/>
  <c r="D233" i="10"/>
  <c r="C233" i="10"/>
  <c r="D232" i="10"/>
  <c r="C232" i="10"/>
  <c r="D231" i="10"/>
  <c r="C231" i="10"/>
  <c r="D230" i="10"/>
  <c r="C230" i="10"/>
  <c r="D229" i="10"/>
  <c r="C229" i="10"/>
  <c r="D228" i="10"/>
  <c r="C228" i="10"/>
  <c r="D227" i="10"/>
  <c r="C227" i="10"/>
  <c r="D226" i="10"/>
  <c r="C226" i="10"/>
  <c r="D225" i="10"/>
  <c r="C225" i="10"/>
  <c r="D224" i="10"/>
  <c r="C224" i="10"/>
  <c r="D223" i="10"/>
  <c r="C223" i="10"/>
  <c r="D222" i="10"/>
  <c r="C222" i="10"/>
  <c r="D221" i="10"/>
  <c r="C221" i="10"/>
  <c r="D220" i="10"/>
  <c r="C220" i="10"/>
  <c r="D219" i="10"/>
  <c r="C219" i="10"/>
  <c r="D218" i="10"/>
  <c r="C218" i="10"/>
  <c r="D217" i="10"/>
  <c r="C217" i="10"/>
  <c r="D216" i="10"/>
  <c r="C216" i="10"/>
  <c r="D215" i="10"/>
  <c r="C215" i="10"/>
  <c r="D214" i="10"/>
  <c r="C214" i="10"/>
  <c r="D213" i="10"/>
  <c r="C213" i="10"/>
  <c r="D212" i="10"/>
  <c r="C212" i="10"/>
  <c r="D211" i="10"/>
  <c r="C211" i="10"/>
  <c r="D210" i="10"/>
  <c r="C210" i="10"/>
  <c r="D209" i="10"/>
  <c r="C209" i="10"/>
  <c r="D208" i="10"/>
  <c r="C208" i="10"/>
  <c r="D207" i="10"/>
  <c r="C207" i="10"/>
  <c r="D206" i="10"/>
  <c r="C206" i="10"/>
  <c r="D205" i="10"/>
  <c r="C205" i="10"/>
  <c r="D204" i="10"/>
  <c r="C204" i="10"/>
  <c r="D203" i="10"/>
  <c r="C203" i="10"/>
  <c r="D202" i="10"/>
  <c r="C202" i="10"/>
  <c r="D201" i="10"/>
  <c r="C201" i="10"/>
  <c r="D200" i="10"/>
  <c r="C200" i="10"/>
  <c r="D199" i="10"/>
  <c r="C199" i="10"/>
  <c r="D198" i="10"/>
  <c r="C198" i="10"/>
  <c r="D197" i="10"/>
  <c r="C197" i="10"/>
  <c r="D196" i="10"/>
  <c r="C196" i="10"/>
  <c r="D195" i="10"/>
  <c r="C195" i="10"/>
  <c r="D194" i="10"/>
  <c r="C194" i="10"/>
  <c r="D193" i="10"/>
  <c r="C193" i="10"/>
  <c r="D192" i="10"/>
  <c r="C192" i="10"/>
  <c r="D191" i="10"/>
  <c r="C191" i="10"/>
  <c r="D190" i="10"/>
  <c r="C190" i="10"/>
  <c r="D189" i="10"/>
  <c r="C189" i="10"/>
  <c r="D188" i="10"/>
  <c r="C188" i="10"/>
  <c r="D187" i="10"/>
  <c r="C187" i="10"/>
  <c r="D186" i="10"/>
  <c r="C186" i="10"/>
  <c r="D185" i="10"/>
  <c r="C185" i="10"/>
  <c r="D184" i="10"/>
  <c r="C184" i="10"/>
  <c r="D183" i="10"/>
  <c r="C183" i="10"/>
  <c r="D182" i="10"/>
  <c r="C182" i="10"/>
  <c r="D181" i="10"/>
  <c r="C181" i="10"/>
  <c r="D180" i="10"/>
  <c r="C180" i="10"/>
  <c r="D179" i="10"/>
  <c r="C179" i="10"/>
  <c r="D178" i="10"/>
  <c r="C178" i="10"/>
  <c r="D177" i="10"/>
  <c r="C177" i="10"/>
  <c r="D176" i="10"/>
  <c r="C176" i="10"/>
  <c r="D175" i="10"/>
  <c r="C175" i="10"/>
  <c r="D174" i="10"/>
  <c r="C174" i="10"/>
  <c r="D173" i="10"/>
  <c r="C173" i="10"/>
  <c r="D172" i="10"/>
  <c r="C172" i="10"/>
  <c r="D171" i="10"/>
  <c r="C171" i="10"/>
  <c r="D170" i="10"/>
  <c r="C170" i="10"/>
  <c r="D169" i="10"/>
  <c r="C169" i="10"/>
  <c r="D168" i="10"/>
  <c r="C168" i="10"/>
  <c r="D167" i="10"/>
  <c r="C167" i="10"/>
  <c r="D166" i="10"/>
  <c r="C166" i="10"/>
  <c r="D165" i="10"/>
  <c r="C165" i="10"/>
  <c r="D164" i="10"/>
  <c r="C164" i="10"/>
  <c r="D163" i="10"/>
  <c r="C163" i="10"/>
  <c r="D162" i="10"/>
  <c r="C162" i="10"/>
  <c r="D161" i="10"/>
  <c r="C161" i="10"/>
  <c r="D160" i="10"/>
  <c r="C160" i="10"/>
  <c r="D159" i="10"/>
  <c r="C159" i="10"/>
  <c r="D158" i="10"/>
  <c r="C158" i="10"/>
  <c r="D157" i="10"/>
  <c r="C157" i="10"/>
  <c r="D156" i="10"/>
  <c r="C156" i="10"/>
  <c r="D155" i="10"/>
  <c r="C155" i="10"/>
  <c r="D154" i="10"/>
  <c r="C154" i="10"/>
  <c r="D153" i="10"/>
  <c r="C153" i="10"/>
  <c r="D152" i="10"/>
  <c r="C152" i="10"/>
  <c r="D151" i="10"/>
  <c r="C151" i="10"/>
  <c r="D150" i="10"/>
  <c r="C150" i="10"/>
  <c r="D149" i="10"/>
  <c r="C149" i="10"/>
  <c r="D148" i="10"/>
  <c r="C148" i="10"/>
  <c r="D147" i="10"/>
  <c r="C147" i="10"/>
  <c r="D146" i="10"/>
  <c r="C146" i="10"/>
  <c r="D145" i="10"/>
  <c r="C145" i="10"/>
  <c r="D144" i="10"/>
  <c r="C144" i="10"/>
  <c r="D143" i="10"/>
  <c r="C143" i="10"/>
  <c r="D142" i="10"/>
  <c r="C142" i="10"/>
  <c r="D141" i="10"/>
  <c r="C141" i="10"/>
  <c r="D140" i="10"/>
  <c r="C140" i="10"/>
  <c r="D139" i="10"/>
  <c r="C139" i="10"/>
  <c r="D138" i="10"/>
  <c r="C138" i="10"/>
  <c r="D137" i="10"/>
  <c r="C137" i="10"/>
  <c r="D136" i="10"/>
  <c r="C136" i="10"/>
  <c r="D135" i="10"/>
  <c r="C135" i="10"/>
  <c r="D134" i="10"/>
  <c r="C134" i="10"/>
  <c r="D133" i="10"/>
  <c r="C133" i="10"/>
  <c r="D132" i="10"/>
  <c r="C132" i="10"/>
  <c r="D131" i="10"/>
  <c r="C131" i="10"/>
  <c r="D130" i="10"/>
  <c r="C130" i="10"/>
  <c r="D129" i="10"/>
  <c r="C129" i="10"/>
  <c r="D128" i="10"/>
  <c r="C128" i="10"/>
  <c r="D127" i="10"/>
  <c r="C127" i="10"/>
  <c r="D126" i="10"/>
  <c r="C126" i="10"/>
  <c r="D125" i="10"/>
  <c r="C125" i="10"/>
  <c r="D124" i="10"/>
  <c r="C124" i="10"/>
  <c r="D123" i="10"/>
  <c r="C123" i="10"/>
  <c r="D122" i="10"/>
  <c r="C122" i="10"/>
  <c r="D121" i="10"/>
  <c r="C121" i="10"/>
  <c r="D120" i="10"/>
  <c r="C120" i="10"/>
  <c r="D119" i="10"/>
  <c r="C119" i="10"/>
  <c r="D118" i="10"/>
  <c r="C118" i="10"/>
  <c r="D117" i="10"/>
  <c r="C117" i="10"/>
  <c r="D116" i="10"/>
  <c r="C116" i="10"/>
  <c r="D115" i="10"/>
  <c r="C115" i="10"/>
  <c r="D114" i="10"/>
  <c r="C114" i="10"/>
  <c r="D113" i="10"/>
  <c r="C113" i="10"/>
  <c r="D112" i="10"/>
  <c r="C112" i="10"/>
  <c r="D111" i="10"/>
  <c r="C111" i="10"/>
  <c r="D110" i="10"/>
  <c r="C110" i="10"/>
  <c r="D109" i="10"/>
  <c r="C109" i="10"/>
  <c r="D108" i="10"/>
  <c r="C108" i="10"/>
  <c r="D107" i="10"/>
  <c r="C107" i="10"/>
  <c r="D106" i="10"/>
  <c r="C106" i="10"/>
  <c r="D105" i="10"/>
  <c r="C105" i="10"/>
  <c r="D104" i="10"/>
  <c r="C104" i="10"/>
  <c r="D103" i="10"/>
  <c r="C103" i="10"/>
  <c r="D102" i="10"/>
  <c r="C102" i="10"/>
  <c r="D101" i="10"/>
  <c r="C101" i="10"/>
  <c r="D100" i="10"/>
  <c r="C100" i="10"/>
  <c r="D99" i="10"/>
  <c r="C99" i="10"/>
  <c r="D98" i="10"/>
  <c r="C98" i="10"/>
  <c r="D97" i="10"/>
  <c r="C97" i="10"/>
  <c r="D96" i="10"/>
  <c r="C96" i="10"/>
  <c r="D95" i="10"/>
  <c r="C95" i="10"/>
  <c r="D94" i="10"/>
  <c r="C94" i="10"/>
  <c r="D93" i="10"/>
  <c r="C93" i="10"/>
  <c r="D92" i="10"/>
  <c r="C92" i="10"/>
  <c r="D91" i="10"/>
  <c r="C91" i="10"/>
  <c r="D90" i="10"/>
  <c r="C90" i="10"/>
  <c r="D89" i="10"/>
  <c r="C89" i="10"/>
  <c r="D88" i="10"/>
  <c r="C88" i="10"/>
  <c r="D87" i="10"/>
  <c r="C87" i="10"/>
  <c r="D86" i="10"/>
  <c r="C86" i="10"/>
  <c r="D85" i="10"/>
  <c r="C85" i="10"/>
  <c r="D84" i="10"/>
  <c r="C84" i="10"/>
  <c r="D83" i="10"/>
  <c r="C83" i="10"/>
  <c r="D82" i="10"/>
  <c r="C82" i="10"/>
  <c r="D81" i="10"/>
  <c r="C81" i="10"/>
  <c r="D80" i="10"/>
  <c r="C80" i="10"/>
  <c r="D79" i="10"/>
  <c r="C79" i="10"/>
  <c r="D78" i="10"/>
  <c r="C78" i="10"/>
  <c r="D77" i="10"/>
  <c r="C77" i="10"/>
  <c r="D76" i="10"/>
  <c r="C76" i="10"/>
  <c r="D75" i="10"/>
  <c r="C75" i="10"/>
  <c r="D74" i="10"/>
  <c r="C74" i="10"/>
  <c r="D73" i="10"/>
  <c r="C73" i="10"/>
  <c r="D72" i="10"/>
  <c r="C72" i="10"/>
  <c r="D71" i="10"/>
  <c r="C71" i="10"/>
  <c r="D70" i="10"/>
  <c r="C70" i="10"/>
  <c r="D69" i="10"/>
  <c r="C69" i="10"/>
  <c r="D68" i="10"/>
  <c r="C68" i="10"/>
  <c r="D67" i="10"/>
  <c r="C67" i="10"/>
  <c r="D66" i="10"/>
  <c r="C66" i="10"/>
  <c r="D65" i="10"/>
  <c r="C65" i="10"/>
  <c r="D64" i="10"/>
  <c r="C64" i="10"/>
  <c r="D63" i="10"/>
  <c r="C63" i="10"/>
  <c r="D62" i="10"/>
  <c r="C62" i="10"/>
  <c r="D61" i="10"/>
  <c r="C61" i="10"/>
  <c r="D60" i="10"/>
  <c r="C60" i="10"/>
  <c r="D59" i="10"/>
  <c r="C59" i="10"/>
  <c r="D58" i="10"/>
  <c r="C58" i="10"/>
  <c r="D57" i="10"/>
  <c r="C57" i="10"/>
  <c r="D56" i="10"/>
  <c r="C56" i="10"/>
  <c r="D55" i="10"/>
  <c r="C55" i="10"/>
  <c r="D54" i="10"/>
  <c r="C54" i="10"/>
  <c r="D53" i="10"/>
  <c r="C53" i="10"/>
  <c r="D52" i="10"/>
  <c r="C52" i="10"/>
  <c r="D51" i="10"/>
  <c r="C51" i="10"/>
  <c r="D50" i="10"/>
  <c r="C50" i="10"/>
  <c r="D49" i="10"/>
  <c r="C49" i="10"/>
  <c r="D48" i="10"/>
  <c r="C48" i="10"/>
  <c r="D47" i="10"/>
  <c r="C47" i="10"/>
  <c r="D46" i="10"/>
  <c r="C46" i="10"/>
  <c r="D45" i="10"/>
  <c r="C45" i="10"/>
  <c r="D44" i="10"/>
  <c r="C44" i="10"/>
  <c r="D43" i="10"/>
  <c r="C43" i="10"/>
  <c r="D42" i="10"/>
  <c r="C42" i="10"/>
  <c r="D41" i="10"/>
  <c r="C41" i="10"/>
  <c r="D40" i="10"/>
  <c r="C40" i="10"/>
  <c r="D39" i="10"/>
  <c r="C39" i="10"/>
  <c r="D38" i="10"/>
  <c r="C38" i="10"/>
  <c r="D37" i="10"/>
  <c r="C37" i="10"/>
  <c r="D36" i="10"/>
  <c r="C36" i="10"/>
  <c r="D35" i="10"/>
  <c r="C35" i="10"/>
  <c r="D34" i="10"/>
  <c r="C34" i="10"/>
  <c r="D33" i="10"/>
  <c r="C33" i="10"/>
  <c r="D32" i="10"/>
  <c r="C32" i="10"/>
  <c r="D31" i="10"/>
  <c r="C31" i="10"/>
  <c r="D30" i="10"/>
  <c r="C30" i="10"/>
  <c r="D29" i="10"/>
  <c r="C29" i="10"/>
  <c r="D28" i="10"/>
  <c r="C28" i="10"/>
  <c r="D27" i="10"/>
  <c r="C27" i="10"/>
  <c r="D26" i="10"/>
  <c r="C26" i="10"/>
  <c r="D25" i="10"/>
  <c r="C25" i="10"/>
  <c r="D24" i="10"/>
  <c r="C24" i="10"/>
  <c r="D23" i="10"/>
  <c r="C23" i="10"/>
  <c r="D22" i="10"/>
  <c r="C22" i="10"/>
  <c r="D21" i="10"/>
  <c r="C21" i="10"/>
  <c r="D20" i="10"/>
  <c r="C20" i="10"/>
  <c r="D19" i="10"/>
  <c r="C19" i="10"/>
  <c r="D18" i="10"/>
  <c r="C18" i="10"/>
  <c r="D17" i="10"/>
  <c r="C17" i="10"/>
  <c r="D16" i="10"/>
  <c r="C16" i="10"/>
  <c r="D15" i="10"/>
  <c r="C15" i="10"/>
  <c r="D14" i="10"/>
  <c r="C14" i="10"/>
  <c r="C13" i="10"/>
  <c r="C12" i="10"/>
  <c r="C11" i="10"/>
  <c r="C10" i="10"/>
  <c r="C9" i="10"/>
  <c r="C8" i="10"/>
  <c r="C7" i="10"/>
  <c r="C6" i="10"/>
  <c r="C5" i="10"/>
  <c r="C4" i="10"/>
  <c r="C3" i="10"/>
  <c r="D879" i="9"/>
  <c r="D880" i="9"/>
  <c r="D881" i="9"/>
  <c r="D882" i="9"/>
  <c r="D883" i="9"/>
  <c r="D884" i="9"/>
  <c r="D885" i="9"/>
  <c r="D886" i="9"/>
  <c r="D887" i="9"/>
  <c r="D888" i="9"/>
  <c r="D889" i="9"/>
  <c r="D891" i="9"/>
  <c r="D892" i="9"/>
  <c r="D893" i="9"/>
  <c r="D894" i="9"/>
  <c r="D895" i="9"/>
  <c r="D896" i="9"/>
  <c r="D897" i="9"/>
  <c r="D898" i="9"/>
  <c r="D899" i="9"/>
  <c r="D902" i="9"/>
  <c r="D904" i="9"/>
  <c r="D906" i="9"/>
  <c r="D907" i="9"/>
  <c r="D908" i="9"/>
  <c r="D909" i="9"/>
  <c r="D911" i="9"/>
  <c r="D912" i="9"/>
  <c r="D913" i="9"/>
  <c r="D914" i="9"/>
  <c r="D916" i="9"/>
  <c r="D917" i="9"/>
  <c r="D878" i="9"/>
  <c r="D324" i="6"/>
  <c r="D323" i="6"/>
  <c r="D322" i="6"/>
  <c r="D321" i="6"/>
  <c r="D320" i="6"/>
  <c r="D319" i="6"/>
  <c r="D318" i="6"/>
  <c r="D317" i="6"/>
  <c r="D316" i="6"/>
  <c r="D315" i="6"/>
  <c r="D314" i="6"/>
  <c r="D313" i="6"/>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D205" i="6"/>
  <c r="D204" i="6"/>
  <c r="D203" i="6"/>
  <c r="D202" i="6"/>
  <c r="D201" i="6"/>
  <c r="D200" i="6"/>
  <c r="D199" i="6"/>
  <c r="D198" i="6"/>
  <c r="D197" i="6"/>
  <c r="D196" i="6"/>
  <c r="D195" i="6"/>
  <c r="D194" i="6"/>
  <c r="D193" i="6"/>
  <c r="D192" i="6"/>
  <c r="D191" i="6"/>
  <c r="D190" i="6"/>
  <c r="D189" i="6"/>
  <c r="D188" i="6"/>
  <c r="D187" i="6"/>
  <c r="D186" i="6"/>
  <c r="D185" i="6"/>
  <c r="D184" i="6"/>
  <c r="D183" i="6"/>
  <c r="D182" i="6"/>
  <c r="D181" i="6"/>
  <c r="D180" i="6"/>
  <c r="D179" i="6"/>
  <c r="D178" i="6"/>
  <c r="D177" i="6"/>
  <c r="D176" i="6"/>
  <c r="D175" i="6"/>
  <c r="D174" i="6"/>
  <c r="D173" i="6"/>
  <c r="D172" i="6"/>
  <c r="D171" i="6"/>
  <c r="D170" i="6"/>
  <c r="D169" i="6"/>
  <c r="D168" i="6"/>
  <c r="D167" i="6"/>
  <c r="D166" i="6"/>
  <c r="D165" i="6"/>
  <c r="D164" i="6"/>
  <c r="D163" i="6"/>
  <c r="D162" i="6"/>
  <c r="D161" i="6"/>
  <c r="D160" i="6"/>
  <c r="D159" i="6"/>
  <c r="D158" i="6"/>
  <c r="D157" i="6"/>
  <c r="D156" i="6"/>
  <c r="D155" i="6"/>
  <c r="D154" i="6"/>
  <c r="D153" i="6"/>
  <c r="D152" i="6"/>
  <c r="D151" i="6"/>
  <c r="D150" i="6"/>
  <c r="D149" i="6"/>
  <c r="D148" i="6"/>
  <c r="D147" i="6"/>
  <c r="D146" i="6"/>
  <c r="D145" i="6"/>
  <c r="D144" i="6"/>
  <c r="D143" i="6"/>
  <c r="D142" i="6"/>
  <c r="D141" i="6"/>
  <c r="D140" i="6"/>
  <c r="D139" i="6"/>
  <c r="D138" i="6"/>
  <c r="D137" i="6"/>
  <c r="D136" i="6"/>
  <c r="D135" i="6"/>
  <c r="D134" i="6"/>
  <c r="D133" i="6"/>
  <c r="D132" i="6"/>
  <c r="D131" i="6"/>
  <c r="D130" i="6"/>
  <c r="D129" i="6"/>
  <c r="D128" i="6"/>
  <c r="D127" i="6"/>
  <c r="D126" i="6"/>
  <c r="D125" i="6"/>
  <c r="D124" i="6"/>
  <c r="D123" i="6"/>
  <c r="D122" i="6"/>
  <c r="D121" i="6"/>
  <c r="D120" i="6"/>
  <c r="D119" i="6"/>
  <c r="D118" i="6"/>
  <c r="D117" i="6"/>
  <c r="D116" i="6"/>
  <c r="D115" i="6"/>
  <c r="D114" i="6"/>
  <c r="D113" i="6"/>
  <c r="D112" i="6"/>
  <c r="D111" i="6"/>
  <c r="D110" i="6"/>
  <c r="D109" i="6"/>
  <c r="D108" i="6"/>
  <c r="D107" i="6"/>
  <c r="D106" i="6"/>
  <c r="D105" i="6"/>
  <c r="D104" i="6"/>
  <c r="D103" i="6"/>
  <c r="D102" i="6"/>
  <c r="D101" i="6"/>
  <c r="D100" i="6"/>
  <c r="D99" i="6"/>
  <c r="D98" i="6"/>
  <c r="D97" i="6"/>
  <c r="D96" i="6"/>
  <c r="D95" i="6"/>
  <c r="D94" i="6"/>
  <c r="D93" i="6"/>
  <c r="D92" i="6"/>
  <c r="D91" i="6"/>
  <c r="D90" i="6"/>
  <c r="D89" i="6"/>
  <c r="D88" i="6"/>
  <c r="D87" i="6"/>
  <c r="D86" i="6"/>
  <c r="D85" i="6"/>
  <c r="D84" i="6"/>
  <c r="D83" i="6"/>
  <c r="D82" i="6"/>
  <c r="D81" i="6"/>
  <c r="D80" i="6"/>
  <c r="D79" i="6"/>
  <c r="D78" i="6"/>
  <c r="D77" i="6"/>
  <c r="D76" i="6"/>
  <c r="D75" i="6"/>
  <c r="D74" i="6"/>
  <c r="D73" i="6"/>
  <c r="D72" i="6"/>
  <c r="D71" i="6"/>
  <c r="D70" i="6"/>
  <c r="D69" i="6"/>
  <c r="D68" i="6"/>
  <c r="D67" i="6"/>
  <c r="D66" i="6"/>
  <c r="D65" i="6"/>
  <c r="D64" i="6"/>
  <c r="D63" i="6"/>
  <c r="D62" i="6"/>
  <c r="D61" i="6"/>
  <c r="D60" i="6"/>
  <c r="D59" i="6"/>
  <c r="D58" i="6"/>
  <c r="D57" i="6"/>
  <c r="D56" i="6"/>
  <c r="D55" i="6"/>
  <c r="D54" i="6"/>
  <c r="D53" i="6"/>
  <c r="D52" i="6"/>
  <c r="D51" i="6"/>
  <c r="D50" i="6"/>
  <c r="D49" i="6"/>
  <c r="D48" i="6"/>
  <c r="D47" i="6"/>
  <c r="D46" i="6"/>
  <c r="D45" i="6"/>
  <c r="D44" i="6"/>
  <c r="D43" i="6"/>
  <c r="D42" i="6"/>
  <c r="D41" i="6"/>
  <c r="D40" i="6"/>
  <c r="D39" i="6"/>
  <c r="D38" i="6"/>
  <c r="D37" i="6"/>
  <c r="D36" i="6"/>
  <c r="D35" i="6"/>
  <c r="D34" i="6"/>
  <c r="D33" i="6"/>
  <c r="D32" i="6"/>
  <c r="D31" i="6"/>
  <c r="D30" i="6"/>
  <c r="D29" i="6"/>
  <c r="D28" i="6"/>
  <c r="D27" i="6"/>
  <c r="D26" i="6"/>
  <c r="D25" i="6"/>
  <c r="D24" i="6"/>
  <c r="D23" i="6"/>
  <c r="D22" i="6"/>
  <c r="D21" i="6"/>
  <c r="D20" i="6"/>
  <c r="D19" i="6"/>
  <c r="D18" i="6"/>
  <c r="D17" i="6"/>
  <c r="D16" i="6"/>
  <c r="D15" i="6"/>
  <c r="D14" i="6"/>
  <c r="D915" i="9"/>
  <c r="D903" i="9"/>
  <c r="D901" i="9"/>
  <c r="D877" i="9"/>
  <c r="C877" i="9"/>
  <c r="D876" i="9"/>
  <c r="C876" i="9"/>
  <c r="D875" i="9"/>
  <c r="C875" i="9"/>
  <c r="D874" i="9"/>
  <c r="C874" i="9"/>
  <c r="D873" i="9"/>
  <c r="C873" i="9"/>
  <c r="D872" i="9"/>
  <c r="C872" i="9"/>
  <c r="D871" i="9"/>
  <c r="C871" i="9"/>
  <c r="D870" i="9"/>
  <c r="C870" i="9"/>
  <c r="D869" i="9"/>
  <c r="C869" i="9"/>
  <c r="D868" i="9"/>
  <c r="C868" i="9"/>
  <c r="D867" i="9"/>
  <c r="C867" i="9"/>
  <c r="D866" i="9"/>
  <c r="C866" i="9"/>
  <c r="D865" i="9"/>
  <c r="C865" i="9"/>
  <c r="D864" i="9"/>
  <c r="C864" i="9"/>
  <c r="D863" i="9"/>
  <c r="C863" i="9"/>
  <c r="D862" i="9"/>
  <c r="C862" i="9"/>
  <c r="D861" i="9"/>
  <c r="C861" i="9"/>
  <c r="D860" i="9"/>
  <c r="C860" i="9"/>
  <c r="D859" i="9"/>
  <c r="C859" i="9"/>
  <c r="D858" i="9"/>
  <c r="C858" i="9"/>
  <c r="D857" i="9"/>
  <c r="C857" i="9"/>
  <c r="D856" i="9"/>
  <c r="C856" i="9"/>
  <c r="D855" i="9"/>
  <c r="C855" i="9"/>
  <c r="D854" i="9"/>
  <c r="C854" i="9"/>
  <c r="D853" i="9"/>
  <c r="C853" i="9"/>
  <c r="D852" i="9"/>
  <c r="C852" i="9"/>
  <c r="D851" i="9"/>
  <c r="C851" i="9"/>
  <c r="D850" i="9"/>
  <c r="C850" i="9"/>
  <c r="D849" i="9"/>
  <c r="C849" i="9"/>
  <c r="D848" i="9"/>
  <c r="C848" i="9"/>
  <c r="D847" i="9"/>
  <c r="C847" i="9"/>
  <c r="D846" i="9"/>
  <c r="C846" i="9"/>
  <c r="D845" i="9"/>
  <c r="C845" i="9"/>
  <c r="D844" i="9"/>
  <c r="C844" i="9"/>
  <c r="D843" i="9"/>
  <c r="C843" i="9"/>
  <c r="D842" i="9"/>
  <c r="C842" i="9"/>
  <c r="D841" i="9"/>
  <c r="C841" i="9"/>
  <c r="D840" i="9"/>
  <c r="C840" i="9"/>
  <c r="D839" i="9"/>
  <c r="C839" i="9"/>
  <c r="D838" i="9"/>
  <c r="C838" i="9"/>
  <c r="D837" i="9"/>
  <c r="C837" i="9"/>
  <c r="D836" i="9"/>
  <c r="C836" i="9"/>
  <c r="D835" i="9"/>
  <c r="C835" i="9"/>
  <c r="D834" i="9"/>
  <c r="C834" i="9"/>
  <c r="D833" i="9"/>
  <c r="C833" i="9"/>
  <c r="D832" i="9"/>
  <c r="C832" i="9"/>
  <c r="D831" i="9"/>
  <c r="C831" i="9"/>
  <c r="D830" i="9"/>
  <c r="C830" i="9"/>
  <c r="D829" i="9"/>
  <c r="C829" i="9"/>
  <c r="D828" i="9"/>
  <c r="C828" i="9"/>
  <c r="D827" i="9"/>
  <c r="C827" i="9"/>
  <c r="D826" i="9"/>
  <c r="C826" i="9"/>
  <c r="D825" i="9"/>
  <c r="C825" i="9"/>
  <c r="D824" i="9"/>
  <c r="C824" i="9"/>
  <c r="D823" i="9"/>
  <c r="C823" i="9"/>
  <c r="D822" i="9"/>
  <c r="C822" i="9"/>
  <c r="D821" i="9"/>
  <c r="C821" i="9"/>
  <c r="D820" i="9"/>
  <c r="C820" i="9"/>
  <c r="D819" i="9"/>
  <c r="C819" i="9"/>
  <c r="D818" i="9"/>
  <c r="C818" i="9"/>
  <c r="D817" i="9"/>
  <c r="C817" i="9"/>
  <c r="D816" i="9"/>
  <c r="C816" i="9"/>
  <c r="D815" i="9"/>
  <c r="C815" i="9"/>
  <c r="D814" i="9"/>
  <c r="C814" i="9"/>
  <c r="D813" i="9"/>
  <c r="C813" i="9"/>
  <c r="D812" i="9"/>
  <c r="C812" i="9"/>
  <c r="D811" i="9"/>
  <c r="C811" i="9"/>
  <c r="D810" i="9"/>
  <c r="C810" i="9"/>
  <c r="D809" i="9"/>
  <c r="C809" i="9"/>
  <c r="D808" i="9"/>
  <c r="C808" i="9"/>
  <c r="D807" i="9"/>
  <c r="C807" i="9"/>
  <c r="D806" i="9"/>
  <c r="C806" i="9"/>
  <c r="D805" i="9"/>
  <c r="C805" i="9"/>
  <c r="D804" i="9"/>
  <c r="C804" i="9"/>
  <c r="D803" i="9"/>
  <c r="C803" i="9"/>
  <c r="D802" i="9"/>
  <c r="C802" i="9"/>
  <c r="D801" i="9"/>
  <c r="C801" i="9"/>
  <c r="D800" i="9"/>
  <c r="C800" i="9"/>
  <c r="D799" i="9"/>
  <c r="C799" i="9"/>
  <c r="D798" i="9"/>
  <c r="C798" i="9"/>
  <c r="D797" i="9"/>
  <c r="C797" i="9"/>
  <c r="D796" i="9"/>
  <c r="C796" i="9"/>
  <c r="D795" i="9"/>
  <c r="C795" i="9"/>
  <c r="D794" i="9"/>
  <c r="C794" i="9"/>
  <c r="D793" i="9"/>
  <c r="C793" i="9"/>
  <c r="D792" i="9"/>
  <c r="C792" i="9"/>
  <c r="D791" i="9"/>
  <c r="C791" i="9"/>
  <c r="D790" i="9"/>
  <c r="C790" i="9"/>
  <c r="D789" i="9"/>
  <c r="C789" i="9"/>
  <c r="D788" i="9"/>
  <c r="C788" i="9"/>
  <c r="D787" i="9"/>
  <c r="C787" i="9"/>
  <c r="D786" i="9"/>
  <c r="C786" i="9"/>
  <c r="D785" i="9"/>
  <c r="C785" i="9"/>
  <c r="D784" i="9"/>
  <c r="C784" i="9"/>
  <c r="D783" i="9"/>
  <c r="C783" i="9"/>
  <c r="D782" i="9"/>
  <c r="C782" i="9"/>
  <c r="D781" i="9"/>
  <c r="C781" i="9"/>
  <c r="D780" i="9"/>
  <c r="C780" i="9"/>
  <c r="D779" i="9"/>
  <c r="C779" i="9"/>
  <c r="D778" i="9"/>
  <c r="C778" i="9"/>
  <c r="D777" i="9"/>
  <c r="C777" i="9"/>
  <c r="D776" i="9"/>
  <c r="C776" i="9"/>
  <c r="D775" i="9"/>
  <c r="C775" i="9"/>
  <c r="D774" i="9"/>
  <c r="C774" i="9"/>
  <c r="D773" i="9"/>
  <c r="C773" i="9"/>
  <c r="D772" i="9"/>
  <c r="C772" i="9"/>
  <c r="D771" i="9"/>
  <c r="C771" i="9"/>
  <c r="D770" i="9"/>
  <c r="C770" i="9"/>
  <c r="D769" i="9"/>
  <c r="C769" i="9"/>
  <c r="D768" i="9"/>
  <c r="C768" i="9"/>
  <c r="D767" i="9"/>
  <c r="C767" i="9"/>
  <c r="D766" i="9"/>
  <c r="C766" i="9"/>
  <c r="D765" i="9"/>
  <c r="C765" i="9"/>
  <c r="D764" i="9"/>
  <c r="C764" i="9"/>
  <c r="D763" i="9"/>
  <c r="C763" i="9"/>
  <c r="D762" i="9"/>
  <c r="C762" i="9"/>
  <c r="D761" i="9"/>
  <c r="C761" i="9"/>
  <c r="D760" i="9"/>
  <c r="C760" i="9"/>
  <c r="D759" i="9"/>
  <c r="C759" i="9"/>
  <c r="D758" i="9"/>
  <c r="C758" i="9"/>
  <c r="D757" i="9"/>
  <c r="C757" i="9"/>
  <c r="D756" i="9"/>
  <c r="C756" i="9"/>
  <c r="D755" i="9"/>
  <c r="C755" i="9"/>
  <c r="D754" i="9"/>
  <c r="C754" i="9"/>
  <c r="D753" i="9"/>
  <c r="C753" i="9"/>
  <c r="D752" i="9"/>
  <c r="C752" i="9"/>
  <c r="D751" i="9"/>
  <c r="C751" i="9"/>
  <c r="D750" i="9"/>
  <c r="C750" i="9"/>
  <c r="D749" i="9"/>
  <c r="C749" i="9"/>
  <c r="D748" i="9"/>
  <c r="C748" i="9"/>
  <c r="D747" i="9"/>
  <c r="C747" i="9"/>
  <c r="D746" i="9"/>
  <c r="C746" i="9"/>
  <c r="D745" i="9"/>
  <c r="C745" i="9"/>
  <c r="D744" i="9"/>
  <c r="C744" i="9"/>
  <c r="D743" i="9"/>
  <c r="C743" i="9"/>
  <c r="D742" i="9"/>
  <c r="C742" i="9"/>
  <c r="D741" i="9"/>
  <c r="C741" i="9"/>
  <c r="D740" i="9"/>
  <c r="C740" i="9"/>
  <c r="D739" i="9"/>
  <c r="C739" i="9"/>
  <c r="D738" i="9"/>
  <c r="C738" i="9"/>
  <c r="D737" i="9"/>
  <c r="C737" i="9"/>
  <c r="D736" i="9"/>
  <c r="C736" i="9"/>
  <c r="D735" i="9"/>
  <c r="C735" i="9"/>
  <c r="D734" i="9"/>
  <c r="C734" i="9"/>
  <c r="D733" i="9"/>
  <c r="C733" i="9"/>
  <c r="D732" i="9"/>
  <c r="C732" i="9"/>
  <c r="D731" i="9"/>
  <c r="C731" i="9"/>
  <c r="D730" i="9"/>
  <c r="C730" i="9"/>
  <c r="D729" i="9"/>
  <c r="C729" i="9"/>
  <c r="D728" i="9"/>
  <c r="C728" i="9"/>
  <c r="D727" i="9"/>
  <c r="C727" i="9"/>
  <c r="D726" i="9"/>
  <c r="C726" i="9"/>
  <c r="D725" i="9"/>
  <c r="C725" i="9"/>
  <c r="D724" i="9"/>
  <c r="C724" i="9"/>
  <c r="D723" i="9"/>
  <c r="C723" i="9"/>
  <c r="D722" i="9"/>
  <c r="C722" i="9"/>
  <c r="D721" i="9"/>
  <c r="C721" i="9"/>
  <c r="D720" i="9"/>
  <c r="C720" i="9"/>
  <c r="D719" i="9"/>
  <c r="C719" i="9"/>
  <c r="D718" i="9"/>
  <c r="C718" i="9"/>
  <c r="D717" i="9"/>
  <c r="C717" i="9"/>
  <c r="D716" i="9"/>
  <c r="C716" i="9"/>
  <c r="D715" i="9"/>
  <c r="C715" i="9"/>
  <c r="D714" i="9"/>
  <c r="C714" i="9"/>
  <c r="D713" i="9"/>
  <c r="C713" i="9"/>
  <c r="D712" i="9"/>
  <c r="C712" i="9"/>
  <c r="D711" i="9"/>
  <c r="C711" i="9"/>
  <c r="D710" i="9"/>
  <c r="C710" i="9"/>
  <c r="D709" i="9"/>
  <c r="C709" i="9"/>
  <c r="D708" i="9"/>
  <c r="C708" i="9"/>
  <c r="D707" i="9"/>
  <c r="C707" i="9"/>
  <c r="D706" i="9"/>
  <c r="C706" i="9"/>
  <c r="D705" i="9"/>
  <c r="C705" i="9"/>
  <c r="D704" i="9"/>
  <c r="C704" i="9"/>
  <c r="D703" i="9"/>
  <c r="C703" i="9"/>
  <c r="D702" i="9"/>
  <c r="C702" i="9"/>
  <c r="D701" i="9"/>
  <c r="C701" i="9"/>
  <c r="D700" i="9"/>
  <c r="C700" i="9"/>
  <c r="D699" i="9"/>
  <c r="C699" i="9"/>
  <c r="D698" i="9"/>
  <c r="C698" i="9"/>
  <c r="D697" i="9"/>
  <c r="C697" i="9"/>
  <c r="D696" i="9"/>
  <c r="C696" i="9"/>
  <c r="D695" i="9"/>
  <c r="C695" i="9"/>
  <c r="D694" i="9"/>
  <c r="C694" i="9"/>
  <c r="D693" i="9"/>
  <c r="C693" i="9"/>
  <c r="D692" i="9"/>
  <c r="C692" i="9"/>
  <c r="D691" i="9"/>
  <c r="C691" i="9"/>
  <c r="D690" i="9"/>
  <c r="C690" i="9"/>
  <c r="D689" i="9"/>
  <c r="C689" i="9"/>
  <c r="D688" i="9"/>
  <c r="C688" i="9"/>
  <c r="D687" i="9"/>
  <c r="C687" i="9"/>
  <c r="D686" i="9"/>
  <c r="C686" i="9"/>
  <c r="D685" i="9"/>
  <c r="C685" i="9"/>
  <c r="D684" i="9"/>
  <c r="C684" i="9"/>
  <c r="D683" i="9"/>
  <c r="C683" i="9"/>
  <c r="D682" i="9"/>
  <c r="C682" i="9"/>
  <c r="D681" i="9"/>
  <c r="C681" i="9"/>
  <c r="D680" i="9"/>
  <c r="C680" i="9"/>
  <c r="D679" i="9"/>
  <c r="C679" i="9"/>
  <c r="D678" i="9"/>
  <c r="C678" i="9"/>
  <c r="D677" i="9"/>
  <c r="C677" i="9"/>
  <c r="D676" i="9"/>
  <c r="C676" i="9"/>
  <c r="D675" i="9"/>
  <c r="C675" i="9"/>
  <c r="D674" i="9"/>
  <c r="C674" i="9"/>
  <c r="D673" i="9"/>
  <c r="C673" i="9"/>
  <c r="D672" i="9"/>
  <c r="C672" i="9"/>
  <c r="D671" i="9"/>
  <c r="C671" i="9"/>
  <c r="D670" i="9"/>
  <c r="C670" i="9"/>
  <c r="D669" i="9"/>
  <c r="C669" i="9"/>
  <c r="D668" i="9"/>
  <c r="C668" i="9"/>
  <c r="D667" i="9"/>
  <c r="C667" i="9"/>
  <c r="D666" i="9"/>
  <c r="C666" i="9"/>
  <c r="D665" i="9"/>
  <c r="C665" i="9"/>
  <c r="D664" i="9"/>
  <c r="C664" i="9"/>
  <c r="D663" i="9"/>
  <c r="C663" i="9"/>
  <c r="D662" i="9"/>
  <c r="C662" i="9"/>
  <c r="D661" i="9"/>
  <c r="C661" i="9"/>
  <c r="D660" i="9"/>
  <c r="C660" i="9"/>
  <c r="D659" i="9"/>
  <c r="C659" i="9"/>
  <c r="D658" i="9"/>
  <c r="C658" i="9"/>
  <c r="D657" i="9"/>
  <c r="C657" i="9"/>
  <c r="D656" i="9"/>
  <c r="C656" i="9"/>
  <c r="D655" i="9"/>
  <c r="C655" i="9"/>
  <c r="D654" i="9"/>
  <c r="C654" i="9"/>
  <c r="D653" i="9"/>
  <c r="C653" i="9"/>
  <c r="D652" i="9"/>
  <c r="C652" i="9"/>
  <c r="D651" i="9"/>
  <c r="C651" i="9"/>
  <c r="D650" i="9"/>
  <c r="C650" i="9"/>
  <c r="D649" i="9"/>
  <c r="C649" i="9"/>
  <c r="D648" i="9"/>
  <c r="C648" i="9"/>
  <c r="D647" i="9"/>
  <c r="C647" i="9"/>
  <c r="D646" i="9"/>
  <c r="C646" i="9"/>
  <c r="D645" i="9"/>
  <c r="C645" i="9"/>
  <c r="D644" i="9"/>
  <c r="C644" i="9"/>
  <c r="D643" i="9"/>
  <c r="C643" i="9"/>
  <c r="D642" i="9"/>
  <c r="C642" i="9"/>
  <c r="D641" i="9"/>
  <c r="C641" i="9"/>
  <c r="D640" i="9"/>
  <c r="C640" i="9"/>
  <c r="D639" i="9"/>
  <c r="C639" i="9"/>
  <c r="D638" i="9"/>
  <c r="C638" i="9"/>
  <c r="D637" i="9"/>
  <c r="C637" i="9"/>
  <c r="D636" i="9"/>
  <c r="C636" i="9"/>
  <c r="D635" i="9"/>
  <c r="C635" i="9"/>
  <c r="D634" i="9"/>
  <c r="C634" i="9"/>
  <c r="D633" i="9"/>
  <c r="C633" i="9"/>
  <c r="D632" i="9"/>
  <c r="C632" i="9"/>
  <c r="D631" i="9"/>
  <c r="C631" i="9"/>
  <c r="D630" i="9"/>
  <c r="C630" i="9"/>
  <c r="D629" i="9"/>
  <c r="C629" i="9"/>
  <c r="D628" i="9"/>
  <c r="C628" i="9"/>
  <c r="D627" i="9"/>
  <c r="C627" i="9"/>
  <c r="D626" i="9"/>
  <c r="C626" i="9"/>
  <c r="D625" i="9"/>
  <c r="C625" i="9"/>
  <c r="D624" i="9"/>
  <c r="C624" i="9"/>
  <c r="D623" i="9"/>
  <c r="C623" i="9"/>
  <c r="D622" i="9"/>
  <c r="C622" i="9"/>
  <c r="D621" i="9"/>
  <c r="C621" i="9"/>
  <c r="D620" i="9"/>
  <c r="C620" i="9"/>
  <c r="D619" i="9"/>
  <c r="C619" i="9"/>
  <c r="D618" i="9"/>
  <c r="C618" i="9"/>
  <c r="D617" i="9"/>
  <c r="C617" i="9"/>
  <c r="D616" i="9"/>
  <c r="C616" i="9"/>
  <c r="D615" i="9"/>
  <c r="C615" i="9"/>
  <c r="D614" i="9"/>
  <c r="C614" i="9"/>
  <c r="D613" i="9"/>
  <c r="C613" i="9"/>
  <c r="D612" i="9"/>
  <c r="C612" i="9"/>
  <c r="D611" i="9"/>
  <c r="C611" i="9"/>
  <c r="D610" i="9"/>
  <c r="C610" i="9"/>
  <c r="D609" i="9"/>
  <c r="C609" i="9"/>
  <c r="D608" i="9"/>
  <c r="C608" i="9"/>
  <c r="D607" i="9"/>
  <c r="C607" i="9"/>
  <c r="D606" i="9"/>
  <c r="C606" i="9"/>
  <c r="D605" i="9"/>
  <c r="C605" i="9"/>
  <c r="D604" i="9"/>
  <c r="C604" i="9"/>
  <c r="D603" i="9"/>
  <c r="C603" i="9"/>
  <c r="D602" i="9"/>
  <c r="C602" i="9"/>
  <c r="D601" i="9"/>
  <c r="C601" i="9"/>
  <c r="D600" i="9"/>
  <c r="C600" i="9"/>
  <c r="D599" i="9"/>
  <c r="C599" i="9"/>
  <c r="D598" i="9"/>
  <c r="C598" i="9"/>
  <c r="D597" i="9"/>
  <c r="C597" i="9"/>
  <c r="D596" i="9"/>
  <c r="C596" i="9"/>
  <c r="D595" i="9"/>
  <c r="C595" i="9"/>
  <c r="D594" i="9"/>
  <c r="C594" i="9"/>
  <c r="D593" i="9"/>
  <c r="C593" i="9"/>
  <c r="D592" i="9"/>
  <c r="C592" i="9"/>
  <c r="D591" i="9"/>
  <c r="C591" i="9"/>
  <c r="D590" i="9"/>
  <c r="C590" i="9"/>
  <c r="D589" i="9"/>
  <c r="C589" i="9"/>
  <c r="D588" i="9"/>
  <c r="C588" i="9"/>
  <c r="D587" i="9"/>
  <c r="C587" i="9"/>
  <c r="D586" i="9"/>
  <c r="C586" i="9"/>
  <c r="D585" i="9"/>
  <c r="C585" i="9"/>
  <c r="D584" i="9"/>
  <c r="C584" i="9"/>
  <c r="D583" i="9"/>
  <c r="C583" i="9"/>
  <c r="D582" i="9"/>
  <c r="C582" i="9"/>
  <c r="D581" i="9"/>
  <c r="C581" i="9"/>
  <c r="D580" i="9"/>
  <c r="C580" i="9"/>
  <c r="D579" i="9"/>
  <c r="C579" i="9"/>
  <c r="D578" i="9"/>
  <c r="C578" i="9"/>
  <c r="D577" i="9"/>
  <c r="C577" i="9"/>
  <c r="D576" i="9"/>
  <c r="C576" i="9"/>
  <c r="D575" i="9"/>
  <c r="C575" i="9"/>
  <c r="D574" i="9"/>
  <c r="C574" i="9"/>
  <c r="D573" i="9"/>
  <c r="C573" i="9"/>
  <c r="D572" i="9"/>
  <c r="C572" i="9"/>
  <c r="D571" i="9"/>
  <c r="C571" i="9"/>
  <c r="D570" i="9"/>
  <c r="C570" i="9"/>
  <c r="D569" i="9"/>
  <c r="C569" i="9"/>
  <c r="D568" i="9"/>
  <c r="C568" i="9"/>
  <c r="D567" i="9"/>
  <c r="C567" i="9"/>
  <c r="D566" i="9"/>
  <c r="C566" i="9"/>
  <c r="D565" i="9"/>
  <c r="C565" i="9"/>
  <c r="D564" i="9"/>
  <c r="C564" i="9"/>
  <c r="D563" i="9"/>
  <c r="C563" i="9"/>
  <c r="D562" i="9"/>
  <c r="C562" i="9"/>
  <c r="D561" i="9"/>
  <c r="C561" i="9"/>
  <c r="D560" i="9"/>
  <c r="C560" i="9"/>
  <c r="D559" i="9"/>
  <c r="C559" i="9"/>
  <c r="D558" i="9"/>
  <c r="C558" i="9"/>
  <c r="D557" i="9"/>
  <c r="C557" i="9"/>
  <c r="D556" i="9"/>
  <c r="C556" i="9"/>
  <c r="D555" i="9"/>
  <c r="C555" i="9"/>
  <c r="D554" i="9"/>
  <c r="C554" i="9"/>
  <c r="D553" i="9"/>
  <c r="C553" i="9"/>
  <c r="D552" i="9"/>
  <c r="C552" i="9"/>
  <c r="D551" i="9"/>
  <c r="C551" i="9"/>
  <c r="D550" i="9"/>
  <c r="C550" i="9"/>
  <c r="D549" i="9"/>
  <c r="C549" i="9"/>
  <c r="D548" i="9"/>
  <c r="C548" i="9"/>
  <c r="D547" i="9"/>
  <c r="C547" i="9"/>
  <c r="D546" i="9"/>
  <c r="C546" i="9"/>
  <c r="D545" i="9"/>
  <c r="C545" i="9"/>
  <c r="D544" i="9"/>
  <c r="C544" i="9"/>
  <c r="D543" i="9"/>
  <c r="C543" i="9"/>
  <c r="D542" i="9"/>
  <c r="C542" i="9"/>
  <c r="D541" i="9"/>
  <c r="C541" i="9"/>
  <c r="D540" i="9"/>
  <c r="C540" i="9"/>
  <c r="D539" i="9"/>
  <c r="C539" i="9"/>
  <c r="D538" i="9"/>
  <c r="C538" i="9"/>
  <c r="D537" i="9"/>
  <c r="C537" i="9"/>
  <c r="D536" i="9"/>
  <c r="C536" i="9"/>
  <c r="D535" i="9"/>
  <c r="C535" i="9"/>
  <c r="D534" i="9"/>
  <c r="C534" i="9"/>
  <c r="D533" i="9"/>
  <c r="C533" i="9"/>
  <c r="D532" i="9"/>
  <c r="C532" i="9"/>
  <c r="D531" i="9"/>
  <c r="C531" i="9"/>
  <c r="D530" i="9"/>
  <c r="C530" i="9"/>
  <c r="D529" i="9"/>
  <c r="C529" i="9"/>
  <c r="D528" i="9"/>
  <c r="C528" i="9"/>
  <c r="D527" i="9"/>
  <c r="C527" i="9"/>
  <c r="D526" i="9"/>
  <c r="C526" i="9"/>
  <c r="D525" i="9"/>
  <c r="C525" i="9"/>
  <c r="D524" i="9"/>
  <c r="C524" i="9"/>
  <c r="D523" i="9"/>
  <c r="C523" i="9"/>
  <c r="D522" i="9"/>
  <c r="C522" i="9"/>
  <c r="D521" i="9"/>
  <c r="C521" i="9"/>
  <c r="D520" i="9"/>
  <c r="C520" i="9"/>
  <c r="D519" i="9"/>
  <c r="C519" i="9"/>
  <c r="D518" i="9"/>
  <c r="C518" i="9"/>
  <c r="D517" i="9"/>
  <c r="C517" i="9"/>
  <c r="D516" i="9"/>
  <c r="C516" i="9"/>
  <c r="D515" i="9"/>
  <c r="C515" i="9"/>
  <c r="D514" i="9"/>
  <c r="C514" i="9"/>
  <c r="D513" i="9"/>
  <c r="C513" i="9"/>
  <c r="D512" i="9"/>
  <c r="C512" i="9"/>
  <c r="D511" i="9"/>
  <c r="C511" i="9"/>
  <c r="D510" i="9"/>
  <c r="C510" i="9"/>
  <c r="D509" i="9"/>
  <c r="C509" i="9"/>
  <c r="D508" i="9"/>
  <c r="C508" i="9"/>
  <c r="D507" i="9"/>
  <c r="C507" i="9"/>
  <c r="D506" i="9"/>
  <c r="C506" i="9"/>
  <c r="D505" i="9"/>
  <c r="C505" i="9"/>
  <c r="D504" i="9"/>
  <c r="C504" i="9"/>
  <c r="D503" i="9"/>
  <c r="C503" i="9"/>
  <c r="D502" i="9"/>
  <c r="C502" i="9"/>
  <c r="D501" i="9"/>
  <c r="C501" i="9"/>
  <c r="D500" i="9"/>
  <c r="C500" i="9"/>
  <c r="D499" i="9"/>
  <c r="C499" i="9"/>
  <c r="D498" i="9"/>
  <c r="C498" i="9"/>
  <c r="D497" i="9"/>
  <c r="C497" i="9"/>
  <c r="D496" i="9"/>
  <c r="C496" i="9"/>
  <c r="D495" i="9"/>
  <c r="C495" i="9"/>
  <c r="D494" i="9"/>
  <c r="C494" i="9"/>
  <c r="D493" i="9"/>
  <c r="C493" i="9"/>
  <c r="D492" i="9"/>
  <c r="C492" i="9"/>
  <c r="D491" i="9"/>
  <c r="C491" i="9"/>
  <c r="D490" i="9"/>
  <c r="C490" i="9"/>
  <c r="D489" i="9"/>
  <c r="C489" i="9"/>
  <c r="D488" i="9"/>
  <c r="C488" i="9"/>
  <c r="D487" i="9"/>
  <c r="C487" i="9"/>
  <c r="D486" i="9"/>
  <c r="C486" i="9"/>
  <c r="D485" i="9"/>
  <c r="C485" i="9"/>
  <c r="D484" i="9"/>
  <c r="C484" i="9"/>
  <c r="D483" i="9"/>
  <c r="C483" i="9"/>
  <c r="D482" i="9"/>
  <c r="C482" i="9"/>
  <c r="D481" i="9"/>
  <c r="C481" i="9"/>
  <c r="D480" i="9"/>
  <c r="C480" i="9"/>
  <c r="D479" i="9"/>
  <c r="C479" i="9"/>
  <c r="D478" i="9"/>
  <c r="C478" i="9"/>
  <c r="D477" i="9"/>
  <c r="C477" i="9"/>
  <c r="D476" i="9"/>
  <c r="C476" i="9"/>
  <c r="D475" i="9"/>
  <c r="C475" i="9"/>
  <c r="D474" i="9"/>
  <c r="C474" i="9"/>
  <c r="D473" i="9"/>
  <c r="C473" i="9"/>
  <c r="D472" i="9"/>
  <c r="C472" i="9"/>
  <c r="D471" i="9"/>
  <c r="C471" i="9"/>
  <c r="D470" i="9"/>
  <c r="C470" i="9"/>
  <c r="D469" i="9"/>
  <c r="C469" i="9"/>
  <c r="D468" i="9"/>
  <c r="C468" i="9"/>
  <c r="D467" i="9"/>
  <c r="C467" i="9"/>
  <c r="D466" i="9"/>
  <c r="C466" i="9"/>
  <c r="D465" i="9"/>
  <c r="C465" i="9"/>
  <c r="D464" i="9"/>
  <c r="C464" i="9"/>
  <c r="D463" i="9"/>
  <c r="C463" i="9"/>
  <c r="D462" i="9"/>
  <c r="C462" i="9"/>
  <c r="D461" i="9"/>
  <c r="C461" i="9"/>
  <c r="D460" i="9"/>
  <c r="C460" i="9"/>
  <c r="D459" i="9"/>
  <c r="C459" i="9"/>
  <c r="D458" i="9"/>
  <c r="C458" i="9"/>
  <c r="D457" i="9"/>
  <c r="C457" i="9"/>
  <c r="D456" i="9"/>
  <c r="C456" i="9"/>
  <c r="D455" i="9"/>
  <c r="C455" i="9"/>
  <c r="D454" i="9"/>
  <c r="C454" i="9"/>
  <c r="D453" i="9"/>
  <c r="C453" i="9"/>
  <c r="D452" i="9"/>
  <c r="C452" i="9"/>
  <c r="D451" i="9"/>
  <c r="C451" i="9"/>
  <c r="D450" i="9"/>
  <c r="C450" i="9"/>
  <c r="D449" i="9"/>
  <c r="C449" i="9"/>
  <c r="D448" i="9"/>
  <c r="C448" i="9"/>
  <c r="D447" i="9"/>
  <c r="C447" i="9"/>
  <c r="D446" i="9"/>
  <c r="C446" i="9"/>
  <c r="D445" i="9"/>
  <c r="C445" i="9"/>
  <c r="D444" i="9"/>
  <c r="C444" i="9"/>
  <c r="D443" i="9"/>
  <c r="C443" i="9"/>
  <c r="D442" i="9"/>
  <c r="C442" i="9"/>
  <c r="D441" i="9"/>
  <c r="C441" i="9"/>
  <c r="D440" i="9"/>
  <c r="C440" i="9"/>
  <c r="D439" i="9"/>
  <c r="C439" i="9"/>
  <c r="D438" i="9"/>
  <c r="C438" i="9"/>
  <c r="D437" i="9"/>
  <c r="C437" i="9"/>
  <c r="D436" i="9"/>
  <c r="C436" i="9"/>
  <c r="D435" i="9"/>
  <c r="C435" i="9"/>
  <c r="D434" i="9"/>
  <c r="C434" i="9"/>
  <c r="D433" i="9"/>
  <c r="C433" i="9"/>
  <c r="D432" i="9"/>
  <c r="C432" i="9"/>
  <c r="D431" i="9"/>
  <c r="C431" i="9"/>
  <c r="D430" i="9"/>
  <c r="C430" i="9"/>
  <c r="D429" i="9"/>
  <c r="C429" i="9"/>
  <c r="D428" i="9"/>
  <c r="C428" i="9"/>
  <c r="D427" i="9"/>
  <c r="C427" i="9"/>
  <c r="D426" i="9"/>
  <c r="C426" i="9"/>
  <c r="D425" i="9"/>
  <c r="C425" i="9"/>
  <c r="D424" i="9"/>
  <c r="C424" i="9"/>
  <c r="D423" i="9"/>
  <c r="C423" i="9"/>
  <c r="D422" i="9"/>
  <c r="C422" i="9"/>
  <c r="D421" i="9"/>
  <c r="C421" i="9"/>
  <c r="D420" i="9"/>
  <c r="C420" i="9"/>
  <c r="D419" i="9"/>
  <c r="C419" i="9"/>
  <c r="D418" i="9"/>
  <c r="C418" i="9"/>
  <c r="D417" i="9"/>
  <c r="C417" i="9"/>
  <c r="D416" i="9"/>
  <c r="C416" i="9"/>
  <c r="D415" i="9"/>
  <c r="C415" i="9"/>
  <c r="D414" i="9"/>
  <c r="C414" i="9"/>
  <c r="D413" i="9"/>
  <c r="C413" i="9"/>
  <c r="D412" i="9"/>
  <c r="C412" i="9"/>
  <c r="D411" i="9"/>
  <c r="C411" i="9"/>
  <c r="D410" i="9"/>
  <c r="C410" i="9"/>
  <c r="D409" i="9"/>
  <c r="C409" i="9"/>
  <c r="D408" i="9"/>
  <c r="C408" i="9"/>
  <c r="D407" i="9"/>
  <c r="C407" i="9"/>
  <c r="D406" i="9"/>
  <c r="C406" i="9"/>
  <c r="D405" i="9"/>
  <c r="C405" i="9"/>
  <c r="D404" i="9"/>
  <c r="C404" i="9"/>
  <c r="D403" i="9"/>
  <c r="C403" i="9"/>
  <c r="D402" i="9"/>
  <c r="C402" i="9"/>
  <c r="D401" i="9"/>
  <c r="C401" i="9"/>
  <c r="D400" i="9"/>
  <c r="C400" i="9"/>
  <c r="D399" i="9"/>
  <c r="C399" i="9"/>
  <c r="D398" i="9"/>
  <c r="C398" i="9"/>
  <c r="D397" i="9"/>
  <c r="C397" i="9"/>
  <c r="D396" i="9"/>
  <c r="C396" i="9"/>
  <c r="D395" i="9"/>
  <c r="C395" i="9"/>
  <c r="D394" i="9"/>
  <c r="C394" i="9"/>
  <c r="D393" i="9"/>
  <c r="C393" i="9"/>
  <c r="D392" i="9"/>
  <c r="C392" i="9"/>
  <c r="D391" i="9"/>
  <c r="C391" i="9"/>
  <c r="D390" i="9"/>
  <c r="C390" i="9"/>
  <c r="D389" i="9"/>
  <c r="C389" i="9"/>
  <c r="D388" i="9"/>
  <c r="C388" i="9"/>
  <c r="D387" i="9"/>
  <c r="C387" i="9"/>
  <c r="D386" i="9"/>
  <c r="C386" i="9"/>
  <c r="D385" i="9"/>
  <c r="C385" i="9"/>
  <c r="D384" i="9"/>
  <c r="C384" i="9"/>
  <c r="D383" i="9"/>
  <c r="C383" i="9"/>
  <c r="D382" i="9"/>
  <c r="C382" i="9"/>
  <c r="D381" i="9"/>
  <c r="C381" i="9"/>
  <c r="D380" i="9"/>
  <c r="C380" i="9"/>
  <c r="D379" i="9"/>
  <c r="C379" i="9"/>
  <c r="D378" i="9"/>
  <c r="C378" i="9"/>
  <c r="D377" i="9"/>
  <c r="C377" i="9"/>
  <c r="D376" i="9"/>
  <c r="C376" i="9"/>
  <c r="D375" i="9"/>
  <c r="C375" i="9"/>
  <c r="D374" i="9"/>
  <c r="C374" i="9"/>
  <c r="D373" i="9"/>
  <c r="C373" i="9"/>
  <c r="D372" i="9"/>
  <c r="C372" i="9"/>
  <c r="D371" i="9"/>
  <c r="C371" i="9"/>
  <c r="D370" i="9"/>
  <c r="C370" i="9"/>
  <c r="D369" i="9"/>
  <c r="C369" i="9"/>
  <c r="D368" i="9"/>
  <c r="C368" i="9"/>
  <c r="D367" i="9"/>
  <c r="C367" i="9"/>
  <c r="D366" i="9"/>
  <c r="C366" i="9"/>
  <c r="D365" i="9"/>
  <c r="C365" i="9"/>
  <c r="D364" i="9"/>
  <c r="C364" i="9"/>
  <c r="D363" i="9"/>
  <c r="C363" i="9"/>
  <c r="D362" i="9"/>
  <c r="C362" i="9"/>
  <c r="D361" i="9"/>
  <c r="C361" i="9"/>
  <c r="D360" i="9"/>
  <c r="C360" i="9"/>
  <c r="D359" i="9"/>
  <c r="C359" i="9"/>
  <c r="D358" i="9"/>
  <c r="C358" i="9"/>
  <c r="D357" i="9"/>
  <c r="C357" i="9"/>
  <c r="D356" i="9"/>
  <c r="C356" i="9"/>
  <c r="D355" i="9"/>
  <c r="C355" i="9"/>
  <c r="D354" i="9"/>
  <c r="C354" i="9"/>
  <c r="D353" i="9"/>
  <c r="C353" i="9"/>
  <c r="D352" i="9"/>
  <c r="C352" i="9"/>
  <c r="D351" i="9"/>
  <c r="C351" i="9"/>
  <c r="D350" i="9"/>
  <c r="C350" i="9"/>
  <c r="D349" i="9"/>
  <c r="C349" i="9"/>
  <c r="D348" i="9"/>
  <c r="C348" i="9"/>
  <c r="D347" i="9"/>
  <c r="C347" i="9"/>
  <c r="D346" i="9"/>
  <c r="C346" i="9"/>
  <c r="D345" i="9"/>
  <c r="C345" i="9"/>
  <c r="D344" i="9"/>
  <c r="C344" i="9"/>
  <c r="D343" i="9"/>
  <c r="C343" i="9"/>
  <c r="D342" i="9"/>
  <c r="C342" i="9"/>
  <c r="D341" i="9"/>
  <c r="C341" i="9"/>
  <c r="D340" i="9"/>
  <c r="C340" i="9"/>
  <c r="D339" i="9"/>
  <c r="C339" i="9"/>
  <c r="D338" i="9"/>
  <c r="C338" i="9"/>
  <c r="D337" i="9"/>
  <c r="C337" i="9"/>
  <c r="D336" i="9"/>
  <c r="C336" i="9"/>
  <c r="D335" i="9"/>
  <c r="C335" i="9"/>
  <c r="D334" i="9"/>
  <c r="C334" i="9"/>
  <c r="D333" i="9"/>
  <c r="C333" i="9"/>
  <c r="D332" i="9"/>
  <c r="C332" i="9"/>
  <c r="D331" i="9"/>
  <c r="C331" i="9"/>
  <c r="D330" i="9"/>
  <c r="C330" i="9"/>
  <c r="D329" i="9"/>
  <c r="C329" i="9"/>
  <c r="D328" i="9"/>
  <c r="C328" i="9"/>
  <c r="D327" i="9"/>
  <c r="C327" i="9"/>
  <c r="D326" i="9"/>
  <c r="C326" i="9"/>
  <c r="D325" i="9"/>
  <c r="C325" i="9"/>
  <c r="D324" i="9"/>
  <c r="C324" i="9"/>
  <c r="D323" i="9"/>
  <c r="C323" i="9"/>
  <c r="D322" i="9"/>
  <c r="C322" i="9"/>
  <c r="D321" i="9"/>
  <c r="C321" i="9"/>
  <c r="D320" i="9"/>
  <c r="C320" i="9"/>
  <c r="D319" i="9"/>
  <c r="C319" i="9"/>
  <c r="D318" i="9"/>
  <c r="C318" i="9"/>
  <c r="D317" i="9"/>
  <c r="C317" i="9"/>
  <c r="D316" i="9"/>
  <c r="C316" i="9"/>
  <c r="D315" i="9"/>
  <c r="C315" i="9"/>
  <c r="D314" i="9"/>
  <c r="C314" i="9"/>
  <c r="D313" i="9"/>
  <c r="C313" i="9"/>
  <c r="D312" i="9"/>
  <c r="C312" i="9"/>
  <c r="D311" i="9"/>
  <c r="C311" i="9"/>
  <c r="D310" i="9"/>
  <c r="C310" i="9"/>
  <c r="D309" i="9"/>
  <c r="C309" i="9"/>
  <c r="D308" i="9"/>
  <c r="C308" i="9"/>
  <c r="D307" i="9"/>
  <c r="C307" i="9"/>
  <c r="D306" i="9"/>
  <c r="C306" i="9"/>
  <c r="D305" i="9"/>
  <c r="C305" i="9"/>
  <c r="D304" i="9"/>
  <c r="C304" i="9"/>
  <c r="D303" i="9"/>
  <c r="C303" i="9"/>
  <c r="D302" i="9"/>
  <c r="C302" i="9"/>
  <c r="D301" i="9"/>
  <c r="C301" i="9"/>
  <c r="D300" i="9"/>
  <c r="C300" i="9"/>
  <c r="D299" i="9"/>
  <c r="C299" i="9"/>
  <c r="D298" i="9"/>
  <c r="C298" i="9"/>
  <c r="D297" i="9"/>
  <c r="C297" i="9"/>
  <c r="D296" i="9"/>
  <c r="C296" i="9"/>
  <c r="D295" i="9"/>
  <c r="C295" i="9"/>
  <c r="D294" i="9"/>
  <c r="C294" i="9"/>
  <c r="D293" i="9"/>
  <c r="C293" i="9"/>
  <c r="D292" i="9"/>
  <c r="C292" i="9"/>
  <c r="D291" i="9"/>
  <c r="C291" i="9"/>
  <c r="D290" i="9"/>
  <c r="C290" i="9"/>
  <c r="D289" i="9"/>
  <c r="C289" i="9"/>
  <c r="D288" i="9"/>
  <c r="C288" i="9"/>
  <c r="D287" i="9"/>
  <c r="C287" i="9"/>
  <c r="D286" i="9"/>
  <c r="C286" i="9"/>
  <c r="D285" i="9"/>
  <c r="C285" i="9"/>
  <c r="D284" i="9"/>
  <c r="C284" i="9"/>
  <c r="D283" i="9"/>
  <c r="C283" i="9"/>
  <c r="D282" i="9"/>
  <c r="C282" i="9"/>
  <c r="D281" i="9"/>
  <c r="C281" i="9"/>
  <c r="D280" i="9"/>
  <c r="C280" i="9"/>
  <c r="D279" i="9"/>
  <c r="C279" i="9"/>
  <c r="D278" i="9"/>
  <c r="C278" i="9"/>
  <c r="D277" i="9"/>
  <c r="C277" i="9"/>
  <c r="D276" i="9"/>
  <c r="C276" i="9"/>
  <c r="D275" i="9"/>
  <c r="C275" i="9"/>
  <c r="D274" i="9"/>
  <c r="C274" i="9"/>
  <c r="D273" i="9"/>
  <c r="C273" i="9"/>
  <c r="D272" i="9"/>
  <c r="C272" i="9"/>
  <c r="D271" i="9"/>
  <c r="C271" i="9"/>
  <c r="D270" i="9"/>
  <c r="C270" i="9"/>
  <c r="D269" i="9"/>
  <c r="C269" i="9"/>
  <c r="D268" i="9"/>
  <c r="C268" i="9"/>
  <c r="D267" i="9"/>
  <c r="C267" i="9"/>
  <c r="D266" i="9"/>
  <c r="C266" i="9"/>
  <c r="D265" i="9"/>
  <c r="C265" i="9"/>
  <c r="D264" i="9"/>
  <c r="C264" i="9"/>
  <c r="D263" i="9"/>
  <c r="C263" i="9"/>
  <c r="D262" i="9"/>
  <c r="C262" i="9"/>
  <c r="D261" i="9"/>
  <c r="C261" i="9"/>
  <c r="D260" i="9"/>
  <c r="C260" i="9"/>
  <c r="D259" i="9"/>
  <c r="C259" i="9"/>
  <c r="D258" i="9"/>
  <c r="C258" i="9"/>
  <c r="D257" i="9"/>
  <c r="C257" i="9"/>
  <c r="D256" i="9"/>
  <c r="C256" i="9"/>
  <c r="D255" i="9"/>
  <c r="C255" i="9"/>
  <c r="D254" i="9"/>
  <c r="C254" i="9"/>
  <c r="D253" i="9"/>
  <c r="C253" i="9"/>
  <c r="D252" i="9"/>
  <c r="C252" i="9"/>
  <c r="D251" i="9"/>
  <c r="C251" i="9"/>
  <c r="D250" i="9"/>
  <c r="C250" i="9"/>
  <c r="D249" i="9"/>
  <c r="C249" i="9"/>
  <c r="D248" i="9"/>
  <c r="C248" i="9"/>
  <c r="D247" i="9"/>
  <c r="C247" i="9"/>
  <c r="D246" i="9"/>
  <c r="C246" i="9"/>
  <c r="D245" i="9"/>
  <c r="C245" i="9"/>
  <c r="D244" i="9"/>
  <c r="C244" i="9"/>
  <c r="D243" i="9"/>
  <c r="C243" i="9"/>
  <c r="D242" i="9"/>
  <c r="C242" i="9"/>
  <c r="D241" i="9"/>
  <c r="C241" i="9"/>
  <c r="D240" i="9"/>
  <c r="C240" i="9"/>
  <c r="D239" i="9"/>
  <c r="C239" i="9"/>
  <c r="D238" i="9"/>
  <c r="C238" i="9"/>
  <c r="D237" i="9"/>
  <c r="C237" i="9"/>
  <c r="D236" i="9"/>
  <c r="C236" i="9"/>
  <c r="D235" i="9"/>
  <c r="C235" i="9"/>
  <c r="D234" i="9"/>
  <c r="C234" i="9"/>
  <c r="D233" i="9"/>
  <c r="C233" i="9"/>
  <c r="D232" i="9"/>
  <c r="C232" i="9"/>
  <c r="D231" i="9"/>
  <c r="C231" i="9"/>
  <c r="D230" i="9"/>
  <c r="C230" i="9"/>
  <c r="D229" i="9"/>
  <c r="C229" i="9"/>
  <c r="D228" i="9"/>
  <c r="C228" i="9"/>
  <c r="D227" i="9"/>
  <c r="C227" i="9"/>
  <c r="D226" i="9"/>
  <c r="C226" i="9"/>
  <c r="D225" i="9"/>
  <c r="C225" i="9"/>
  <c r="D224" i="9"/>
  <c r="C224" i="9"/>
  <c r="D223" i="9"/>
  <c r="C223" i="9"/>
  <c r="D222" i="9"/>
  <c r="C222" i="9"/>
  <c r="D221" i="9"/>
  <c r="C221" i="9"/>
  <c r="D220" i="9"/>
  <c r="C220" i="9"/>
  <c r="D219" i="9"/>
  <c r="C219" i="9"/>
  <c r="D218" i="9"/>
  <c r="C218" i="9"/>
  <c r="D217" i="9"/>
  <c r="C217" i="9"/>
  <c r="D216" i="9"/>
  <c r="C216" i="9"/>
  <c r="D215" i="9"/>
  <c r="C215" i="9"/>
  <c r="D214" i="9"/>
  <c r="C214" i="9"/>
  <c r="D213" i="9"/>
  <c r="C213" i="9"/>
  <c r="D212" i="9"/>
  <c r="C212" i="9"/>
  <c r="D211" i="9"/>
  <c r="C211" i="9"/>
  <c r="D210" i="9"/>
  <c r="C210" i="9"/>
  <c r="D209" i="9"/>
  <c r="C209" i="9"/>
  <c r="D208" i="9"/>
  <c r="C208" i="9"/>
  <c r="D207" i="9"/>
  <c r="C207" i="9"/>
  <c r="D206" i="9"/>
  <c r="C206" i="9"/>
  <c r="D205" i="9"/>
  <c r="C205" i="9"/>
  <c r="D204" i="9"/>
  <c r="C204" i="9"/>
  <c r="D203" i="9"/>
  <c r="C203" i="9"/>
  <c r="D202" i="9"/>
  <c r="C202" i="9"/>
  <c r="D201" i="9"/>
  <c r="C201" i="9"/>
  <c r="D200" i="9"/>
  <c r="C200" i="9"/>
  <c r="D199" i="9"/>
  <c r="C199" i="9"/>
  <c r="D198" i="9"/>
  <c r="C198" i="9"/>
  <c r="D197" i="9"/>
  <c r="C197" i="9"/>
  <c r="D196" i="9"/>
  <c r="C196" i="9"/>
  <c r="D195" i="9"/>
  <c r="C195" i="9"/>
  <c r="D194" i="9"/>
  <c r="C194" i="9"/>
  <c r="D193" i="9"/>
  <c r="C193" i="9"/>
  <c r="D192" i="9"/>
  <c r="C192" i="9"/>
  <c r="D191" i="9"/>
  <c r="C191" i="9"/>
  <c r="D190" i="9"/>
  <c r="C190" i="9"/>
  <c r="D189" i="9"/>
  <c r="C189" i="9"/>
  <c r="D188" i="9"/>
  <c r="C188" i="9"/>
  <c r="D187" i="9"/>
  <c r="C187" i="9"/>
  <c r="D186" i="9"/>
  <c r="C186" i="9"/>
  <c r="D185" i="9"/>
  <c r="C185" i="9"/>
  <c r="D184" i="9"/>
  <c r="C184" i="9"/>
  <c r="D183" i="9"/>
  <c r="C183" i="9"/>
  <c r="D182" i="9"/>
  <c r="C182" i="9"/>
  <c r="D181" i="9"/>
  <c r="C181" i="9"/>
  <c r="D180" i="9"/>
  <c r="C180" i="9"/>
  <c r="D179" i="9"/>
  <c r="C179" i="9"/>
  <c r="D178" i="9"/>
  <c r="C178" i="9"/>
  <c r="D177" i="9"/>
  <c r="C177" i="9"/>
  <c r="D176" i="9"/>
  <c r="C176" i="9"/>
  <c r="D175" i="9"/>
  <c r="C175" i="9"/>
  <c r="D174" i="9"/>
  <c r="C174" i="9"/>
  <c r="D173" i="9"/>
  <c r="C173" i="9"/>
  <c r="D172" i="9"/>
  <c r="C172" i="9"/>
  <c r="D171" i="9"/>
  <c r="C171" i="9"/>
  <c r="D170" i="9"/>
  <c r="C170" i="9"/>
  <c r="D169" i="9"/>
  <c r="C169" i="9"/>
  <c r="D168" i="9"/>
  <c r="C168" i="9"/>
  <c r="D167" i="9"/>
  <c r="C167" i="9"/>
  <c r="D166" i="9"/>
  <c r="C166" i="9"/>
  <c r="D165" i="9"/>
  <c r="C165" i="9"/>
  <c r="D164" i="9"/>
  <c r="C164" i="9"/>
  <c r="D163" i="9"/>
  <c r="C163" i="9"/>
  <c r="D162" i="9"/>
  <c r="C162" i="9"/>
  <c r="D161" i="9"/>
  <c r="C161" i="9"/>
  <c r="D160" i="9"/>
  <c r="C160" i="9"/>
  <c r="D159" i="9"/>
  <c r="C159" i="9"/>
  <c r="D158" i="9"/>
  <c r="C158" i="9"/>
  <c r="D157" i="9"/>
  <c r="C157" i="9"/>
  <c r="D156" i="9"/>
  <c r="C156" i="9"/>
  <c r="D155" i="9"/>
  <c r="C155" i="9"/>
  <c r="D154" i="9"/>
  <c r="C154" i="9"/>
  <c r="D153" i="9"/>
  <c r="C153" i="9"/>
  <c r="D152" i="9"/>
  <c r="C152" i="9"/>
  <c r="D151" i="9"/>
  <c r="C151" i="9"/>
  <c r="D150" i="9"/>
  <c r="C150" i="9"/>
  <c r="D149" i="9"/>
  <c r="C149" i="9"/>
  <c r="D148" i="9"/>
  <c r="C148" i="9"/>
  <c r="D147" i="9"/>
  <c r="C147" i="9"/>
  <c r="D146" i="9"/>
  <c r="C146" i="9"/>
  <c r="D145" i="9"/>
  <c r="C145" i="9"/>
  <c r="D144" i="9"/>
  <c r="C144" i="9"/>
  <c r="D143" i="9"/>
  <c r="C143" i="9"/>
  <c r="D142" i="9"/>
  <c r="C142" i="9"/>
  <c r="D141" i="9"/>
  <c r="C141" i="9"/>
  <c r="D140" i="9"/>
  <c r="C140" i="9"/>
  <c r="D139" i="9"/>
  <c r="C139" i="9"/>
  <c r="D138" i="9"/>
  <c r="C138" i="9"/>
  <c r="D137" i="9"/>
  <c r="C137" i="9"/>
  <c r="D136" i="9"/>
  <c r="C136" i="9"/>
  <c r="D135" i="9"/>
  <c r="C135" i="9"/>
  <c r="D134" i="9"/>
  <c r="C134" i="9"/>
  <c r="D133" i="9"/>
  <c r="C133" i="9"/>
  <c r="D132" i="9"/>
  <c r="C132" i="9"/>
  <c r="D131" i="9"/>
  <c r="C131" i="9"/>
  <c r="D130" i="9"/>
  <c r="C130" i="9"/>
  <c r="D129" i="9"/>
  <c r="C129" i="9"/>
  <c r="D128" i="9"/>
  <c r="C128" i="9"/>
  <c r="D127" i="9"/>
  <c r="C127" i="9"/>
  <c r="D126" i="9"/>
  <c r="C126" i="9"/>
  <c r="D125" i="9"/>
  <c r="C125" i="9"/>
  <c r="D124" i="9"/>
  <c r="C124" i="9"/>
  <c r="D123" i="9"/>
  <c r="C123" i="9"/>
  <c r="D122" i="9"/>
  <c r="C122" i="9"/>
  <c r="D121" i="9"/>
  <c r="C121" i="9"/>
  <c r="D120" i="9"/>
  <c r="C120" i="9"/>
  <c r="D119" i="9"/>
  <c r="C119" i="9"/>
  <c r="D118" i="9"/>
  <c r="C118" i="9"/>
  <c r="D117" i="9"/>
  <c r="C117" i="9"/>
  <c r="D116" i="9"/>
  <c r="C116" i="9"/>
  <c r="D115" i="9"/>
  <c r="C115" i="9"/>
  <c r="D114" i="9"/>
  <c r="C114" i="9"/>
  <c r="D113" i="9"/>
  <c r="C113" i="9"/>
  <c r="D112" i="9"/>
  <c r="C112" i="9"/>
  <c r="D111" i="9"/>
  <c r="C111" i="9"/>
  <c r="D110" i="9"/>
  <c r="C110" i="9"/>
  <c r="D109" i="9"/>
  <c r="C109" i="9"/>
  <c r="D108" i="9"/>
  <c r="C108" i="9"/>
  <c r="D107" i="9"/>
  <c r="C107" i="9"/>
  <c r="D106" i="9"/>
  <c r="C106" i="9"/>
  <c r="D105" i="9"/>
  <c r="C105" i="9"/>
  <c r="D104" i="9"/>
  <c r="C104" i="9"/>
  <c r="D103" i="9"/>
  <c r="C103" i="9"/>
  <c r="D102" i="9"/>
  <c r="C102" i="9"/>
  <c r="D101" i="9"/>
  <c r="C101" i="9"/>
  <c r="D100" i="9"/>
  <c r="C100" i="9"/>
  <c r="D99" i="9"/>
  <c r="C99" i="9"/>
  <c r="D98" i="9"/>
  <c r="C98" i="9"/>
  <c r="D97" i="9"/>
  <c r="C97" i="9"/>
  <c r="D96" i="9"/>
  <c r="C96" i="9"/>
  <c r="D95" i="9"/>
  <c r="C95" i="9"/>
  <c r="D94" i="9"/>
  <c r="C94" i="9"/>
  <c r="D93" i="9"/>
  <c r="C93" i="9"/>
  <c r="D92" i="9"/>
  <c r="C92" i="9"/>
  <c r="D91" i="9"/>
  <c r="C91" i="9"/>
  <c r="D90" i="9"/>
  <c r="C90" i="9"/>
  <c r="D89" i="9"/>
  <c r="C89" i="9"/>
  <c r="D88" i="9"/>
  <c r="C88" i="9"/>
  <c r="D87" i="9"/>
  <c r="C87" i="9"/>
  <c r="D86" i="9"/>
  <c r="C86" i="9"/>
  <c r="D85" i="9"/>
  <c r="C85" i="9"/>
  <c r="D84" i="9"/>
  <c r="C84" i="9"/>
  <c r="D83" i="9"/>
  <c r="C83" i="9"/>
  <c r="D82" i="9"/>
  <c r="C82" i="9"/>
  <c r="D81" i="9"/>
  <c r="C81" i="9"/>
  <c r="D80" i="9"/>
  <c r="C80" i="9"/>
  <c r="D79" i="9"/>
  <c r="C79" i="9"/>
  <c r="D78" i="9"/>
  <c r="C78" i="9"/>
  <c r="D77" i="9"/>
  <c r="C77" i="9"/>
  <c r="D76" i="9"/>
  <c r="C76" i="9"/>
  <c r="D75" i="9"/>
  <c r="C75" i="9"/>
  <c r="D74" i="9"/>
  <c r="C74" i="9"/>
  <c r="D73" i="9"/>
  <c r="C73" i="9"/>
  <c r="D72" i="9"/>
  <c r="C72" i="9"/>
  <c r="D71" i="9"/>
  <c r="C71" i="9"/>
  <c r="D70" i="9"/>
  <c r="C70" i="9"/>
  <c r="D69" i="9"/>
  <c r="C69" i="9"/>
  <c r="D68" i="9"/>
  <c r="C68" i="9"/>
  <c r="D67" i="9"/>
  <c r="C67" i="9"/>
  <c r="D66" i="9"/>
  <c r="C66" i="9"/>
  <c r="D65" i="9"/>
  <c r="C65" i="9"/>
  <c r="D64" i="9"/>
  <c r="C64" i="9"/>
  <c r="D63" i="9"/>
  <c r="C63" i="9"/>
  <c r="D62" i="9"/>
  <c r="C62" i="9"/>
  <c r="D61" i="9"/>
  <c r="C61" i="9"/>
  <c r="D60" i="9"/>
  <c r="C60" i="9"/>
  <c r="D59" i="9"/>
  <c r="C59" i="9"/>
  <c r="D58" i="9"/>
  <c r="C58" i="9"/>
  <c r="D57" i="9"/>
  <c r="C57" i="9"/>
  <c r="D56" i="9"/>
  <c r="C56" i="9"/>
  <c r="D55" i="9"/>
  <c r="C55" i="9"/>
  <c r="D54" i="9"/>
  <c r="C54" i="9"/>
  <c r="D53" i="9"/>
  <c r="C53" i="9"/>
  <c r="D52" i="9"/>
  <c r="C52" i="9"/>
  <c r="D51" i="9"/>
  <c r="C51" i="9"/>
  <c r="D50" i="9"/>
  <c r="C50" i="9"/>
  <c r="D49" i="9"/>
  <c r="C49" i="9"/>
  <c r="D48" i="9"/>
  <c r="C48" i="9"/>
  <c r="D47" i="9"/>
  <c r="C47" i="9"/>
  <c r="D46" i="9"/>
  <c r="C46" i="9"/>
  <c r="D45" i="9"/>
  <c r="C45" i="9"/>
  <c r="D44" i="9"/>
  <c r="C44" i="9"/>
  <c r="D43" i="9"/>
  <c r="C43" i="9"/>
  <c r="D42" i="9"/>
  <c r="C42" i="9"/>
  <c r="D41" i="9"/>
  <c r="C41" i="9"/>
  <c r="D40" i="9"/>
  <c r="C40" i="9"/>
  <c r="D39" i="9"/>
  <c r="C39" i="9"/>
  <c r="D38" i="9"/>
  <c r="C38" i="9"/>
  <c r="D37" i="9"/>
  <c r="C37" i="9"/>
  <c r="D36" i="9"/>
  <c r="C36" i="9"/>
  <c r="D35" i="9"/>
  <c r="C35" i="9"/>
  <c r="D34" i="9"/>
  <c r="C34" i="9"/>
  <c r="D33" i="9"/>
  <c r="C33" i="9"/>
  <c r="D32" i="9"/>
  <c r="C32" i="9"/>
  <c r="D31" i="9"/>
  <c r="C31" i="9"/>
  <c r="D30" i="9"/>
  <c r="C30" i="9"/>
  <c r="D29" i="9"/>
  <c r="C29" i="9"/>
  <c r="D28" i="9"/>
  <c r="C28" i="9"/>
  <c r="D27" i="9"/>
  <c r="C27" i="9"/>
  <c r="D26" i="9"/>
  <c r="C26" i="9"/>
  <c r="D25" i="9"/>
  <c r="C25" i="9"/>
  <c r="D24" i="9"/>
  <c r="C24" i="9"/>
  <c r="D23" i="9"/>
  <c r="C23" i="9"/>
  <c r="D22" i="9"/>
  <c r="C22" i="9"/>
  <c r="D21" i="9"/>
  <c r="C21" i="9"/>
  <c r="D20" i="9"/>
  <c r="C20" i="9"/>
  <c r="D19" i="9"/>
  <c r="C19" i="9"/>
  <c r="D18" i="9"/>
  <c r="C18" i="9"/>
  <c r="D17" i="9"/>
  <c r="C17" i="9"/>
  <c r="D16" i="9"/>
  <c r="C16" i="9"/>
  <c r="D15" i="9"/>
  <c r="C15" i="9"/>
  <c r="D14" i="9"/>
  <c r="C14" i="9"/>
  <c r="C13" i="9"/>
  <c r="C12" i="9"/>
  <c r="C11" i="9"/>
  <c r="C10" i="9"/>
  <c r="C9" i="9"/>
  <c r="C8" i="9"/>
  <c r="C7" i="9"/>
  <c r="C6" i="9"/>
  <c r="C5" i="9"/>
  <c r="C4" i="9"/>
  <c r="C3" i="9"/>
  <c r="D324" i="8"/>
  <c r="C324" i="8"/>
  <c r="D323" i="8"/>
  <c r="C323" i="8"/>
  <c r="D322" i="8"/>
  <c r="C322" i="8"/>
  <c r="D321" i="8"/>
  <c r="C321" i="8"/>
  <c r="D320" i="8"/>
  <c r="C320" i="8"/>
  <c r="D319" i="8"/>
  <c r="C319" i="8"/>
  <c r="D318" i="8"/>
  <c r="C318" i="8"/>
  <c r="D317" i="8"/>
  <c r="C317" i="8"/>
  <c r="D316" i="8"/>
  <c r="C316" i="8"/>
  <c r="D315" i="8"/>
  <c r="C315" i="8"/>
  <c r="D314" i="8"/>
  <c r="C314" i="8"/>
  <c r="D313" i="8"/>
  <c r="C313" i="8"/>
  <c r="D312" i="8"/>
  <c r="C312" i="8"/>
  <c r="D311" i="8"/>
  <c r="C311" i="8"/>
  <c r="D310" i="8"/>
  <c r="C310" i="8"/>
  <c r="D309" i="8"/>
  <c r="C309" i="8"/>
  <c r="D308" i="8"/>
  <c r="C308" i="8"/>
  <c r="D307" i="8"/>
  <c r="C307" i="8"/>
  <c r="D306" i="8"/>
  <c r="C306" i="8"/>
  <c r="D305" i="8"/>
  <c r="C305" i="8"/>
  <c r="D304" i="8"/>
  <c r="C304" i="8"/>
  <c r="D303" i="8"/>
  <c r="C303" i="8"/>
  <c r="D302" i="8"/>
  <c r="C302" i="8"/>
  <c r="D301" i="8"/>
  <c r="C301" i="8"/>
  <c r="D300" i="8"/>
  <c r="C300" i="8"/>
  <c r="D299" i="8"/>
  <c r="C299" i="8"/>
  <c r="D298" i="8"/>
  <c r="C298" i="8"/>
  <c r="D297" i="8"/>
  <c r="C297" i="8"/>
  <c r="D296" i="8"/>
  <c r="C296" i="8"/>
  <c r="D295" i="8"/>
  <c r="C295" i="8"/>
  <c r="D294" i="8"/>
  <c r="C294" i="8"/>
  <c r="D293" i="8"/>
  <c r="C293" i="8"/>
  <c r="D292" i="8"/>
  <c r="C292" i="8"/>
  <c r="D291" i="8"/>
  <c r="C291" i="8"/>
  <c r="D290" i="8"/>
  <c r="C290" i="8"/>
  <c r="D289" i="8"/>
  <c r="C289" i="8"/>
  <c r="D288" i="8"/>
  <c r="C288" i="8"/>
  <c r="D287" i="8"/>
  <c r="C287" i="8"/>
  <c r="D286" i="8"/>
  <c r="C286" i="8"/>
  <c r="D285" i="8"/>
  <c r="C285" i="8"/>
  <c r="D284" i="8"/>
  <c r="C284" i="8"/>
  <c r="D283" i="8"/>
  <c r="C283" i="8"/>
  <c r="D282" i="8"/>
  <c r="C282" i="8"/>
  <c r="D281" i="8"/>
  <c r="C281" i="8"/>
  <c r="D280" i="8"/>
  <c r="C280" i="8"/>
  <c r="D279" i="8"/>
  <c r="C279" i="8"/>
  <c r="D278" i="8"/>
  <c r="C278" i="8"/>
  <c r="D277" i="8"/>
  <c r="C277" i="8"/>
  <c r="D276" i="8"/>
  <c r="C276" i="8"/>
  <c r="D275" i="8"/>
  <c r="C275" i="8"/>
  <c r="D274" i="8"/>
  <c r="C274" i="8"/>
  <c r="D273" i="8"/>
  <c r="C273" i="8"/>
  <c r="D272" i="8"/>
  <c r="C272" i="8"/>
  <c r="D271" i="8"/>
  <c r="C271" i="8"/>
  <c r="D270" i="8"/>
  <c r="C270" i="8"/>
  <c r="D269" i="8"/>
  <c r="C269" i="8"/>
  <c r="D268" i="8"/>
  <c r="C268" i="8"/>
  <c r="D267" i="8"/>
  <c r="C267" i="8"/>
  <c r="D266" i="8"/>
  <c r="C266" i="8"/>
  <c r="D265" i="8"/>
  <c r="C265" i="8"/>
  <c r="D264" i="8"/>
  <c r="C264" i="8"/>
  <c r="D263" i="8"/>
  <c r="C263" i="8"/>
  <c r="D262" i="8"/>
  <c r="C262" i="8"/>
  <c r="D261" i="8"/>
  <c r="C261" i="8"/>
  <c r="D260" i="8"/>
  <c r="C260" i="8"/>
  <c r="D259" i="8"/>
  <c r="C259" i="8"/>
  <c r="D258" i="8"/>
  <c r="C258" i="8"/>
  <c r="D257" i="8"/>
  <c r="C257" i="8"/>
  <c r="D256" i="8"/>
  <c r="C256" i="8"/>
  <c r="D255" i="8"/>
  <c r="C255" i="8"/>
  <c r="D254" i="8"/>
  <c r="C254" i="8"/>
  <c r="D253" i="8"/>
  <c r="C253" i="8"/>
  <c r="D252" i="8"/>
  <c r="C252" i="8"/>
  <c r="D251" i="8"/>
  <c r="C251" i="8"/>
  <c r="D250" i="8"/>
  <c r="C250" i="8"/>
  <c r="D249" i="8"/>
  <c r="C249" i="8"/>
  <c r="D248" i="8"/>
  <c r="C248" i="8"/>
  <c r="D247" i="8"/>
  <c r="C247" i="8"/>
  <c r="D246" i="8"/>
  <c r="C246" i="8"/>
  <c r="D245" i="8"/>
  <c r="C245" i="8"/>
  <c r="D244" i="8"/>
  <c r="C244" i="8"/>
  <c r="D243" i="8"/>
  <c r="C243" i="8"/>
  <c r="D242" i="8"/>
  <c r="C242" i="8"/>
  <c r="D241" i="8"/>
  <c r="C241" i="8"/>
  <c r="D240" i="8"/>
  <c r="C240" i="8"/>
  <c r="D239" i="8"/>
  <c r="C239" i="8"/>
  <c r="D238" i="8"/>
  <c r="C238" i="8"/>
  <c r="D237" i="8"/>
  <c r="C237" i="8"/>
  <c r="D236" i="8"/>
  <c r="C236" i="8"/>
  <c r="D235" i="8"/>
  <c r="C235" i="8"/>
  <c r="D234" i="8"/>
  <c r="C234" i="8"/>
  <c r="D233" i="8"/>
  <c r="C233" i="8"/>
  <c r="D232" i="8"/>
  <c r="C232" i="8"/>
  <c r="D231" i="8"/>
  <c r="C231" i="8"/>
  <c r="D230" i="8"/>
  <c r="C230" i="8"/>
  <c r="D229" i="8"/>
  <c r="C229" i="8"/>
  <c r="D228" i="8"/>
  <c r="C228" i="8"/>
  <c r="D227" i="8"/>
  <c r="C227" i="8"/>
  <c r="D226" i="8"/>
  <c r="C226" i="8"/>
  <c r="D225" i="8"/>
  <c r="C225" i="8"/>
  <c r="D224" i="8"/>
  <c r="C224" i="8"/>
  <c r="D223" i="8"/>
  <c r="C223" i="8"/>
  <c r="D222" i="8"/>
  <c r="C222" i="8"/>
  <c r="D221" i="8"/>
  <c r="C221" i="8"/>
  <c r="D220" i="8"/>
  <c r="C220" i="8"/>
  <c r="D219" i="8"/>
  <c r="C219" i="8"/>
  <c r="D218" i="8"/>
  <c r="C218" i="8"/>
  <c r="D217" i="8"/>
  <c r="C217" i="8"/>
  <c r="D216" i="8"/>
  <c r="C216" i="8"/>
  <c r="D215" i="8"/>
  <c r="C215" i="8"/>
  <c r="D214" i="8"/>
  <c r="C214" i="8"/>
  <c r="D213" i="8"/>
  <c r="C213" i="8"/>
  <c r="D212" i="8"/>
  <c r="C212" i="8"/>
  <c r="D211" i="8"/>
  <c r="C211" i="8"/>
  <c r="D210" i="8"/>
  <c r="C210" i="8"/>
  <c r="D209" i="8"/>
  <c r="C209" i="8"/>
  <c r="D208" i="8"/>
  <c r="C208" i="8"/>
  <c r="D207" i="8"/>
  <c r="C207" i="8"/>
  <c r="D206" i="8"/>
  <c r="C206" i="8"/>
  <c r="D205" i="8"/>
  <c r="C205" i="8"/>
  <c r="D204" i="8"/>
  <c r="C204" i="8"/>
  <c r="D203" i="8"/>
  <c r="C203" i="8"/>
  <c r="D202" i="8"/>
  <c r="C202" i="8"/>
  <c r="D201" i="8"/>
  <c r="C201" i="8"/>
  <c r="D200" i="8"/>
  <c r="C200" i="8"/>
  <c r="D199" i="8"/>
  <c r="C199" i="8"/>
  <c r="D198" i="8"/>
  <c r="C198" i="8"/>
  <c r="D197" i="8"/>
  <c r="C197" i="8"/>
  <c r="D196" i="8"/>
  <c r="C196" i="8"/>
  <c r="D195" i="8"/>
  <c r="C195" i="8"/>
  <c r="D194" i="8"/>
  <c r="C194" i="8"/>
  <c r="D193" i="8"/>
  <c r="C193" i="8"/>
  <c r="D192" i="8"/>
  <c r="C192" i="8"/>
  <c r="D191" i="8"/>
  <c r="C191" i="8"/>
  <c r="D190" i="8"/>
  <c r="C190" i="8"/>
  <c r="D189" i="8"/>
  <c r="C189" i="8"/>
  <c r="D188" i="8"/>
  <c r="C188" i="8"/>
  <c r="D187" i="8"/>
  <c r="C187" i="8"/>
  <c r="D186" i="8"/>
  <c r="C186" i="8"/>
  <c r="D185" i="8"/>
  <c r="C185" i="8"/>
  <c r="D184" i="8"/>
  <c r="C184" i="8"/>
  <c r="D183" i="8"/>
  <c r="C183" i="8"/>
  <c r="D182" i="8"/>
  <c r="C182" i="8"/>
  <c r="D181" i="8"/>
  <c r="C181" i="8"/>
  <c r="D180" i="8"/>
  <c r="C180" i="8"/>
  <c r="D179" i="8"/>
  <c r="C179" i="8"/>
  <c r="D178" i="8"/>
  <c r="C178" i="8"/>
  <c r="D177" i="8"/>
  <c r="C177" i="8"/>
  <c r="D176" i="8"/>
  <c r="C176" i="8"/>
  <c r="D175" i="8"/>
  <c r="C175" i="8"/>
  <c r="D174" i="8"/>
  <c r="C174" i="8"/>
  <c r="D173" i="8"/>
  <c r="C173" i="8"/>
  <c r="D172" i="8"/>
  <c r="C172" i="8"/>
  <c r="D171" i="8"/>
  <c r="C171" i="8"/>
  <c r="D170" i="8"/>
  <c r="C170" i="8"/>
  <c r="D169" i="8"/>
  <c r="C169" i="8"/>
  <c r="D168" i="8"/>
  <c r="C168" i="8"/>
  <c r="D167" i="8"/>
  <c r="C167" i="8"/>
  <c r="D166" i="8"/>
  <c r="C166" i="8"/>
  <c r="D165" i="8"/>
  <c r="C165" i="8"/>
  <c r="D164" i="8"/>
  <c r="C164" i="8"/>
  <c r="D163" i="8"/>
  <c r="C163" i="8"/>
  <c r="D162" i="8"/>
  <c r="C162" i="8"/>
  <c r="D161" i="8"/>
  <c r="C161" i="8"/>
  <c r="D160" i="8"/>
  <c r="C160" i="8"/>
  <c r="D159" i="8"/>
  <c r="C159" i="8"/>
  <c r="D158" i="8"/>
  <c r="C158" i="8"/>
  <c r="D157" i="8"/>
  <c r="C157" i="8"/>
  <c r="D156" i="8"/>
  <c r="C156" i="8"/>
  <c r="D155" i="8"/>
  <c r="C155" i="8"/>
  <c r="D154" i="8"/>
  <c r="C154" i="8"/>
  <c r="D153" i="8"/>
  <c r="C153" i="8"/>
  <c r="D152" i="8"/>
  <c r="C152" i="8"/>
  <c r="D151" i="8"/>
  <c r="C151" i="8"/>
  <c r="D150" i="8"/>
  <c r="C150" i="8"/>
  <c r="D149" i="8"/>
  <c r="C149" i="8"/>
  <c r="D148" i="8"/>
  <c r="C148" i="8"/>
  <c r="D147" i="8"/>
  <c r="C147" i="8"/>
  <c r="D146" i="8"/>
  <c r="C146" i="8"/>
  <c r="D145" i="8"/>
  <c r="C145" i="8"/>
  <c r="D144" i="8"/>
  <c r="C144" i="8"/>
  <c r="D143" i="8"/>
  <c r="C143" i="8"/>
  <c r="D142" i="8"/>
  <c r="C142" i="8"/>
  <c r="D141" i="8"/>
  <c r="C141" i="8"/>
  <c r="D140" i="8"/>
  <c r="C140" i="8"/>
  <c r="D139" i="8"/>
  <c r="C139" i="8"/>
  <c r="D138" i="8"/>
  <c r="C138" i="8"/>
  <c r="D137" i="8"/>
  <c r="C137" i="8"/>
  <c r="D136" i="8"/>
  <c r="C136" i="8"/>
  <c r="D135" i="8"/>
  <c r="C135" i="8"/>
  <c r="D134" i="8"/>
  <c r="C134" i="8"/>
  <c r="D133" i="8"/>
  <c r="C133" i="8"/>
  <c r="D132" i="8"/>
  <c r="C132" i="8"/>
  <c r="D131" i="8"/>
  <c r="C131" i="8"/>
  <c r="D130" i="8"/>
  <c r="C130" i="8"/>
  <c r="D129" i="8"/>
  <c r="C129" i="8"/>
  <c r="D128" i="8"/>
  <c r="C128" i="8"/>
  <c r="D127" i="8"/>
  <c r="C127" i="8"/>
  <c r="D126" i="8"/>
  <c r="C126" i="8"/>
  <c r="D125" i="8"/>
  <c r="C125" i="8"/>
  <c r="D124" i="8"/>
  <c r="C124" i="8"/>
  <c r="D123" i="8"/>
  <c r="C123" i="8"/>
  <c r="D122" i="8"/>
  <c r="C122" i="8"/>
  <c r="D121" i="8"/>
  <c r="C121" i="8"/>
  <c r="D120" i="8"/>
  <c r="C120" i="8"/>
  <c r="D119" i="8"/>
  <c r="C119" i="8"/>
  <c r="D118" i="8"/>
  <c r="C118" i="8"/>
  <c r="D117" i="8"/>
  <c r="C117" i="8"/>
  <c r="D116" i="8"/>
  <c r="C116" i="8"/>
  <c r="D115" i="8"/>
  <c r="C115" i="8"/>
  <c r="D114" i="8"/>
  <c r="C114" i="8"/>
  <c r="D113" i="8"/>
  <c r="C113" i="8"/>
  <c r="D112" i="8"/>
  <c r="C112" i="8"/>
  <c r="D111" i="8"/>
  <c r="C111" i="8"/>
  <c r="D110" i="8"/>
  <c r="C110" i="8"/>
  <c r="D109" i="8"/>
  <c r="C109" i="8"/>
  <c r="D108" i="8"/>
  <c r="C108" i="8"/>
  <c r="D107" i="8"/>
  <c r="C107" i="8"/>
  <c r="D106" i="8"/>
  <c r="C106" i="8"/>
  <c r="D105" i="8"/>
  <c r="C105" i="8"/>
  <c r="D104" i="8"/>
  <c r="C104" i="8"/>
  <c r="D103" i="8"/>
  <c r="C103" i="8"/>
  <c r="D102" i="8"/>
  <c r="C102" i="8"/>
  <c r="D101" i="8"/>
  <c r="C101" i="8"/>
  <c r="D100" i="8"/>
  <c r="C100" i="8"/>
  <c r="D99" i="8"/>
  <c r="C99" i="8"/>
  <c r="D98" i="8"/>
  <c r="C98" i="8"/>
  <c r="D97" i="8"/>
  <c r="C97" i="8"/>
  <c r="D96" i="8"/>
  <c r="C96" i="8"/>
  <c r="D95" i="8"/>
  <c r="C95" i="8"/>
  <c r="D94" i="8"/>
  <c r="C94" i="8"/>
  <c r="D93" i="8"/>
  <c r="C93" i="8"/>
  <c r="D92" i="8"/>
  <c r="C92" i="8"/>
  <c r="D91" i="8"/>
  <c r="C91" i="8"/>
  <c r="D90" i="8"/>
  <c r="C90" i="8"/>
  <c r="D89" i="8"/>
  <c r="C89" i="8"/>
  <c r="D88" i="8"/>
  <c r="C88" i="8"/>
  <c r="D87" i="8"/>
  <c r="C87" i="8"/>
  <c r="D86" i="8"/>
  <c r="C86" i="8"/>
  <c r="D85" i="8"/>
  <c r="C85" i="8"/>
  <c r="D84" i="8"/>
  <c r="C84" i="8"/>
  <c r="D83" i="8"/>
  <c r="C83" i="8"/>
  <c r="D82" i="8"/>
  <c r="C82" i="8"/>
  <c r="D81" i="8"/>
  <c r="C81" i="8"/>
  <c r="D80" i="8"/>
  <c r="C80" i="8"/>
  <c r="D79" i="8"/>
  <c r="C79" i="8"/>
  <c r="D78" i="8"/>
  <c r="C78" i="8"/>
  <c r="D77" i="8"/>
  <c r="C77" i="8"/>
  <c r="D76" i="8"/>
  <c r="C76" i="8"/>
  <c r="D75" i="8"/>
  <c r="C75" i="8"/>
  <c r="D74" i="8"/>
  <c r="C74" i="8"/>
  <c r="D73" i="8"/>
  <c r="C73" i="8"/>
  <c r="D72" i="8"/>
  <c r="C72" i="8"/>
  <c r="D71" i="8"/>
  <c r="C71" i="8"/>
  <c r="D70" i="8"/>
  <c r="C70" i="8"/>
  <c r="D69" i="8"/>
  <c r="C69" i="8"/>
  <c r="D68" i="8"/>
  <c r="C68" i="8"/>
  <c r="D67" i="8"/>
  <c r="C67" i="8"/>
  <c r="D66" i="8"/>
  <c r="C66" i="8"/>
  <c r="D65" i="8"/>
  <c r="C65" i="8"/>
  <c r="D64" i="8"/>
  <c r="C64" i="8"/>
  <c r="D63" i="8"/>
  <c r="C63" i="8"/>
  <c r="D62" i="8"/>
  <c r="C62" i="8"/>
  <c r="D61" i="8"/>
  <c r="C61" i="8"/>
  <c r="D60" i="8"/>
  <c r="C60" i="8"/>
  <c r="D59" i="8"/>
  <c r="C59" i="8"/>
  <c r="D58" i="8"/>
  <c r="C58" i="8"/>
  <c r="D57" i="8"/>
  <c r="C57" i="8"/>
  <c r="D56" i="8"/>
  <c r="C56" i="8"/>
  <c r="D55" i="8"/>
  <c r="C55" i="8"/>
  <c r="D54" i="8"/>
  <c r="C54" i="8"/>
  <c r="D53" i="8"/>
  <c r="C53" i="8"/>
  <c r="D52" i="8"/>
  <c r="C52" i="8"/>
  <c r="D51" i="8"/>
  <c r="C51" i="8"/>
  <c r="D50" i="8"/>
  <c r="C50" i="8"/>
  <c r="D49" i="8"/>
  <c r="C49" i="8"/>
  <c r="D48" i="8"/>
  <c r="C48" i="8"/>
  <c r="D47" i="8"/>
  <c r="C47" i="8"/>
  <c r="D46" i="8"/>
  <c r="C46" i="8"/>
  <c r="D45" i="8"/>
  <c r="C45" i="8"/>
  <c r="D44" i="8"/>
  <c r="C44" i="8"/>
  <c r="D43" i="8"/>
  <c r="C43" i="8"/>
  <c r="D42" i="8"/>
  <c r="C42" i="8"/>
  <c r="D41" i="8"/>
  <c r="C41" i="8"/>
  <c r="D40" i="8"/>
  <c r="C40" i="8"/>
  <c r="D39" i="8"/>
  <c r="C39" i="8"/>
  <c r="D38" i="8"/>
  <c r="C38" i="8"/>
  <c r="D37" i="8"/>
  <c r="C37" i="8"/>
  <c r="D36" i="8"/>
  <c r="C36" i="8"/>
  <c r="D35" i="8"/>
  <c r="C35" i="8"/>
  <c r="D34" i="8"/>
  <c r="C34" i="8"/>
  <c r="D33" i="8"/>
  <c r="C33" i="8"/>
  <c r="D32" i="8"/>
  <c r="C32" i="8"/>
  <c r="D31" i="8"/>
  <c r="C31" i="8"/>
  <c r="D30" i="8"/>
  <c r="C30" i="8"/>
  <c r="D29" i="8"/>
  <c r="C29" i="8"/>
  <c r="D28" i="8"/>
  <c r="C28" i="8"/>
  <c r="D27" i="8"/>
  <c r="C27" i="8"/>
  <c r="D26" i="8"/>
  <c r="C26" i="8"/>
  <c r="D25" i="8"/>
  <c r="C25" i="8"/>
  <c r="D24" i="8"/>
  <c r="C24" i="8"/>
  <c r="D23" i="8"/>
  <c r="C23" i="8"/>
  <c r="D22" i="8"/>
  <c r="C22" i="8"/>
  <c r="D21" i="8"/>
  <c r="C21" i="8"/>
  <c r="D20" i="8"/>
  <c r="C20" i="8"/>
  <c r="D19" i="8"/>
  <c r="C19" i="8"/>
  <c r="D18" i="8"/>
  <c r="C18" i="8"/>
  <c r="D17" i="8"/>
  <c r="C17" i="8"/>
  <c r="D16" i="8"/>
  <c r="C16" i="8"/>
  <c r="D15" i="8"/>
  <c r="C15" i="8"/>
  <c r="D14" i="8"/>
  <c r="C14" i="8"/>
  <c r="C13" i="8"/>
  <c r="C12" i="8"/>
  <c r="C11" i="8"/>
  <c r="C10" i="8"/>
  <c r="C9" i="8"/>
  <c r="C8" i="8"/>
  <c r="C7" i="8"/>
  <c r="C6" i="8"/>
  <c r="C5" i="8"/>
  <c r="C4" i="8"/>
  <c r="C3" i="8"/>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5" i="5"/>
  <c r="D284" i="5"/>
  <c r="D283" i="5"/>
  <c r="D282" i="5"/>
  <c r="D281" i="5"/>
  <c r="D280" i="5"/>
  <c r="D279" i="5"/>
  <c r="D278" i="5"/>
  <c r="D277" i="5"/>
  <c r="D276" i="5"/>
  <c r="D275" i="5"/>
  <c r="D274" i="5"/>
  <c r="D273" i="5"/>
  <c r="D272" i="5"/>
  <c r="D271" i="5"/>
  <c r="D270" i="5"/>
  <c r="D269" i="5"/>
  <c r="D268" i="5"/>
  <c r="D267" i="5"/>
  <c r="D266" i="5"/>
  <c r="D265" i="5"/>
  <c r="D264" i="5"/>
  <c r="D263" i="5"/>
  <c r="D262"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5" i="5"/>
  <c r="D234" i="5"/>
  <c r="D233" i="5"/>
  <c r="D232" i="5"/>
  <c r="D231" i="5"/>
  <c r="D230" i="5"/>
  <c r="D229" i="5"/>
  <c r="D228" i="5"/>
  <c r="D227" i="5"/>
  <c r="D226" i="5"/>
  <c r="D225" i="5"/>
  <c r="D224" i="5"/>
  <c r="D223" i="5"/>
  <c r="D222" i="5"/>
  <c r="D221" i="5"/>
  <c r="D220" i="5"/>
  <c r="D219" i="5"/>
  <c r="D218" i="5"/>
  <c r="D217" i="5"/>
  <c r="D216" i="5"/>
  <c r="D215" i="5"/>
  <c r="D214" i="5"/>
  <c r="D213" i="5"/>
  <c r="D212"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1"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120" i="4"/>
  <c r="D121" i="4"/>
  <c r="D122" i="4"/>
  <c r="D123" i="4"/>
  <c r="D124" i="4"/>
  <c r="D125" i="4"/>
  <c r="D126" i="4"/>
  <c r="D127" i="4"/>
  <c r="D128" i="4"/>
  <c r="D129" i="4"/>
  <c r="D130" i="4"/>
  <c r="D131" i="4"/>
  <c r="D132" i="4"/>
  <c r="D133" i="4"/>
  <c r="D134" i="4"/>
  <c r="D135" i="4"/>
  <c r="D136" i="4"/>
  <c r="D137" i="4"/>
  <c r="D138" i="4"/>
  <c r="D139" i="4"/>
  <c r="D140" i="4"/>
  <c r="D141" i="4"/>
  <c r="D142" i="4"/>
  <c r="D143" i="4"/>
  <c r="D144" i="4"/>
  <c r="D145" i="4"/>
  <c r="D146" i="4"/>
  <c r="D147" i="4"/>
  <c r="D148" i="4"/>
  <c r="D149" i="4"/>
  <c r="D150" i="4"/>
  <c r="D151" i="4"/>
  <c r="D152" i="4"/>
  <c r="D153" i="4"/>
  <c r="D154" i="4"/>
  <c r="D155" i="4"/>
  <c r="D156" i="4"/>
  <c r="D157" i="4"/>
  <c r="D14" i="4"/>
  <c r="D905" i="9" l="1"/>
  <c r="D900" i="9"/>
  <c r="D910" i="9"/>
  <c r="C906" i="9"/>
  <c r="C914" i="9"/>
  <c r="D890" i="9"/>
  <c r="C894" i="9"/>
  <c r="C882" i="9"/>
  <c r="C886" i="9"/>
  <c r="C898" i="9"/>
  <c r="C890" i="9"/>
  <c r="C910" i="9"/>
  <c r="C878" i="9"/>
  <c r="C902" i="9"/>
  <c r="C879" i="9"/>
  <c r="C883" i="9"/>
  <c r="C887" i="9"/>
  <c r="C891" i="9"/>
  <c r="C895" i="9"/>
  <c r="C899" i="9"/>
  <c r="C903" i="9"/>
  <c r="C907" i="9"/>
  <c r="C911" i="9"/>
  <c r="C915" i="9"/>
  <c r="C880" i="9"/>
  <c r="C884" i="9"/>
  <c r="C888" i="9"/>
  <c r="C892" i="9"/>
  <c r="C896" i="9"/>
  <c r="C900" i="9"/>
  <c r="C904" i="9"/>
  <c r="C908" i="9"/>
  <c r="C912" i="9"/>
  <c r="C916" i="9"/>
  <c r="C881" i="9"/>
  <c r="C885" i="9"/>
  <c r="C889" i="9"/>
  <c r="C893" i="9"/>
  <c r="C897" i="9"/>
  <c r="C901" i="9"/>
  <c r="C905" i="9"/>
  <c r="C909" i="9"/>
  <c r="C913" i="9"/>
  <c r="C917" i="9"/>
  <c r="Q67" i="1" l="1"/>
  <c r="P67" i="1"/>
  <c r="O67" i="1"/>
  <c r="Q66" i="1"/>
  <c r="P66" i="1"/>
  <c r="O66" i="1"/>
  <c r="Q65" i="1"/>
  <c r="P65" i="1"/>
  <c r="O65" i="1"/>
  <c r="Q64" i="1"/>
  <c r="P64" i="1"/>
  <c r="O64" i="1"/>
  <c r="Q63" i="1"/>
  <c r="P63" i="1"/>
  <c r="O63" i="1"/>
  <c r="Q62" i="1"/>
  <c r="P62" i="1"/>
  <c r="O62" i="1"/>
  <c r="Q61" i="1"/>
  <c r="P61" i="1"/>
  <c r="O61" i="1"/>
  <c r="Q60" i="1"/>
  <c r="P60" i="1"/>
  <c r="O60" i="1"/>
  <c r="Q59" i="1"/>
  <c r="P59" i="1"/>
  <c r="O59" i="1"/>
  <c r="Q58" i="1"/>
  <c r="P58" i="1"/>
  <c r="O58" i="1"/>
  <c r="Q57" i="1"/>
  <c r="P57" i="1"/>
  <c r="O57" i="1"/>
  <c r="Q56" i="1"/>
  <c r="P56" i="1"/>
  <c r="O56" i="1"/>
  <c r="Q55" i="1"/>
  <c r="P55" i="1"/>
  <c r="O55" i="1"/>
  <c r="Q54" i="1"/>
  <c r="P54" i="1"/>
  <c r="O54" i="1"/>
  <c r="Q53" i="1"/>
  <c r="P53" i="1"/>
  <c r="O53" i="1"/>
  <c r="Q52" i="1"/>
  <c r="P52" i="1"/>
  <c r="O52" i="1"/>
  <c r="Q51" i="1"/>
  <c r="P51" i="1"/>
  <c r="O51" i="1"/>
  <c r="Q50" i="1"/>
  <c r="P50" i="1"/>
  <c r="O50" i="1"/>
  <c r="Q45" i="1"/>
  <c r="P45" i="1"/>
  <c r="O45" i="1"/>
  <c r="Q44" i="1"/>
  <c r="P44" i="1"/>
  <c r="O44" i="1"/>
  <c r="Q43" i="1"/>
  <c r="P43" i="1"/>
  <c r="O43" i="1"/>
  <c r="Q42" i="1"/>
  <c r="P42" i="1"/>
  <c r="O42" i="1"/>
  <c r="Q41" i="1"/>
  <c r="P41" i="1"/>
  <c r="O41" i="1"/>
  <c r="Q40" i="1"/>
  <c r="P40" i="1"/>
  <c r="O40" i="1"/>
  <c r="Q39" i="1"/>
  <c r="P39" i="1"/>
  <c r="O39" i="1"/>
  <c r="Q38" i="1"/>
  <c r="P38" i="1"/>
  <c r="O38" i="1"/>
  <c r="Q37" i="1"/>
  <c r="P37" i="1"/>
  <c r="O37" i="1"/>
  <c r="Q36" i="1"/>
  <c r="P36" i="1"/>
  <c r="O36" i="1"/>
  <c r="Q35" i="1"/>
  <c r="P35" i="1"/>
  <c r="O35" i="1"/>
  <c r="Q34" i="1"/>
  <c r="P34" i="1"/>
  <c r="O34" i="1"/>
  <c r="Q33" i="1"/>
  <c r="P33" i="1"/>
  <c r="O33" i="1"/>
  <c r="Q32" i="1"/>
  <c r="P32" i="1"/>
  <c r="O32" i="1"/>
  <c r="Q31" i="1"/>
  <c r="P31" i="1"/>
  <c r="O31" i="1"/>
  <c r="Q30" i="1"/>
  <c r="P30" i="1"/>
  <c r="O30" i="1"/>
  <c r="Q29" i="1"/>
  <c r="P29" i="1"/>
  <c r="O29" i="1"/>
  <c r="Q28" i="1"/>
  <c r="P28" i="1"/>
  <c r="O28" i="1"/>
  <c r="Q23" i="1"/>
  <c r="P23" i="1"/>
  <c r="O23" i="1"/>
  <c r="Q22" i="1"/>
  <c r="P22" i="1"/>
  <c r="O22" i="1"/>
  <c r="Q21" i="1"/>
  <c r="P21" i="1"/>
  <c r="O21" i="1"/>
  <c r="Q20" i="1"/>
  <c r="P20" i="1"/>
  <c r="O20" i="1"/>
  <c r="Q19" i="1"/>
  <c r="P19" i="1"/>
  <c r="O19" i="1"/>
  <c r="Q18" i="1"/>
  <c r="P18" i="1"/>
  <c r="O18" i="1"/>
  <c r="Q17" i="1"/>
  <c r="P17" i="1"/>
  <c r="O17" i="1"/>
  <c r="Q16" i="1"/>
  <c r="P16" i="1"/>
  <c r="O16" i="1"/>
  <c r="Q15" i="1"/>
  <c r="P15" i="1"/>
  <c r="O15" i="1"/>
  <c r="Q14" i="1"/>
  <c r="P14" i="1"/>
  <c r="O14" i="1"/>
  <c r="Q13" i="1"/>
  <c r="P13" i="1"/>
  <c r="O13" i="1"/>
  <c r="Q12" i="1"/>
  <c r="P12" i="1"/>
  <c r="O12" i="1"/>
  <c r="Q11" i="1"/>
  <c r="P11" i="1"/>
  <c r="O11" i="1"/>
  <c r="Q10" i="1"/>
  <c r="P10" i="1"/>
  <c r="O10" i="1"/>
  <c r="Q9" i="1"/>
  <c r="P9" i="1"/>
  <c r="O9" i="1"/>
  <c r="Q8" i="1"/>
  <c r="P8" i="1"/>
  <c r="O8" i="1"/>
  <c r="Q7" i="1"/>
  <c r="P7" i="1"/>
  <c r="O7" i="1"/>
  <c r="Q6" i="1"/>
  <c r="P6" i="1"/>
  <c r="O6" i="1"/>
</calcChain>
</file>

<file path=xl/sharedStrings.xml><?xml version="1.0" encoding="utf-8"?>
<sst xmlns="http://schemas.openxmlformats.org/spreadsheetml/2006/main" count="987" uniqueCount="110">
  <si>
    <t>Month</t>
  </si>
  <si>
    <t>NMI</t>
  </si>
  <si>
    <t>Business Activity</t>
  </si>
  <si>
    <t>New Orders</t>
  </si>
  <si>
    <t>Employment</t>
  </si>
  <si>
    <t>Deliveries</t>
  </si>
  <si>
    <t>Inventories</t>
  </si>
  <si>
    <t>Prices</t>
  </si>
  <si>
    <t>Order Backlog</t>
  </si>
  <si>
    <t>Exports</t>
  </si>
  <si>
    <t>Imports</t>
  </si>
  <si>
    <t>PMI</t>
  </si>
  <si>
    <t>ISM Non-Manuf</t>
  </si>
  <si>
    <t>Management of Companies &amp; Support Services</t>
  </si>
  <si>
    <t>Growth</t>
  </si>
  <si>
    <t>Wholesale Trade</t>
  </si>
  <si>
    <t>Retail Trade</t>
  </si>
  <si>
    <t>Health Care &amp; Social Assistance</t>
  </si>
  <si>
    <t>Transportation &amp; Warehousing</t>
  </si>
  <si>
    <t>Finance &amp; Insurance</t>
  </si>
  <si>
    <t>Utilities</t>
  </si>
  <si>
    <t>Agriculture, Forestry, Fishing &amp; Hunting</t>
  </si>
  <si>
    <t>Information</t>
  </si>
  <si>
    <t>Contraction</t>
  </si>
  <si>
    <t>Professional, Scientific &amp; Technical Services</t>
  </si>
  <si>
    <t>Mining</t>
  </si>
  <si>
    <t>Neutral</t>
  </si>
  <si>
    <t>Public Administration</t>
  </si>
  <si>
    <t>Construction</t>
  </si>
  <si>
    <t>Educational Services</t>
  </si>
  <si>
    <t>Real Estate, Rental &amp; Leasing</t>
  </si>
  <si>
    <t>Other Services</t>
  </si>
  <si>
    <t>Accommodation &amp; Food Services</t>
  </si>
  <si>
    <t>Arts, Entertainment &amp; Recreation</t>
  </si>
  <si>
    <t>New  Orders</t>
  </si>
  <si>
    <t>EMPLOYMENT</t>
  </si>
  <si>
    <t>DELIVERIES</t>
  </si>
  <si>
    <t>INVENTORIES</t>
  </si>
  <si>
    <t>Sector</t>
  </si>
  <si>
    <t>Date</t>
  </si>
  <si>
    <t>“Starting to see demand weakening as states go back to shut down. Will look to see business resume in late first quarter, as vaccine distribution takes place.” (Accommodation &amp; Food Services)</t>
  </si>
  <si>
    <t>“Conflicting national, regional, and local guidelines/requirements for COVID-19 issues are becoming increasingly difficult to navigate, leading to a lot of just in time (JIT)-type purchases.” (Accommodation &amp; Food Services)</t>
  </si>
  <si>
    <t>“Business has improved, but greatly reliant on COVID-19-related restrictions. Supplier’s inventories and lead times are longer and spotty with outages due to keeping lead times lean as a cash flow measure, but putting consistent supply at risk.” (Accommodation &amp; Food Services)</t>
  </si>
  <si>
    <t/>
  </si>
  <si>
    <t>“Business has been fairly stable over the summer; however, there is still a great deal of uncertainty as we move into fall and winter [and] how our sales volume will be.” (Agriculture, Forestry, Fishing &amp; Hunting)</t>
  </si>
  <si>
    <t>“Our industry is facing a bleak outlook, as the Hollywood studios have pulled back almost all of their content from October and November and moved it into next year. Coupled with the state health mandates restricting our attendance, we expect to operate at a loss in 2020 and 2021.” (Arts, Entertainment &amp; Recreation)</t>
  </si>
  <si>
    <t>“Lack of labor continues to be a significant drag on the business. We have plenty of work but are now considering rejecting some orders due to shrinking capacity.” (Construction)</t>
  </si>
  <si>
    <t>“Business is pushing to complete projects due to seasonality in most of our markets. Volume is strong at this point but will gradually slow as temperatures drop in most of the country.” (Construction)</t>
  </si>
  <si>
    <t>“Interesting business cycle: Labor is still in short supply, and work orders are picking up.” (Construction)</t>
  </si>
  <si>
    <t>“Work orders are improving rapidly. Lack of available labor is having a significant impact on our ability to fulfill orders.” (Construction)</t>
  </si>
  <si>
    <t>“Continued local and state shutdowns negatively impacting a variety of operations. Notably, shipping delays are beginning to affect operations as [parcel companies] all struggle under the strain of holiday-shipping demand. Construction and services continue to also be challenged, as COVID-19 infections become more pervasive with workers calling out to quarantine, etc.” (Educational Services)</t>
  </si>
  <si>
    <t>“Recent spike in the infection rates of COVID-19 have caused us to pause plans to further reopen our campus. Sourcing for the resumption and expanded use of onsite testing of students and staff along with concerns over possible personal protective equipment [PPE] shortages occupy most staff meetings.” (Educational Services)</t>
  </si>
  <si>
    <t>“Challenges to maintain safety and prevent the spread of COVID-19 has meant changes in the way activities are carried out. Purchases of personal protective equipment [PPE] and facilities equipment along with modifications to buildings and walkways has led to higher spending in some areas.” (Educational Services)</t>
  </si>
  <si>
    <t>“As a public state university, our economic forecast is dependent upon our campus remaining open and students on campus. Currently, our students are on campus, but we have a reduced footprint with a 25-percent decrease in students living in university-provided housing. Enrollment was down 2 percent and most attribute that to COVID-19. Many students choose to stay close to home and attend classes at their local university or community college. Overall, our revenue will be down slightly this year, as long as our campus remains open. If we have to send students home due to a COVID-19 outbreak, then we will experience a drastic reduction in our revenue.” (Educational Services)</t>
  </si>
  <si>
    <t>“Uncertainty related to the U.S. election is resulting in additional cybersecurity needs.” (Finance &amp; Insurance)</t>
  </si>
  <si>
    <t>“Given COVID-19, the adjustments we have made across the company has allowed us to reach previous employment levels, and those furloughed are back to work. Everyone is careful to wear the required PPE and keep distancing. We have added additional cleaning staff between shifts to upgrade sanitation.” (Finance &amp; Insurance)</t>
  </si>
  <si>
    <t>“Insurance industry will experience some impact from weather- and protest-related property damage and business interruption.” (Finance &amp; Insurance)</t>
  </si>
  <si>
    <t>“COVID-19 continues to be an impediment to normalized business operations, and the pandemic is not abating — only worsening as [we] get into the winter months. Stocks of personal protective equipment [PPE] are adequate but not sufficient for most categories, with the exception of nitrile exam gloves, which are in extremely short supply internationally. Our hospital system achieved 94- percent capacity in our intensive care units and continued to hover around that number with new admissions, fatalities and discharges on a daily basis. This situation continues to impede normal revenue-generating surgical volumes.” (Health Care &amp; Social Assistance)</t>
  </si>
  <si>
    <t>“Continue to experience difficulty in procuring PPE due to rising COVID-19 numbers.” (Health Care &amp; Social Assistance)</t>
  </si>
  <si>
    <t>“The new normal COVID-19 environment is causing uncertainty, but we’ve seen an increase in business that is close to pre-COVID-19 volumes for procedures.” (Health Care &amp; Social Assistance)</t>
  </si>
  <si>
    <t>“Elective procedures remain at near-historic levels, even with periodic and small [coronavirus] spikes within the region. Our organization is rolling back and approving some — not all — of the capital projects previously approved for this year and starting to regroup and plan/budget for 2021. We continue to have furloughed staff in more administrative roles than clinical, and shared services staff that are working well in the alternative work environments will not return until (at the earliest) mid next year. Our productivity remains high, possibly higher, than when we are in our offices, at least for shared-services roles that are having no information technology [IT] issues. We are starting to see an increase in backorders and rejections from our main vendors. End-of-year typically brings more discontinuations and catalog consolidations from vendors, and on top of COVID-19 product issues, resources are being stretched further again.” (Health Care &amp; Social Assistance)</t>
  </si>
  <si>
    <t>“Tough economic conditions. Lost revenues from the COVID-19 crisis are coming back, but not completely.” (Information)</t>
  </si>
  <si>
    <t>“While the economy is getting better, there is still very much uncertainty about the future. We are putting capital expenditures on hold until we gain additional confidence and certainty.” (Information)</t>
  </si>
  <si>
    <t>“Business activity is inconsistent. Businesses that reopened are closing for a second time, leading to interruptions in the supply chain.” (Management of Companies &amp; Support Services)</t>
  </si>
  <si>
    <t>“We are remaining cautiously positive and resuming normal business operations.” (Management of Companies &amp; Support Services)</t>
  </si>
  <si>
    <t>“COVID-19 has brought some changes to operations, but for the most part, things are progressing as usual.” (Mining)</t>
  </si>
  <si>
    <t>“Activity level is holding steady, with optimistic outlook.” (Mining)</t>
  </si>
  <si>
    <t>“Deliveries as a whole, are slowing down considerably. Between COVID-19, the holidays, and inclement weather of late, the remainder of [2020] stands to be very challenging regarding maintaining adequate materials for operations.” (Professional, Scientific &amp; Technical Services)</t>
  </si>
  <si>
    <t>“Availability on PPE and other supplies is getting worse again; [the situation] is especially dire with nitrile gloves.” (Professional, Scientific &amp; Technical Services)</t>
  </si>
  <si>
    <t>“Encouraging signs continue for an improved fourth quarter.” (Professional, Scientific &amp; Technical Services)</t>
  </si>
  <si>
    <t>“Customer confidence creeping back as a belief in the end, or perhaps taming, of COVID-19 increases; however, it comes with a high degree of caution regarding uncertainty in the marketplace and a reluctance to commit. Exploratory conversations are increasing, but hard orders are not.” (Professional, Scientific &amp; Technical Services)</t>
  </si>
  <si>
    <t>“Business quite good, all things considered, although below the original 2020 planned forecast.” (Real Estate, Rental &amp; Leasing)</t>
  </si>
  <si>
    <t>“Remote working has continued to impact our ability to obtain standard equipment such as iPads, printers and PCs for our stores and employees, who require these items to operate our approximately 800 retail locations. Most items are on a 30 to 60 day back order from our suppliers.” (Retail Trade)</t>
  </si>
  <si>
    <t>“We continue to be cautiously optimistic that the rebound in business that began in July continues to sustain.” (Retail Trade)</t>
  </si>
  <si>
    <t>“Business has come back solidly since mid-July, with a strong August and September. However, suppliers are plagued with lead-time challenges driven by (1) cautionary practices in terms of rebuilding capacity, (2) hiring difficulties for those trying to build capacity and (3) the impact of recent hurricanes in some regions.” (Retail Trade)</t>
  </si>
  <si>
    <t>“Business conditions are improving with increased volume, but [growth has] slowed slightly due to COVID-19 shutdowns in some states.” (Transportation &amp; Warehousing)</t>
  </si>
  <si>
    <t>“The general business conditions are steady/stable. Expecting a very slight slowdown to end the year, with a rebound in mid-January.” (Utilities)</t>
  </si>
  <si>
    <t>“We have seen a growing number of product shortages and increased lead times during the last quarter.” (Wholesale Trade)</t>
  </si>
  <si>
    <t>“Business continues to gain as people are travelling and businesses are opening up to consumers.” (Wholesale Trade)</t>
  </si>
  <si>
    <t>“Very good sales trend in home-improvement product sales, but challenges on market conditions exist like limited ocean capacity from Asia to U.S., delays in port and rails as a result of COVID-19 pandemic impact.” (Wholesale Trade)</t>
  </si>
  <si>
    <t>ISM Non-Manufacturing Index</t>
  </si>
  <si>
    <t>Change</t>
  </si>
  <si>
    <t xml:space="preserve">YoY % </t>
  </si>
  <si>
    <t>Inventory Sentiment</t>
  </si>
  <si>
    <t>Exports - Imports</t>
  </si>
  <si>
    <t>ISM NMI</t>
  </si>
  <si>
    <t>Average</t>
  </si>
  <si>
    <t>Manufacturing ISM</t>
  </si>
  <si>
    <t>mom</t>
  </si>
  <si>
    <t>3 months</t>
  </si>
  <si>
    <t>6 months</t>
  </si>
  <si>
    <t>Machinery</t>
  </si>
  <si>
    <t>Computer &amp; Electronic Products</t>
  </si>
  <si>
    <t>Paper Products</t>
  </si>
  <si>
    <t>Apparel, Leather &amp; Allied Products</t>
  </si>
  <si>
    <t>Printing &amp; Related Support Activities</t>
  </si>
  <si>
    <t>Primary Metals</t>
  </si>
  <si>
    <t>Nonmetallic Mineral Products</t>
  </si>
  <si>
    <t>Petroleum &amp; Coal Products</t>
  </si>
  <si>
    <t>Plastics &amp; Rubber Products</t>
  </si>
  <si>
    <t>Miscellaneous Manufacturing</t>
  </si>
  <si>
    <t>Food, Beverage &amp; Tobacco Products</t>
  </si>
  <si>
    <t>Furniture &amp; Related Products</t>
  </si>
  <si>
    <t>Transportation Equipment</t>
  </si>
  <si>
    <t>Chemical Products</t>
  </si>
  <si>
    <t>Fabricated Metal Products</t>
  </si>
  <si>
    <t>Electrical Equipment, Appliances &amp; Components</t>
  </si>
  <si>
    <t>Textile Mills</t>
  </si>
  <si>
    <t>Wood Products</t>
  </si>
  <si>
    <t>Production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</si>
</sst>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6" x14ac:knownFonts="1">
    <font>
      <sz val="11"/>
      <color theme="1"/>
      <name val="Calibri"/>
      <family val="2"/>
      <scheme val="minor"/>
    </font>
    <font>
      <sz val="8"/>
      <name val="Calibri"/>
      <family val="2"/>
      <scheme val="minor"/>
    </font>
    <font>
      <sz val="8"/>
      <color theme="1"/>
      <name val="Calibri"/>
      <family val="2"/>
      <scheme val="minor"/>
    </font>
    <font>
      <sz val="10"/>
      <name val="Arial"/>
      <family val="2"/>
    </font>
    <font>
      <b/>
      <sz val="9"/>
      <color theme="1"/>
      <name val="Calibri"/>
      <family val="2"/>
      <scheme val="minor"/>
    </font>
    <font>
      <sz val="9"/>
      <color theme="1"/>
      <name val="Calibri"/>
      <family val="2"/>
      <scheme val="minor"/>
    </font>
    <font>
      <sz val="9"/>
      <name val="Calibri"/>
      <family val="2"/>
      <scheme val="minor"/>
    </font>
    <font>
      <sz val="11"/>
      <color theme="1"/>
      <name val="Calibri"/>
      <family val="2"/>
      <scheme val="minor"/>
    </font>
    <font>
      <b/>
      <sz val="11"/>
      <color theme="0"/>
      <name val="Calibri"/>
      <family val="2"/>
      <scheme val="minor"/>
    </font>
    <font>
      <sz val="9"/>
      <color rgb="FF00B0F0"/>
      <name val="Calibri"/>
      <family val="2"/>
      <scheme val="minor"/>
    </font>
    <font>
      <b/>
      <sz val="9"/>
      <name val="Arial"/>
      <family val="2"/>
    </font>
    <font>
      <b/>
      <sz val="9"/>
      <color theme="0"/>
      <name val="Calibri"/>
      <family val="2"/>
      <scheme val="minor"/>
    </font>
    <font>
      <sz val="9"/>
      <color rgb="FFFF0000"/>
      <name val="Calibri"/>
      <family val="2"/>
      <scheme val="minor"/>
    </font>
    <font>
      <sz val="9"/>
      <name val="Arial"/>
      <family val="2"/>
    </font>
    <font>
      <b/>
      <sz val="8"/>
      <color theme="1"/>
      <name val="Calibri"/>
      <family val="2"/>
      <scheme val="minor"/>
    </font>
    <font>
      <b/>
      <u/>
      <sz val="7"/>
      <color theme="0"/>
      <name val="Calibri"/>
      <family val="2"/>
      <scheme val="minor"/>
    </font>
    <font>
      <u/>
      <sz val="7"/>
      <color theme="0"/>
      <name val="Calibri"/>
      <family val="2"/>
      <scheme val="minor"/>
    </font>
    <font>
      <sz val="8"/>
      <color rgb="FF444444"/>
      <name val="Tahoma"/>
      <family val="2"/>
    </font>
    <font>
      <u/>
      <sz val="9"/>
      <color theme="0"/>
      <name val="Calibri"/>
      <family val="2"/>
      <scheme val="minor"/>
    </font>
    <font>
      <b/>
      <u/>
      <sz val="9"/>
      <color theme="0"/>
      <name val="Calibri"/>
      <family val="2"/>
      <scheme val="minor"/>
    </font>
    <font>
      <b/>
      <sz val="10"/>
      <name val="Arial"/>
      <family val="2"/>
    </font>
    <font>
      <sz val="9"/>
      <color rgb="FF444444"/>
      <name val="Tahoma"/>
      <family val="2"/>
    </font>
    <font>
      <sz val="10"/>
      <color rgb="FFFF0000"/>
      <name val="Arial"/>
      <family val="2"/>
    </font>
    <font>
      <sz val="8"/>
      <name val="Arial"/>
      <family val="2"/>
    </font>
    <font>
      <b/>
      <sz val="8"/>
      <name val="Arial"/>
      <family val="2"/>
    </font>
    <font>
      <b/>
      <sz val="8"/>
      <color theme="0"/>
      <name val="Calibri"/>
      <family val="2"/>
      <scheme val="minor"/>
    </font>
  </fonts>
  <fills count="13">
    <fill>
      <patternFill patternType="none"/>
    </fill>
    <fill>
      <patternFill patternType="gray125"/>
    </fill>
    <fill>
      <patternFill patternType="solid">
        <fgColor theme="0"/>
        <bgColor indexed="64"/>
      </patternFill>
    </fill>
    <fill>
      <patternFill patternType="solid">
        <fgColor theme="4" tint="-0.499984740745262"/>
        <bgColor indexed="6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0" tint="-4.9989318521683403E-2"/>
        <bgColor indexed="64"/>
      </patternFill>
    </fill>
    <fill>
      <patternFill patternType="solid">
        <fgColor rgb="FFFF000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bgColor theme="4" tint="0.59999389629810485"/>
      </patternFill>
    </fill>
    <fill>
      <patternFill patternType="solid">
        <fgColor theme="0"/>
        <bgColor theme="4" tint="0.79998168889431442"/>
      </patternFill>
    </fill>
    <fill>
      <patternFill patternType="solid">
        <fgColor theme="4" tint="0.79998168889431442"/>
        <bgColor indexed="64"/>
      </patternFill>
    </fill>
  </fills>
  <borders count="17">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s>
  <cellStyleXfs count="6">
    <xf numFmtId="0" fontId="0" fillId="0" borderId="0"/>
    <xf numFmtId="0" fontId="3" fillId="0" borderId="0"/>
    <xf numFmtId="9" fontId="7" fillId="0" borderId="0" applyFont="0" applyFill="0" applyBorder="0" applyAlignment="0" applyProtection="0"/>
    <xf numFmtId="0" fontId="3" fillId="0" borderId="0"/>
    <xf numFmtId="0" fontId="3" fillId="0" borderId="0"/>
    <xf numFmtId="0" fontId="3" fillId="0" borderId="0"/>
  </cellStyleXfs>
  <cellXfs count="134">
    <xf numFmtId="0" fontId="0" fillId="0" borderId="0" xfId="0"/>
    <xf numFmtId="17" fontId="4" fillId="2" borderId="4" xfId="0" applyNumberFormat="1" applyFont="1" applyFill="1" applyBorder="1" applyAlignment="1">
      <alignment horizontal="center" vertical="center"/>
    </xf>
    <xf numFmtId="17" fontId="4" fillId="2" borderId="0" xfId="0" applyNumberFormat="1" applyFont="1" applyFill="1" applyAlignment="1">
      <alignment horizontal="center" vertical="center"/>
    </xf>
    <xf numFmtId="0" fontId="5" fillId="2" borderId="0" xfId="0" applyFont="1" applyFill="1"/>
    <xf numFmtId="17" fontId="4" fillId="2" borderId="7" xfId="0" applyNumberFormat="1" applyFont="1" applyFill="1" applyBorder="1" applyAlignment="1">
      <alignment horizontal="center" vertical="center"/>
    </xf>
    <xf numFmtId="17" fontId="4" fillId="2" borderId="6" xfId="0" applyNumberFormat="1" applyFont="1" applyFill="1" applyBorder="1" applyAlignment="1">
      <alignment horizontal="center" vertical="center"/>
    </xf>
    <xf numFmtId="0" fontId="6" fillId="2" borderId="0" xfId="1" applyFont="1" applyFill="1" applyAlignment="1">
      <alignment horizontal="center"/>
    </xf>
    <xf numFmtId="0" fontId="6" fillId="2" borderId="0" xfId="0" applyFont="1" applyFill="1" applyAlignment="1">
      <alignment horizontal="center"/>
    </xf>
    <xf numFmtId="0" fontId="9" fillId="2" borderId="0" xfId="0" applyFont="1" applyFill="1"/>
    <xf numFmtId="0" fontId="10" fillId="2" borderId="0" xfId="0" applyFont="1" applyFill="1"/>
    <xf numFmtId="0" fontId="5" fillId="2" borderId="0" xfId="0" applyFont="1" applyFill="1" applyAlignment="1">
      <alignment horizontal="center"/>
    </xf>
    <xf numFmtId="0" fontId="5" fillId="2" borderId="9" xfId="0" applyFont="1" applyFill="1" applyBorder="1"/>
    <xf numFmtId="0" fontId="6" fillId="2" borderId="10" xfId="1" applyFont="1" applyFill="1" applyBorder="1" applyAlignment="1">
      <alignment horizontal="center"/>
    </xf>
    <xf numFmtId="0" fontId="12" fillId="2" borderId="10" xfId="1" applyFont="1" applyFill="1" applyBorder="1" applyAlignment="1">
      <alignment horizontal="center"/>
    </xf>
    <xf numFmtId="0" fontId="6" fillId="2" borderId="0" xfId="1" applyFont="1" applyFill="1"/>
    <xf numFmtId="164" fontId="6" fillId="2" borderId="10" xfId="1" applyNumberFormat="1" applyFont="1" applyFill="1" applyBorder="1" applyAlignment="1">
      <alignment horizontal="center"/>
    </xf>
    <xf numFmtId="14" fontId="5" fillId="2" borderId="0" xfId="0" applyNumberFormat="1" applyFont="1" applyFill="1"/>
    <xf numFmtId="0" fontId="5" fillId="2" borderId="11" xfId="0" applyFont="1" applyFill="1" applyBorder="1"/>
    <xf numFmtId="0" fontId="13" fillId="2" borderId="0" xfId="0" applyFont="1" applyFill="1" applyAlignment="1">
      <alignment horizontal="center"/>
    </xf>
    <xf numFmtId="0" fontId="5" fillId="2" borderId="12" xfId="0" applyFont="1" applyFill="1" applyBorder="1"/>
    <xf numFmtId="0" fontId="5" fillId="2" borderId="8" xfId="0" applyFont="1" applyFill="1" applyBorder="1"/>
    <xf numFmtId="0" fontId="5" fillId="2" borderId="13" xfId="0" applyFont="1" applyFill="1" applyBorder="1"/>
    <xf numFmtId="0" fontId="5" fillId="2" borderId="0" xfId="0" applyFont="1" applyFill="1" applyAlignment="1">
      <alignment horizontal="center" vertical="center"/>
    </xf>
    <xf numFmtId="0" fontId="0" fillId="2" borderId="0" xfId="0" applyFill="1"/>
    <xf numFmtId="164" fontId="2" fillId="5" borderId="12" xfId="0" applyNumberFormat="1" applyFont="1" applyFill="1" applyBorder="1" applyAlignment="1">
      <alignment horizontal="center" vertical="center"/>
    </xf>
    <xf numFmtId="164" fontId="2" fillId="4" borderId="12" xfId="0" applyNumberFormat="1" applyFont="1" applyFill="1" applyBorder="1" applyAlignment="1">
      <alignment horizontal="center" vertical="center"/>
    </xf>
    <xf numFmtId="164" fontId="2" fillId="4" borderId="1" xfId="0" applyNumberFormat="1" applyFont="1" applyFill="1" applyBorder="1" applyAlignment="1">
      <alignment horizontal="center" vertical="center"/>
    </xf>
    <xf numFmtId="14" fontId="11" fillId="3" borderId="0" xfId="0" applyNumberFormat="1" applyFont="1" applyFill="1" applyAlignment="1">
      <alignment horizontal="center" vertical="center" wrapText="1"/>
    </xf>
    <xf numFmtId="0" fontId="11" fillId="3" borderId="0" xfId="0" applyFont="1" applyFill="1" applyAlignment="1">
      <alignment horizontal="center" vertical="center" wrapText="1"/>
    </xf>
    <xf numFmtId="14" fontId="5" fillId="2" borderId="10" xfId="0" applyNumberFormat="1" applyFont="1" applyFill="1" applyBorder="1" applyAlignment="1">
      <alignment horizontal="center" vertical="center"/>
    </xf>
    <xf numFmtId="0" fontId="5" fillId="2" borderId="10" xfId="0" applyFont="1" applyFill="1" applyBorder="1" applyAlignment="1">
      <alignment horizontal="center" vertical="center"/>
    </xf>
    <xf numFmtId="9" fontId="5" fillId="2" borderId="10" xfId="2" applyFont="1" applyFill="1" applyBorder="1" applyAlignment="1">
      <alignment horizontal="center" vertical="center"/>
    </xf>
    <xf numFmtId="14" fontId="5" fillId="2" borderId="0" xfId="0" applyNumberFormat="1" applyFont="1" applyFill="1" applyAlignment="1">
      <alignment horizontal="center" vertical="center"/>
    </xf>
    <xf numFmtId="14" fontId="5" fillId="2" borderId="10" xfId="2" applyNumberFormat="1" applyFont="1" applyFill="1" applyBorder="1" applyAlignment="1">
      <alignment horizontal="center" vertical="center"/>
    </xf>
    <xf numFmtId="165" fontId="5" fillId="2" borderId="10" xfId="2" applyNumberFormat="1" applyFont="1" applyFill="1" applyBorder="1" applyAlignment="1">
      <alignment horizontal="center" vertical="center"/>
    </xf>
    <xf numFmtId="0" fontId="0" fillId="6" borderId="0" xfId="0" applyFill="1"/>
    <xf numFmtId="0" fontId="8" fillId="3" borderId="0" xfId="0" applyFont="1" applyFill="1"/>
    <xf numFmtId="14" fontId="11" fillId="3" borderId="10" xfId="0" applyNumberFormat="1" applyFont="1" applyFill="1" applyBorder="1" applyAlignment="1">
      <alignment horizontal="center" vertical="center"/>
    </xf>
    <xf numFmtId="0" fontId="11" fillId="3" borderId="10" xfId="0" applyFont="1" applyFill="1" applyBorder="1" applyAlignment="1">
      <alignment horizontal="center" vertical="center"/>
    </xf>
    <xf numFmtId="0" fontId="5" fillId="6" borderId="10" xfId="0" applyFont="1" applyFill="1" applyBorder="1" applyAlignment="1">
      <alignment horizontal="center" vertical="center"/>
    </xf>
    <xf numFmtId="0" fontId="11" fillId="3" borderId="0" xfId="0" applyFont="1" applyFill="1"/>
    <xf numFmtId="0" fontId="11" fillId="3" borderId="0" xfId="0" applyFont="1" applyFill="1" applyAlignment="1">
      <alignment horizontal="center" vertical="center"/>
    </xf>
    <xf numFmtId="9" fontId="5" fillId="2" borderId="1" xfId="2" applyFont="1" applyFill="1" applyBorder="1" applyAlignment="1">
      <alignment horizontal="center" vertical="center"/>
    </xf>
    <xf numFmtId="0" fontId="14" fillId="6" borderId="13" xfId="0" applyFont="1" applyFill="1" applyBorder="1" applyAlignment="1">
      <alignment horizontal="center" vertical="center"/>
    </xf>
    <xf numFmtId="17" fontId="14" fillId="6" borderId="11" xfId="0" applyNumberFormat="1" applyFont="1" applyFill="1" applyBorder="1" applyAlignment="1">
      <alignment horizontal="center" vertical="center"/>
    </xf>
    <xf numFmtId="17" fontId="14" fillId="6" borderId="16" xfId="0" applyNumberFormat="1" applyFont="1" applyFill="1" applyBorder="1" applyAlignment="1">
      <alignment horizontal="center" vertical="center"/>
    </xf>
    <xf numFmtId="9" fontId="5" fillId="2" borderId="0" xfId="0" applyNumberFormat="1" applyFont="1" applyFill="1" applyAlignment="1">
      <alignment horizontal="center" vertical="center"/>
    </xf>
    <xf numFmtId="0" fontId="5" fillId="2" borderId="0" xfId="0" applyFont="1" applyFill="1" applyAlignment="1">
      <alignment horizontal="center" vertical="center" wrapText="1"/>
    </xf>
    <xf numFmtId="17" fontId="5" fillId="2" borderId="10" xfId="4" applyNumberFormat="1" applyFont="1" applyFill="1" applyBorder="1" applyAlignment="1">
      <alignment horizontal="center"/>
    </xf>
    <xf numFmtId="164" fontId="5" fillId="9" borderId="10" xfId="4" applyNumberFormat="1" applyFont="1" applyFill="1" applyBorder="1" applyAlignment="1">
      <alignment horizontal="center" vertical="center"/>
    </xf>
    <xf numFmtId="164" fontId="5" fillId="9" borderId="10" xfId="4" applyNumberFormat="1" applyFont="1" applyFill="1" applyBorder="1" applyAlignment="1">
      <alignment horizontal="center"/>
    </xf>
    <xf numFmtId="164" fontId="5" fillId="7" borderId="10" xfId="4" applyNumberFormat="1" applyFont="1" applyFill="1" applyBorder="1" applyAlignment="1">
      <alignment horizontal="center"/>
    </xf>
    <xf numFmtId="17" fontId="5" fillId="2" borderId="10" xfId="0" applyNumberFormat="1" applyFont="1" applyFill="1" applyBorder="1" applyAlignment="1">
      <alignment horizontal="center" vertical="center"/>
    </xf>
    <xf numFmtId="164" fontId="2" fillId="5" borderId="12" xfId="1" applyNumberFormat="1" applyFont="1" applyFill="1" applyBorder="1" applyAlignment="1">
      <alignment horizontal="center" vertical="center"/>
    </xf>
    <xf numFmtId="164" fontId="2" fillId="4" borderId="12" xfId="1" applyNumberFormat="1" applyFont="1" applyFill="1" applyBorder="1" applyAlignment="1">
      <alignment horizontal="center" vertical="center"/>
    </xf>
    <xf numFmtId="164" fontId="2" fillId="10" borderId="12" xfId="0" applyNumberFormat="1" applyFont="1" applyFill="1" applyBorder="1" applyAlignment="1">
      <alignment horizontal="center" vertical="center"/>
    </xf>
    <xf numFmtId="164" fontId="2" fillId="11" borderId="12" xfId="0" applyNumberFormat="1" applyFont="1" applyFill="1" applyBorder="1" applyAlignment="1">
      <alignment horizontal="center" vertical="center"/>
    </xf>
    <xf numFmtId="164" fontId="2" fillId="11" borderId="1" xfId="0" applyNumberFormat="1" applyFont="1" applyFill="1" applyBorder="1" applyAlignment="1">
      <alignment horizontal="center" vertical="center"/>
    </xf>
    <xf numFmtId="164" fontId="5" fillId="2" borderId="10" xfId="0" applyNumberFormat="1" applyFont="1" applyFill="1" applyBorder="1" applyAlignment="1">
      <alignment horizontal="center" vertical="center"/>
    </xf>
    <xf numFmtId="164" fontId="2" fillId="10" borderId="12" xfId="1" applyNumberFormat="1" applyFont="1" applyFill="1" applyBorder="1" applyAlignment="1">
      <alignment horizontal="center" vertical="center"/>
    </xf>
    <xf numFmtId="164" fontId="2" fillId="11" borderId="12" xfId="1" applyNumberFormat="1" applyFont="1" applyFill="1" applyBorder="1" applyAlignment="1">
      <alignment horizontal="center" vertical="center"/>
    </xf>
    <xf numFmtId="17" fontId="2" fillId="10" borderId="12" xfId="1" applyNumberFormat="1" applyFont="1" applyFill="1" applyBorder="1" applyAlignment="1">
      <alignment horizontal="center" vertical="center" wrapText="1"/>
    </xf>
    <xf numFmtId="17" fontId="2" fillId="11" borderId="12" xfId="1" applyNumberFormat="1" applyFont="1" applyFill="1" applyBorder="1" applyAlignment="1">
      <alignment horizontal="center" vertical="center" wrapText="1"/>
    </xf>
    <xf numFmtId="17" fontId="2" fillId="10" borderId="12" xfId="0" applyNumberFormat="1" applyFont="1" applyFill="1" applyBorder="1" applyAlignment="1">
      <alignment horizontal="center" vertical="center" wrapText="1"/>
    </xf>
    <xf numFmtId="17" fontId="2" fillId="11" borderId="12" xfId="0" applyNumberFormat="1" applyFont="1" applyFill="1" applyBorder="1" applyAlignment="1">
      <alignment horizontal="center" vertical="center" wrapText="1"/>
    </xf>
    <xf numFmtId="17" fontId="2" fillId="11" borderId="1" xfId="0" applyNumberFormat="1" applyFont="1" applyFill="1" applyBorder="1" applyAlignment="1">
      <alignment horizontal="center" vertical="center" wrapText="1"/>
    </xf>
    <xf numFmtId="0" fontId="20" fillId="0" borderId="0" xfId="0" applyFont="1"/>
    <xf numFmtId="0" fontId="1" fillId="0" borderId="0" xfId="0" applyFont="1"/>
    <xf numFmtId="0" fontId="1" fillId="0" borderId="0" xfId="5" applyFont="1"/>
    <xf numFmtId="0" fontId="3" fillId="0" borderId="0" xfId="5"/>
    <xf numFmtId="0" fontId="21" fillId="0" borderId="0" xfId="5" applyFont="1"/>
    <xf numFmtId="0" fontId="3" fillId="0" borderId="0" xfId="4"/>
    <xf numFmtId="17" fontId="14" fillId="6" borderId="14" xfId="0" applyNumberFormat="1" applyFont="1" applyFill="1" applyBorder="1" applyAlignment="1">
      <alignment horizontal="center" vertical="center"/>
    </xf>
    <xf numFmtId="0" fontId="22" fillId="0" borderId="0" xfId="4" applyFont="1"/>
    <xf numFmtId="0" fontId="1" fillId="6" borderId="8" xfId="0" applyFont="1" applyFill="1" applyBorder="1"/>
    <xf numFmtId="0" fontId="1" fillId="0" borderId="10" xfId="4" applyFont="1" applyBorder="1"/>
    <xf numFmtId="0" fontId="1" fillId="7" borderId="10" xfId="4" applyFont="1" applyFill="1" applyBorder="1"/>
    <xf numFmtId="0" fontId="1" fillId="0" borderId="0" xfId="4" applyFont="1"/>
    <xf numFmtId="0" fontId="1" fillId="6" borderId="13" xfId="0" applyFont="1" applyFill="1" applyBorder="1"/>
    <xf numFmtId="0" fontId="23" fillId="0" borderId="0" xfId="0" applyFont="1"/>
    <xf numFmtId="0" fontId="24" fillId="0" borderId="14" xfId="0" applyFont="1" applyBorder="1" applyAlignment="1">
      <alignment horizontal="left" vertical="top"/>
    </xf>
    <xf numFmtId="17" fontId="24" fillId="0" borderId="14" xfId="0" applyNumberFormat="1" applyFont="1" applyBorder="1" applyAlignment="1">
      <alignment horizontal="left" vertical="top"/>
    </xf>
    <xf numFmtId="0" fontId="2" fillId="0" borderId="14" xfId="0" applyFont="1" applyBorder="1" applyAlignment="1">
      <alignment horizontal="left" vertical="top" wrapText="1"/>
    </xf>
    <xf numFmtId="0" fontId="23" fillId="0" borderId="14" xfId="4" applyFont="1" applyBorder="1" applyAlignment="1">
      <alignment horizontal="left" vertical="top"/>
    </xf>
    <xf numFmtId="0" fontId="1" fillId="12" borderId="10" xfId="0" applyFont="1" applyFill="1" applyBorder="1" applyAlignment="1">
      <alignment horizontal="left" vertical="top" wrapText="1"/>
    </xf>
    <xf numFmtId="17" fontId="1" fillId="12" borderId="10" xfId="0" applyNumberFormat="1" applyFont="1" applyFill="1" applyBorder="1" applyAlignment="1">
      <alignment horizontal="left" vertical="top"/>
    </xf>
    <xf numFmtId="0" fontId="23" fillId="12" borderId="0" xfId="4" applyFont="1" applyFill="1" applyAlignment="1">
      <alignment horizontal="left" vertical="top"/>
    </xf>
    <xf numFmtId="0" fontId="17" fillId="12" borderId="10" xfId="0" applyFont="1" applyFill="1" applyBorder="1" applyAlignment="1">
      <alignment horizontal="left" vertical="top" wrapText="1"/>
    </xf>
    <xf numFmtId="0" fontId="23" fillId="12" borderId="14" xfId="4" applyFont="1" applyFill="1" applyBorder="1" applyAlignment="1">
      <alignment horizontal="left" vertical="top"/>
    </xf>
    <xf numFmtId="0" fontId="1" fillId="8" borderId="10" xfId="0" applyFont="1" applyFill="1" applyBorder="1" applyAlignment="1">
      <alignment horizontal="left" vertical="top" wrapText="1"/>
    </xf>
    <xf numFmtId="17" fontId="1" fillId="8" borderId="10" xfId="0" applyNumberFormat="1" applyFont="1" applyFill="1" applyBorder="1" applyAlignment="1">
      <alignment horizontal="left" vertical="top"/>
    </xf>
    <xf numFmtId="0" fontId="23" fillId="8" borderId="0" xfId="4" applyFont="1" applyFill="1" applyAlignment="1">
      <alignment horizontal="left" vertical="top"/>
    </xf>
    <xf numFmtId="0" fontId="17" fillId="8" borderId="10" xfId="0" applyFont="1" applyFill="1" applyBorder="1" applyAlignment="1">
      <alignment horizontal="left" vertical="top" wrapText="1"/>
    </xf>
    <xf numFmtId="0" fontId="23" fillId="8" borderId="14" xfId="4" applyFont="1" applyFill="1" applyBorder="1" applyAlignment="1">
      <alignment horizontal="left" vertical="top"/>
    </xf>
    <xf numFmtId="0" fontId="2" fillId="0" borderId="0" xfId="0" applyFont="1" applyAlignment="1">
      <alignment horizontal="left" vertical="top"/>
    </xf>
    <xf numFmtId="17" fontId="2" fillId="0" borderId="0" xfId="0" applyNumberFormat="1" applyFont="1" applyAlignment="1">
      <alignment horizontal="left" vertical="top"/>
    </xf>
    <xf numFmtId="0" fontId="2" fillId="0" borderId="0" xfId="0" applyFont="1" applyAlignment="1">
      <alignment horizontal="left" vertical="top" wrapText="1"/>
    </xf>
    <xf numFmtId="0" fontId="23" fillId="0" borderId="0" xfId="4" applyFont="1" applyAlignment="1">
      <alignment horizontal="left" vertical="top"/>
    </xf>
    <xf numFmtId="164" fontId="11" fillId="3" borderId="0" xfId="0" applyNumberFormat="1" applyFont="1" applyFill="1" applyAlignment="1">
      <alignment horizontal="center" vertical="center" wrapText="1"/>
    </xf>
    <xf numFmtId="164" fontId="5" fillId="2" borderId="0" xfId="0" applyNumberFormat="1" applyFont="1" applyFill="1" applyAlignment="1">
      <alignment horizontal="center" vertical="center"/>
    </xf>
    <xf numFmtId="2" fontId="5" fillId="2" borderId="10" xfId="0" applyNumberFormat="1" applyFont="1" applyFill="1" applyBorder="1" applyAlignment="1">
      <alignment horizontal="center" vertical="center"/>
    </xf>
    <xf numFmtId="164" fontId="5" fillId="2" borderId="10" xfId="0" applyNumberFormat="1" applyFont="1" applyFill="1" applyBorder="1" applyAlignment="1">
      <alignment horizontal="center"/>
    </xf>
    <xf numFmtId="14" fontId="2" fillId="10" borderId="12" xfId="1" applyNumberFormat="1" applyFont="1" applyFill="1" applyBorder="1" applyAlignment="1">
      <alignment horizontal="center" vertical="center" wrapText="1"/>
    </xf>
    <xf numFmtId="14" fontId="2" fillId="11" borderId="12" xfId="1" applyNumberFormat="1" applyFont="1" applyFill="1" applyBorder="1" applyAlignment="1">
      <alignment horizontal="center" vertical="center" wrapText="1"/>
    </xf>
    <xf numFmtId="14" fontId="2" fillId="10" borderId="12" xfId="0" applyNumberFormat="1" applyFont="1" applyFill="1" applyBorder="1" applyAlignment="1">
      <alignment horizontal="center" vertical="center" wrapText="1"/>
    </xf>
    <xf numFmtId="14" fontId="2" fillId="11" borderId="12" xfId="0" applyNumberFormat="1" applyFont="1" applyFill="1" applyBorder="1" applyAlignment="1">
      <alignment horizontal="center" vertical="center" wrapText="1"/>
    </xf>
    <xf numFmtId="14" fontId="2" fillId="11" borderId="1" xfId="0" applyNumberFormat="1" applyFont="1" applyFill="1" applyBorder="1" applyAlignment="1">
      <alignment horizontal="center" vertical="center" wrapText="1"/>
    </xf>
    <xf numFmtId="14" fontId="25" fillId="3" borderId="10" xfId="0" applyNumberFormat="1" applyFont="1" applyFill="1" applyBorder="1" applyAlignment="1">
      <alignment horizontal="center" vertical="center"/>
    </xf>
    <xf numFmtId="14" fontId="2" fillId="6" borderId="10" xfId="0" applyNumberFormat="1" applyFont="1" applyFill="1" applyBorder="1" applyAlignment="1">
      <alignment horizontal="center" vertical="center"/>
    </xf>
    <xf numFmtId="14" fontId="2" fillId="2" borderId="10" xfId="0" applyNumberFormat="1" applyFont="1" applyFill="1" applyBorder="1" applyAlignment="1">
      <alignment horizontal="center" vertical="center"/>
    </xf>
    <xf numFmtId="14" fontId="2" fillId="6" borderId="0" xfId="0" applyNumberFormat="1" applyFont="1" applyFill="1"/>
    <xf numFmtId="164" fontId="2" fillId="10" borderId="10" xfId="0" applyNumberFormat="1" applyFont="1" applyFill="1" applyBorder="1" applyAlignment="1">
      <alignment horizontal="center" vertical="center"/>
    </xf>
    <xf numFmtId="164" fontId="2" fillId="11" borderId="10" xfId="0" applyNumberFormat="1" applyFont="1" applyFill="1" applyBorder="1" applyAlignment="1">
      <alignment horizontal="center" vertical="center"/>
    </xf>
    <xf numFmtId="9" fontId="16" fillId="3" borderId="10" xfId="0" applyNumberFormat="1" applyFont="1" applyFill="1" applyBorder="1" applyAlignment="1">
      <alignment horizontal="center" vertical="center" wrapText="1"/>
    </xf>
    <xf numFmtId="9" fontId="15" fillId="3" borderId="10" xfId="0" applyNumberFormat="1" applyFont="1" applyFill="1" applyBorder="1" applyAlignment="1">
      <alignment horizontal="center" vertical="center" wrapText="1"/>
    </xf>
    <xf numFmtId="0" fontId="19" fillId="3" borderId="10" xfId="0" applyFont="1" applyFill="1" applyBorder="1" applyAlignment="1">
      <alignment horizontal="center" vertical="center" wrapText="1"/>
    </xf>
    <xf numFmtId="0" fontId="18" fillId="3" borderId="10" xfId="0" applyFont="1" applyFill="1" applyBorder="1" applyAlignment="1">
      <alignment horizontal="center" vertical="center" wrapText="1"/>
    </xf>
    <xf numFmtId="0" fontId="18" fillId="3" borderId="10" xfId="0" applyFont="1" applyFill="1" applyBorder="1" applyAlignment="1">
      <alignment horizontal="center" vertical="center"/>
    </xf>
    <xf numFmtId="17" fontId="14" fillId="6" borderId="12" xfId="0" applyNumberFormat="1" applyFont="1" applyFill="1" applyBorder="1" applyAlignment="1">
      <alignment horizontal="center" vertical="center"/>
    </xf>
    <xf numFmtId="17" fontId="14" fillId="6" borderId="15" xfId="0" applyNumberFormat="1" applyFont="1" applyFill="1" applyBorder="1" applyAlignment="1">
      <alignment horizontal="center" vertical="center"/>
    </xf>
    <xf numFmtId="17" fontId="14" fillId="6" borderId="9" xfId="0" applyNumberFormat="1" applyFont="1" applyFill="1" applyBorder="1" applyAlignment="1">
      <alignment horizontal="center" vertical="center"/>
    </xf>
    <xf numFmtId="17" fontId="14" fillId="6" borderId="7" xfId="0" applyNumberFormat="1" applyFont="1" applyFill="1" applyBorder="1" applyAlignment="1">
      <alignment horizontal="center" vertical="center"/>
    </xf>
    <xf numFmtId="0" fontId="14" fillId="6" borderId="4" xfId="0" applyFont="1" applyFill="1" applyBorder="1" applyAlignment="1">
      <alignment horizontal="center" vertical="center"/>
    </xf>
    <xf numFmtId="0" fontId="14" fillId="6" borderId="8" xfId="0" applyFont="1" applyFill="1" applyBorder="1" applyAlignment="1">
      <alignment horizontal="center" vertical="center"/>
    </xf>
    <xf numFmtId="0" fontId="1" fillId="8" borderId="10" xfId="0" applyFont="1" applyFill="1" applyBorder="1" applyAlignment="1">
      <alignment horizontal="left" vertical="top" wrapText="1"/>
    </xf>
    <xf numFmtId="0" fontId="1" fillId="12" borderId="10" xfId="0" applyFont="1" applyFill="1" applyBorder="1" applyAlignment="1">
      <alignment horizontal="left" vertical="top" wrapText="1"/>
    </xf>
    <xf numFmtId="0" fontId="11" fillId="3" borderId="3" xfId="0" applyFont="1" applyFill="1" applyBorder="1" applyAlignment="1">
      <alignment horizontal="center" vertical="center"/>
    </xf>
    <xf numFmtId="0" fontId="11" fillId="3" borderId="5" xfId="0" applyFont="1" applyFill="1" applyBorder="1" applyAlignment="1">
      <alignment horizontal="center" vertical="center"/>
    </xf>
    <xf numFmtId="0" fontId="4" fillId="2" borderId="4" xfId="0" applyFont="1" applyFill="1" applyBorder="1" applyAlignment="1">
      <alignment horizontal="center" vertical="center"/>
    </xf>
    <xf numFmtId="0" fontId="4" fillId="2" borderId="8" xfId="0" applyFont="1" applyFill="1" applyBorder="1" applyAlignment="1">
      <alignment horizontal="center" vertical="center"/>
    </xf>
    <xf numFmtId="0" fontId="9" fillId="2" borderId="0" xfId="0" applyFont="1" applyFill="1" applyAlignment="1">
      <alignment horizontal="center"/>
    </xf>
    <xf numFmtId="0" fontId="9" fillId="0" borderId="0" xfId="0" applyFont="1" applyAlignment="1">
      <alignment horizontal="center"/>
    </xf>
    <xf numFmtId="0" fontId="5" fillId="2" borderId="1" xfId="0" applyFont="1" applyFill="1" applyBorder="1" applyAlignment="1">
      <alignment horizontal="center"/>
    </xf>
    <xf numFmtId="0" fontId="5" fillId="0" borderId="2" xfId="0" applyFont="1" applyBorder="1" applyAlignment="1">
      <alignment horizontal="center"/>
    </xf>
  </cellXfs>
  <cellStyles count="6">
    <cellStyle name="Normal" xfId="0" builtinId="0"/>
    <cellStyle name="Normal 3" xfId="1" xr:uid="{82249B0A-383F-403E-8362-9B8238095BA1}"/>
    <cellStyle name="Normal 3 2" xfId="4" xr:uid="{33EB96DA-6D1D-4FA9-BCAB-F9FDE5580781}"/>
    <cellStyle name="Normal 4" xfId="3" xr:uid="{95130841-2A12-46FA-AB77-92B3667A49DE}"/>
    <cellStyle name="Normal 5" xfId="5" xr:uid="{A95CBC2A-9A57-47CE-B6F7-B3BD1C429148}"/>
    <cellStyle name="Pourcentage" xfId="2" builtinId="5"/>
  </cellStyles>
  <dxfs count="96">
    <dxf>
      <font>
        <color theme="0"/>
      </font>
    </dxf>
    <dxf>
      <font>
        <color auto="1"/>
      </font>
    </dxf>
    <dxf>
      <font>
        <color auto="1"/>
      </font>
    </dxf>
    <dxf>
      <font>
        <color theme="0"/>
      </font>
    </dxf>
    <dxf>
      <font>
        <color auto="1"/>
      </font>
    </dxf>
    <dxf>
      <font>
        <color auto="1"/>
      </font>
    </dxf>
    <dxf>
      <font>
        <color auto="1"/>
      </font>
    </dxf>
    <dxf>
      <font>
        <color theme="0"/>
      </font>
    </dxf>
    <dxf>
      <font>
        <color auto="1"/>
      </font>
    </dxf>
    <dxf>
      <font>
        <color auto="1"/>
      </font>
    </dxf>
    <dxf>
      <font>
        <color theme="0"/>
      </font>
    </dxf>
    <dxf>
      <font>
        <color auto="1"/>
      </font>
    </dxf>
    <dxf>
      <font>
        <color auto="1"/>
      </font>
    </dxf>
    <dxf>
      <font>
        <color auto="1"/>
      </font>
    </dxf>
    <dxf>
      <font>
        <color theme="0"/>
      </font>
    </dxf>
    <dxf>
      <font>
        <color auto="1"/>
      </font>
    </dxf>
    <dxf>
      <font>
        <color theme="0"/>
      </font>
    </dxf>
    <dxf>
      <font>
        <color auto="1"/>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FF0000"/>
      </font>
    </dxf>
    <dxf>
      <font>
        <color rgb="FF00B050"/>
      </font>
    </dxf>
    <dxf>
      <font>
        <color rgb="FF00B050"/>
      </font>
    </dxf>
    <dxf>
      <font>
        <color rgb="FF00B050"/>
      </font>
    </dxf>
    <dxf>
      <font>
        <color rgb="FFFF0000"/>
      </font>
    </dxf>
    <dxf>
      <font>
        <color rgb="FFFF0000"/>
      </font>
    </dxf>
    <dxf>
      <font>
        <color rgb="FF00B050"/>
      </font>
    </dxf>
    <dxf>
      <font>
        <color rgb="FFFF0000"/>
      </font>
    </dxf>
    <dxf>
      <font>
        <color rgb="FF00B050"/>
      </font>
    </dxf>
    <dxf>
      <font>
        <color rgb="FFFF0000"/>
      </font>
    </dxf>
    <dxf>
      <font>
        <color rgb="FF00B050"/>
      </font>
    </dxf>
    <dxf>
      <font>
        <color rgb="FF00B050"/>
      </font>
    </dxf>
    <dxf>
      <font>
        <color rgb="FFFF0000"/>
      </font>
    </dxf>
    <dxf>
      <font>
        <color rgb="FFFF0000"/>
      </font>
    </dxf>
    <dxf>
      <font>
        <color rgb="FF00B050"/>
      </font>
    </dxf>
    <dxf>
      <font>
        <color rgb="FF00B050"/>
      </font>
    </dxf>
    <dxf>
      <font>
        <color rgb="FFFF0000"/>
      </font>
    </dxf>
    <dxf>
      <font>
        <color rgb="FF00B050"/>
      </font>
    </dxf>
    <dxf>
      <font>
        <color rgb="FFFF0000"/>
      </font>
    </dxf>
    <dxf>
      <font>
        <color rgb="FF00B050"/>
      </font>
    </dxf>
    <dxf>
      <font>
        <color rgb="FFFF0000"/>
      </font>
    </dxf>
    <dxf>
      <font>
        <color rgb="FFFF0000"/>
      </font>
    </dxf>
    <dxf>
      <font>
        <color rgb="FF00B050"/>
      </font>
    </dxf>
    <dxf>
      <font>
        <color rgb="FFFF000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1" i="0" u="none" strike="noStrike" baseline="0">
                <a:solidFill>
                  <a:srgbClr val="FFFFFF"/>
                </a:solidFill>
                <a:latin typeface="Calibri"/>
                <a:ea typeface="Calibri"/>
                <a:cs typeface="Calibri"/>
              </a:defRPr>
            </a:pPr>
            <a:r>
              <a:rPr lang="en-GB"/>
              <a:t>ISM Manufacturing Index (Production)</a:t>
            </a:r>
            <a:r>
              <a:rPr lang="en-GB" baseline="0"/>
              <a:t>: All Time</a:t>
            </a:r>
            <a:endParaRPr lang="en-GB"/>
          </a:p>
        </c:rich>
      </c:tx>
      <c:overlay val="0"/>
    </c:title>
    <c:autoTitleDeleted val="0"/>
    <c:plotArea>
      <c:layout>
        <c:manualLayout>
          <c:layoutTarget val="inner"/>
          <c:xMode val="edge"/>
          <c:yMode val="edge"/>
          <c:x val="5.7669338417899556E-2"/>
          <c:y val="0.1070675802929214"/>
          <c:w val="0.91709143980320862"/>
          <c:h val="0.70782965204627557"/>
        </c:manualLayout>
      </c:layout>
      <c:lineChart>
        <c:grouping val="standard"/>
        <c:varyColors val="0"/>
        <c:ser>
          <c:idx val="1"/>
          <c:order val="0"/>
          <c:tx>
            <c:strRef>
              <c:f>Employment!$B$1</c:f>
              <c:strCache>
                <c:ptCount val="1"/>
                <c:pt idx="0">
                  <c:v>Employment</c:v>
                </c:pt>
              </c:strCache>
            </c:strRef>
          </c:tx>
          <c:spPr>
            <a:ln w="19050">
              <a:solidFill>
                <a:schemeClr val="accent4">
                  <a:lumMod val="60000"/>
                  <a:lumOff val="40000"/>
                </a:schemeClr>
              </a:solidFill>
            </a:ln>
          </c:spPr>
          <c:marker>
            <c:symbol val="none"/>
          </c:marker>
          <c:trendline>
            <c:spPr>
              <a:ln>
                <a:solidFill>
                  <a:srgbClr val="FF0000"/>
                </a:solidFill>
              </a:ln>
            </c:spPr>
            <c:trendlineType val="linear"/>
            <c:dispRSqr val="0"/>
            <c:dispEq val="0"/>
          </c:trendline>
          <c:cat>
            <c:numRef>
              <c:f>Employment!$A$2:$A$917</c:f>
              <c:numCache>
                <c:formatCode>m/d/yyyy</c:formatCode>
                <c:ptCount val="916"/>
                <c:pt idx="0">
                  <c:v>35612</c:v>
                </c:pt>
                <c:pt idx="1">
                  <c:v>35643</c:v>
                </c:pt>
                <c:pt idx="2">
                  <c:v>35674</c:v>
                </c:pt>
                <c:pt idx="3">
                  <c:v>35704</c:v>
                </c:pt>
                <c:pt idx="4">
                  <c:v>35735</c:v>
                </c:pt>
                <c:pt idx="5">
                  <c:v>35765</c:v>
                </c:pt>
                <c:pt idx="6">
                  <c:v>35796</c:v>
                </c:pt>
                <c:pt idx="7">
                  <c:v>35827</c:v>
                </c:pt>
                <c:pt idx="8">
                  <c:v>35855</c:v>
                </c:pt>
                <c:pt idx="9">
                  <c:v>35886</c:v>
                </c:pt>
                <c:pt idx="10">
                  <c:v>35916</c:v>
                </c:pt>
                <c:pt idx="11">
                  <c:v>35947</c:v>
                </c:pt>
                <c:pt idx="12">
                  <c:v>35977</c:v>
                </c:pt>
                <c:pt idx="13">
                  <c:v>36008</c:v>
                </c:pt>
                <c:pt idx="14">
                  <c:v>36039</c:v>
                </c:pt>
                <c:pt idx="15">
                  <c:v>36069</c:v>
                </c:pt>
                <c:pt idx="16">
                  <c:v>36100</c:v>
                </c:pt>
                <c:pt idx="17">
                  <c:v>36130</c:v>
                </c:pt>
                <c:pt idx="18">
                  <c:v>36161</c:v>
                </c:pt>
                <c:pt idx="19">
                  <c:v>36192</c:v>
                </c:pt>
                <c:pt idx="20">
                  <c:v>36220</c:v>
                </c:pt>
                <c:pt idx="21">
                  <c:v>36251</c:v>
                </c:pt>
                <c:pt idx="22">
                  <c:v>36281</c:v>
                </c:pt>
                <c:pt idx="23">
                  <c:v>36312</c:v>
                </c:pt>
                <c:pt idx="24">
                  <c:v>36342</c:v>
                </c:pt>
                <c:pt idx="25">
                  <c:v>36373</c:v>
                </c:pt>
                <c:pt idx="26">
                  <c:v>36404</c:v>
                </c:pt>
                <c:pt idx="27">
                  <c:v>36434</c:v>
                </c:pt>
                <c:pt idx="28">
                  <c:v>36465</c:v>
                </c:pt>
                <c:pt idx="29">
                  <c:v>36495</c:v>
                </c:pt>
                <c:pt idx="30">
                  <c:v>36526</c:v>
                </c:pt>
                <c:pt idx="31">
                  <c:v>36557</c:v>
                </c:pt>
                <c:pt idx="32">
                  <c:v>36586</c:v>
                </c:pt>
                <c:pt idx="33">
                  <c:v>36617</c:v>
                </c:pt>
                <c:pt idx="34">
                  <c:v>36647</c:v>
                </c:pt>
                <c:pt idx="35">
                  <c:v>36678</c:v>
                </c:pt>
                <c:pt idx="36">
                  <c:v>36708</c:v>
                </c:pt>
                <c:pt idx="37">
                  <c:v>36739</c:v>
                </c:pt>
                <c:pt idx="38">
                  <c:v>36770</c:v>
                </c:pt>
                <c:pt idx="39">
                  <c:v>36800</c:v>
                </c:pt>
                <c:pt idx="40">
                  <c:v>36831</c:v>
                </c:pt>
                <c:pt idx="41">
                  <c:v>36861</c:v>
                </c:pt>
                <c:pt idx="42">
                  <c:v>36892</c:v>
                </c:pt>
                <c:pt idx="43">
                  <c:v>36923</c:v>
                </c:pt>
                <c:pt idx="44">
                  <c:v>36951</c:v>
                </c:pt>
                <c:pt idx="45">
                  <c:v>36982</c:v>
                </c:pt>
                <c:pt idx="46">
                  <c:v>37012</c:v>
                </c:pt>
                <c:pt idx="47">
                  <c:v>37043</c:v>
                </c:pt>
                <c:pt idx="48">
                  <c:v>37073</c:v>
                </c:pt>
                <c:pt idx="49">
                  <c:v>37104</c:v>
                </c:pt>
                <c:pt idx="50">
                  <c:v>37135</c:v>
                </c:pt>
                <c:pt idx="51">
                  <c:v>37165</c:v>
                </c:pt>
                <c:pt idx="52">
                  <c:v>37196</c:v>
                </c:pt>
                <c:pt idx="53">
                  <c:v>37226</c:v>
                </c:pt>
                <c:pt idx="54">
                  <c:v>37257</c:v>
                </c:pt>
                <c:pt idx="55">
                  <c:v>37288</c:v>
                </c:pt>
                <c:pt idx="56">
                  <c:v>37316</c:v>
                </c:pt>
                <c:pt idx="57">
                  <c:v>37347</c:v>
                </c:pt>
                <c:pt idx="58">
                  <c:v>37377</c:v>
                </c:pt>
                <c:pt idx="59">
                  <c:v>37408</c:v>
                </c:pt>
                <c:pt idx="60">
                  <c:v>37438</c:v>
                </c:pt>
                <c:pt idx="61">
                  <c:v>37469</c:v>
                </c:pt>
                <c:pt idx="62">
                  <c:v>37500</c:v>
                </c:pt>
                <c:pt idx="63">
                  <c:v>37530</c:v>
                </c:pt>
                <c:pt idx="64">
                  <c:v>37561</c:v>
                </c:pt>
                <c:pt idx="65">
                  <c:v>37591</c:v>
                </c:pt>
                <c:pt idx="66">
                  <c:v>37622</c:v>
                </c:pt>
                <c:pt idx="67">
                  <c:v>37653</c:v>
                </c:pt>
                <c:pt idx="68">
                  <c:v>37681</c:v>
                </c:pt>
                <c:pt idx="69">
                  <c:v>37712</c:v>
                </c:pt>
                <c:pt idx="70">
                  <c:v>37742</c:v>
                </c:pt>
                <c:pt idx="71">
                  <c:v>37773</c:v>
                </c:pt>
                <c:pt idx="72">
                  <c:v>37803</c:v>
                </c:pt>
                <c:pt idx="73">
                  <c:v>37834</c:v>
                </c:pt>
                <c:pt idx="74">
                  <c:v>37865</c:v>
                </c:pt>
                <c:pt idx="75">
                  <c:v>37895</c:v>
                </c:pt>
                <c:pt idx="76">
                  <c:v>37926</c:v>
                </c:pt>
                <c:pt idx="77">
                  <c:v>37956</c:v>
                </c:pt>
                <c:pt idx="78">
                  <c:v>37987</c:v>
                </c:pt>
                <c:pt idx="79">
                  <c:v>38018</c:v>
                </c:pt>
                <c:pt idx="80">
                  <c:v>38047</c:v>
                </c:pt>
                <c:pt idx="81">
                  <c:v>38078</c:v>
                </c:pt>
                <c:pt idx="82">
                  <c:v>38108</c:v>
                </c:pt>
                <c:pt idx="83">
                  <c:v>38139</c:v>
                </c:pt>
                <c:pt idx="84">
                  <c:v>38169</c:v>
                </c:pt>
                <c:pt idx="85">
                  <c:v>38200</c:v>
                </c:pt>
                <c:pt idx="86">
                  <c:v>38231</c:v>
                </c:pt>
                <c:pt idx="87">
                  <c:v>38261</c:v>
                </c:pt>
                <c:pt idx="88">
                  <c:v>38292</c:v>
                </c:pt>
                <c:pt idx="89">
                  <c:v>38322</c:v>
                </c:pt>
                <c:pt idx="90">
                  <c:v>38353</c:v>
                </c:pt>
                <c:pt idx="91">
                  <c:v>38384</c:v>
                </c:pt>
                <c:pt idx="92">
                  <c:v>38412</c:v>
                </c:pt>
                <c:pt idx="93">
                  <c:v>38443</c:v>
                </c:pt>
                <c:pt idx="94">
                  <c:v>38473</c:v>
                </c:pt>
                <c:pt idx="95">
                  <c:v>38504</c:v>
                </c:pt>
                <c:pt idx="96">
                  <c:v>38534</c:v>
                </c:pt>
                <c:pt idx="97">
                  <c:v>38565</c:v>
                </c:pt>
                <c:pt idx="98">
                  <c:v>38596</c:v>
                </c:pt>
                <c:pt idx="99">
                  <c:v>38626</c:v>
                </c:pt>
                <c:pt idx="100">
                  <c:v>38657</c:v>
                </c:pt>
                <c:pt idx="101">
                  <c:v>38687</c:v>
                </c:pt>
                <c:pt idx="102">
                  <c:v>38718</c:v>
                </c:pt>
                <c:pt idx="103">
                  <c:v>38749</c:v>
                </c:pt>
                <c:pt idx="104">
                  <c:v>38777</c:v>
                </c:pt>
                <c:pt idx="105">
                  <c:v>38808</c:v>
                </c:pt>
                <c:pt idx="106">
                  <c:v>38838</c:v>
                </c:pt>
                <c:pt idx="107">
                  <c:v>38869</c:v>
                </c:pt>
                <c:pt idx="108">
                  <c:v>38899</c:v>
                </c:pt>
                <c:pt idx="109">
                  <c:v>38930</c:v>
                </c:pt>
                <c:pt idx="110">
                  <c:v>38961</c:v>
                </c:pt>
                <c:pt idx="111">
                  <c:v>38991</c:v>
                </c:pt>
                <c:pt idx="112">
                  <c:v>39022</c:v>
                </c:pt>
                <c:pt idx="113">
                  <c:v>39052</c:v>
                </c:pt>
                <c:pt idx="114">
                  <c:v>39083</c:v>
                </c:pt>
                <c:pt idx="115">
                  <c:v>39114</c:v>
                </c:pt>
                <c:pt idx="116">
                  <c:v>39142</c:v>
                </c:pt>
                <c:pt idx="117">
                  <c:v>39173</c:v>
                </c:pt>
                <c:pt idx="118">
                  <c:v>39203</c:v>
                </c:pt>
                <c:pt idx="119">
                  <c:v>39234</c:v>
                </c:pt>
                <c:pt idx="120">
                  <c:v>39264</c:v>
                </c:pt>
                <c:pt idx="121">
                  <c:v>39295</c:v>
                </c:pt>
                <c:pt idx="122">
                  <c:v>39326</c:v>
                </c:pt>
                <c:pt idx="123">
                  <c:v>39356</c:v>
                </c:pt>
                <c:pt idx="124">
                  <c:v>39387</c:v>
                </c:pt>
                <c:pt idx="125">
                  <c:v>39417</c:v>
                </c:pt>
                <c:pt idx="126">
                  <c:v>39448</c:v>
                </c:pt>
                <c:pt idx="127">
                  <c:v>39479</c:v>
                </c:pt>
                <c:pt idx="128">
                  <c:v>39508</c:v>
                </c:pt>
                <c:pt idx="129">
                  <c:v>39539</c:v>
                </c:pt>
                <c:pt idx="130">
                  <c:v>39569</c:v>
                </c:pt>
                <c:pt idx="131">
                  <c:v>39600</c:v>
                </c:pt>
                <c:pt idx="132">
                  <c:v>39630</c:v>
                </c:pt>
                <c:pt idx="133">
                  <c:v>39661</c:v>
                </c:pt>
                <c:pt idx="134">
                  <c:v>39692</c:v>
                </c:pt>
                <c:pt idx="135">
                  <c:v>39722</c:v>
                </c:pt>
                <c:pt idx="136">
                  <c:v>39753</c:v>
                </c:pt>
                <c:pt idx="137">
                  <c:v>39783</c:v>
                </c:pt>
                <c:pt idx="138">
                  <c:v>39814</c:v>
                </c:pt>
                <c:pt idx="139">
                  <c:v>39845</c:v>
                </c:pt>
                <c:pt idx="140">
                  <c:v>39873</c:v>
                </c:pt>
                <c:pt idx="141">
                  <c:v>39904</c:v>
                </c:pt>
                <c:pt idx="142">
                  <c:v>39934</c:v>
                </c:pt>
                <c:pt idx="143">
                  <c:v>39965</c:v>
                </c:pt>
                <c:pt idx="144">
                  <c:v>39995</c:v>
                </c:pt>
                <c:pt idx="145">
                  <c:v>40026</c:v>
                </c:pt>
                <c:pt idx="146">
                  <c:v>40057</c:v>
                </c:pt>
                <c:pt idx="147">
                  <c:v>40087</c:v>
                </c:pt>
                <c:pt idx="148">
                  <c:v>40118</c:v>
                </c:pt>
                <c:pt idx="149">
                  <c:v>40148</c:v>
                </c:pt>
                <c:pt idx="150">
                  <c:v>40179</c:v>
                </c:pt>
                <c:pt idx="151">
                  <c:v>40210</c:v>
                </c:pt>
                <c:pt idx="152">
                  <c:v>40238</c:v>
                </c:pt>
                <c:pt idx="153">
                  <c:v>40269</c:v>
                </c:pt>
                <c:pt idx="154">
                  <c:v>40299</c:v>
                </c:pt>
                <c:pt idx="155">
                  <c:v>40330</c:v>
                </c:pt>
                <c:pt idx="156">
                  <c:v>40360</c:v>
                </c:pt>
                <c:pt idx="157">
                  <c:v>40391</c:v>
                </c:pt>
                <c:pt idx="158">
                  <c:v>40422</c:v>
                </c:pt>
                <c:pt idx="159">
                  <c:v>40452</c:v>
                </c:pt>
                <c:pt idx="160">
                  <c:v>40483</c:v>
                </c:pt>
                <c:pt idx="161">
                  <c:v>40513</c:v>
                </c:pt>
                <c:pt idx="162">
                  <c:v>40544</c:v>
                </c:pt>
                <c:pt idx="163">
                  <c:v>40575</c:v>
                </c:pt>
                <c:pt idx="164">
                  <c:v>40603</c:v>
                </c:pt>
                <c:pt idx="165">
                  <c:v>40634</c:v>
                </c:pt>
                <c:pt idx="166">
                  <c:v>40664</c:v>
                </c:pt>
                <c:pt idx="167">
                  <c:v>40695</c:v>
                </c:pt>
                <c:pt idx="168">
                  <c:v>40725</c:v>
                </c:pt>
                <c:pt idx="169">
                  <c:v>40756</c:v>
                </c:pt>
                <c:pt idx="170">
                  <c:v>40787</c:v>
                </c:pt>
                <c:pt idx="171">
                  <c:v>40817</c:v>
                </c:pt>
                <c:pt idx="172">
                  <c:v>40848</c:v>
                </c:pt>
                <c:pt idx="173">
                  <c:v>40878</c:v>
                </c:pt>
                <c:pt idx="174">
                  <c:v>40909</c:v>
                </c:pt>
                <c:pt idx="175">
                  <c:v>40940</c:v>
                </c:pt>
                <c:pt idx="176">
                  <c:v>40969</c:v>
                </c:pt>
                <c:pt idx="177">
                  <c:v>41000</c:v>
                </c:pt>
                <c:pt idx="178">
                  <c:v>41030</c:v>
                </c:pt>
                <c:pt idx="179">
                  <c:v>41061</c:v>
                </c:pt>
                <c:pt idx="180">
                  <c:v>41091</c:v>
                </c:pt>
                <c:pt idx="181">
                  <c:v>41122</c:v>
                </c:pt>
                <c:pt idx="182">
                  <c:v>41153</c:v>
                </c:pt>
                <c:pt idx="183">
                  <c:v>41183</c:v>
                </c:pt>
                <c:pt idx="184">
                  <c:v>41214</c:v>
                </c:pt>
                <c:pt idx="185">
                  <c:v>41244</c:v>
                </c:pt>
                <c:pt idx="186">
                  <c:v>41275</c:v>
                </c:pt>
                <c:pt idx="187">
                  <c:v>41306</c:v>
                </c:pt>
                <c:pt idx="188">
                  <c:v>41334</c:v>
                </c:pt>
                <c:pt idx="189">
                  <c:v>41365</c:v>
                </c:pt>
                <c:pt idx="190">
                  <c:v>41395</c:v>
                </c:pt>
                <c:pt idx="191">
                  <c:v>41426</c:v>
                </c:pt>
                <c:pt idx="192">
                  <c:v>41456</c:v>
                </c:pt>
                <c:pt idx="193">
                  <c:v>41487</c:v>
                </c:pt>
                <c:pt idx="194">
                  <c:v>41518</c:v>
                </c:pt>
                <c:pt idx="195">
                  <c:v>41548</c:v>
                </c:pt>
                <c:pt idx="196">
                  <c:v>41579</c:v>
                </c:pt>
                <c:pt idx="197">
                  <c:v>41609</c:v>
                </c:pt>
                <c:pt idx="198">
                  <c:v>41640</c:v>
                </c:pt>
                <c:pt idx="199">
                  <c:v>41671</c:v>
                </c:pt>
                <c:pt idx="200">
                  <c:v>41699</c:v>
                </c:pt>
                <c:pt idx="201">
                  <c:v>41730</c:v>
                </c:pt>
                <c:pt idx="202">
                  <c:v>41760</c:v>
                </c:pt>
                <c:pt idx="203">
                  <c:v>41791</c:v>
                </c:pt>
                <c:pt idx="204">
                  <c:v>41821</c:v>
                </c:pt>
                <c:pt idx="205">
                  <c:v>41852</c:v>
                </c:pt>
                <c:pt idx="206">
                  <c:v>41883</c:v>
                </c:pt>
                <c:pt idx="207">
                  <c:v>41913</c:v>
                </c:pt>
                <c:pt idx="208">
                  <c:v>41944</c:v>
                </c:pt>
                <c:pt idx="209">
                  <c:v>41974</c:v>
                </c:pt>
                <c:pt idx="210">
                  <c:v>42005</c:v>
                </c:pt>
                <c:pt idx="211">
                  <c:v>42036</c:v>
                </c:pt>
                <c:pt idx="212">
                  <c:v>42064</c:v>
                </c:pt>
                <c:pt idx="213">
                  <c:v>42095</c:v>
                </c:pt>
                <c:pt idx="214">
                  <c:v>42125</c:v>
                </c:pt>
                <c:pt idx="215">
                  <c:v>42156</c:v>
                </c:pt>
                <c:pt idx="216">
                  <c:v>42186</c:v>
                </c:pt>
                <c:pt idx="217">
                  <c:v>42217</c:v>
                </c:pt>
                <c:pt idx="218">
                  <c:v>42248</c:v>
                </c:pt>
                <c:pt idx="219">
                  <c:v>42278</c:v>
                </c:pt>
                <c:pt idx="220">
                  <c:v>42309</c:v>
                </c:pt>
                <c:pt idx="221">
                  <c:v>42339</c:v>
                </c:pt>
                <c:pt idx="222">
                  <c:v>42370</c:v>
                </c:pt>
                <c:pt idx="223">
                  <c:v>42401</c:v>
                </c:pt>
                <c:pt idx="224">
                  <c:v>42430</c:v>
                </c:pt>
                <c:pt idx="225">
                  <c:v>42461</c:v>
                </c:pt>
                <c:pt idx="226">
                  <c:v>42491</c:v>
                </c:pt>
                <c:pt idx="227">
                  <c:v>42522</c:v>
                </c:pt>
                <c:pt idx="228">
                  <c:v>42552</c:v>
                </c:pt>
                <c:pt idx="229">
                  <c:v>42583</c:v>
                </c:pt>
                <c:pt idx="230">
                  <c:v>42614</c:v>
                </c:pt>
                <c:pt idx="231">
                  <c:v>42644</c:v>
                </c:pt>
                <c:pt idx="232">
                  <c:v>42675</c:v>
                </c:pt>
                <c:pt idx="233">
                  <c:v>42705</c:v>
                </c:pt>
                <c:pt idx="234">
                  <c:v>42736</c:v>
                </c:pt>
                <c:pt idx="235">
                  <c:v>42767</c:v>
                </c:pt>
                <c:pt idx="236">
                  <c:v>42795</c:v>
                </c:pt>
                <c:pt idx="237">
                  <c:v>42826</c:v>
                </c:pt>
                <c:pt idx="238">
                  <c:v>42856</c:v>
                </c:pt>
                <c:pt idx="239">
                  <c:v>42887</c:v>
                </c:pt>
                <c:pt idx="240">
                  <c:v>42917</c:v>
                </c:pt>
                <c:pt idx="241">
                  <c:v>42948</c:v>
                </c:pt>
                <c:pt idx="242">
                  <c:v>42979</c:v>
                </c:pt>
                <c:pt idx="243">
                  <c:v>43009</c:v>
                </c:pt>
                <c:pt idx="244">
                  <c:v>43040</c:v>
                </c:pt>
                <c:pt idx="245">
                  <c:v>43070</c:v>
                </c:pt>
                <c:pt idx="246">
                  <c:v>43101</c:v>
                </c:pt>
                <c:pt idx="247">
                  <c:v>43132</c:v>
                </c:pt>
                <c:pt idx="248">
                  <c:v>43160</c:v>
                </c:pt>
                <c:pt idx="249">
                  <c:v>43191</c:v>
                </c:pt>
                <c:pt idx="250">
                  <c:v>43221</c:v>
                </c:pt>
                <c:pt idx="251">
                  <c:v>43252</c:v>
                </c:pt>
                <c:pt idx="252">
                  <c:v>43282</c:v>
                </c:pt>
                <c:pt idx="253">
                  <c:v>43313</c:v>
                </c:pt>
                <c:pt idx="254">
                  <c:v>43344</c:v>
                </c:pt>
                <c:pt idx="255">
                  <c:v>43374</c:v>
                </c:pt>
                <c:pt idx="256">
                  <c:v>43405</c:v>
                </c:pt>
                <c:pt idx="257">
                  <c:v>43435</c:v>
                </c:pt>
                <c:pt idx="258">
                  <c:v>43466</c:v>
                </c:pt>
                <c:pt idx="259">
                  <c:v>43497</c:v>
                </c:pt>
                <c:pt idx="260">
                  <c:v>43525</c:v>
                </c:pt>
                <c:pt idx="261">
                  <c:v>43556</c:v>
                </c:pt>
                <c:pt idx="262">
                  <c:v>43586</c:v>
                </c:pt>
                <c:pt idx="263">
                  <c:v>43617</c:v>
                </c:pt>
                <c:pt idx="264">
                  <c:v>43647</c:v>
                </c:pt>
                <c:pt idx="265">
                  <c:v>43678</c:v>
                </c:pt>
                <c:pt idx="266">
                  <c:v>43709</c:v>
                </c:pt>
                <c:pt idx="267">
                  <c:v>43739</c:v>
                </c:pt>
                <c:pt idx="268">
                  <c:v>43770</c:v>
                </c:pt>
                <c:pt idx="269">
                  <c:v>43800</c:v>
                </c:pt>
                <c:pt idx="270">
                  <c:v>43831</c:v>
                </c:pt>
                <c:pt idx="271">
                  <c:v>43862</c:v>
                </c:pt>
                <c:pt idx="272">
                  <c:v>43891</c:v>
                </c:pt>
                <c:pt idx="273">
                  <c:v>43922</c:v>
                </c:pt>
                <c:pt idx="274">
                  <c:v>43952</c:v>
                </c:pt>
                <c:pt idx="275">
                  <c:v>43983</c:v>
                </c:pt>
                <c:pt idx="276">
                  <c:v>44013</c:v>
                </c:pt>
                <c:pt idx="277">
                  <c:v>44044</c:v>
                </c:pt>
                <c:pt idx="278">
                  <c:v>44075</c:v>
                </c:pt>
                <c:pt idx="279">
                  <c:v>44105</c:v>
                </c:pt>
                <c:pt idx="280">
                  <c:v>44136</c:v>
                </c:pt>
                <c:pt idx="281">
                  <c:v>44166</c:v>
                </c:pt>
                <c:pt idx="282">
                  <c:v>44197</c:v>
                </c:pt>
                <c:pt idx="283">
                  <c:v>44228</c:v>
                </c:pt>
                <c:pt idx="284">
                  <c:v>44256</c:v>
                </c:pt>
                <c:pt idx="285">
                  <c:v>44287</c:v>
                </c:pt>
                <c:pt idx="286">
                  <c:v>44317</c:v>
                </c:pt>
                <c:pt idx="287">
                  <c:v>44348</c:v>
                </c:pt>
                <c:pt idx="288">
                  <c:v>44378</c:v>
                </c:pt>
                <c:pt idx="289">
                  <c:v>44409</c:v>
                </c:pt>
                <c:pt idx="290">
                  <c:v>44440</c:v>
                </c:pt>
                <c:pt idx="291">
                  <c:v>44470</c:v>
                </c:pt>
                <c:pt idx="292">
                  <c:v>44501</c:v>
                </c:pt>
                <c:pt idx="293">
                  <c:v>44531</c:v>
                </c:pt>
                <c:pt idx="294">
                  <c:v>44562</c:v>
                </c:pt>
                <c:pt idx="295">
                  <c:v>44593</c:v>
                </c:pt>
                <c:pt idx="296">
                  <c:v>44621</c:v>
                </c:pt>
                <c:pt idx="297">
                  <c:v>44652</c:v>
                </c:pt>
                <c:pt idx="298">
                  <c:v>44682</c:v>
                </c:pt>
                <c:pt idx="299">
                  <c:v>44713</c:v>
                </c:pt>
                <c:pt idx="300">
                  <c:v>44743</c:v>
                </c:pt>
                <c:pt idx="301">
                  <c:v>44774</c:v>
                </c:pt>
                <c:pt idx="302">
                  <c:v>44805</c:v>
                </c:pt>
                <c:pt idx="303">
                  <c:v>44835</c:v>
                </c:pt>
                <c:pt idx="304">
                  <c:v>44866</c:v>
                </c:pt>
                <c:pt idx="305">
                  <c:v>44896</c:v>
                </c:pt>
                <c:pt idx="306">
                  <c:v>44927</c:v>
                </c:pt>
                <c:pt idx="307">
                  <c:v>44958</c:v>
                </c:pt>
                <c:pt idx="308">
                  <c:v>44986</c:v>
                </c:pt>
                <c:pt idx="309">
                  <c:v>45017</c:v>
                </c:pt>
                <c:pt idx="310">
                  <c:v>45047</c:v>
                </c:pt>
                <c:pt idx="311">
                  <c:v>45078</c:v>
                </c:pt>
                <c:pt idx="312">
                  <c:v>45108</c:v>
                </c:pt>
                <c:pt idx="313">
                  <c:v>45139</c:v>
                </c:pt>
                <c:pt idx="314">
                  <c:v>45170</c:v>
                </c:pt>
                <c:pt idx="315">
                  <c:v>45200</c:v>
                </c:pt>
                <c:pt idx="316">
                  <c:v>45231</c:v>
                </c:pt>
                <c:pt idx="317">
                  <c:v>45261</c:v>
                </c:pt>
                <c:pt idx="318">
                  <c:v>45292</c:v>
                </c:pt>
                <c:pt idx="319">
                  <c:v>45323</c:v>
                </c:pt>
                <c:pt idx="320">
                  <c:v>45352</c:v>
                </c:pt>
                <c:pt idx="321">
                  <c:v>45383</c:v>
                </c:pt>
                <c:pt idx="322">
                  <c:v>45413</c:v>
                </c:pt>
              </c:numCache>
            </c:numRef>
          </c:cat>
          <c:val>
            <c:numRef>
              <c:f>Employment!$B$2:$B$917</c:f>
              <c:numCache>
                <c:formatCode>0.0</c:formatCode>
                <c:ptCount val="916"/>
                <c:pt idx="0">
                  <c:v>53.8</c:v>
                </c:pt>
                <c:pt idx="1">
                  <c:v>53.8</c:v>
                </c:pt>
                <c:pt idx="2">
                  <c:v>53.2</c:v>
                </c:pt>
                <c:pt idx="3">
                  <c:v>51</c:v>
                </c:pt>
                <c:pt idx="4">
                  <c:v>56.7</c:v>
                </c:pt>
                <c:pt idx="5">
                  <c:v>55</c:v>
                </c:pt>
                <c:pt idx="6">
                  <c:v>55</c:v>
                </c:pt>
                <c:pt idx="7">
                  <c:v>54.8</c:v>
                </c:pt>
                <c:pt idx="8">
                  <c:v>54.1</c:v>
                </c:pt>
                <c:pt idx="9">
                  <c:v>51.6</c:v>
                </c:pt>
                <c:pt idx="10">
                  <c:v>52.8</c:v>
                </c:pt>
                <c:pt idx="11">
                  <c:v>52.5</c:v>
                </c:pt>
                <c:pt idx="12">
                  <c:v>51.9</c:v>
                </c:pt>
                <c:pt idx="13">
                  <c:v>52.3</c:v>
                </c:pt>
                <c:pt idx="14">
                  <c:v>53.7</c:v>
                </c:pt>
                <c:pt idx="15">
                  <c:v>53.1</c:v>
                </c:pt>
                <c:pt idx="16">
                  <c:v>52.6</c:v>
                </c:pt>
                <c:pt idx="17">
                  <c:v>50.9</c:v>
                </c:pt>
                <c:pt idx="18">
                  <c:v>51.4</c:v>
                </c:pt>
                <c:pt idx="19">
                  <c:v>52.2</c:v>
                </c:pt>
                <c:pt idx="20">
                  <c:v>51.1</c:v>
                </c:pt>
                <c:pt idx="21">
                  <c:v>52</c:v>
                </c:pt>
                <c:pt idx="22">
                  <c:v>52.9</c:v>
                </c:pt>
                <c:pt idx="23">
                  <c:v>55.3</c:v>
                </c:pt>
                <c:pt idx="24">
                  <c:v>53.4</c:v>
                </c:pt>
                <c:pt idx="25">
                  <c:v>52.3</c:v>
                </c:pt>
                <c:pt idx="26">
                  <c:v>51.4</c:v>
                </c:pt>
                <c:pt idx="27">
                  <c:v>51.7</c:v>
                </c:pt>
                <c:pt idx="28">
                  <c:v>50.6</c:v>
                </c:pt>
                <c:pt idx="29">
                  <c:v>53</c:v>
                </c:pt>
                <c:pt idx="30">
                  <c:v>52.3</c:v>
                </c:pt>
                <c:pt idx="31">
                  <c:v>52.8</c:v>
                </c:pt>
                <c:pt idx="32">
                  <c:v>55</c:v>
                </c:pt>
                <c:pt idx="33">
                  <c:v>54.4</c:v>
                </c:pt>
                <c:pt idx="34">
                  <c:v>53.5</c:v>
                </c:pt>
                <c:pt idx="35">
                  <c:v>54.4</c:v>
                </c:pt>
                <c:pt idx="36">
                  <c:v>50.5</c:v>
                </c:pt>
                <c:pt idx="37">
                  <c:v>54.2</c:v>
                </c:pt>
                <c:pt idx="38">
                  <c:v>53.5</c:v>
                </c:pt>
                <c:pt idx="39">
                  <c:v>54.5</c:v>
                </c:pt>
                <c:pt idx="40">
                  <c:v>54.6</c:v>
                </c:pt>
                <c:pt idx="41">
                  <c:v>52.4</c:v>
                </c:pt>
                <c:pt idx="42">
                  <c:v>51.7</c:v>
                </c:pt>
                <c:pt idx="43">
                  <c:v>50.7</c:v>
                </c:pt>
                <c:pt idx="44">
                  <c:v>49.6</c:v>
                </c:pt>
                <c:pt idx="45">
                  <c:v>46.5</c:v>
                </c:pt>
                <c:pt idx="46">
                  <c:v>46.7</c:v>
                </c:pt>
                <c:pt idx="47">
                  <c:v>45.6</c:v>
                </c:pt>
                <c:pt idx="48">
                  <c:v>46.4</c:v>
                </c:pt>
                <c:pt idx="49">
                  <c:v>45.7</c:v>
                </c:pt>
                <c:pt idx="50">
                  <c:v>46.4</c:v>
                </c:pt>
                <c:pt idx="51">
                  <c:v>43.9</c:v>
                </c:pt>
                <c:pt idx="52">
                  <c:v>44.5</c:v>
                </c:pt>
                <c:pt idx="53">
                  <c:v>44.6</c:v>
                </c:pt>
                <c:pt idx="54">
                  <c:v>44.3</c:v>
                </c:pt>
                <c:pt idx="55">
                  <c:v>43.9</c:v>
                </c:pt>
                <c:pt idx="56">
                  <c:v>45.8</c:v>
                </c:pt>
                <c:pt idx="57">
                  <c:v>47.8</c:v>
                </c:pt>
                <c:pt idx="58">
                  <c:v>49.2</c:v>
                </c:pt>
                <c:pt idx="59">
                  <c:v>44</c:v>
                </c:pt>
                <c:pt idx="60">
                  <c:v>46.1</c:v>
                </c:pt>
                <c:pt idx="61">
                  <c:v>47.2</c:v>
                </c:pt>
                <c:pt idx="62">
                  <c:v>47.1</c:v>
                </c:pt>
                <c:pt idx="63">
                  <c:v>46.6</c:v>
                </c:pt>
                <c:pt idx="64">
                  <c:v>46</c:v>
                </c:pt>
                <c:pt idx="65">
                  <c:v>47</c:v>
                </c:pt>
                <c:pt idx="66">
                  <c:v>50.5</c:v>
                </c:pt>
                <c:pt idx="67">
                  <c:v>48.5</c:v>
                </c:pt>
                <c:pt idx="68">
                  <c:v>48.1</c:v>
                </c:pt>
                <c:pt idx="69">
                  <c:v>48.7</c:v>
                </c:pt>
                <c:pt idx="70">
                  <c:v>48.5</c:v>
                </c:pt>
                <c:pt idx="71">
                  <c:v>49.3</c:v>
                </c:pt>
                <c:pt idx="72">
                  <c:v>50.5</c:v>
                </c:pt>
                <c:pt idx="73">
                  <c:v>51.7</c:v>
                </c:pt>
                <c:pt idx="74">
                  <c:v>50.1</c:v>
                </c:pt>
                <c:pt idx="75">
                  <c:v>53</c:v>
                </c:pt>
                <c:pt idx="76">
                  <c:v>54.4</c:v>
                </c:pt>
                <c:pt idx="77">
                  <c:v>54</c:v>
                </c:pt>
                <c:pt idx="78">
                  <c:v>55.143160127252997</c:v>
                </c:pt>
                <c:pt idx="79">
                  <c:v>52.904564315352999</c:v>
                </c:pt>
                <c:pt idx="80">
                  <c:v>53.800592300098998</c:v>
                </c:pt>
                <c:pt idx="81">
                  <c:v>54.6875</c:v>
                </c:pt>
                <c:pt idx="82">
                  <c:v>54.545454545455001</c:v>
                </c:pt>
                <c:pt idx="83">
                  <c:v>55.555555555555998</c:v>
                </c:pt>
                <c:pt idx="84">
                  <c:v>49.665711556829002</c:v>
                </c:pt>
                <c:pt idx="85">
                  <c:v>53.516819571865</c:v>
                </c:pt>
                <c:pt idx="86">
                  <c:v>55.325749741468002</c:v>
                </c:pt>
                <c:pt idx="87">
                  <c:v>56.476683937823999</c:v>
                </c:pt>
                <c:pt idx="88">
                  <c:v>54.835493519441997</c:v>
                </c:pt>
                <c:pt idx="89">
                  <c:v>54.711246200608002</c:v>
                </c:pt>
                <c:pt idx="90">
                  <c:v>54.6</c:v>
                </c:pt>
                <c:pt idx="91">
                  <c:v>59.7</c:v>
                </c:pt>
                <c:pt idx="92">
                  <c:v>57.2</c:v>
                </c:pt>
                <c:pt idx="93">
                  <c:v>53.3</c:v>
                </c:pt>
                <c:pt idx="94">
                  <c:v>51.8</c:v>
                </c:pt>
                <c:pt idx="95">
                  <c:v>55.8</c:v>
                </c:pt>
                <c:pt idx="96">
                  <c:v>55.1</c:v>
                </c:pt>
                <c:pt idx="97">
                  <c:v>60.2</c:v>
                </c:pt>
                <c:pt idx="98">
                  <c:v>55.4</c:v>
                </c:pt>
                <c:pt idx="99">
                  <c:v>54.2</c:v>
                </c:pt>
                <c:pt idx="100">
                  <c:v>56.9</c:v>
                </c:pt>
                <c:pt idx="101">
                  <c:v>56.4</c:v>
                </c:pt>
                <c:pt idx="102">
                  <c:v>54.5</c:v>
                </c:pt>
                <c:pt idx="103">
                  <c:v>58.1</c:v>
                </c:pt>
                <c:pt idx="104">
                  <c:v>55.1</c:v>
                </c:pt>
                <c:pt idx="105">
                  <c:v>56.5</c:v>
                </c:pt>
                <c:pt idx="106">
                  <c:v>54.6</c:v>
                </c:pt>
                <c:pt idx="107">
                  <c:v>51.2</c:v>
                </c:pt>
                <c:pt idx="108">
                  <c:v>53.6</c:v>
                </c:pt>
                <c:pt idx="109">
                  <c:v>52.2</c:v>
                </c:pt>
                <c:pt idx="110">
                  <c:v>52.9</c:v>
                </c:pt>
                <c:pt idx="111">
                  <c:v>52.9</c:v>
                </c:pt>
                <c:pt idx="112">
                  <c:v>52.2</c:v>
                </c:pt>
                <c:pt idx="113">
                  <c:v>52.7</c:v>
                </c:pt>
                <c:pt idx="114">
                  <c:v>54.8</c:v>
                </c:pt>
                <c:pt idx="115">
                  <c:v>52.7</c:v>
                </c:pt>
                <c:pt idx="116">
                  <c:v>51.9</c:v>
                </c:pt>
                <c:pt idx="117">
                  <c:v>51.1</c:v>
                </c:pt>
                <c:pt idx="118">
                  <c:v>52.2</c:v>
                </c:pt>
                <c:pt idx="119">
                  <c:v>53.3</c:v>
                </c:pt>
                <c:pt idx="120">
                  <c:v>51.1</c:v>
                </c:pt>
                <c:pt idx="121">
                  <c:v>48.3</c:v>
                </c:pt>
                <c:pt idx="122">
                  <c:v>52.5</c:v>
                </c:pt>
                <c:pt idx="123">
                  <c:v>53.6</c:v>
                </c:pt>
                <c:pt idx="124">
                  <c:v>51.6</c:v>
                </c:pt>
                <c:pt idx="125">
                  <c:v>51.8</c:v>
                </c:pt>
                <c:pt idx="126">
                  <c:v>45.7</c:v>
                </c:pt>
                <c:pt idx="127">
                  <c:v>47.3</c:v>
                </c:pt>
                <c:pt idx="128">
                  <c:v>47.4</c:v>
                </c:pt>
                <c:pt idx="129">
                  <c:v>49.7</c:v>
                </c:pt>
                <c:pt idx="130">
                  <c:v>47.2</c:v>
                </c:pt>
                <c:pt idx="131">
                  <c:v>43.4</c:v>
                </c:pt>
                <c:pt idx="132">
                  <c:v>46.3</c:v>
                </c:pt>
                <c:pt idx="133">
                  <c:v>45.2</c:v>
                </c:pt>
                <c:pt idx="134">
                  <c:v>44.3</c:v>
                </c:pt>
                <c:pt idx="135">
                  <c:v>42.8</c:v>
                </c:pt>
                <c:pt idx="136">
                  <c:v>31.5</c:v>
                </c:pt>
                <c:pt idx="137">
                  <c:v>34.9</c:v>
                </c:pt>
                <c:pt idx="138">
                  <c:v>36.200000000000003</c:v>
                </c:pt>
                <c:pt idx="139">
                  <c:v>37</c:v>
                </c:pt>
                <c:pt idx="140">
                  <c:v>31.9</c:v>
                </c:pt>
                <c:pt idx="141">
                  <c:v>36.299999999999997</c:v>
                </c:pt>
                <c:pt idx="142">
                  <c:v>37.9</c:v>
                </c:pt>
                <c:pt idx="143">
                  <c:v>41.5</c:v>
                </c:pt>
                <c:pt idx="144">
                  <c:v>41.3</c:v>
                </c:pt>
                <c:pt idx="145">
                  <c:v>43.4</c:v>
                </c:pt>
                <c:pt idx="146">
                  <c:v>44.7</c:v>
                </c:pt>
                <c:pt idx="147">
                  <c:v>42.6</c:v>
                </c:pt>
                <c:pt idx="148">
                  <c:v>42.8</c:v>
                </c:pt>
                <c:pt idx="149">
                  <c:v>44.6</c:v>
                </c:pt>
                <c:pt idx="150">
                  <c:v>44.8</c:v>
                </c:pt>
                <c:pt idx="151">
                  <c:v>46</c:v>
                </c:pt>
                <c:pt idx="152">
                  <c:v>47.4</c:v>
                </c:pt>
                <c:pt idx="153">
                  <c:v>49.3</c:v>
                </c:pt>
                <c:pt idx="154">
                  <c:v>49.6</c:v>
                </c:pt>
                <c:pt idx="155">
                  <c:v>48.5</c:v>
                </c:pt>
                <c:pt idx="156">
                  <c:v>50.7</c:v>
                </c:pt>
                <c:pt idx="157">
                  <c:v>48.9</c:v>
                </c:pt>
                <c:pt idx="158">
                  <c:v>51.5</c:v>
                </c:pt>
                <c:pt idx="159">
                  <c:v>52.1</c:v>
                </c:pt>
                <c:pt idx="160">
                  <c:v>56.6</c:v>
                </c:pt>
                <c:pt idx="161">
                  <c:v>52.2</c:v>
                </c:pt>
                <c:pt idx="162">
                  <c:v>52.1</c:v>
                </c:pt>
                <c:pt idx="163">
                  <c:v>53.6</c:v>
                </c:pt>
                <c:pt idx="164">
                  <c:v>52.9</c:v>
                </c:pt>
                <c:pt idx="165">
                  <c:v>53.6</c:v>
                </c:pt>
                <c:pt idx="166">
                  <c:v>54.4</c:v>
                </c:pt>
                <c:pt idx="167">
                  <c:v>52.9</c:v>
                </c:pt>
                <c:pt idx="168">
                  <c:v>53.3</c:v>
                </c:pt>
                <c:pt idx="169">
                  <c:v>51.9</c:v>
                </c:pt>
                <c:pt idx="170">
                  <c:v>49.4</c:v>
                </c:pt>
                <c:pt idx="171">
                  <c:v>52.3</c:v>
                </c:pt>
                <c:pt idx="172">
                  <c:v>53.1</c:v>
                </c:pt>
                <c:pt idx="173">
                  <c:v>49</c:v>
                </c:pt>
                <c:pt idx="174">
                  <c:v>54.9</c:v>
                </c:pt>
                <c:pt idx="175">
                  <c:v>53.2</c:v>
                </c:pt>
                <c:pt idx="176">
                  <c:v>55.2</c:v>
                </c:pt>
                <c:pt idx="177">
                  <c:v>54.5</c:v>
                </c:pt>
                <c:pt idx="178">
                  <c:v>51.9</c:v>
                </c:pt>
                <c:pt idx="179">
                  <c:v>52.5</c:v>
                </c:pt>
                <c:pt idx="180">
                  <c:v>50.3</c:v>
                </c:pt>
                <c:pt idx="181">
                  <c:v>53.3</c:v>
                </c:pt>
                <c:pt idx="182">
                  <c:v>53.2</c:v>
                </c:pt>
                <c:pt idx="183">
                  <c:v>54.7</c:v>
                </c:pt>
                <c:pt idx="184">
                  <c:v>53.3</c:v>
                </c:pt>
                <c:pt idx="185">
                  <c:v>55.2</c:v>
                </c:pt>
                <c:pt idx="186">
                  <c:v>55.6</c:v>
                </c:pt>
                <c:pt idx="187">
                  <c:v>55.5</c:v>
                </c:pt>
                <c:pt idx="188">
                  <c:v>53.2</c:v>
                </c:pt>
                <c:pt idx="189">
                  <c:v>52.6</c:v>
                </c:pt>
                <c:pt idx="190">
                  <c:v>50.3</c:v>
                </c:pt>
                <c:pt idx="191">
                  <c:v>54.9</c:v>
                </c:pt>
                <c:pt idx="192">
                  <c:v>53.9</c:v>
                </c:pt>
                <c:pt idx="193">
                  <c:v>56.3</c:v>
                </c:pt>
                <c:pt idx="194">
                  <c:v>54.1</c:v>
                </c:pt>
                <c:pt idx="195">
                  <c:v>56</c:v>
                </c:pt>
                <c:pt idx="196">
                  <c:v>54.5</c:v>
                </c:pt>
                <c:pt idx="197">
                  <c:v>55.6</c:v>
                </c:pt>
                <c:pt idx="198">
                  <c:v>56.4</c:v>
                </c:pt>
                <c:pt idx="199">
                  <c:v>47.5</c:v>
                </c:pt>
                <c:pt idx="200">
                  <c:v>53.6</c:v>
                </c:pt>
                <c:pt idx="201">
                  <c:v>51.3</c:v>
                </c:pt>
                <c:pt idx="202">
                  <c:v>52.4</c:v>
                </c:pt>
                <c:pt idx="203">
                  <c:v>54.4</c:v>
                </c:pt>
                <c:pt idx="204">
                  <c:v>56</c:v>
                </c:pt>
                <c:pt idx="205">
                  <c:v>57.1</c:v>
                </c:pt>
                <c:pt idx="206">
                  <c:v>58.5</c:v>
                </c:pt>
                <c:pt idx="207">
                  <c:v>59.6</c:v>
                </c:pt>
                <c:pt idx="208">
                  <c:v>56.7</c:v>
                </c:pt>
                <c:pt idx="209">
                  <c:v>56</c:v>
                </c:pt>
                <c:pt idx="210">
                  <c:v>51.6</c:v>
                </c:pt>
                <c:pt idx="211">
                  <c:v>56.4</c:v>
                </c:pt>
                <c:pt idx="212">
                  <c:v>56.6</c:v>
                </c:pt>
                <c:pt idx="213">
                  <c:v>56.7</c:v>
                </c:pt>
                <c:pt idx="214">
                  <c:v>55.3</c:v>
                </c:pt>
                <c:pt idx="215">
                  <c:v>52.7</c:v>
                </c:pt>
                <c:pt idx="216">
                  <c:v>59.6</c:v>
                </c:pt>
                <c:pt idx="217">
                  <c:v>56</c:v>
                </c:pt>
                <c:pt idx="218">
                  <c:v>58.3</c:v>
                </c:pt>
                <c:pt idx="219">
                  <c:v>59.2</c:v>
                </c:pt>
                <c:pt idx="220">
                  <c:v>55</c:v>
                </c:pt>
                <c:pt idx="221">
                  <c:v>55.7</c:v>
                </c:pt>
                <c:pt idx="222">
                  <c:v>52.1</c:v>
                </c:pt>
                <c:pt idx="223">
                  <c:v>49.7</c:v>
                </c:pt>
                <c:pt idx="224">
                  <c:v>50.3</c:v>
                </c:pt>
                <c:pt idx="225">
                  <c:v>53</c:v>
                </c:pt>
                <c:pt idx="226">
                  <c:v>49.7</c:v>
                </c:pt>
                <c:pt idx="227">
                  <c:v>52.7</c:v>
                </c:pt>
                <c:pt idx="228">
                  <c:v>51.4</c:v>
                </c:pt>
                <c:pt idx="229">
                  <c:v>50.7</c:v>
                </c:pt>
                <c:pt idx="230">
                  <c:v>57.2</c:v>
                </c:pt>
                <c:pt idx="231">
                  <c:v>53.1</c:v>
                </c:pt>
                <c:pt idx="232">
                  <c:v>58.2</c:v>
                </c:pt>
                <c:pt idx="233">
                  <c:v>53.8</c:v>
                </c:pt>
                <c:pt idx="234">
                  <c:v>54.7</c:v>
                </c:pt>
                <c:pt idx="235">
                  <c:v>55.2</c:v>
                </c:pt>
                <c:pt idx="236">
                  <c:v>51.6</c:v>
                </c:pt>
                <c:pt idx="237">
                  <c:v>51.4</c:v>
                </c:pt>
                <c:pt idx="238">
                  <c:v>57.8</c:v>
                </c:pt>
                <c:pt idx="239">
                  <c:v>55.8</c:v>
                </c:pt>
                <c:pt idx="240">
                  <c:v>53.6</c:v>
                </c:pt>
                <c:pt idx="241">
                  <c:v>56.2</c:v>
                </c:pt>
                <c:pt idx="242">
                  <c:v>56.8</c:v>
                </c:pt>
                <c:pt idx="243">
                  <c:v>57</c:v>
                </c:pt>
                <c:pt idx="244">
                  <c:v>55.4</c:v>
                </c:pt>
                <c:pt idx="245">
                  <c:v>56.3</c:v>
                </c:pt>
                <c:pt idx="246">
                  <c:v>61.6</c:v>
                </c:pt>
                <c:pt idx="247">
                  <c:v>55</c:v>
                </c:pt>
                <c:pt idx="248">
                  <c:v>56.6</c:v>
                </c:pt>
                <c:pt idx="249">
                  <c:v>53.6</c:v>
                </c:pt>
                <c:pt idx="250">
                  <c:v>54.1</c:v>
                </c:pt>
                <c:pt idx="251">
                  <c:v>53.6</c:v>
                </c:pt>
                <c:pt idx="252">
                  <c:v>56.1</c:v>
                </c:pt>
                <c:pt idx="253">
                  <c:v>56.7</c:v>
                </c:pt>
                <c:pt idx="254">
                  <c:v>62.4</c:v>
                </c:pt>
                <c:pt idx="255">
                  <c:v>58.3</c:v>
                </c:pt>
                <c:pt idx="256">
                  <c:v>58</c:v>
                </c:pt>
                <c:pt idx="257">
                  <c:v>56.6</c:v>
                </c:pt>
                <c:pt idx="258">
                  <c:v>57.8</c:v>
                </c:pt>
                <c:pt idx="259">
                  <c:v>55.2</c:v>
                </c:pt>
                <c:pt idx="260">
                  <c:v>55.9</c:v>
                </c:pt>
                <c:pt idx="261">
                  <c:v>53.7</c:v>
                </c:pt>
                <c:pt idx="262">
                  <c:v>58.1</c:v>
                </c:pt>
                <c:pt idx="263">
                  <c:v>55</c:v>
                </c:pt>
                <c:pt idx="264">
                  <c:v>56.2</c:v>
                </c:pt>
                <c:pt idx="265">
                  <c:v>53.1</c:v>
                </c:pt>
                <c:pt idx="266">
                  <c:v>50.4</c:v>
                </c:pt>
                <c:pt idx="267">
                  <c:v>53.9</c:v>
                </c:pt>
                <c:pt idx="268">
                  <c:v>54.9</c:v>
                </c:pt>
                <c:pt idx="269">
                  <c:v>54.8</c:v>
                </c:pt>
                <c:pt idx="270">
                  <c:v>53.1</c:v>
                </c:pt>
                <c:pt idx="271">
                  <c:v>55.6</c:v>
                </c:pt>
                <c:pt idx="272">
                  <c:v>47</c:v>
                </c:pt>
                <c:pt idx="273">
                  <c:v>30</c:v>
                </c:pt>
                <c:pt idx="274">
                  <c:v>31.8</c:v>
                </c:pt>
                <c:pt idx="275">
                  <c:v>43.1</c:v>
                </c:pt>
                <c:pt idx="276">
                  <c:v>42.1</c:v>
                </c:pt>
                <c:pt idx="277">
                  <c:v>47.9</c:v>
                </c:pt>
                <c:pt idx="278">
                  <c:v>51.8</c:v>
                </c:pt>
                <c:pt idx="279">
                  <c:v>50.1</c:v>
                </c:pt>
                <c:pt idx="280">
                  <c:v>51.5</c:v>
                </c:pt>
                <c:pt idx="281">
                  <c:v>48.7</c:v>
                </c:pt>
                <c:pt idx="282">
                  <c:v>55.2</c:v>
                </c:pt>
                <c:pt idx="283">
                  <c:v>52.7</c:v>
                </c:pt>
                <c:pt idx="284">
                  <c:v>57.2</c:v>
                </c:pt>
                <c:pt idx="285">
                  <c:v>58.8</c:v>
                </c:pt>
                <c:pt idx="286">
                  <c:v>55.3</c:v>
                </c:pt>
                <c:pt idx="287">
                  <c:v>49.3</c:v>
                </c:pt>
                <c:pt idx="288">
                  <c:v>53.8</c:v>
                </c:pt>
                <c:pt idx="289">
                  <c:v>53.7</c:v>
                </c:pt>
                <c:pt idx="290">
                  <c:v>53</c:v>
                </c:pt>
                <c:pt idx="291">
                  <c:v>51.6</c:v>
                </c:pt>
                <c:pt idx="292">
                  <c:v>56.5</c:v>
                </c:pt>
                <c:pt idx="293">
                  <c:v>54.9</c:v>
                </c:pt>
                <c:pt idx="294">
                  <c:v>52.3</c:v>
                </c:pt>
                <c:pt idx="295">
                  <c:v>48.5</c:v>
                </c:pt>
                <c:pt idx="296">
                  <c:v>54</c:v>
                </c:pt>
                <c:pt idx="297">
                  <c:v>49.5</c:v>
                </c:pt>
                <c:pt idx="298">
                  <c:v>50.2</c:v>
                </c:pt>
                <c:pt idx="299">
                  <c:v>47.4</c:v>
                </c:pt>
                <c:pt idx="300">
                  <c:v>49.1</c:v>
                </c:pt>
                <c:pt idx="301">
                  <c:v>50.2</c:v>
                </c:pt>
                <c:pt idx="302">
                  <c:v>53</c:v>
                </c:pt>
                <c:pt idx="303">
                  <c:v>49.1</c:v>
                </c:pt>
                <c:pt idx="304">
                  <c:v>51.5</c:v>
                </c:pt>
                <c:pt idx="305">
                  <c:v>49.4</c:v>
                </c:pt>
                <c:pt idx="306">
                  <c:v>50</c:v>
                </c:pt>
                <c:pt idx="307">
                  <c:v>54</c:v>
                </c:pt>
                <c:pt idx="308">
                  <c:v>51.3</c:v>
                </c:pt>
                <c:pt idx="309">
                  <c:v>50.8</c:v>
                </c:pt>
                <c:pt idx="310">
                  <c:v>49.2</c:v>
                </c:pt>
                <c:pt idx="311">
                  <c:v>53.1</c:v>
                </c:pt>
                <c:pt idx="312">
                  <c:v>50.7</c:v>
                </c:pt>
                <c:pt idx="313">
                  <c:v>54.7</c:v>
                </c:pt>
                <c:pt idx="314">
                  <c:v>53.4</c:v>
                </c:pt>
                <c:pt idx="315">
                  <c:v>50.2</c:v>
                </c:pt>
                <c:pt idx="316">
                  <c:v>50.7</c:v>
                </c:pt>
                <c:pt idx="317">
                  <c:v>43.8</c:v>
                </c:pt>
                <c:pt idx="318">
                  <c:v>50.5</c:v>
                </c:pt>
                <c:pt idx="319">
                  <c:v>48</c:v>
                </c:pt>
                <c:pt idx="320">
                  <c:v>48.5</c:v>
                </c:pt>
                <c:pt idx="321">
                  <c:v>45.9</c:v>
                </c:pt>
                <c:pt idx="322">
                  <c:v>47.1</c:v>
                </c:pt>
              </c:numCache>
            </c:numRef>
          </c:val>
          <c:smooth val="1"/>
          <c:extLst>
            <c:ext xmlns:c16="http://schemas.microsoft.com/office/drawing/2014/chart" uri="{C3380CC4-5D6E-409C-BE32-E72D297353CC}">
              <c16:uniqueId val="{00000001-FFFB-47DA-A36A-484CA2E12EFE}"/>
            </c:ext>
          </c:extLst>
        </c:ser>
        <c:dLbls>
          <c:showLegendKey val="0"/>
          <c:showVal val="0"/>
          <c:showCatName val="0"/>
          <c:showSerName val="0"/>
          <c:showPercent val="0"/>
          <c:showBubbleSize val="0"/>
        </c:dLbls>
        <c:smooth val="0"/>
        <c:axId val="227266944"/>
        <c:axId val="227268864"/>
      </c:lineChart>
      <c:dateAx>
        <c:axId val="227266944"/>
        <c:scaling>
          <c:orientation val="minMax"/>
        </c:scaling>
        <c:delete val="0"/>
        <c:axPos val="b"/>
        <c:majorGridlines>
          <c:spPr>
            <a:ln>
              <a:solidFill>
                <a:schemeClr val="bg1">
                  <a:alpha val="5000"/>
                </a:schemeClr>
              </a:solidFill>
            </a:ln>
          </c:spPr>
        </c:majorGridlines>
        <c:numFmt formatCode="mmm\-yy" sourceLinked="0"/>
        <c:majorTickMark val="none"/>
        <c:minorTickMark val="none"/>
        <c:tickLblPos val="low"/>
        <c:spPr>
          <a:noFill/>
          <a:ln>
            <a:solidFill>
              <a:schemeClr val="bg1">
                <a:alpha val="80000"/>
              </a:schemeClr>
            </a:solidFill>
          </a:ln>
        </c:spPr>
        <c:txPr>
          <a:bodyPr rot="-3000000" vert="horz"/>
          <a:lstStyle/>
          <a:p>
            <a:pPr>
              <a:defRPr sz="900" b="1" i="0" u="none" strike="noStrike" baseline="0">
                <a:solidFill>
                  <a:srgbClr val="C0C0C0"/>
                </a:solidFill>
                <a:latin typeface="Calibri"/>
                <a:ea typeface="Calibri"/>
                <a:cs typeface="Calibri"/>
              </a:defRPr>
            </a:pPr>
            <a:endParaRPr lang="fr-FR"/>
          </a:p>
        </c:txPr>
        <c:crossAx val="227268864"/>
        <c:crossesAt val="50"/>
        <c:auto val="1"/>
        <c:lblOffset val="100"/>
        <c:baseTimeUnit val="months"/>
        <c:majorUnit val="2"/>
        <c:majorTimeUnit val="years"/>
      </c:dateAx>
      <c:valAx>
        <c:axId val="227268864"/>
        <c:scaling>
          <c:orientation val="minMax"/>
          <c:max val="80"/>
          <c:min val="20"/>
        </c:scaling>
        <c:delete val="0"/>
        <c:axPos val="l"/>
        <c:majorGridlines>
          <c:spPr>
            <a:ln>
              <a:solidFill>
                <a:schemeClr val="bg1">
                  <a:alpha val="20000"/>
                </a:schemeClr>
              </a:solidFill>
              <a:prstDash val="solid"/>
            </a:ln>
          </c:spPr>
        </c:majorGridlines>
        <c:numFmt formatCode="0.0" sourceLinked="1"/>
        <c:majorTickMark val="out"/>
        <c:minorTickMark val="none"/>
        <c:tickLblPos val="nextTo"/>
        <c:txPr>
          <a:bodyPr rot="0" vert="horz"/>
          <a:lstStyle/>
          <a:p>
            <a:pPr>
              <a:defRPr sz="900" b="1" i="0" u="none" strike="noStrike" baseline="0">
                <a:solidFill>
                  <a:srgbClr val="C0C0C0"/>
                </a:solidFill>
                <a:latin typeface="Calibri"/>
                <a:ea typeface="Calibri"/>
                <a:cs typeface="Calibri"/>
              </a:defRPr>
            </a:pPr>
            <a:endParaRPr lang="fr-FR"/>
          </a:p>
        </c:txPr>
        <c:crossAx val="227266944"/>
        <c:crosses val="autoZero"/>
        <c:crossBetween val="between"/>
        <c:majorUnit val="5"/>
      </c:valAx>
      <c:spPr>
        <a:solidFill>
          <a:sysClr val="windowText" lastClr="000000"/>
        </a:solidFill>
      </c:spPr>
    </c:plotArea>
    <c:legend>
      <c:legendPos val="b"/>
      <c:overlay val="0"/>
      <c:txPr>
        <a:bodyPr/>
        <a:lstStyle/>
        <a:p>
          <a:pPr>
            <a:defRPr>
              <a:solidFill>
                <a:schemeClr val="bg1"/>
              </a:solidFill>
            </a:defRPr>
          </a:pPr>
          <a:endParaRPr lang="fr-FR"/>
        </a:p>
      </c:txPr>
    </c:legend>
    <c:plotVisOnly val="1"/>
    <c:dispBlanksAs val="gap"/>
    <c:showDLblsOverMax val="0"/>
  </c:chart>
  <c:spPr>
    <a:solidFill>
      <a:sysClr val="windowText" lastClr="000000"/>
    </a:solidFill>
  </c:spPr>
  <c:txPr>
    <a:bodyPr/>
    <a:lstStyle/>
    <a:p>
      <a:pPr>
        <a:defRPr sz="1000" b="0" i="0" u="none" strike="noStrike" baseline="0">
          <a:solidFill>
            <a:srgbClr val="000000"/>
          </a:solidFill>
          <a:latin typeface="Calibri"/>
          <a:ea typeface="Calibri"/>
          <a:cs typeface="Calibri"/>
        </a:defRPr>
      </a:pPr>
      <a:endParaRPr lang="fr-FR"/>
    </a:p>
  </c:txPr>
  <c:printSettings>
    <c:headerFooter/>
    <c:pageMargins b="0.75000000000000078" l="0.70000000000000062" r="0.70000000000000062" t="0.75000000000000078"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635793</xdr:colOff>
      <xdr:row>886</xdr:row>
      <xdr:rowOff>16668</xdr:rowOff>
    </xdr:from>
    <xdr:to>
      <xdr:col>11</xdr:col>
      <xdr:colOff>94549</xdr:colOff>
      <xdr:row>916</xdr:row>
      <xdr:rowOff>120673</xdr:rowOff>
    </xdr:to>
    <xdr:graphicFrame macro="">
      <xdr:nvGraphicFramePr>
        <xdr:cNvPr id="2" name="Chart 7">
          <a:extLst>
            <a:ext uri="{FF2B5EF4-FFF2-40B4-BE49-F238E27FC236}">
              <a16:creationId xmlns:a16="http://schemas.microsoft.com/office/drawing/2014/main" id="{03A06AAB-BA5A-41E0-A4C1-8345723B2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273D9-BEB1-407B-B896-F834A1C52947}">
  <sheetPr>
    <tabColor theme="1"/>
  </sheetPr>
  <dimension ref="A1"/>
  <sheetViews>
    <sheetView workbookViewId="0">
      <selection activeCell="A7" sqref="A7"/>
    </sheetView>
  </sheetViews>
  <sheetFormatPr baseColWidth="10" defaultColWidth="10.73046875" defaultRowHeight="14.25" x14ac:dyDescent="0.45"/>
  <cols>
    <col min="1" max="16384" width="10.73046875" style="23"/>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665B7C-9059-4AD2-A956-E06870898080}">
  <sheetPr>
    <tabColor theme="5" tint="-0.249977111117893"/>
  </sheetPr>
  <dimension ref="A1:D918"/>
  <sheetViews>
    <sheetView topLeftCell="A896" workbookViewId="0">
      <selection activeCell="E917" sqref="E917"/>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x14ac:dyDescent="0.45">
      <c r="A1" s="27" t="s">
        <v>39</v>
      </c>
      <c r="B1" s="28" t="s">
        <v>6</v>
      </c>
      <c r="C1" s="28" t="s">
        <v>81</v>
      </c>
      <c r="D1" s="28" t="s">
        <v>82</v>
      </c>
    </row>
    <row r="2" spans="1:4" x14ac:dyDescent="0.45">
      <c r="A2" s="29">
        <v>35612</v>
      </c>
      <c r="B2" s="30">
        <v>51</v>
      </c>
      <c r="C2" s="30"/>
    </row>
    <row r="3" spans="1:4" x14ac:dyDescent="0.45">
      <c r="A3" s="29">
        <v>35643</v>
      </c>
      <c r="B3" s="30">
        <v>48.5</v>
      </c>
      <c r="C3" s="30">
        <f t="shared" ref="C3:C66" si="0">B3-B2</f>
        <v>-2.5</v>
      </c>
    </row>
    <row r="4" spans="1:4" x14ac:dyDescent="0.45">
      <c r="A4" s="29">
        <v>35674</v>
      </c>
      <c r="B4" s="30">
        <v>54</v>
      </c>
      <c r="C4" s="30">
        <f t="shared" si="0"/>
        <v>5.5</v>
      </c>
    </row>
    <row r="5" spans="1:4" x14ac:dyDescent="0.45">
      <c r="A5" s="29">
        <v>35704</v>
      </c>
      <c r="B5" s="30">
        <v>46.5</v>
      </c>
      <c r="C5" s="30">
        <f t="shared" si="0"/>
        <v>-7.5</v>
      </c>
    </row>
    <row r="6" spans="1:4" x14ac:dyDescent="0.45">
      <c r="A6" s="29">
        <v>35735</v>
      </c>
      <c r="B6" s="30">
        <v>51</v>
      </c>
      <c r="C6" s="30">
        <f t="shared" si="0"/>
        <v>4.5</v>
      </c>
    </row>
    <row r="7" spans="1:4" x14ac:dyDescent="0.45">
      <c r="A7" s="29">
        <v>35765</v>
      </c>
      <c r="B7" s="30">
        <v>49</v>
      </c>
      <c r="C7" s="30">
        <f t="shared" si="0"/>
        <v>-2</v>
      </c>
    </row>
    <row r="8" spans="1:4" x14ac:dyDescent="0.45">
      <c r="A8" s="29">
        <v>35796</v>
      </c>
      <c r="B8" s="30">
        <v>48.5</v>
      </c>
      <c r="C8" s="30">
        <f t="shared" si="0"/>
        <v>-0.5</v>
      </c>
    </row>
    <row r="9" spans="1:4" x14ac:dyDescent="0.45">
      <c r="A9" s="29">
        <v>35827</v>
      </c>
      <c r="B9" s="30">
        <v>50.5</v>
      </c>
      <c r="C9" s="30">
        <f t="shared" si="0"/>
        <v>2</v>
      </c>
    </row>
    <row r="10" spans="1:4" x14ac:dyDescent="0.45">
      <c r="A10" s="29">
        <v>35855</v>
      </c>
      <c r="B10" s="30">
        <v>52.5</v>
      </c>
      <c r="C10" s="30">
        <f t="shared" si="0"/>
        <v>2</v>
      </c>
    </row>
    <row r="11" spans="1:4" x14ac:dyDescent="0.45">
      <c r="A11" s="29">
        <v>35886</v>
      </c>
      <c r="B11" s="30">
        <v>52.5</v>
      </c>
      <c r="C11" s="30">
        <f t="shared" si="0"/>
        <v>0</v>
      </c>
    </row>
    <row r="12" spans="1:4" x14ac:dyDescent="0.45">
      <c r="A12" s="29">
        <v>35916</v>
      </c>
      <c r="B12" s="30">
        <v>50</v>
      </c>
      <c r="C12" s="30">
        <f t="shared" si="0"/>
        <v>-2.5</v>
      </c>
    </row>
    <row r="13" spans="1:4" x14ac:dyDescent="0.45">
      <c r="A13" s="29">
        <v>35947</v>
      </c>
      <c r="B13" s="30">
        <v>49.5</v>
      </c>
      <c r="C13" s="30">
        <f t="shared" si="0"/>
        <v>-0.5</v>
      </c>
    </row>
    <row r="14" spans="1:4" x14ac:dyDescent="0.45">
      <c r="A14" s="29">
        <v>35977</v>
      </c>
      <c r="B14" s="30">
        <v>48</v>
      </c>
      <c r="C14" s="30">
        <f t="shared" si="0"/>
        <v>-1.5</v>
      </c>
      <c r="D14" s="31">
        <f>B14/B2-1</f>
        <v>-5.8823529411764719E-2</v>
      </c>
    </row>
    <row r="15" spans="1:4" x14ac:dyDescent="0.45">
      <c r="A15" s="29">
        <v>36008</v>
      </c>
      <c r="B15" s="30">
        <v>48</v>
      </c>
      <c r="C15" s="30">
        <f t="shared" si="0"/>
        <v>0</v>
      </c>
      <c r="D15" s="31">
        <f t="shared" ref="D15:D78" si="1">B15/B3-1</f>
        <v>-1.0309278350515427E-2</v>
      </c>
    </row>
    <row r="16" spans="1:4" x14ac:dyDescent="0.45">
      <c r="A16" s="29">
        <v>36039</v>
      </c>
      <c r="B16" s="30">
        <v>50.5</v>
      </c>
      <c r="C16" s="30">
        <f t="shared" si="0"/>
        <v>2.5</v>
      </c>
      <c r="D16" s="31">
        <f t="shared" si="1"/>
        <v>-6.481481481481477E-2</v>
      </c>
    </row>
    <row r="17" spans="1:4" x14ac:dyDescent="0.45">
      <c r="A17" s="29">
        <v>36069</v>
      </c>
      <c r="B17" s="30">
        <v>48.5</v>
      </c>
      <c r="C17" s="30">
        <f t="shared" si="0"/>
        <v>-2</v>
      </c>
      <c r="D17" s="31">
        <f t="shared" si="1"/>
        <v>4.3010752688172005E-2</v>
      </c>
    </row>
    <row r="18" spans="1:4" x14ac:dyDescent="0.45">
      <c r="A18" s="29">
        <v>36100</v>
      </c>
      <c r="B18" s="30">
        <v>50</v>
      </c>
      <c r="C18" s="30">
        <f t="shared" si="0"/>
        <v>1.5</v>
      </c>
      <c r="D18" s="31">
        <f t="shared" si="1"/>
        <v>-1.9607843137254943E-2</v>
      </c>
    </row>
    <row r="19" spans="1:4" x14ac:dyDescent="0.45">
      <c r="A19" s="29">
        <v>36130</v>
      </c>
      <c r="B19" s="30">
        <v>50.5</v>
      </c>
      <c r="C19" s="30">
        <f t="shared" si="0"/>
        <v>0.5</v>
      </c>
      <c r="D19" s="31">
        <f t="shared" si="1"/>
        <v>3.0612244897959107E-2</v>
      </c>
    </row>
    <row r="20" spans="1:4" x14ac:dyDescent="0.45">
      <c r="A20" s="29">
        <v>36161</v>
      </c>
      <c r="B20" s="30">
        <v>47</v>
      </c>
      <c r="C20" s="30">
        <f t="shared" si="0"/>
        <v>-3.5</v>
      </c>
      <c r="D20" s="31">
        <f t="shared" si="1"/>
        <v>-3.0927835051546393E-2</v>
      </c>
    </row>
    <row r="21" spans="1:4" x14ac:dyDescent="0.45">
      <c r="A21" s="29">
        <v>36192</v>
      </c>
      <c r="B21" s="30">
        <v>49.5</v>
      </c>
      <c r="C21" s="30">
        <f t="shared" si="0"/>
        <v>2.5</v>
      </c>
      <c r="D21" s="31">
        <f t="shared" si="1"/>
        <v>-1.980198019801982E-2</v>
      </c>
    </row>
    <row r="22" spans="1:4" x14ac:dyDescent="0.45">
      <c r="A22" s="29">
        <v>36220</v>
      </c>
      <c r="B22" s="30">
        <v>47.5</v>
      </c>
      <c r="C22" s="30">
        <f t="shared" si="0"/>
        <v>-2</v>
      </c>
      <c r="D22" s="31">
        <f t="shared" si="1"/>
        <v>-9.5238095238095233E-2</v>
      </c>
    </row>
    <row r="23" spans="1:4" x14ac:dyDescent="0.45">
      <c r="A23" s="29">
        <v>36251</v>
      </c>
      <c r="B23" s="30">
        <v>48.5</v>
      </c>
      <c r="C23" s="30">
        <f t="shared" si="0"/>
        <v>1</v>
      </c>
      <c r="D23" s="31">
        <f t="shared" si="1"/>
        <v>-7.6190476190476142E-2</v>
      </c>
    </row>
    <row r="24" spans="1:4" x14ac:dyDescent="0.45">
      <c r="A24" s="29">
        <v>36281</v>
      </c>
      <c r="B24" s="30">
        <v>51.5</v>
      </c>
      <c r="C24" s="30">
        <f t="shared" si="0"/>
        <v>3</v>
      </c>
      <c r="D24" s="31">
        <f t="shared" si="1"/>
        <v>3.0000000000000027E-2</v>
      </c>
    </row>
    <row r="25" spans="1:4" x14ac:dyDescent="0.45">
      <c r="A25" s="29">
        <v>36312</v>
      </c>
      <c r="B25" s="30">
        <v>49.5</v>
      </c>
      <c r="C25" s="30">
        <f t="shared" si="0"/>
        <v>-2</v>
      </c>
      <c r="D25" s="31">
        <f t="shared" si="1"/>
        <v>0</v>
      </c>
    </row>
    <row r="26" spans="1:4" x14ac:dyDescent="0.45">
      <c r="A26" s="29">
        <v>36342</v>
      </c>
      <c r="B26" s="30">
        <v>49.5</v>
      </c>
      <c r="C26" s="30">
        <f t="shared" si="0"/>
        <v>0</v>
      </c>
      <c r="D26" s="31">
        <f t="shared" si="1"/>
        <v>3.125E-2</v>
      </c>
    </row>
    <row r="27" spans="1:4" x14ac:dyDescent="0.45">
      <c r="A27" s="29">
        <v>36373</v>
      </c>
      <c r="B27" s="30">
        <v>52</v>
      </c>
      <c r="C27" s="30">
        <f t="shared" si="0"/>
        <v>2.5</v>
      </c>
      <c r="D27" s="31">
        <f t="shared" si="1"/>
        <v>8.3333333333333259E-2</v>
      </c>
    </row>
    <row r="28" spans="1:4" x14ac:dyDescent="0.45">
      <c r="A28" s="29">
        <v>36404</v>
      </c>
      <c r="B28" s="30">
        <v>52</v>
      </c>
      <c r="C28" s="30">
        <f t="shared" si="0"/>
        <v>0</v>
      </c>
      <c r="D28" s="31">
        <f t="shared" si="1"/>
        <v>2.9702970297029729E-2</v>
      </c>
    </row>
    <row r="29" spans="1:4" x14ac:dyDescent="0.45">
      <c r="A29" s="29">
        <v>36434</v>
      </c>
      <c r="B29" s="30">
        <v>47.5</v>
      </c>
      <c r="C29" s="30">
        <f t="shared" si="0"/>
        <v>-4.5</v>
      </c>
      <c r="D29" s="31">
        <f t="shared" si="1"/>
        <v>-2.0618556701030966E-2</v>
      </c>
    </row>
    <row r="30" spans="1:4" x14ac:dyDescent="0.45">
      <c r="A30" s="29">
        <v>36465</v>
      </c>
      <c r="B30" s="30">
        <v>52.5</v>
      </c>
      <c r="C30" s="30">
        <f t="shared" si="0"/>
        <v>5</v>
      </c>
      <c r="D30" s="31">
        <f t="shared" si="1"/>
        <v>5.0000000000000044E-2</v>
      </c>
    </row>
    <row r="31" spans="1:4" x14ac:dyDescent="0.45">
      <c r="A31" s="29">
        <v>36495</v>
      </c>
      <c r="B31" s="30">
        <v>50</v>
      </c>
      <c r="C31" s="30">
        <f t="shared" si="0"/>
        <v>-2.5</v>
      </c>
      <c r="D31" s="31">
        <f t="shared" si="1"/>
        <v>-9.9009900990099098E-3</v>
      </c>
    </row>
    <row r="32" spans="1:4" x14ac:dyDescent="0.45">
      <c r="A32" s="29">
        <v>36526</v>
      </c>
      <c r="B32" s="30">
        <v>49.5</v>
      </c>
      <c r="C32" s="30">
        <f t="shared" si="0"/>
        <v>-0.5</v>
      </c>
      <c r="D32" s="31">
        <f t="shared" si="1"/>
        <v>5.3191489361702038E-2</v>
      </c>
    </row>
    <row r="33" spans="1:4" x14ac:dyDescent="0.45">
      <c r="A33" s="29">
        <v>36557</v>
      </c>
      <c r="B33" s="30">
        <v>49.5</v>
      </c>
      <c r="C33" s="30">
        <f t="shared" si="0"/>
        <v>0</v>
      </c>
      <c r="D33" s="31">
        <f t="shared" si="1"/>
        <v>0</v>
      </c>
    </row>
    <row r="34" spans="1:4" x14ac:dyDescent="0.45">
      <c r="A34" s="29">
        <v>36586</v>
      </c>
      <c r="B34" s="30">
        <v>51.5</v>
      </c>
      <c r="C34" s="30">
        <f t="shared" si="0"/>
        <v>2</v>
      </c>
      <c r="D34" s="31">
        <f t="shared" si="1"/>
        <v>8.4210526315789513E-2</v>
      </c>
    </row>
    <row r="35" spans="1:4" x14ac:dyDescent="0.45">
      <c r="A35" s="29">
        <v>36617</v>
      </c>
      <c r="B35" s="30">
        <v>53.5</v>
      </c>
      <c r="C35" s="30">
        <f t="shared" si="0"/>
        <v>2</v>
      </c>
      <c r="D35" s="31">
        <f t="shared" si="1"/>
        <v>0.10309278350515472</v>
      </c>
    </row>
    <row r="36" spans="1:4" x14ac:dyDescent="0.45">
      <c r="A36" s="29">
        <v>36647</v>
      </c>
      <c r="B36" s="30">
        <v>49.5</v>
      </c>
      <c r="C36" s="30">
        <f t="shared" si="0"/>
        <v>-4</v>
      </c>
      <c r="D36" s="31">
        <f t="shared" si="1"/>
        <v>-3.8834951456310662E-2</v>
      </c>
    </row>
    <row r="37" spans="1:4" x14ac:dyDescent="0.45">
      <c r="A37" s="29">
        <v>36678</v>
      </c>
      <c r="B37" s="30">
        <v>54</v>
      </c>
      <c r="C37" s="30">
        <f t="shared" si="0"/>
        <v>4.5</v>
      </c>
      <c r="D37" s="31">
        <f t="shared" si="1"/>
        <v>9.0909090909090828E-2</v>
      </c>
    </row>
    <row r="38" spans="1:4" x14ac:dyDescent="0.45">
      <c r="A38" s="29">
        <v>36708</v>
      </c>
      <c r="B38" s="30">
        <v>51</v>
      </c>
      <c r="C38" s="30">
        <f t="shared" si="0"/>
        <v>-3</v>
      </c>
      <c r="D38" s="31">
        <f t="shared" si="1"/>
        <v>3.0303030303030276E-2</v>
      </c>
    </row>
    <row r="39" spans="1:4" x14ac:dyDescent="0.45">
      <c r="A39" s="29">
        <v>36739</v>
      </c>
      <c r="B39" s="30">
        <v>51</v>
      </c>
      <c r="C39" s="30">
        <f t="shared" si="0"/>
        <v>0</v>
      </c>
      <c r="D39" s="31">
        <f t="shared" si="1"/>
        <v>-1.9230769230769273E-2</v>
      </c>
    </row>
    <row r="40" spans="1:4" x14ac:dyDescent="0.45">
      <c r="A40" s="29">
        <v>36770</v>
      </c>
      <c r="B40" s="30">
        <v>53.5</v>
      </c>
      <c r="C40" s="30">
        <f t="shared" si="0"/>
        <v>2.5</v>
      </c>
      <c r="D40" s="31">
        <f t="shared" si="1"/>
        <v>2.8846153846153744E-2</v>
      </c>
    </row>
    <row r="41" spans="1:4" x14ac:dyDescent="0.45">
      <c r="A41" s="29">
        <v>36800</v>
      </c>
      <c r="B41" s="30">
        <v>55</v>
      </c>
      <c r="C41" s="30">
        <f t="shared" si="0"/>
        <v>1.5</v>
      </c>
      <c r="D41" s="31">
        <f t="shared" si="1"/>
        <v>0.15789473684210531</v>
      </c>
    </row>
    <row r="42" spans="1:4" x14ac:dyDescent="0.45">
      <c r="A42" s="29">
        <v>36831</v>
      </c>
      <c r="B42" s="30">
        <v>49.5</v>
      </c>
      <c r="C42" s="30">
        <f t="shared" si="0"/>
        <v>-5.5</v>
      </c>
      <c r="D42" s="31">
        <f t="shared" si="1"/>
        <v>-5.7142857142857162E-2</v>
      </c>
    </row>
    <row r="43" spans="1:4" x14ac:dyDescent="0.45">
      <c r="A43" s="29">
        <v>36861</v>
      </c>
      <c r="B43" s="30">
        <v>48.5</v>
      </c>
      <c r="C43" s="30">
        <f t="shared" si="0"/>
        <v>-1</v>
      </c>
      <c r="D43" s="31">
        <f t="shared" si="1"/>
        <v>-3.0000000000000027E-2</v>
      </c>
    </row>
    <row r="44" spans="1:4" x14ac:dyDescent="0.45">
      <c r="A44" s="29">
        <v>36892</v>
      </c>
      <c r="B44" s="30">
        <v>45.5</v>
      </c>
      <c r="C44" s="30">
        <f t="shared" si="0"/>
        <v>-3</v>
      </c>
      <c r="D44" s="31">
        <f t="shared" si="1"/>
        <v>-8.0808080808080773E-2</v>
      </c>
    </row>
    <row r="45" spans="1:4" x14ac:dyDescent="0.45">
      <c r="A45" s="29">
        <v>36923</v>
      </c>
      <c r="B45" s="30">
        <v>47</v>
      </c>
      <c r="C45" s="30">
        <f t="shared" si="0"/>
        <v>1.5</v>
      </c>
      <c r="D45" s="31">
        <f t="shared" si="1"/>
        <v>-5.0505050505050497E-2</v>
      </c>
    </row>
    <row r="46" spans="1:4" x14ac:dyDescent="0.45">
      <c r="A46" s="29">
        <v>36951</v>
      </c>
      <c r="B46" s="30">
        <v>49</v>
      </c>
      <c r="C46" s="30">
        <f t="shared" si="0"/>
        <v>2</v>
      </c>
      <c r="D46" s="31">
        <f t="shared" si="1"/>
        <v>-4.8543689320388328E-2</v>
      </c>
    </row>
    <row r="47" spans="1:4" x14ac:dyDescent="0.45">
      <c r="A47" s="29">
        <v>36982</v>
      </c>
      <c r="B47" s="30">
        <v>45.5</v>
      </c>
      <c r="C47" s="30">
        <f t="shared" si="0"/>
        <v>-3.5</v>
      </c>
      <c r="D47" s="31">
        <f t="shared" si="1"/>
        <v>-0.14953271028037385</v>
      </c>
    </row>
    <row r="48" spans="1:4" x14ac:dyDescent="0.45">
      <c r="A48" s="29">
        <v>37012</v>
      </c>
      <c r="B48" s="30">
        <v>47.5</v>
      </c>
      <c r="C48" s="30">
        <f t="shared" si="0"/>
        <v>2</v>
      </c>
      <c r="D48" s="31">
        <f t="shared" si="1"/>
        <v>-4.0404040404040442E-2</v>
      </c>
    </row>
    <row r="49" spans="1:4" x14ac:dyDescent="0.45">
      <c r="A49" s="29">
        <v>37043</v>
      </c>
      <c r="B49" s="30">
        <v>48.5</v>
      </c>
      <c r="C49" s="30">
        <f t="shared" si="0"/>
        <v>1</v>
      </c>
      <c r="D49" s="31">
        <f t="shared" si="1"/>
        <v>-0.10185185185185186</v>
      </c>
    </row>
    <row r="50" spans="1:4" x14ac:dyDescent="0.45">
      <c r="A50" s="29">
        <v>37073</v>
      </c>
      <c r="B50" s="30">
        <v>46</v>
      </c>
      <c r="C50" s="30">
        <f t="shared" si="0"/>
        <v>-2.5</v>
      </c>
      <c r="D50" s="31">
        <f t="shared" si="1"/>
        <v>-9.8039215686274495E-2</v>
      </c>
    </row>
    <row r="51" spans="1:4" x14ac:dyDescent="0.45">
      <c r="A51" s="29">
        <v>37104</v>
      </c>
      <c r="B51" s="30">
        <v>43.5</v>
      </c>
      <c r="C51" s="30">
        <f t="shared" si="0"/>
        <v>-2.5</v>
      </c>
      <c r="D51" s="31">
        <f t="shared" si="1"/>
        <v>-0.1470588235294118</v>
      </c>
    </row>
    <row r="52" spans="1:4" x14ac:dyDescent="0.45">
      <c r="A52" s="29">
        <v>37135</v>
      </c>
      <c r="B52" s="30">
        <v>44.5</v>
      </c>
      <c r="C52" s="30">
        <f t="shared" si="0"/>
        <v>1</v>
      </c>
      <c r="D52" s="31">
        <f t="shared" si="1"/>
        <v>-0.16822429906542058</v>
      </c>
    </row>
    <row r="53" spans="1:4" x14ac:dyDescent="0.45">
      <c r="A53" s="29">
        <v>37165</v>
      </c>
      <c r="B53" s="30">
        <v>48</v>
      </c>
      <c r="C53" s="30">
        <f t="shared" si="0"/>
        <v>3.5</v>
      </c>
      <c r="D53" s="31">
        <f t="shared" si="1"/>
        <v>-0.12727272727272732</v>
      </c>
    </row>
    <row r="54" spans="1:4" x14ac:dyDescent="0.45">
      <c r="A54" s="29">
        <v>37196</v>
      </c>
      <c r="B54" s="30">
        <v>49.5</v>
      </c>
      <c r="C54" s="30">
        <f t="shared" si="0"/>
        <v>1.5</v>
      </c>
      <c r="D54" s="31">
        <f t="shared" si="1"/>
        <v>0</v>
      </c>
    </row>
    <row r="55" spans="1:4" x14ac:dyDescent="0.45">
      <c r="A55" s="29">
        <v>37226</v>
      </c>
      <c r="B55" s="30">
        <v>48.5</v>
      </c>
      <c r="C55" s="30">
        <f t="shared" si="0"/>
        <v>-1</v>
      </c>
      <c r="D55" s="31">
        <f t="shared" si="1"/>
        <v>0</v>
      </c>
    </row>
    <row r="56" spans="1:4" x14ac:dyDescent="0.45">
      <c r="A56" s="29">
        <v>37257</v>
      </c>
      <c r="B56" s="30">
        <v>47.5</v>
      </c>
      <c r="C56" s="30">
        <f t="shared" si="0"/>
        <v>-1</v>
      </c>
      <c r="D56" s="31">
        <f t="shared" si="1"/>
        <v>4.3956043956044022E-2</v>
      </c>
    </row>
    <row r="57" spans="1:4" x14ac:dyDescent="0.45">
      <c r="A57" s="29">
        <v>37288</v>
      </c>
      <c r="B57" s="30">
        <v>51.5</v>
      </c>
      <c r="C57" s="30">
        <f t="shared" si="0"/>
        <v>4</v>
      </c>
      <c r="D57" s="31">
        <f t="shared" si="1"/>
        <v>9.5744680851063801E-2</v>
      </c>
    </row>
    <row r="58" spans="1:4" x14ac:dyDescent="0.45">
      <c r="A58" s="29">
        <v>37316</v>
      </c>
      <c r="B58" s="30">
        <v>50</v>
      </c>
      <c r="C58" s="30">
        <f t="shared" si="0"/>
        <v>-1.5</v>
      </c>
      <c r="D58" s="31">
        <f t="shared" si="1"/>
        <v>2.0408163265306145E-2</v>
      </c>
    </row>
    <row r="59" spans="1:4" x14ac:dyDescent="0.45">
      <c r="A59" s="29">
        <v>37347</v>
      </c>
      <c r="B59" s="30">
        <v>52.5</v>
      </c>
      <c r="C59" s="30">
        <f t="shared" si="0"/>
        <v>2.5</v>
      </c>
      <c r="D59" s="31">
        <f t="shared" si="1"/>
        <v>0.15384615384615374</v>
      </c>
    </row>
    <row r="60" spans="1:4" x14ac:dyDescent="0.45">
      <c r="A60" s="29">
        <v>37377</v>
      </c>
      <c r="B60" s="30">
        <v>48.5</v>
      </c>
      <c r="C60" s="30">
        <f t="shared" si="0"/>
        <v>-4</v>
      </c>
      <c r="D60" s="31">
        <f t="shared" si="1"/>
        <v>2.1052631578947434E-2</v>
      </c>
    </row>
    <row r="61" spans="1:4" x14ac:dyDescent="0.45">
      <c r="A61" s="29">
        <v>37408</v>
      </c>
      <c r="B61" s="30">
        <v>47.5</v>
      </c>
      <c r="C61" s="30">
        <f t="shared" si="0"/>
        <v>-1</v>
      </c>
      <c r="D61" s="31">
        <f t="shared" si="1"/>
        <v>-2.0618556701030966E-2</v>
      </c>
    </row>
    <row r="62" spans="1:4" x14ac:dyDescent="0.45">
      <c r="A62" s="29">
        <v>37438</v>
      </c>
      <c r="B62" s="30">
        <v>52</v>
      </c>
      <c r="C62" s="30">
        <f t="shared" si="0"/>
        <v>4.5</v>
      </c>
      <c r="D62" s="31">
        <f t="shared" si="1"/>
        <v>0.13043478260869557</v>
      </c>
    </row>
    <row r="63" spans="1:4" x14ac:dyDescent="0.45">
      <c r="A63" s="29">
        <v>37469</v>
      </c>
      <c r="B63" s="30">
        <v>46</v>
      </c>
      <c r="C63" s="30">
        <f t="shared" si="0"/>
        <v>-6</v>
      </c>
      <c r="D63" s="31">
        <f t="shared" si="1"/>
        <v>5.7471264367816133E-2</v>
      </c>
    </row>
    <row r="64" spans="1:4" x14ac:dyDescent="0.45">
      <c r="A64" s="29">
        <v>37500</v>
      </c>
      <c r="B64" s="30">
        <v>44.5</v>
      </c>
      <c r="C64" s="30">
        <f t="shared" si="0"/>
        <v>-1.5</v>
      </c>
      <c r="D64" s="31">
        <f t="shared" si="1"/>
        <v>0</v>
      </c>
    </row>
    <row r="65" spans="1:4" x14ac:dyDescent="0.45">
      <c r="A65" s="29">
        <v>37530</v>
      </c>
      <c r="B65" s="30">
        <v>44</v>
      </c>
      <c r="C65" s="30">
        <f t="shared" si="0"/>
        <v>-0.5</v>
      </c>
      <c r="D65" s="31">
        <f t="shared" si="1"/>
        <v>-8.333333333333337E-2</v>
      </c>
    </row>
    <row r="66" spans="1:4" x14ac:dyDescent="0.45">
      <c r="A66" s="29">
        <v>37561</v>
      </c>
      <c r="B66" s="30">
        <v>44</v>
      </c>
      <c r="C66" s="30">
        <f t="shared" si="0"/>
        <v>0</v>
      </c>
      <c r="D66" s="31">
        <f t="shared" si="1"/>
        <v>-0.11111111111111116</v>
      </c>
    </row>
    <row r="67" spans="1:4" x14ac:dyDescent="0.45">
      <c r="A67" s="29">
        <v>37591</v>
      </c>
      <c r="B67" s="30">
        <v>45.5</v>
      </c>
      <c r="C67" s="30">
        <f t="shared" ref="C67:C130" si="2">B67-B66</f>
        <v>1.5</v>
      </c>
      <c r="D67" s="31">
        <f t="shared" si="1"/>
        <v>-6.1855670103092786E-2</v>
      </c>
    </row>
    <row r="68" spans="1:4" x14ac:dyDescent="0.45">
      <c r="A68" s="29">
        <v>37622</v>
      </c>
      <c r="B68" s="30">
        <v>46.5</v>
      </c>
      <c r="C68" s="30">
        <f t="shared" si="2"/>
        <v>1</v>
      </c>
      <c r="D68" s="31">
        <f t="shared" si="1"/>
        <v>-2.1052631578947323E-2</v>
      </c>
    </row>
    <row r="69" spans="1:4" x14ac:dyDescent="0.45">
      <c r="A69" s="29">
        <v>37653</v>
      </c>
      <c r="B69" s="30">
        <v>48.5</v>
      </c>
      <c r="C69" s="30">
        <f t="shared" si="2"/>
        <v>2</v>
      </c>
      <c r="D69" s="31">
        <f t="shared" si="1"/>
        <v>-5.8252427184465994E-2</v>
      </c>
    </row>
    <row r="70" spans="1:4" x14ac:dyDescent="0.45">
      <c r="A70" s="29">
        <v>37681</v>
      </c>
      <c r="B70" s="30">
        <v>49.5</v>
      </c>
      <c r="C70" s="30">
        <f t="shared" si="2"/>
        <v>1</v>
      </c>
      <c r="D70" s="31">
        <f t="shared" si="1"/>
        <v>-1.0000000000000009E-2</v>
      </c>
    </row>
    <row r="71" spans="1:4" x14ac:dyDescent="0.45">
      <c r="A71" s="29">
        <v>37712</v>
      </c>
      <c r="B71" s="30">
        <v>51</v>
      </c>
      <c r="C71" s="30">
        <f t="shared" si="2"/>
        <v>1.5</v>
      </c>
      <c r="D71" s="31">
        <f t="shared" si="1"/>
        <v>-2.8571428571428581E-2</v>
      </c>
    </row>
    <row r="72" spans="1:4" x14ac:dyDescent="0.45">
      <c r="A72" s="29">
        <v>37742</v>
      </c>
      <c r="B72" s="30">
        <v>52.5</v>
      </c>
      <c r="C72" s="30">
        <f t="shared" si="2"/>
        <v>1.5</v>
      </c>
      <c r="D72" s="31">
        <f t="shared" si="1"/>
        <v>8.247422680412364E-2</v>
      </c>
    </row>
    <row r="73" spans="1:4" x14ac:dyDescent="0.45">
      <c r="A73" s="29">
        <v>37773</v>
      </c>
      <c r="B73" s="30">
        <v>47</v>
      </c>
      <c r="C73" s="30">
        <f t="shared" si="2"/>
        <v>-5.5</v>
      </c>
      <c r="D73" s="31">
        <f t="shared" si="1"/>
        <v>-1.0526315789473717E-2</v>
      </c>
    </row>
    <row r="74" spans="1:4" x14ac:dyDescent="0.45">
      <c r="A74" s="29">
        <v>37803</v>
      </c>
      <c r="B74" s="30">
        <v>49.5</v>
      </c>
      <c r="C74" s="30">
        <f t="shared" si="2"/>
        <v>2.5</v>
      </c>
      <c r="D74" s="31">
        <f t="shared" si="1"/>
        <v>-4.8076923076923128E-2</v>
      </c>
    </row>
    <row r="75" spans="1:4" x14ac:dyDescent="0.45">
      <c r="A75" s="29">
        <v>37834</v>
      </c>
      <c r="B75" s="30">
        <v>49</v>
      </c>
      <c r="C75" s="30">
        <f t="shared" si="2"/>
        <v>-0.5</v>
      </c>
      <c r="D75" s="31">
        <f t="shared" si="1"/>
        <v>6.5217391304347894E-2</v>
      </c>
    </row>
    <row r="76" spans="1:4" x14ac:dyDescent="0.45">
      <c r="A76" s="29">
        <v>37865</v>
      </c>
      <c r="B76" s="30">
        <v>47.5</v>
      </c>
      <c r="C76" s="30">
        <f t="shared" si="2"/>
        <v>-1.5</v>
      </c>
      <c r="D76" s="31">
        <f t="shared" si="1"/>
        <v>6.7415730337078594E-2</v>
      </c>
    </row>
    <row r="77" spans="1:4" x14ac:dyDescent="0.45">
      <c r="A77" s="29">
        <v>37895</v>
      </c>
      <c r="B77" s="30">
        <v>49</v>
      </c>
      <c r="C77" s="30">
        <f t="shared" si="2"/>
        <v>1.5</v>
      </c>
      <c r="D77" s="31">
        <f t="shared" si="1"/>
        <v>0.11363636363636354</v>
      </c>
    </row>
    <row r="78" spans="1:4" x14ac:dyDescent="0.45">
      <c r="A78" s="29">
        <v>37926</v>
      </c>
      <c r="B78" s="30">
        <v>51</v>
      </c>
      <c r="C78" s="30">
        <f t="shared" si="2"/>
        <v>2</v>
      </c>
      <c r="D78" s="31">
        <f t="shared" si="1"/>
        <v>0.15909090909090917</v>
      </c>
    </row>
    <row r="79" spans="1:4" x14ac:dyDescent="0.45">
      <c r="A79" s="29">
        <v>37956</v>
      </c>
      <c r="B79" s="30">
        <v>51.5</v>
      </c>
      <c r="C79" s="30">
        <f t="shared" si="2"/>
        <v>0.5</v>
      </c>
      <c r="D79" s="31">
        <f t="shared" ref="D79:D142" si="3">B79/B67-1</f>
        <v>0.13186813186813184</v>
      </c>
    </row>
    <row r="80" spans="1:4" x14ac:dyDescent="0.45">
      <c r="A80" s="29">
        <v>37987</v>
      </c>
      <c r="B80" s="30">
        <v>49.5</v>
      </c>
      <c r="C80" s="30">
        <f t="shared" si="2"/>
        <v>-2</v>
      </c>
      <c r="D80" s="31">
        <f t="shared" si="3"/>
        <v>6.4516129032258007E-2</v>
      </c>
    </row>
    <row r="81" spans="1:4" x14ac:dyDescent="0.45">
      <c r="A81" s="29">
        <v>38018</v>
      </c>
      <c r="B81" s="30">
        <v>49</v>
      </c>
      <c r="C81" s="30">
        <f t="shared" si="2"/>
        <v>-0.5</v>
      </c>
      <c r="D81" s="31">
        <f t="shared" si="3"/>
        <v>1.0309278350515427E-2</v>
      </c>
    </row>
    <row r="82" spans="1:4" x14ac:dyDescent="0.45">
      <c r="A82" s="29">
        <v>38047</v>
      </c>
      <c r="B82" s="30">
        <v>51.5</v>
      </c>
      <c r="C82" s="30">
        <f t="shared" si="2"/>
        <v>2.5</v>
      </c>
      <c r="D82" s="31">
        <f t="shared" si="3"/>
        <v>4.0404040404040442E-2</v>
      </c>
    </row>
    <row r="83" spans="1:4" x14ac:dyDescent="0.45">
      <c r="A83" s="29">
        <v>38078</v>
      </c>
      <c r="B83" s="30">
        <v>56.5</v>
      </c>
      <c r="C83" s="30">
        <f t="shared" si="2"/>
        <v>5</v>
      </c>
      <c r="D83" s="31">
        <f t="shared" si="3"/>
        <v>0.10784313725490202</v>
      </c>
    </row>
    <row r="84" spans="1:4" x14ac:dyDescent="0.45">
      <c r="A84" s="29">
        <v>38108</v>
      </c>
      <c r="B84" s="30">
        <v>54</v>
      </c>
      <c r="C84" s="30">
        <f t="shared" si="2"/>
        <v>-2.5</v>
      </c>
      <c r="D84" s="31">
        <f t="shared" si="3"/>
        <v>2.857142857142847E-2</v>
      </c>
    </row>
    <row r="85" spans="1:4" x14ac:dyDescent="0.45">
      <c r="A85" s="29">
        <v>38139</v>
      </c>
      <c r="B85" s="30">
        <v>57.5</v>
      </c>
      <c r="C85" s="30">
        <f t="shared" si="2"/>
        <v>3.5</v>
      </c>
      <c r="D85" s="31">
        <f t="shared" si="3"/>
        <v>0.22340425531914887</v>
      </c>
    </row>
    <row r="86" spans="1:4" x14ac:dyDescent="0.45">
      <c r="A86" s="29">
        <v>38169</v>
      </c>
      <c r="B86" s="30">
        <v>54</v>
      </c>
      <c r="C86" s="30">
        <f t="shared" si="2"/>
        <v>-3.5</v>
      </c>
      <c r="D86" s="31">
        <f t="shared" si="3"/>
        <v>9.0909090909090828E-2</v>
      </c>
    </row>
    <row r="87" spans="1:4" x14ac:dyDescent="0.45">
      <c r="A87" s="29">
        <v>38200</v>
      </c>
      <c r="B87" s="30">
        <v>53</v>
      </c>
      <c r="C87" s="30">
        <f t="shared" si="2"/>
        <v>-1</v>
      </c>
      <c r="D87" s="31">
        <f t="shared" si="3"/>
        <v>8.163265306122458E-2</v>
      </c>
    </row>
    <row r="88" spans="1:4" x14ac:dyDescent="0.45">
      <c r="A88" s="29">
        <v>38231</v>
      </c>
      <c r="B88" s="30">
        <v>51.5</v>
      </c>
      <c r="C88" s="30">
        <f t="shared" si="2"/>
        <v>-1.5</v>
      </c>
      <c r="D88" s="31">
        <f t="shared" si="3"/>
        <v>8.4210526315789513E-2</v>
      </c>
    </row>
    <row r="89" spans="1:4" x14ac:dyDescent="0.45">
      <c r="A89" s="29">
        <v>38261</v>
      </c>
      <c r="B89" s="30">
        <v>50</v>
      </c>
      <c r="C89" s="30">
        <f t="shared" si="2"/>
        <v>-1.5</v>
      </c>
      <c r="D89" s="31">
        <f t="shared" si="3"/>
        <v>2.0408163265306145E-2</v>
      </c>
    </row>
    <row r="90" spans="1:4" x14ac:dyDescent="0.45">
      <c r="A90" s="29">
        <v>38292</v>
      </c>
      <c r="B90" s="30">
        <v>52.5</v>
      </c>
      <c r="C90" s="30">
        <f t="shared" si="2"/>
        <v>2.5</v>
      </c>
      <c r="D90" s="31">
        <f t="shared" si="3"/>
        <v>2.9411764705882248E-2</v>
      </c>
    </row>
    <row r="91" spans="1:4" x14ac:dyDescent="0.45">
      <c r="A91" s="29">
        <v>38322</v>
      </c>
      <c r="B91" s="30">
        <v>56</v>
      </c>
      <c r="C91" s="30">
        <f t="shared" si="2"/>
        <v>3.5</v>
      </c>
      <c r="D91" s="31">
        <f t="shared" si="3"/>
        <v>8.737864077669899E-2</v>
      </c>
    </row>
    <row r="92" spans="1:4" x14ac:dyDescent="0.45">
      <c r="A92" s="29">
        <v>38353</v>
      </c>
      <c r="B92" s="30">
        <v>49.5</v>
      </c>
      <c r="C92" s="30">
        <f t="shared" si="2"/>
        <v>-6.5</v>
      </c>
      <c r="D92" s="31">
        <f t="shared" si="3"/>
        <v>0</v>
      </c>
    </row>
    <row r="93" spans="1:4" x14ac:dyDescent="0.45">
      <c r="A93" s="29">
        <v>38384</v>
      </c>
      <c r="B93" s="30">
        <v>52</v>
      </c>
      <c r="C93" s="30">
        <f t="shared" si="2"/>
        <v>2.5</v>
      </c>
      <c r="D93" s="31">
        <f t="shared" si="3"/>
        <v>6.1224489795918435E-2</v>
      </c>
    </row>
    <row r="94" spans="1:4" x14ac:dyDescent="0.45">
      <c r="A94" s="29">
        <v>38412</v>
      </c>
      <c r="B94" s="30">
        <v>52.5</v>
      </c>
      <c r="C94" s="30">
        <f t="shared" si="2"/>
        <v>0.5</v>
      </c>
      <c r="D94" s="31">
        <f t="shared" si="3"/>
        <v>1.9417475728155331E-2</v>
      </c>
    </row>
    <row r="95" spans="1:4" x14ac:dyDescent="0.45">
      <c r="A95" s="29">
        <v>38443</v>
      </c>
      <c r="B95" s="30">
        <v>54.5</v>
      </c>
      <c r="C95" s="30">
        <f t="shared" si="2"/>
        <v>2</v>
      </c>
      <c r="D95" s="31">
        <f t="shared" si="3"/>
        <v>-3.539823008849563E-2</v>
      </c>
    </row>
    <row r="96" spans="1:4" x14ac:dyDescent="0.45">
      <c r="A96" s="29">
        <v>38473</v>
      </c>
      <c r="B96" s="30">
        <v>51.5</v>
      </c>
      <c r="C96" s="30">
        <f t="shared" si="2"/>
        <v>-3</v>
      </c>
      <c r="D96" s="31">
        <f t="shared" si="3"/>
        <v>-4.629629629629628E-2</v>
      </c>
    </row>
    <row r="97" spans="1:4" x14ac:dyDescent="0.45">
      <c r="A97" s="29">
        <v>38504</v>
      </c>
      <c r="B97" s="30">
        <v>52</v>
      </c>
      <c r="C97" s="30">
        <f t="shared" si="2"/>
        <v>0.5</v>
      </c>
      <c r="D97" s="31">
        <f t="shared" si="3"/>
        <v>-9.5652173913043481E-2</v>
      </c>
    </row>
    <row r="98" spans="1:4" x14ac:dyDescent="0.45">
      <c r="A98" s="29">
        <v>38534</v>
      </c>
      <c r="B98" s="30">
        <v>52.5</v>
      </c>
      <c r="C98" s="30">
        <f t="shared" si="2"/>
        <v>0.5</v>
      </c>
      <c r="D98" s="31">
        <f t="shared" si="3"/>
        <v>-2.777777777777779E-2</v>
      </c>
    </row>
    <row r="99" spans="1:4" x14ac:dyDescent="0.45">
      <c r="A99" s="29">
        <v>38565</v>
      </c>
      <c r="B99" s="30">
        <v>53.5</v>
      </c>
      <c r="C99" s="30">
        <f t="shared" si="2"/>
        <v>1</v>
      </c>
      <c r="D99" s="31">
        <f t="shared" si="3"/>
        <v>9.4339622641510523E-3</v>
      </c>
    </row>
    <row r="100" spans="1:4" x14ac:dyDescent="0.45">
      <c r="A100" s="29">
        <v>38596</v>
      </c>
      <c r="B100" s="30">
        <v>50</v>
      </c>
      <c r="C100" s="30">
        <f t="shared" si="2"/>
        <v>-3.5</v>
      </c>
      <c r="D100" s="31">
        <f t="shared" si="3"/>
        <v>-2.9126213592232997E-2</v>
      </c>
    </row>
    <row r="101" spans="1:4" x14ac:dyDescent="0.45">
      <c r="A101" s="29">
        <v>38626</v>
      </c>
      <c r="B101" s="30">
        <v>50</v>
      </c>
      <c r="C101" s="30">
        <f t="shared" si="2"/>
        <v>0</v>
      </c>
      <c r="D101" s="31">
        <f t="shared" si="3"/>
        <v>0</v>
      </c>
    </row>
    <row r="102" spans="1:4" x14ac:dyDescent="0.45">
      <c r="A102" s="29">
        <v>38657</v>
      </c>
      <c r="B102" s="30">
        <v>54</v>
      </c>
      <c r="C102" s="30">
        <f t="shared" si="2"/>
        <v>4</v>
      </c>
      <c r="D102" s="31">
        <f t="shared" si="3"/>
        <v>2.857142857142847E-2</v>
      </c>
    </row>
    <row r="103" spans="1:4" x14ac:dyDescent="0.45">
      <c r="A103" s="29">
        <v>38687</v>
      </c>
      <c r="B103" s="30">
        <v>56</v>
      </c>
      <c r="C103" s="30">
        <f t="shared" si="2"/>
        <v>2</v>
      </c>
      <c r="D103" s="31">
        <f t="shared" si="3"/>
        <v>0</v>
      </c>
    </row>
    <row r="104" spans="1:4" x14ac:dyDescent="0.45">
      <c r="A104" s="29">
        <v>38718</v>
      </c>
      <c r="B104" s="30">
        <v>55</v>
      </c>
      <c r="C104" s="30">
        <f t="shared" si="2"/>
        <v>-1</v>
      </c>
      <c r="D104" s="31">
        <f t="shared" si="3"/>
        <v>0.11111111111111116</v>
      </c>
    </row>
    <row r="105" spans="1:4" x14ac:dyDescent="0.45">
      <c r="A105" s="29">
        <v>38749</v>
      </c>
      <c r="B105" s="30">
        <v>53</v>
      </c>
      <c r="C105" s="30">
        <f t="shared" si="2"/>
        <v>-2</v>
      </c>
      <c r="D105" s="31">
        <f t="shared" si="3"/>
        <v>1.9230769230769162E-2</v>
      </c>
    </row>
    <row r="106" spans="1:4" x14ac:dyDescent="0.45">
      <c r="A106" s="29">
        <v>38777</v>
      </c>
      <c r="B106" s="30">
        <v>54</v>
      </c>
      <c r="C106" s="30">
        <f t="shared" si="2"/>
        <v>1</v>
      </c>
      <c r="D106" s="31">
        <f t="shared" si="3"/>
        <v>2.857142857142847E-2</v>
      </c>
    </row>
    <row r="107" spans="1:4" x14ac:dyDescent="0.45">
      <c r="A107" s="29">
        <v>38808</v>
      </c>
      <c r="B107" s="30">
        <v>59</v>
      </c>
      <c r="C107" s="30">
        <f t="shared" si="2"/>
        <v>5</v>
      </c>
      <c r="D107" s="31">
        <f t="shared" si="3"/>
        <v>8.256880733944949E-2</v>
      </c>
    </row>
    <row r="108" spans="1:4" x14ac:dyDescent="0.45">
      <c r="A108" s="29">
        <v>38838</v>
      </c>
      <c r="B108" s="30">
        <v>59</v>
      </c>
      <c r="C108" s="30">
        <f t="shared" si="2"/>
        <v>0</v>
      </c>
      <c r="D108" s="31">
        <f t="shared" si="3"/>
        <v>0.14563106796116498</v>
      </c>
    </row>
    <row r="109" spans="1:4" x14ac:dyDescent="0.45">
      <c r="A109" s="29">
        <v>38869</v>
      </c>
      <c r="B109" s="30">
        <v>51.5</v>
      </c>
      <c r="C109" s="30">
        <f t="shared" si="2"/>
        <v>-7.5</v>
      </c>
      <c r="D109" s="31">
        <f t="shared" si="3"/>
        <v>-9.6153846153845812E-3</v>
      </c>
    </row>
    <row r="110" spans="1:4" x14ac:dyDescent="0.45">
      <c r="A110" s="29">
        <v>38899</v>
      </c>
      <c r="B110" s="30">
        <v>53</v>
      </c>
      <c r="C110" s="30">
        <f t="shared" si="2"/>
        <v>1.5</v>
      </c>
      <c r="D110" s="31">
        <f t="shared" si="3"/>
        <v>9.52380952380949E-3</v>
      </c>
    </row>
    <row r="111" spans="1:4" x14ac:dyDescent="0.45">
      <c r="A111" s="29">
        <v>38930</v>
      </c>
      <c r="B111" s="30">
        <v>51.5</v>
      </c>
      <c r="C111" s="30">
        <f t="shared" si="2"/>
        <v>-1.5</v>
      </c>
      <c r="D111" s="31">
        <f t="shared" si="3"/>
        <v>-3.7383177570093462E-2</v>
      </c>
    </row>
    <row r="112" spans="1:4" x14ac:dyDescent="0.45">
      <c r="A112" s="29">
        <v>38961</v>
      </c>
      <c r="B112" s="30">
        <v>50.5</v>
      </c>
      <c r="C112" s="30">
        <f t="shared" si="2"/>
        <v>-1</v>
      </c>
      <c r="D112" s="31">
        <f t="shared" si="3"/>
        <v>1.0000000000000009E-2</v>
      </c>
    </row>
    <row r="113" spans="1:4" x14ac:dyDescent="0.45">
      <c r="A113" s="29">
        <v>38991</v>
      </c>
      <c r="B113" s="30">
        <v>53</v>
      </c>
      <c r="C113" s="30">
        <f t="shared" si="2"/>
        <v>2.5</v>
      </c>
      <c r="D113" s="31">
        <f t="shared" si="3"/>
        <v>6.0000000000000053E-2</v>
      </c>
    </row>
    <row r="114" spans="1:4" x14ac:dyDescent="0.45">
      <c r="A114" s="29">
        <v>39022</v>
      </c>
      <c r="B114" s="30">
        <v>51.5</v>
      </c>
      <c r="C114" s="30">
        <f t="shared" si="2"/>
        <v>-1.5</v>
      </c>
      <c r="D114" s="31">
        <f t="shared" si="3"/>
        <v>-4.629629629629628E-2</v>
      </c>
    </row>
    <row r="115" spans="1:4" x14ac:dyDescent="0.45">
      <c r="A115" s="29">
        <v>39052</v>
      </c>
      <c r="B115" s="30">
        <v>53.5</v>
      </c>
      <c r="C115" s="30">
        <f t="shared" si="2"/>
        <v>2</v>
      </c>
      <c r="D115" s="31">
        <f t="shared" si="3"/>
        <v>-4.4642857142857095E-2</v>
      </c>
    </row>
    <row r="116" spans="1:4" x14ac:dyDescent="0.45">
      <c r="A116" s="29">
        <v>39083</v>
      </c>
      <c r="B116" s="30">
        <v>47</v>
      </c>
      <c r="C116" s="30">
        <f t="shared" si="2"/>
        <v>-6.5</v>
      </c>
      <c r="D116" s="31">
        <f t="shared" si="3"/>
        <v>-0.1454545454545455</v>
      </c>
    </row>
    <row r="117" spans="1:4" x14ac:dyDescent="0.45">
      <c r="A117" s="29">
        <v>39114</v>
      </c>
      <c r="B117" s="30">
        <v>50.5</v>
      </c>
      <c r="C117" s="30">
        <f t="shared" si="2"/>
        <v>3.5</v>
      </c>
      <c r="D117" s="31">
        <f t="shared" si="3"/>
        <v>-4.7169811320754707E-2</v>
      </c>
    </row>
    <row r="118" spans="1:4" x14ac:dyDescent="0.45">
      <c r="A118" s="29">
        <v>39142</v>
      </c>
      <c r="B118" s="30">
        <v>52</v>
      </c>
      <c r="C118" s="30">
        <f t="shared" si="2"/>
        <v>1.5</v>
      </c>
      <c r="D118" s="31">
        <f t="shared" si="3"/>
        <v>-3.703703703703709E-2</v>
      </c>
    </row>
    <row r="119" spans="1:4" x14ac:dyDescent="0.45">
      <c r="A119" s="29">
        <v>39173</v>
      </c>
      <c r="B119" s="30">
        <v>52</v>
      </c>
      <c r="C119" s="30">
        <f t="shared" si="2"/>
        <v>0</v>
      </c>
      <c r="D119" s="31">
        <f t="shared" si="3"/>
        <v>-0.11864406779661019</v>
      </c>
    </row>
    <row r="120" spans="1:4" x14ac:dyDescent="0.45">
      <c r="A120" s="29">
        <v>39203</v>
      </c>
      <c r="B120" s="30">
        <v>61</v>
      </c>
      <c r="C120" s="30">
        <f t="shared" si="2"/>
        <v>9</v>
      </c>
      <c r="D120" s="31">
        <f t="shared" si="3"/>
        <v>3.3898305084745672E-2</v>
      </c>
    </row>
    <row r="121" spans="1:4" x14ac:dyDescent="0.45">
      <c r="A121" s="29">
        <v>39234</v>
      </c>
      <c r="B121" s="30">
        <v>52.5</v>
      </c>
      <c r="C121" s="30">
        <f t="shared" si="2"/>
        <v>-8.5</v>
      </c>
      <c r="D121" s="31">
        <f t="shared" si="3"/>
        <v>1.9417475728155331E-2</v>
      </c>
    </row>
    <row r="122" spans="1:4" x14ac:dyDescent="0.45">
      <c r="A122" s="29">
        <v>39264</v>
      </c>
      <c r="B122" s="30">
        <v>55</v>
      </c>
      <c r="C122" s="30">
        <f t="shared" si="2"/>
        <v>2.5</v>
      </c>
      <c r="D122" s="31">
        <f t="shared" si="3"/>
        <v>3.7735849056603765E-2</v>
      </c>
    </row>
    <row r="123" spans="1:4" x14ac:dyDescent="0.45">
      <c r="A123" s="29">
        <v>39295</v>
      </c>
      <c r="B123" s="30">
        <v>57</v>
      </c>
      <c r="C123" s="30">
        <f t="shared" si="2"/>
        <v>2</v>
      </c>
      <c r="D123" s="31">
        <f t="shared" si="3"/>
        <v>0.10679611650485432</v>
      </c>
    </row>
    <row r="124" spans="1:4" x14ac:dyDescent="0.45">
      <c r="A124" s="29">
        <v>39326</v>
      </c>
      <c r="B124" s="30">
        <v>50</v>
      </c>
      <c r="C124" s="30">
        <f t="shared" si="2"/>
        <v>-7</v>
      </c>
      <c r="D124" s="31">
        <f t="shared" si="3"/>
        <v>-9.9009900990099098E-3</v>
      </c>
    </row>
    <row r="125" spans="1:4" x14ac:dyDescent="0.45">
      <c r="A125" s="29">
        <v>39356</v>
      </c>
      <c r="B125" s="30">
        <v>49.5</v>
      </c>
      <c r="C125" s="30">
        <f t="shared" si="2"/>
        <v>-0.5</v>
      </c>
      <c r="D125" s="31">
        <f t="shared" si="3"/>
        <v>-6.6037735849056589E-2</v>
      </c>
    </row>
    <row r="126" spans="1:4" x14ac:dyDescent="0.45">
      <c r="A126" s="29">
        <v>39387</v>
      </c>
      <c r="B126" s="30">
        <v>50.5</v>
      </c>
      <c r="C126" s="30">
        <f t="shared" si="2"/>
        <v>1</v>
      </c>
      <c r="D126" s="31">
        <f t="shared" si="3"/>
        <v>-1.9417475728155331E-2</v>
      </c>
    </row>
    <row r="127" spans="1:4" x14ac:dyDescent="0.45">
      <c r="A127" s="29">
        <v>39417</v>
      </c>
      <c r="B127" s="30">
        <v>50.5</v>
      </c>
      <c r="C127" s="30">
        <f t="shared" si="2"/>
        <v>0</v>
      </c>
      <c r="D127" s="31">
        <f t="shared" si="3"/>
        <v>-5.6074766355140193E-2</v>
      </c>
    </row>
    <row r="128" spans="1:4" x14ac:dyDescent="0.45">
      <c r="A128" s="29">
        <v>39448</v>
      </c>
      <c r="B128" s="30">
        <v>44.5</v>
      </c>
      <c r="C128" s="30">
        <f t="shared" si="2"/>
        <v>-6</v>
      </c>
      <c r="D128" s="31">
        <f t="shared" si="3"/>
        <v>-5.3191489361702149E-2</v>
      </c>
    </row>
    <row r="129" spans="1:4" x14ac:dyDescent="0.45">
      <c r="A129" s="29">
        <v>39479</v>
      </c>
      <c r="B129" s="30">
        <v>50</v>
      </c>
      <c r="C129" s="30">
        <f t="shared" si="2"/>
        <v>5.5</v>
      </c>
      <c r="D129" s="31">
        <f t="shared" si="3"/>
        <v>-9.9009900990099098E-3</v>
      </c>
    </row>
    <row r="130" spans="1:4" x14ac:dyDescent="0.45">
      <c r="A130" s="29">
        <v>39508</v>
      </c>
      <c r="B130" s="30">
        <v>51.5</v>
      </c>
      <c r="C130" s="30">
        <f t="shared" si="2"/>
        <v>1.5</v>
      </c>
      <c r="D130" s="31">
        <f t="shared" si="3"/>
        <v>-9.6153846153845812E-3</v>
      </c>
    </row>
    <row r="131" spans="1:4" x14ac:dyDescent="0.45">
      <c r="A131" s="29">
        <v>39539</v>
      </c>
      <c r="B131" s="30">
        <v>47</v>
      </c>
      <c r="C131" s="30">
        <f t="shared" ref="C131:C194" si="4">B131-B130</f>
        <v>-4.5</v>
      </c>
      <c r="D131" s="31">
        <f t="shared" si="3"/>
        <v>-9.6153846153846145E-2</v>
      </c>
    </row>
    <row r="132" spans="1:4" x14ac:dyDescent="0.45">
      <c r="A132" s="29">
        <v>39569</v>
      </c>
      <c r="B132" s="30">
        <v>54</v>
      </c>
      <c r="C132" s="30">
        <f t="shared" si="4"/>
        <v>7</v>
      </c>
      <c r="D132" s="31">
        <f t="shared" si="3"/>
        <v>-0.11475409836065575</v>
      </c>
    </row>
    <row r="133" spans="1:4" x14ac:dyDescent="0.45">
      <c r="A133" s="29">
        <v>39600</v>
      </c>
      <c r="B133" s="30">
        <v>53</v>
      </c>
      <c r="C133" s="30">
        <f t="shared" si="4"/>
        <v>-1</v>
      </c>
      <c r="D133" s="31">
        <f t="shared" si="3"/>
        <v>9.52380952380949E-3</v>
      </c>
    </row>
    <row r="134" spans="1:4" x14ac:dyDescent="0.45">
      <c r="A134" s="29">
        <v>39630</v>
      </c>
      <c r="B134" s="30">
        <v>54.5</v>
      </c>
      <c r="C134" s="30">
        <f t="shared" si="4"/>
        <v>1.5</v>
      </c>
      <c r="D134" s="31">
        <f t="shared" si="3"/>
        <v>-9.0909090909090384E-3</v>
      </c>
    </row>
    <row r="135" spans="1:4" x14ac:dyDescent="0.45">
      <c r="A135" s="29">
        <v>39661</v>
      </c>
      <c r="B135" s="30">
        <v>53.5</v>
      </c>
      <c r="C135" s="30">
        <f t="shared" si="4"/>
        <v>-1</v>
      </c>
      <c r="D135" s="31">
        <f t="shared" si="3"/>
        <v>-6.1403508771929793E-2</v>
      </c>
    </row>
    <row r="136" spans="1:4" x14ac:dyDescent="0.45">
      <c r="A136" s="29">
        <v>39692</v>
      </c>
      <c r="B136" s="30">
        <v>45.5</v>
      </c>
      <c r="C136" s="30">
        <f t="shared" si="4"/>
        <v>-8</v>
      </c>
      <c r="D136" s="31">
        <f t="shared" si="3"/>
        <v>-8.9999999999999969E-2</v>
      </c>
    </row>
    <row r="137" spans="1:4" x14ac:dyDescent="0.45">
      <c r="A137" s="29">
        <v>39722</v>
      </c>
      <c r="B137" s="30">
        <v>48</v>
      </c>
      <c r="C137" s="30">
        <f t="shared" si="4"/>
        <v>2.5</v>
      </c>
      <c r="D137" s="31">
        <f t="shared" si="3"/>
        <v>-3.0303030303030276E-2</v>
      </c>
    </row>
    <row r="138" spans="1:4" x14ac:dyDescent="0.45">
      <c r="A138" s="29">
        <v>39753</v>
      </c>
      <c r="B138" s="30">
        <v>46</v>
      </c>
      <c r="C138" s="30">
        <f t="shared" si="4"/>
        <v>-2</v>
      </c>
      <c r="D138" s="31">
        <f t="shared" si="3"/>
        <v>-8.9108910891089077E-2</v>
      </c>
    </row>
    <row r="139" spans="1:4" x14ac:dyDescent="0.45">
      <c r="A139" s="29">
        <v>39783</v>
      </c>
      <c r="B139" s="30">
        <v>49</v>
      </c>
      <c r="C139" s="30">
        <f t="shared" si="4"/>
        <v>3</v>
      </c>
      <c r="D139" s="31">
        <f t="shared" si="3"/>
        <v>-2.9702970297029729E-2</v>
      </c>
    </row>
    <row r="140" spans="1:4" x14ac:dyDescent="0.45">
      <c r="A140" s="29">
        <v>39814</v>
      </c>
      <c r="B140" s="30">
        <v>41.5</v>
      </c>
      <c r="C140" s="30">
        <f t="shared" si="4"/>
        <v>-7.5</v>
      </c>
      <c r="D140" s="31">
        <f t="shared" si="3"/>
        <v>-6.7415730337078705E-2</v>
      </c>
    </row>
    <row r="141" spans="1:4" x14ac:dyDescent="0.45">
      <c r="A141" s="29">
        <v>39845</v>
      </c>
      <c r="B141" s="30">
        <v>39</v>
      </c>
      <c r="C141" s="30">
        <f t="shared" si="4"/>
        <v>-2.5</v>
      </c>
      <c r="D141" s="31">
        <f t="shared" si="3"/>
        <v>-0.21999999999999997</v>
      </c>
    </row>
    <row r="142" spans="1:4" x14ac:dyDescent="0.45">
      <c r="A142" s="29">
        <v>39873</v>
      </c>
      <c r="B142" s="30">
        <v>40</v>
      </c>
      <c r="C142" s="30">
        <f t="shared" si="4"/>
        <v>1</v>
      </c>
      <c r="D142" s="31">
        <f t="shared" si="3"/>
        <v>-0.22330097087378642</v>
      </c>
    </row>
    <row r="143" spans="1:4" x14ac:dyDescent="0.45">
      <c r="A143" s="29">
        <v>39904</v>
      </c>
      <c r="B143" s="30">
        <v>43</v>
      </c>
      <c r="C143" s="30">
        <f t="shared" si="4"/>
        <v>3</v>
      </c>
      <c r="D143" s="31">
        <f t="shared" ref="D143:D206" si="5">B143/B131-1</f>
        <v>-8.5106382978723416E-2</v>
      </c>
    </row>
    <row r="144" spans="1:4" x14ac:dyDescent="0.45">
      <c r="A144" s="29">
        <v>39934</v>
      </c>
      <c r="B144" s="30">
        <v>47</v>
      </c>
      <c r="C144" s="30">
        <f t="shared" si="4"/>
        <v>4</v>
      </c>
      <c r="D144" s="31">
        <f t="shared" si="5"/>
        <v>-0.12962962962962965</v>
      </c>
    </row>
    <row r="145" spans="1:4" x14ac:dyDescent="0.45">
      <c r="A145" s="29">
        <v>39965</v>
      </c>
      <c r="B145" s="30">
        <v>45</v>
      </c>
      <c r="C145" s="30">
        <f t="shared" si="4"/>
        <v>-2</v>
      </c>
      <c r="D145" s="31">
        <f t="shared" si="5"/>
        <v>-0.15094339622641506</v>
      </c>
    </row>
    <row r="146" spans="1:4" x14ac:dyDescent="0.45">
      <c r="A146" s="29">
        <v>39995</v>
      </c>
      <c r="B146" s="30">
        <v>47</v>
      </c>
      <c r="C146" s="30">
        <f t="shared" si="4"/>
        <v>2</v>
      </c>
      <c r="D146" s="31">
        <f t="shared" si="5"/>
        <v>-0.13761467889908252</v>
      </c>
    </row>
    <row r="147" spans="1:4" x14ac:dyDescent="0.45">
      <c r="A147" s="29">
        <v>40026</v>
      </c>
      <c r="B147" s="30">
        <v>43</v>
      </c>
      <c r="C147" s="30">
        <f t="shared" si="4"/>
        <v>-4</v>
      </c>
      <c r="D147" s="31">
        <f t="shared" si="5"/>
        <v>-0.19626168224299068</v>
      </c>
    </row>
    <row r="148" spans="1:4" x14ac:dyDescent="0.45">
      <c r="A148" s="29">
        <v>40057</v>
      </c>
      <c r="B148" s="30">
        <v>47.5</v>
      </c>
      <c r="C148" s="30">
        <f t="shared" si="4"/>
        <v>4.5</v>
      </c>
      <c r="D148" s="31">
        <f t="shared" si="5"/>
        <v>4.3956043956044022E-2</v>
      </c>
    </row>
    <row r="149" spans="1:4" x14ac:dyDescent="0.45">
      <c r="A149" s="29">
        <v>40087</v>
      </c>
      <c r="B149" s="30">
        <v>43</v>
      </c>
      <c r="C149" s="30">
        <f t="shared" si="4"/>
        <v>-4.5</v>
      </c>
      <c r="D149" s="31">
        <f t="shared" si="5"/>
        <v>-0.10416666666666663</v>
      </c>
    </row>
    <row r="150" spans="1:4" x14ac:dyDescent="0.45">
      <c r="A150" s="29">
        <v>40118</v>
      </c>
      <c r="B150" s="30">
        <v>45.5</v>
      </c>
      <c r="C150" s="30">
        <f t="shared" si="4"/>
        <v>2.5</v>
      </c>
      <c r="D150" s="31">
        <f t="shared" si="5"/>
        <v>-1.0869565217391353E-2</v>
      </c>
    </row>
    <row r="151" spans="1:4" x14ac:dyDescent="0.45">
      <c r="A151" s="29">
        <v>40148</v>
      </c>
      <c r="B151" s="30">
        <v>51.5</v>
      </c>
      <c r="C151" s="30">
        <f t="shared" si="4"/>
        <v>6</v>
      </c>
      <c r="D151" s="31">
        <f t="shared" si="5"/>
        <v>5.1020408163265252E-2</v>
      </c>
    </row>
    <row r="152" spans="1:4" x14ac:dyDescent="0.45">
      <c r="A152" s="29">
        <v>40179</v>
      </c>
      <c r="B152" s="30">
        <v>46.5</v>
      </c>
      <c r="C152" s="30">
        <f t="shared" si="4"/>
        <v>-5</v>
      </c>
      <c r="D152" s="31">
        <f t="shared" si="5"/>
        <v>0.12048192771084332</v>
      </c>
    </row>
    <row r="153" spans="1:4" x14ac:dyDescent="0.45">
      <c r="A153" s="29">
        <v>40210</v>
      </c>
      <c r="B153" s="30">
        <v>45</v>
      </c>
      <c r="C153" s="30">
        <f t="shared" si="4"/>
        <v>-1.5</v>
      </c>
      <c r="D153" s="31">
        <f t="shared" si="5"/>
        <v>0.15384615384615374</v>
      </c>
    </row>
    <row r="154" spans="1:4" x14ac:dyDescent="0.45">
      <c r="A154" s="29">
        <v>40238</v>
      </c>
      <c r="B154" s="30">
        <v>46.5</v>
      </c>
      <c r="C154" s="30">
        <f t="shared" si="4"/>
        <v>1.5</v>
      </c>
      <c r="D154" s="31">
        <f t="shared" si="5"/>
        <v>0.16250000000000009</v>
      </c>
    </row>
    <row r="155" spans="1:4" x14ac:dyDescent="0.45">
      <c r="A155" s="29">
        <v>40269</v>
      </c>
      <c r="B155" s="30">
        <v>54.5</v>
      </c>
      <c r="C155" s="30">
        <f t="shared" si="4"/>
        <v>8</v>
      </c>
      <c r="D155" s="31">
        <f t="shared" si="5"/>
        <v>0.26744186046511631</v>
      </c>
    </row>
    <row r="156" spans="1:4" x14ac:dyDescent="0.45">
      <c r="A156" s="29">
        <v>40299</v>
      </c>
      <c r="B156" s="30">
        <v>62.5</v>
      </c>
      <c r="C156" s="30">
        <f t="shared" si="4"/>
        <v>8</v>
      </c>
      <c r="D156" s="31">
        <f t="shared" si="5"/>
        <v>0.32978723404255317</v>
      </c>
    </row>
    <row r="157" spans="1:4" x14ac:dyDescent="0.45">
      <c r="A157" s="29">
        <v>40330</v>
      </c>
      <c r="B157" s="30">
        <v>58.5</v>
      </c>
      <c r="C157" s="30">
        <f t="shared" si="4"/>
        <v>-4</v>
      </c>
      <c r="D157" s="31">
        <f t="shared" si="5"/>
        <v>0.30000000000000004</v>
      </c>
    </row>
    <row r="158" spans="1:4" x14ac:dyDescent="0.45">
      <c r="A158" s="29">
        <v>40360</v>
      </c>
      <c r="B158" s="30">
        <v>55.5</v>
      </c>
      <c r="C158" s="30">
        <f t="shared" si="4"/>
        <v>-3</v>
      </c>
      <c r="D158" s="31">
        <f t="shared" si="5"/>
        <v>0.18085106382978733</v>
      </c>
    </row>
    <row r="159" spans="1:4" x14ac:dyDescent="0.45">
      <c r="A159" s="29">
        <v>40391</v>
      </c>
      <c r="B159" s="30">
        <v>53.5</v>
      </c>
      <c r="C159" s="30">
        <f t="shared" si="4"/>
        <v>-2</v>
      </c>
      <c r="D159" s="31">
        <f t="shared" si="5"/>
        <v>0.2441860465116279</v>
      </c>
    </row>
    <row r="160" spans="1:4" x14ac:dyDescent="0.45">
      <c r="A160" s="29">
        <v>40422</v>
      </c>
      <c r="B160" s="30">
        <v>47</v>
      </c>
      <c r="C160" s="30">
        <f t="shared" si="4"/>
        <v>-6.5</v>
      </c>
      <c r="D160" s="31">
        <f t="shared" si="5"/>
        <v>-1.0526315789473717E-2</v>
      </c>
    </row>
    <row r="161" spans="1:4" x14ac:dyDescent="0.45">
      <c r="A161" s="29">
        <v>40452</v>
      </c>
      <c r="B161" s="30">
        <v>47.5</v>
      </c>
      <c r="C161" s="30">
        <f t="shared" si="4"/>
        <v>0.5</v>
      </c>
      <c r="D161" s="31">
        <f t="shared" si="5"/>
        <v>0.10465116279069764</v>
      </c>
    </row>
    <row r="162" spans="1:4" x14ac:dyDescent="0.45">
      <c r="A162" s="29">
        <v>40483</v>
      </c>
      <c r="B162" s="30">
        <v>51.5</v>
      </c>
      <c r="C162" s="30">
        <f t="shared" si="4"/>
        <v>4</v>
      </c>
      <c r="D162" s="31">
        <f t="shared" si="5"/>
        <v>0.13186813186813184</v>
      </c>
    </row>
    <row r="163" spans="1:4" x14ac:dyDescent="0.45">
      <c r="A163" s="29">
        <v>40513</v>
      </c>
      <c r="B163" s="30">
        <v>52.5</v>
      </c>
      <c r="C163" s="30">
        <f t="shared" si="4"/>
        <v>1</v>
      </c>
      <c r="D163" s="31">
        <f t="shared" si="5"/>
        <v>1.9417475728155331E-2</v>
      </c>
    </row>
    <row r="164" spans="1:4" x14ac:dyDescent="0.45">
      <c r="A164" s="29">
        <v>40544</v>
      </c>
      <c r="B164" s="30">
        <v>49</v>
      </c>
      <c r="C164" s="30">
        <f t="shared" si="4"/>
        <v>-3.5</v>
      </c>
      <c r="D164" s="31">
        <f t="shared" si="5"/>
        <v>5.3763440860215006E-2</v>
      </c>
    </row>
    <row r="165" spans="1:4" x14ac:dyDescent="0.45">
      <c r="A165" s="29">
        <v>40575</v>
      </c>
      <c r="B165" s="30">
        <v>55.5</v>
      </c>
      <c r="C165" s="30">
        <f t="shared" si="4"/>
        <v>6.5</v>
      </c>
      <c r="D165" s="31">
        <f t="shared" si="5"/>
        <v>0.23333333333333339</v>
      </c>
    </row>
    <row r="166" spans="1:4" x14ac:dyDescent="0.45">
      <c r="A166" s="29">
        <v>40603</v>
      </c>
      <c r="B166" s="30">
        <v>55.5</v>
      </c>
      <c r="C166" s="30">
        <f t="shared" si="4"/>
        <v>0</v>
      </c>
      <c r="D166" s="31">
        <f t="shared" si="5"/>
        <v>0.19354838709677424</v>
      </c>
    </row>
    <row r="167" spans="1:4" x14ac:dyDescent="0.45">
      <c r="A167" s="29">
        <v>40634</v>
      </c>
      <c r="B167" s="30">
        <v>55.5</v>
      </c>
      <c r="C167" s="30">
        <f t="shared" si="4"/>
        <v>0</v>
      </c>
      <c r="D167" s="31">
        <f t="shared" si="5"/>
        <v>1.8348623853210899E-2</v>
      </c>
    </row>
    <row r="168" spans="1:4" x14ac:dyDescent="0.45">
      <c r="A168" s="29">
        <v>40664</v>
      </c>
      <c r="B168" s="30">
        <v>55</v>
      </c>
      <c r="C168" s="30">
        <f t="shared" si="4"/>
        <v>-0.5</v>
      </c>
      <c r="D168" s="31">
        <f t="shared" si="5"/>
        <v>-0.12</v>
      </c>
    </row>
    <row r="169" spans="1:4" x14ac:dyDescent="0.45">
      <c r="A169" s="29">
        <v>40695</v>
      </c>
      <c r="B169" s="30">
        <v>53.5</v>
      </c>
      <c r="C169" s="30">
        <f t="shared" si="4"/>
        <v>-1.5</v>
      </c>
      <c r="D169" s="31">
        <f t="shared" si="5"/>
        <v>-8.54700854700855E-2</v>
      </c>
    </row>
    <row r="170" spans="1:4" x14ac:dyDescent="0.45">
      <c r="A170" s="29">
        <v>40725</v>
      </c>
      <c r="B170" s="30">
        <v>56.5</v>
      </c>
      <c r="C170" s="30">
        <f t="shared" si="4"/>
        <v>3</v>
      </c>
      <c r="D170" s="31">
        <f t="shared" si="5"/>
        <v>1.8018018018018056E-2</v>
      </c>
    </row>
    <row r="171" spans="1:4" x14ac:dyDescent="0.45">
      <c r="A171" s="29">
        <v>40756</v>
      </c>
      <c r="B171" s="30">
        <v>53.5</v>
      </c>
      <c r="C171" s="30">
        <f t="shared" si="4"/>
        <v>-3</v>
      </c>
      <c r="D171" s="31">
        <f t="shared" si="5"/>
        <v>0</v>
      </c>
    </row>
    <row r="172" spans="1:4" x14ac:dyDescent="0.45">
      <c r="A172" s="29">
        <v>40787</v>
      </c>
      <c r="B172" s="30">
        <v>51.5</v>
      </c>
      <c r="C172" s="30">
        <f t="shared" si="4"/>
        <v>-2</v>
      </c>
      <c r="D172" s="31">
        <f t="shared" si="5"/>
        <v>9.5744680851063801E-2</v>
      </c>
    </row>
    <row r="173" spans="1:4" x14ac:dyDescent="0.45">
      <c r="A173" s="29">
        <v>40817</v>
      </c>
      <c r="B173" s="30">
        <v>45.5</v>
      </c>
      <c r="C173" s="30">
        <f t="shared" si="4"/>
        <v>-6</v>
      </c>
      <c r="D173" s="31">
        <f t="shared" si="5"/>
        <v>-4.2105263157894757E-2</v>
      </c>
    </row>
    <row r="174" spans="1:4" x14ac:dyDescent="0.45">
      <c r="A174" s="29">
        <v>40848</v>
      </c>
      <c r="B174" s="30">
        <v>52.5</v>
      </c>
      <c r="C174" s="30">
        <f t="shared" si="4"/>
        <v>7</v>
      </c>
      <c r="D174" s="31">
        <f t="shared" si="5"/>
        <v>1.9417475728155331E-2</v>
      </c>
    </row>
    <row r="175" spans="1:4" x14ac:dyDescent="0.45">
      <c r="A175" s="29">
        <v>40878</v>
      </c>
      <c r="B175" s="30">
        <v>48.5</v>
      </c>
      <c r="C175" s="30">
        <f t="shared" si="4"/>
        <v>-4</v>
      </c>
      <c r="D175" s="31">
        <f t="shared" si="5"/>
        <v>-7.6190476190476142E-2</v>
      </c>
    </row>
    <row r="176" spans="1:4" x14ac:dyDescent="0.45">
      <c r="A176" s="29">
        <v>40909</v>
      </c>
      <c r="B176" s="30">
        <v>47</v>
      </c>
      <c r="C176" s="30">
        <f t="shared" si="4"/>
        <v>-1.5</v>
      </c>
      <c r="D176" s="31">
        <f t="shared" si="5"/>
        <v>-4.081632653061229E-2</v>
      </c>
    </row>
    <row r="177" spans="1:4" x14ac:dyDescent="0.45">
      <c r="A177" s="29">
        <v>40940</v>
      </c>
      <c r="B177" s="30">
        <v>53.5</v>
      </c>
      <c r="C177" s="30">
        <f t="shared" si="4"/>
        <v>6.5</v>
      </c>
      <c r="D177" s="31">
        <f t="shared" si="5"/>
        <v>-3.6036036036036001E-2</v>
      </c>
    </row>
    <row r="178" spans="1:4" x14ac:dyDescent="0.45">
      <c r="A178" s="29">
        <v>40969</v>
      </c>
      <c r="B178" s="30">
        <v>54</v>
      </c>
      <c r="C178" s="30">
        <f t="shared" si="4"/>
        <v>0.5</v>
      </c>
      <c r="D178" s="31">
        <f t="shared" si="5"/>
        <v>-2.7027027027026973E-2</v>
      </c>
    </row>
    <row r="179" spans="1:4" x14ac:dyDescent="0.45">
      <c r="A179" s="29">
        <v>41000</v>
      </c>
      <c r="B179" s="30">
        <v>54</v>
      </c>
      <c r="C179" s="30">
        <f t="shared" si="4"/>
        <v>0</v>
      </c>
      <c r="D179" s="31">
        <f t="shared" si="5"/>
        <v>-2.7027027027026973E-2</v>
      </c>
    </row>
    <row r="180" spans="1:4" x14ac:dyDescent="0.45">
      <c r="A180" s="29">
        <v>41030</v>
      </c>
      <c r="B180" s="30">
        <v>56</v>
      </c>
      <c r="C180" s="30">
        <f t="shared" si="4"/>
        <v>2</v>
      </c>
      <c r="D180" s="31">
        <f t="shared" si="5"/>
        <v>1.8181818181818077E-2</v>
      </c>
    </row>
    <row r="181" spans="1:4" x14ac:dyDescent="0.45">
      <c r="A181" s="29">
        <v>41061</v>
      </c>
      <c r="B181" s="30">
        <v>53</v>
      </c>
      <c r="C181" s="30">
        <f t="shared" si="4"/>
        <v>-3</v>
      </c>
      <c r="D181" s="31">
        <f t="shared" si="5"/>
        <v>-9.3457943925233655E-3</v>
      </c>
    </row>
    <row r="182" spans="1:4" x14ac:dyDescent="0.45">
      <c r="A182" s="29">
        <v>41091</v>
      </c>
      <c r="B182" s="30">
        <v>54.5</v>
      </c>
      <c r="C182" s="30">
        <f t="shared" si="4"/>
        <v>1.5</v>
      </c>
      <c r="D182" s="31">
        <f t="shared" si="5"/>
        <v>-3.539823008849563E-2</v>
      </c>
    </row>
    <row r="183" spans="1:4" x14ac:dyDescent="0.45">
      <c r="A183" s="29">
        <v>41122</v>
      </c>
      <c r="B183" s="30">
        <v>52.5</v>
      </c>
      <c r="C183" s="30">
        <f t="shared" si="4"/>
        <v>-2</v>
      </c>
      <c r="D183" s="31">
        <f t="shared" si="5"/>
        <v>-1.8691588785046731E-2</v>
      </c>
    </row>
    <row r="184" spans="1:4" x14ac:dyDescent="0.45">
      <c r="A184" s="29">
        <v>41153</v>
      </c>
      <c r="B184" s="30">
        <v>48.5</v>
      </c>
      <c r="C184" s="30">
        <f t="shared" si="4"/>
        <v>-4</v>
      </c>
      <c r="D184" s="31">
        <f t="shared" si="5"/>
        <v>-5.8252427184465994E-2</v>
      </c>
    </row>
    <row r="185" spans="1:4" x14ac:dyDescent="0.45">
      <c r="A185" s="29">
        <v>41183</v>
      </c>
      <c r="B185" s="30">
        <v>46.5</v>
      </c>
      <c r="C185" s="30">
        <f t="shared" si="4"/>
        <v>-2</v>
      </c>
      <c r="D185" s="31">
        <f t="shared" si="5"/>
        <v>2.19780219780219E-2</v>
      </c>
    </row>
    <row r="186" spans="1:4" x14ac:dyDescent="0.45">
      <c r="A186" s="29">
        <v>41214</v>
      </c>
      <c r="B186" s="30">
        <v>47</v>
      </c>
      <c r="C186" s="30">
        <f t="shared" si="4"/>
        <v>0.5</v>
      </c>
      <c r="D186" s="31">
        <f t="shared" si="5"/>
        <v>-0.10476190476190472</v>
      </c>
    </row>
    <row r="187" spans="1:4" x14ac:dyDescent="0.45">
      <c r="A187" s="29">
        <v>41244</v>
      </c>
      <c r="B187" s="30">
        <v>50</v>
      </c>
      <c r="C187" s="30">
        <f t="shared" si="4"/>
        <v>3</v>
      </c>
      <c r="D187" s="31">
        <f t="shared" si="5"/>
        <v>3.0927835051546282E-2</v>
      </c>
    </row>
    <row r="188" spans="1:4" x14ac:dyDescent="0.45">
      <c r="A188" s="29">
        <v>41275</v>
      </c>
      <c r="B188" s="30">
        <v>47</v>
      </c>
      <c r="C188" s="30">
        <f t="shared" si="4"/>
        <v>-3</v>
      </c>
      <c r="D188" s="31">
        <f t="shared" si="5"/>
        <v>0</v>
      </c>
    </row>
    <row r="189" spans="1:4" x14ac:dyDescent="0.45">
      <c r="A189" s="29">
        <v>41306</v>
      </c>
      <c r="B189" s="30">
        <v>54</v>
      </c>
      <c r="C189" s="30">
        <f t="shared" si="4"/>
        <v>7</v>
      </c>
      <c r="D189" s="31">
        <f t="shared" si="5"/>
        <v>9.3457943925232545E-3</v>
      </c>
    </row>
    <row r="190" spans="1:4" x14ac:dyDescent="0.45">
      <c r="A190" s="29">
        <v>41334</v>
      </c>
      <c r="B190" s="30">
        <v>51.5</v>
      </c>
      <c r="C190" s="30">
        <f t="shared" si="4"/>
        <v>-2.5</v>
      </c>
      <c r="D190" s="31">
        <f t="shared" si="5"/>
        <v>-4.629629629629628E-2</v>
      </c>
    </row>
    <row r="191" spans="1:4" x14ac:dyDescent="0.45">
      <c r="A191" s="29">
        <v>41365</v>
      </c>
      <c r="B191" s="30">
        <v>56</v>
      </c>
      <c r="C191" s="30">
        <f t="shared" si="4"/>
        <v>4.5</v>
      </c>
      <c r="D191" s="31">
        <f t="shared" si="5"/>
        <v>3.7037037037036979E-2</v>
      </c>
    </row>
    <row r="192" spans="1:4" x14ac:dyDescent="0.45">
      <c r="A192" s="29">
        <v>41395</v>
      </c>
      <c r="B192" s="30">
        <v>51.5</v>
      </c>
      <c r="C192" s="30">
        <f t="shared" si="4"/>
        <v>-4.5</v>
      </c>
      <c r="D192" s="31">
        <f t="shared" si="5"/>
        <v>-8.0357142857142905E-2</v>
      </c>
    </row>
    <row r="193" spans="1:4" x14ac:dyDescent="0.45">
      <c r="A193" s="29">
        <v>41426</v>
      </c>
      <c r="B193" s="30">
        <v>54.5</v>
      </c>
      <c r="C193" s="30">
        <f t="shared" si="4"/>
        <v>3</v>
      </c>
      <c r="D193" s="31">
        <f t="shared" si="5"/>
        <v>2.8301886792452935E-2</v>
      </c>
    </row>
    <row r="194" spans="1:4" x14ac:dyDescent="0.45">
      <c r="A194" s="29">
        <v>41456</v>
      </c>
      <c r="B194" s="30">
        <v>53.5</v>
      </c>
      <c r="C194" s="30">
        <f t="shared" si="4"/>
        <v>-1</v>
      </c>
      <c r="D194" s="31">
        <f t="shared" si="5"/>
        <v>-1.834862385321101E-2</v>
      </c>
    </row>
    <row r="195" spans="1:4" x14ac:dyDescent="0.45">
      <c r="A195" s="29">
        <v>41487</v>
      </c>
      <c r="B195" s="30">
        <v>56</v>
      </c>
      <c r="C195" s="30">
        <f t="shared" ref="C195:C258" si="6">B195-B194</f>
        <v>2.5</v>
      </c>
      <c r="D195" s="31">
        <f t="shared" si="5"/>
        <v>6.6666666666666652E-2</v>
      </c>
    </row>
    <row r="196" spans="1:4" x14ac:dyDescent="0.45">
      <c r="A196" s="29">
        <v>41518</v>
      </c>
      <c r="B196" s="30">
        <v>54.5</v>
      </c>
      <c r="C196" s="30">
        <f t="shared" si="6"/>
        <v>-1.5</v>
      </c>
      <c r="D196" s="31">
        <f t="shared" si="5"/>
        <v>0.12371134020618557</v>
      </c>
    </row>
    <row r="197" spans="1:4" x14ac:dyDescent="0.45">
      <c r="A197" s="29">
        <v>41548</v>
      </c>
      <c r="B197" s="30">
        <v>54.5</v>
      </c>
      <c r="C197" s="30">
        <f t="shared" si="6"/>
        <v>0</v>
      </c>
      <c r="D197" s="31">
        <f t="shared" si="5"/>
        <v>0.17204301075268824</v>
      </c>
    </row>
    <row r="198" spans="1:4" x14ac:dyDescent="0.45">
      <c r="A198" s="29">
        <v>41579</v>
      </c>
      <c r="B198" s="30">
        <v>54</v>
      </c>
      <c r="C198" s="30">
        <f t="shared" si="6"/>
        <v>-0.5</v>
      </c>
      <c r="D198" s="31">
        <f t="shared" si="5"/>
        <v>0.14893617021276606</v>
      </c>
    </row>
    <row r="199" spans="1:4" x14ac:dyDescent="0.45">
      <c r="A199" s="29">
        <v>41609</v>
      </c>
      <c r="B199" s="30">
        <v>48</v>
      </c>
      <c r="C199" s="30">
        <f t="shared" si="6"/>
        <v>-6</v>
      </c>
      <c r="D199" s="31">
        <f t="shared" si="5"/>
        <v>-4.0000000000000036E-2</v>
      </c>
    </row>
    <row r="200" spans="1:4" x14ac:dyDescent="0.45">
      <c r="A200" s="29">
        <v>41640</v>
      </c>
      <c r="B200" s="30">
        <v>50.5</v>
      </c>
      <c r="C200" s="30">
        <f t="shared" si="6"/>
        <v>2.5</v>
      </c>
      <c r="D200" s="31">
        <f t="shared" si="5"/>
        <v>7.4468085106383031E-2</v>
      </c>
    </row>
    <row r="201" spans="1:4" x14ac:dyDescent="0.45">
      <c r="A201" s="29">
        <v>41671</v>
      </c>
      <c r="B201" s="30">
        <v>50.5</v>
      </c>
      <c r="C201" s="30">
        <f t="shared" si="6"/>
        <v>0</v>
      </c>
      <c r="D201" s="31">
        <f t="shared" si="5"/>
        <v>-6.481481481481477E-2</v>
      </c>
    </row>
    <row r="202" spans="1:4" x14ac:dyDescent="0.45">
      <c r="A202" s="29">
        <v>41699</v>
      </c>
      <c r="B202" s="30">
        <v>48</v>
      </c>
      <c r="C202" s="30">
        <f t="shared" si="6"/>
        <v>-2.5</v>
      </c>
      <c r="D202" s="31">
        <f t="shared" si="5"/>
        <v>-6.7961165048543659E-2</v>
      </c>
    </row>
    <row r="203" spans="1:4" x14ac:dyDescent="0.45">
      <c r="A203" s="29">
        <v>41730</v>
      </c>
      <c r="B203" s="30">
        <v>55.5</v>
      </c>
      <c r="C203" s="30">
        <f t="shared" si="6"/>
        <v>7.5</v>
      </c>
      <c r="D203" s="31">
        <f t="shared" si="5"/>
        <v>-8.9285714285713969E-3</v>
      </c>
    </row>
    <row r="204" spans="1:4" x14ac:dyDescent="0.45">
      <c r="A204" s="29">
        <v>41760</v>
      </c>
      <c r="B204" s="30">
        <v>55.5</v>
      </c>
      <c r="C204" s="30">
        <f t="shared" si="6"/>
        <v>0</v>
      </c>
      <c r="D204" s="31">
        <f t="shared" si="5"/>
        <v>7.7669902912621325E-2</v>
      </c>
    </row>
    <row r="205" spans="1:4" x14ac:dyDescent="0.45">
      <c r="A205" s="29">
        <v>41791</v>
      </c>
      <c r="B205" s="30">
        <v>53.5</v>
      </c>
      <c r="C205" s="30">
        <f t="shared" si="6"/>
        <v>-2</v>
      </c>
      <c r="D205" s="31">
        <f t="shared" si="5"/>
        <v>-1.834862385321101E-2</v>
      </c>
    </row>
    <row r="206" spans="1:4" x14ac:dyDescent="0.45">
      <c r="A206" s="29">
        <v>41821</v>
      </c>
      <c r="B206" s="30">
        <v>51</v>
      </c>
      <c r="C206" s="30">
        <f t="shared" si="6"/>
        <v>-2.5</v>
      </c>
      <c r="D206" s="31">
        <f t="shared" si="5"/>
        <v>-4.6728971962616828E-2</v>
      </c>
    </row>
    <row r="207" spans="1:4" x14ac:dyDescent="0.45">
      <c r="A207" s="29">
        <v>41852</v>
      </c>
      <c r="B207" s="30">
        <v>51</v>
      </c>
      <c r="C207" s="30">
        <f t="shared" si="6"/>
        <v>0</v>
      </c>
      <c r="D207" s="31">
        <f t="shared" ref="D207:D270" si="7">B207/B195-1</f>
        <v>-8.9285714285714302E-2</v>
      </c>
    </row>
    <row r="208" spans="1:4" x14ac:dyDescent="0.45">
      <c r="A208" s="29">
        <v>41883</v>
      </c>
      <c r="B208" s="30">
        <v>52</v>
      </c>
      <c r="C208" s="30">
        <f t="shared" si="6"/>
        <v>1</v>
      </c>
      <c r="D208" s="31">
        <f t="shared" si="7"/>
        <v>-4.587155963302747E-2</v>
      </c>
    </row>
    <row r="209" spans="1:4" x14ac:dyDescent="0.45">
      <c r="A209" s="29">
        <v>41913</v>
      </c>
      <c r="B209" s="30">
        <v>49.5</v>
      </c>
      <c r="C209" s="30">
        <f t="shared" si="6"/>
        <v>-2.5</v>
      </c>
      <c r="D209" s="31">
        <f t="shared" si="7"/>
        <v>-9.1743119266055051E-2</v>
      </c>
    </row>
    <row r="210" spans="1:4" x14ac:dyDescent="0.45">
      <c r="A210" s="29">
        <v>41944</v>
      </c>
      <c r="B210" s="30">
        <v>55.5</v>
      </c>
      <c r="C210" s="30">
        <f t="shared" si="6"/>
        <v>6</v>
      </c>
      <c r="D210" s="31">
        <f t="shared" si="7"/>
        <v>2.7777777777777679E-2</v>
      </c>
    </row>
    <row r="211" spans="1:4" x14ac:dyDescent="0.45">
      <c r="A211" s="29">
        <v>41974</v>
      </c>
      <c r="B211" s="30">
        <v>50</v>
      </c>
      <c r="C211" s="30">
        <f t="shared" si="6"/>
        <v>-5.5</v>
      </c>
      <c r="D211" s="31">
        <f t="shared" si="7"/>
        <v>4.1666666666666741E-2</v>
      </c>
    </row>
    <row r="212" spans="1:4" x14ac:dyDescent="0.45">
      <c r="A212" s="29">
        <v>42005</v>
      </c>
      <c r="B212" s="30">
        <v>52.5</v>
      </c>
      <c r="C212" s="30">
        <f t="shared" si="6"/>
        <v>2.5</v>
      </c>
      <c r="D212" s="31">
        <f t="shared" si="7"/>
        <v>3.9603960396039639E-2</v>
      </c>
    </row>
    <row r="213" spans="1:4" x14ac:dyDescent="0.45">
      <c r="A213" s="29">
        <v>42036</v>
      </c>
      <c r="B213" s="30">
        <v>54.5</v>
      </c>
      <c r="C213" s="30">
        <f t="shared" si="6"/>
        <v>2</v>
      </c>
      <c r="D213" s="31">
        <f t="shared" si="7"/>
        <v>7.9207920792079278E-2</v>
      </c>
    </row>
    <row r="214" spans="1:4" x14ac:dyDescent="0.45">
      <c r="A214" s="29">
        <v>42064</v>
      </c>
      <c r="B214" s="30">
        <v>49.5</v>
      </c>
      <c r="C214" s="30">
        <f t="shared" si="6"/>
        <v>-5</v>
      </c>
      <c r="D214" s="31">
        <f t="shared" si="7"/>
        <v>3.125E-2</v>
      </c>
    </row>
    <row r="215" spans="1:4" x14ac:dyDescent="0.45">
      <c r="A215" s="29">
        <v>42095</v>
      </c>
      <c r="B215" s="30">
        <v>51</v>
      </c>
      <c r="C215" s="30">
        <f t="shared" si="6"/>
        <v>1.5</v>
      </c>
      <c r="D215" s="31">
        <f t="shared" si="7"/>
        <v>-8.108108108108103E-2</v>
      </c>
    </row>
    <row r="216" spans="1:4" x14ac:dyDescent="0.45">
      <c r="A216" s="29">
        <v>42125</v>
      </c>
      <c r="B216" s="30">
        <v>51</v>
      </c>
      <c r="C216" s="30">
        <f t="shared" si="6"/>
        <v>0</v>
      </c>
      <c r="D216" s="31">
        <f t="shared" si="7"/>
        <v>-8.108108108108103E-2</v>
      </c>
    </row>
    <row r="217" spans="1:4" x14ac:dyDescent="0.45">
      <c r="A217" s="29">
        <v>42156</v>
      </c>
      <c r="B217" s="30">
        <v>55</v>
      </c>
      <c r="C217" s="30">
        <f t="shared" si="6"/>
        <v>4</v>
      </c>
      <c r="D217" s="31">
        <f t="shared" si="7"/>
        <v>2.8037383177569986E-2</v>
      </c>
    </row>
    <row r="218" spans="1:4" x14ac:dyDescent="0.45">
      <c r="A218" s="29">
        <v>42186</v>
      </c>
      <c r="B218" s="30">
        <v>57</v>
      </c>
      <c r="C218" s="30">
        <f t="shared" si="6"/>
        <v>2</v>
      </c>
      <c r="D218" s="31">
        <f t="shared" si="7"/>
        <v>0.11764705882352944</v>
      </c>
    </row>
    <row r="219" spans="1:4" x14ac:dyDescent="0.45">
      <c r="A219" s="29">
        <v>42217</v>
      </c>
      <c r="B219" s="30">
        <v>54.5</v>
      </c>
      <c r="C219" s="30">
        <f t="shared" si="6"/>
        <v>-2.5</v>
      </c>
      <c r="D219" s="31">
        <f t="shared" si="7"/>
        <v>6.8627450980392135E-2</v>
      </c>
    </row>
    <row r="220" spans="1:4" x14ac:dyDescent="0.45">
      <c r="A220" s="29">
        <v>42248</v>
      </c>
      <c r="B220" s="30">
        <v>51</v>
      </c>
      <c r="C220" s="30">
        <f t="shared" si="6"/>
        <v>-3.5</v>
      </c>
      <c r="D220" s="31">
        <f t="shared" si="7"/>
        <v>-1.9230769230769273E-2</v>
      </c>
    </row>
    <row r="221" spans="1:4" x14ac:dyDescent="0.45">
      <c r="A221" s="29">
        <v>42278</v>
      </c>
      <c r="B221" s="30">
        <v>52.5</v>
      </c>
      <c r="C221" s="30">
        <f t="shared" si="6"/>
        <v>1.5</v>
      </c>
      <c r="D221" s="31">
        <f t="shared" si="7"/>
        <v>6.0606060606060552E-2</v>
      </c>
    </row>
    <row r="222" spans="1:4" x14ac:dyDescent="0.45">
      <c r="A222" s="29">
        <v>42309</v>
      </c>
      <c r="B222" s="30">
        <v>54.5</v>
      </c>
      <c r="C222" s="30">
        <f t="shared" si="6"/>
        <v>2</v>
      </c>
      <c r="D222" s="31">
        <f t="shared" si="7"/>
        <v>-1.8018018018018056E-2</v>
      </c>
    </row>
    <row r="223" spans="1:4" x14ac:dyDescent="0.45">
      <c r="A223" s="29">
        <v>42339</v>
      </c>
      <c r="B223" s="30">
        <v>53</v>
      </c>
      <c r="C223" s="30">
        <f t="shared" si="6"/>
        <v>-1.5</v>
      </c>
      <c r="D223" s="31">
        <f t="shared" si="7"/>
        <v>6.0000000000000053E-2</v>
      </c>
    </row>
    <row r="224" spans="1:4" x14ac:dyDescent="0.45">
      <c r="A224" s="29">
        <v>42370</v>
      </c>
      <c r="B224" s="30">
        <v>51.5</v>
      </c>
      <c r="C224" s="30">
        <f t="shared" si="6"/>
        <v>-1.5</v>
      </c>
      <c r="D224" s="31">
        <f t="shared" si="7"/>
        <v>-1.9047619047619091E-2</v>
      </c>
    </row>
    <row r="225" spans="1:4" x14ac:dyDescent="0.45">
      <c r="A225" s="29">
        <v>42401</v>
      </c>
      <c r="B225" s="30">
        <v>52.5</v>
      </c>
      <c r="C225" s="30">
        <f t="shared" si="6"/>
        <v>1</v>
      </c>
      <c r="D225" s="31">
        <f t="shared" si="7"/>
        <v>-3.669724770642202E-2</v>
      </c>
    </row>
    <row r="226" spans="1:4" x14ac:dyDescent="0.45">
      <c r="A226" s="29">
        <v>42430</v>
      </c>
      <c r="B226" s="30">
        <v>52.5</v>
      </c>
      <c r="C226" s="30">
        <f t="shared" si="6"/>
        <v>0</v>
      </c>
      <c r="D226" s="31">
        <f t="shared" si="7"/>
        <v>6.0606060606060552E-2</v>
      </c>
    </row>
    <row r="227" spans="1:4" x14ac:dyDescent="0.45">
      <c r="A227" s="29">
        <v>42461</v>
      </c>
      <c r="B227" s="30">
        <v>54</v>
      </c>
      <c r="C227" s="30">
        <f t="shared" si="6"/>
        <v>1.5</v>
      </c>
      <c r="D227" s="31">
        <f t="shared" si="7"/>
        <v>5.8823529411764719E-2</v>
      </c>
    </row>
    <row r="228" spans="1:4" x14ac:dyDescent="0.45">
      <c r="A228" s="29">
        <v>42491</v>
      </c>
      <c r="B228" s="30">
        <v>54</v>
      </c>
      <c r="C228" s="30">
        <f t="shared" si="6"/>
        <v>0</v>
      </c>
      <c r="D228" s="31">
        <f t="shared" si="7"/>
        <v>5.8823529411764719E-2</v>
      </c>
    </row>
    <row r="229" spans="1:4" x14ac:dyDescent="0.45">
      <c r="A229" s="29">
        <v>42522</v>
      </c>
      <c r="B229" s="30">
        <v>55.5</v>
      </c>
      <c r="C229" s="30">
        <f t="shared" si="6"/>
        <v>1.5</v>
      </c>
      <c r="D229" s="31">
        <f t="shared" si="7"/>
        <v>9.0909090909090384E-3</v>
      </c>
    </row>
    <row r="230" spans="1:4" x14ac:dyDescent="0.45">
      <c r="A230" s="29">
        <v>42552</v>
      </c>
      <c r="B230" s="30">
        <v>54</v>
      </c>
      <c r="C230" s="30">
        <f t="shared" si="6"/>
        <v>-1.5</v>
      </c>
      <c r="D230" s="31">
        <f t="shared" si="7"/>
        <v>-5.2631578947368474E-2</v>
      </c>
    </row>
    <row r="231" spans="1:4" x14ac:dyDescent="0.45">
      <c r="A231" s="29">
        <v>42583</v>
      </c>
      <c r="B231" s="30">
        <v>48</v>
      </c>
      <c r="C231" s="30">
        <f t="shared" si="6"/>
        <v>-6</v>
      </c>
      <c r="D231" s="31">
        <f t="shared" si="7"/>
        <v>-0.11926605504587151</v>
      </c>
    </row>
    <row r="232" spans="1:4" x14ac:dyDescent="0.45">
      <c r="A232" s="29">
        <v>42614</v>
      </c>
      <c r="B232" s="30">
        <v>51.5</v>
      </c>
      <c r="C232" s="30">
        <f t="shared" si="6"/>
        <v>3.5</v>
      </c>
      <c r="D232" s="31">
        <f t="shared" si="7"/>
        <v>9.8039215686274161E-3</v>
      </c>
    </row>
    <row r="233" spans="1:4" x14ac:dyDescent="0.45">
      <c r="A233" s="29">
        <v>42644</v>
      </c>
      <c r="B233" s="30">
        <v>52</v>
      </c>
      <c r="C233" s="30">
        <f t="shared" si="6"/>
        <v>0.5</v>
      </c>
      <c r="D233" s="31">
        <f t="shared" si="7"/>
        <v>-9.52380952380949E-3</v>
      </c>
    </row>
    <row r="234" spans="1:4" x14ac:dyDescent="0.45">
      <c r="A234" s="29">
        <v>42675</v>
      </c>
      <c r="B234" s="30">
        <v>51.5</v>
      </c>
      <c r="C234" s="30">
        <f t="shared" si="6"/>
        <v>-0.5</v>
      </c>
      <c r="D234" s="31">
        <f t="shared" si="7"/>
        <v>-5.5045871559633031E-2</v>
      </c>
    </row>
    <row r="235" spans="1:4" x14ac:dyDescent="0.45">
      <c r="A235" s="29">
        <v>42705</v>
      </c>
      <c r="B235" s="30">
        <v>52</v>
      </c>
      <c r="C235" s="30">
        <f t="shared" si="6"/>
        <v>0.5</v>
      </c>
      <c r="D235" s="31">
        <f t="shared" si="7"/>
        <v>-1.8867924528301883E-2</v>
      </c>
    </row>
    <row r="236" spans="1:4" x14ac:dyDescent="0.45">
      <c r="A236" s="29">
        <v>42736</v>
      </c>
      <c r="B236" s="30">
        <v>48</v>
      </c>
      <c r="C236" s="30">
        <f t="shared" si="6"/>
        <v>-4</v>
      </c>
      <c r="D236" s="31">
        <f t="shared" si="7"/>
        <v>-6.7961165048543659E-2</v>
      </c>
    </row>
    <row r="237" spans="1:4" x14ac:dyDescent="0.45">
      <c r="A237" s="29">
        <v>42767</v>
      </c>
      <c r="B237" s="30">
        <v>52</v>
      </c>
      <c r="C237" s="30">
        <f t="shared" si="6"/>
        <v>4</v>
      </c>
      <c r="D237" s="31">
        <f t="shared" si="7"/>
        <v>-9.52380952380949E-3</v>
      </c>
    </row>
    <row r="238" spans="1:4" x14ac:dyDescent="0.45">
      <c r="A238" s="29">
        <v>42795</v>
      </c>
      <c r="B238" s="30">
        <v>48.5</v>
      </c>
      <c r="C238" s="30">
        <f t="shared" si="6"/>
        <v>-3.5</v>
      </c>
      <c r="D238" s="31">
        <f t="shared" si="7"/>
        <v>-7.6190476190476142E-2</v>
      </c>
    </row>
    <row r="239" spans="1:4" x14ac:dyDescent="0.45">
      <c r="A239" s="29">
        <v>42826</v>
      </c>
      <c r="B239" s="30">
        <v>52.5</v>
      </c>
      <c r="C239" s="30">
        <f t="shared" si="6"/>
        <v>4</v>
      </c>
      <c r="D239" s="31">
        <f t="shared" si="7"/>
        <v>-2.777777777777779E-2</v>
      </c>
    </row>
    <row r="240" spans="1:4" x14ac:dyDescent="0.45">
      <c r="A240" s="29">
        <v>42856</v>
      </c>
      <c r="B240" s="30">
        <v>54</v>
      </c>
      <c r="C240" s="30">
        <f t="shared" si="6"/>
        <v>1.5</v>
      </c>
      <c r="D240" s="31">
        <f t="shared" si="7"/>
        <v>0</v>
      </c>
    </row>
    <row r="241" spans="1:4" x14ac:dyDescent="0.45">
      <c r="A241" s="29">
        <v>42887</v>
      </c>
      <c r="B241" s="30">
        <v>57.5</v>
      </c>
      <c r="C241" s="30">
        <f t="shared" si="6"/>
        <v>3.5</v>
      </c>
      <c r="D241" s="31">
        <f t="shared" si="7"/>
        <v>3.6036036036036112E-2</v>
      </c>
    </row>
    <row r="242" spans="1:4" x14ac:dyDescent="0.45">
      <c r="A242" s="29">
        <v>42917</v>
      </c>
      <c r="B242" s="30">
        <v>56.5</v>
      </c>
      <c r="C242" s="30">
        <f t="shared" si="6"/>
        <v>-1</v>
      </c>
      <c r="D242" s="31">
        <f t="shared" si="7"/>
        <v>4.629629629629628E-2</v>
      </c>
    </row>
    <row r="243" spans="1:4" x14ac:dyDescent="0.45">
      <c r="A243" s="29">
        <v>42948</v>
      </c>
      <c r="B243" s="30">
        <v>53.5</v>
      </c>
      <c r="C243" s="30">
        <f t="shared" si="6"/>
        <v>-3</v>
      </c>
      <c r="D243" s="31">
        <f t="shared" si="7"/>
        <v>0.11458333333333326</v>
      </c>
    </row>
    <row r="244" spans="1:4" x14ac:dyDescent="0.45">
      <c r="A244" s="29">
        <v>42979</v>
      </c>
      <c r="B244" s="30">
        <v>51.5</v>
      </c>
      <c r="C244" s="30">
        <f t="shared" si="6"/>
        <v>-2</v>
      </c>
      <c r="D244" s="31">
        <f t="shared" si="7"/>
        <v>0</v>
      </c>
    </row>
    <row r="245" spans="1:4" x14ac:dyDescent="0.45">
      <c r="A245" s="29">
        <v>43009</v>
      </c>
      <c r="B245" s="30">
        <v>52.5</v>
      </c>
      <c r="C245" s="30">
        <f t="shared" si="6"/>
        <v>1</v>
      </c>
      <c r="D245" s="31">
        <f t="shared" si="7"/>
        <v>9.6153846153845812E-3</v>
      </c>
    </row>
    <row r="246" spans="1:4" x14ac:dyDescent="0.45">
      <c r="A246" s="29">
        <v>43040</v>
      </c>
      <c r="B246" s="30">
        <v>54.5</v>
      </c>
      <c r="C246" s="30">
        <f t="shared" si="6"/>
        <v>2</v>
      </c>
      <c r="D246" s="31">
        <f t="shared" si="7"/>
        <v>5.8252427184465994E-2</v>
      </c>
    </row>
    <row r="247" spans="1:4" x14ac:dyDescent="0.45">
      <c r="A247" s="29">
        <v>43070</v>
      </c>
      <c r="B247" s="30">
        <v>53.5</v>
      </c>
      <c r="C247" s="30">
        <f t="shared" si="6"/>
        <v>-1</v>
      </c>
      <c r="D247" s="31">
        <f t="shared" si="7"/>
        <v>2.8846153846153744E-2</v>
      </c>
    </row>
    <row r="248" spans="1:4" x14ac:dyDescent="0.45">
      <c r="A248" s="29">
        <v>43101</v>
      </c>
      <c r="B248" s="30">
        <v>49</v>
      </c>
      <c r="C248" s="30">
        <f t="shared" si="6"/>
        <v>-4.5</v>
      </c>
      <c r="D248" s="31">
        <f t="shared" si="7"/>
        <v>2.0833333333333259E-2</v>
      </c>
    </row>
    <row r="249" spans="1:4" x14ac:dyDescent="0.45">
      <c r="A249" s="29">
        <v>43132</v>
      </c>
      <c r="B249" s="30">
        <v>53.5</v>
      </c>
      <c r="C249" s="30">
        <f t="shared" si="6"/>
        <v>4.5</v>
      </c>
      <c r="D249" s="31">
        <f t="shared" si="7"/>
        <v>2.8846153846153744E-2</v>
      </c>
    </row>
    <row r="250" spans="1:4" x14ac:dyDescent="0.45">
      <c r="A250" s="29">
        <v>43160</v>
      </c>
      <c r="B250" s="30">
        <v>53.5</v>
      </c>
      <c r="C250" s="30">
        <f t="shared" si="6"/>
        <v>0</v>
      </c>
      <c r="D250" s="31">
        <f t="shared" si="7"/>
        <v>0.10309278350515472</v>
      </c>
    </row>
    <row r="251" spans="1:4" x14ac:dyDescent="0.45">
      <c r="A251" s="29">
        <v>43191</v>
      </c>
      <c r="B251" s="30">
        <v>57</v>
      </c>
      <c r="C251" s="30">
        <f t="shared" si="6"/>
        <v>3.5</v>
      </c>
      <c r="D251" s="31">
        <f t="shared" si="7"/>
        <v>8.5714285714285632E-2</v>
      </c>
    </row>
    <row r="252" spans="1:4" x14ac:dyDescent="0.45">
      <c r="A252" s="29">
        <v>43221</v>
      </c>
      <c r="B252" s="30">
        <v>57.5</v>
      </c>
      <c r="C252" s="30">
        <f t="shared" si="6"/>
        <v>0.5</v>
      </c>
      <c r="D252" s="31">
        <f t="shared" si="7"/>
        <v>6.4814814814814881E-2</v>
      </c>
    </row>
    <row r="253" spans="1:4" x14ac:dyDescent="0.45">
      <c r="A253" s="29">
        <v>43252</v>
      </c>
      <c r="B253" s="30">
        <v>53.5</v>
      </c>
      <c r="C253" s="30">
        <f t="shared" si="6"/>
        <v>-4</v>
      </c>
      <c r="D253" s="31">
        <f t="shared" si="7"/>
        <v>-6.956521739130439E-2</v>
      </c>
    </row>
    <row r="254" spans="1:4" x14ac:dyDescent="0.45">
      <c r="A254" s="29">
        <v>43282</v>
      </c>
      <c r="B254" s="30">
        <v>53.5</v>
      </c>
      <c r="C254" s="30">
        <f t="shared" si="6"/>
        <v>0</v>
      </c>
      <c r="D254" s="31">
        <f t="shared" si="7"/>
        <v>-5.3097345132743334E-2</v>
      </c>
    </row>
    <row r="255" spans="1:4" x14ac:dyDescent="0.45">
      <c r="A255" s="29">
        <v>43313</v>
      </c>
      <c r="B255" s="30">
        <v>53.5</v>
      </c>
      <c r="C255" s="30">
        <f t="shared" si="6"/>
        <v>0</v>
      </c>
      <c r="D255" s="31">
        <f t="shared" si="7"/>
        <v>0</v>
      </c>
    </row>
    <row r="256" spans="1:4" x14ac:dyDescent="0.45">
      <c r="A256" s="29">
        <v>43344</v>
      </c>
      <c r="B256" s="30">
        <v>54.5</v>
      </c>
      <c r="C256" s="30">
        <f t="shared" si="6"/>
        <v>1</v>
      </c>
      <c r="D256" s="31">
        <f t="shared" si="7"/>
        <v>5.8252427184465994E-2</v>
      </c>
    </row>
    <row r="257" spans="1:4" x14ac:dyDescent="0.45">
      <c r="A257" s="29">
        <v>43374</v>
      </c>
      <c r="B257" s="30">
        <v>56</v>
      </c>
      <c r="C257" s="30">
        <f t="shared" si="6"/>
        <v>1.5</v>
      </c>
      <c r="D257" s="31">
        <f t="shared" si="7"/>
        <v>6.6666666666666652E-2</v>
      </c>
    </row>
    <row r="258" spans="1:4" x14ac:dyDescent="0.45">
      <c r="A258" s="29">
        <v>43405</v>
      </c>
      <c r="B258" s="30">
        <v>57.5</v>
      </c>
      <c r="C258" s="30">
        <f t="shared" si="6"/>
        <v>1.5</v>
      </c>
      <c r="D258" s="31">
        <f t="shared" si="7"/>
        <v>5.504587155963292E-2</v>
      </c>
    </row>
    <row r="259" spans="1:4" x14ac:dyDescent="0.45">
      <c r="A259" s="29">
        <v>43435</v>
      </c>
      <c r="B259" s="30">
        <v>51.5</v>
      </c>
      <c r="C259" s="30">
        <f t="shared" ref="C259:C322" si="8">B259-B258</f>
        <v>-6</v>
      </c>
      <c r="D259" s="31">
        <f t="shared" si="7"/>
        <v>-3.7383177570093462E-2</v>
      </c>
    </row>
    <row r="260" spans="1:4" x14ac:dyDescent="0.45">
      <c r="A260" s="29">
        <v>43466</v>
      </c>
      <c r="B260" s="30">
        <v>49</v>
      </c>
      <c r="C260" s="30">
        <f t="shared" si="8"/>
        <v>-2.5</v>
      </c>
      <c r="D260" s="31">
        <f t="shared" si="7"/>
        <v>0</v>
      </c>
    </row>
    <row r="261" spans="1:4" x14ac:dyDescent="0.45">
      <c r="A261" s="29">
        <v>43497</v>
      </c>
      <c r="B261" s="30">
        <v>51</v>
      </c>
      <c r="C261" s="30">
        <f t="shared" si="8"/>
        <v>2</v>
      </c>
      <c r="D261" s="31">
        <f t="shared" si="7"/>
        <v>-4.6728971962616828E-2</v>
      </c>
    </row>
    <row r="262" spans="1:4" x14ac:dyDescent="0.45">
      <c r="A262" s="29">
        <v>43525</v>
      </c>
      <c r="B262" s="30">
        <v>50</v>
      </c>
      <c r="C262" s="30">
        <f t="shared" si="8"/>
        <v>-1</v>
      </c>
      <c r="D262" s="31">
        <f t="shared" si="7"/>
        <v>-6.5420560747663559E-2</v>
      </c>
    </row>
    <row r="263" spans="1:4" x14ac:dyDescent="0.45">
      <c r="A263" s="29">
        <v>43556</v>
      </c>
      <c r="B263" s="30">
        <v>51.5</v>
      </c>
      <c r="C263" s="30">
        <f t="shared" si="8"/>
        <v>1.5</v>
      </c>
      <c r="D263" s="31">
        <f t="shared" si="7"/>
        <v>-9.6491228070175405E-2</v>
      </c>
    </row>
    <row r="264" spans="1:4" x14ac:dyDescent="0.45">
      <c r="A264" s="29">
        <v>43586</v>
      </c>
      <c r="B264" s="30">
        <v>54</v>
      </c>
      <c r="C264" s="30">
        <f t="shared" si="8"/>
        <v>2.5</v>
      </c>
      <c r="D264" s="31">
        <f t="shared" si="7"/>
        <v>-6.0869565217391286E-2</v>
      </c>
    </row>
    <row r="265" spans="1:4" x14ac:dyDescent="0.45">
      <c r="A265" s="29">
        <v>43617</v>
      </c>
      <c r="B265" s="30">
        <v>55</v>
      </c>
      <c r="C265" s="30">
        <f t="shared" si="8"/>
        <v>1</v>
      </c>
      <c r="D265" s="31">
        <f t="shared" si="7"/>
        <v>2.8037383177569986E-2</v>
      </c>
    </row>
    <row r="266" spans="1:4" x14ac:dyDescent="0.45">
      <c r="A266" s="29">
        <v>43647</v>
      </c>
      <c r="B266" s="30">
        <v>50</v>
      </c>
      <c r="C266" s="30">
        <f t="shared" si="8"/>
        <v>-5</v>
      </c>
      <c r="D266" s="31">
        <f t="shared" si="7"/>
        <v>-6.5420560747663559E-2</v>
      </c>
    </row>
    <row r="267" spans="1:4" x14ac:dyDescent="0.45">
      <c r="A267" s="29">
        <v>43678</v>
      </c>
      <c r="B267" s="30">
        <v>55</v>
      </c>
      <c r="C267" s="30">
        <f t="shared" si="8"/>
        <v>5</v>
      </c>
      <c r="D267" s="31">
        <f t="shared" si="7"/>
        <v>2.8037383177569986E-2</v>
      </c>
    </row>
    <row r="268" spans="1:4" x14ac:dyDescent="0.45">
      <c r="A268" s="29">
        <v>43709</v>
      </c>
      <c r="B268" s="30">
        <v>53</v>
      </c>
      <c r="C268" s="30">
        <f t="shared" si="8"/>
        <v>-2</v>
      </c>
      <c r="D268" s="31">
        <f t="shared" si="7"/>
        <v>-2.752293577981646E-2</v>
      </c>
    </row>
    <row r="269" spans="1:4" x14ac:dyDescent="0.45">
      <c r="A269" s="29">
        <v>43739</v>
      </c>
      <c r="B269" s="30">
        <v>50.5</v>
      </c>
      <c r="C269" s="30">
        <f t="shared" si="8"/>
        <v>-2.5</v>
      </c>
      <c r="D269" s="31">
        <f t="shared" si="7"/>
        <v>-9.8214285714285698E-2</v>
      </c>
    </row>
    <row r="270" spans="1:4" x14ac:dyDescent="0.45">
      <c r="A270" s="29">
        <v>43770</v>
      </c>
      <c r="B270" s="30">
        <v>50.5</v>
      </c>
      <c r="C270" s="30">
        <f t="shared" si="8"/>
        <v>0</v>
      </c>
      <c r="D270" s="31">
        <f t="shared" si="7"/>
        <v>-0.12173913043478257</v>
      </c>
    </row>
    <row r="271" spans="1:4" x14ac:dyDescent="0.45">
      <c r="A271" s="29">
        <v>43800</v>
      </c>
      <c r="B271" s="30">
        <v>51</v>
      </c>
      <c r="C271" s="30">
        <f t="shared" si="8"/>
        <v>0.5</v>
      </c>
      <c r="D271" s="31">
        <f t="shared" ref="D271:D334" si="9">B271/B259-1</f>
        <v>-9.7087378640776656E-3</v>
      </c>
    </row>
    <row r="272" spans="1:4" x14ac:dyDescent="0.45">
      <c r="A272" s="29">
        <v>43831</v>
      </c>
      <c r="B272" s="30">
        <v>46.5</v>
      </c>
      <c r="C272" s="30">
        <f t="shared" si="8"/>
        <v>-4.5</v>
      </c>
      <c r="D272" s="31">
        <f t="shared" si="9"/>
        <v>-5.1020408163265252E-2</v>
      </c>
    </row>
    <row r="273" spans="1:4" x14ac:dyDescent="0.45">
      <c r="A273" s="29">
        <v>43862</v>
      </c>
      <c r="B273" s="30">
        <v>53.9</v>
      </c>
      <c r="C273" s="30">
        <f t="shared" si="8"/>
        <v>7.3999999999999986</v>
      </c>
      <c r="D273" s="31">
        <f t="shared" si="9"/>
        <v>5.6862745098039236E-2</v>
      </c>
    </row>
    <row r="274" spans="1:4" x14ac:dyDescent="0.45">
      <c r="A274" s="29">
        <v>43891</v>
      </c>
      <c r="B274" s="30">
        <v>41.5</v>
      </c>
      <c r="C274" s="30">
        <f t="shared" si="8"/>
        <v>-12.399999999999999</v>
      </c>
      <c r="D274" s="31">
        <f t="shared" si="9"/>
        <v>-0.17000000000000004</v>
      </c>
    </row>
    <row r="275" spans="1:4" x14ac:dyDescent="0.45">
      <c r="A275" s="29">
        <v>43922</v>
      </c>
      <c r="B275" s="30">
        <v>46.9</v>
      </c>
      <c r="C275" s="30">
        <f t="shared" si="8"/>
        <v>5.3999999999999986</v>
      </c>
      <c r="D275" s="31">
        <f t="shared" si="9"/>
        <v>-8.9320388349514612E-2</v>
      </c>
    </row>
    <row r="276" spans="1:4" x14ac:dyDescent="0.45">
      <c r="A276" s="29">
        <v>43952</v>
      </c>
      <c r="B276" s="30">
        <v>48</v>
      </c>
      <c r="C276" s="30">
        <f t="shared" si="8"/>
        <v>1.1000000000000014</v>
      </c>
      <c r="D276" s="31">
        <f t="shared" si="9"/>
        <v>-0.11111111111111116</v>
      </c>
    </row>
    <row r="277" spans="1:4" x14ac:dyDescent="0.45">
      <c r="A277" s="29">
        <v>43983</v>
      </c>
      <c r="B277" s="30">
        <v>60.7</v>
      </c>
      <c r="C277" s="30">
        <f t="shared" si="8"/>
        <v>12.700000000000003</v>
      </c>
      <c r="D277" s="31">
        <f t="shared" si="9"/>
        <v>0.10363636363636375</v>
      </c>
    </row>
    <row r="278" spans="1:4" x14ac:dyDescent="0.45">
      <c r="A278" s="29">
        <v>44013</v>
      </c>
      <c r="B278" s="30">
        <v>52</v>
      </c>
      <c r="C278" s="30">
        <f t="shared" si="8"/>
        <v>-8.7000000000000028</v>
      </c>
      <c r="D278" s="31">
        <f t="shared" si="9"/>
        <v>4.0000000000000036E-2</v>
      </c>
    </row>
    <row r="279" spans="1:4" x14ac:dyDescent="0.45">
      <c r="A279" s="29">
        <v>44044</v>
      </c>
      <c r="B279" s="30">
        <v>45.8</v>
      </c>
      <c r="C279" s="30">
        <f t="shared" si="8"/>
        <v>-6.2000000000000028</v>
      </c>
      <c r="D279" s="31">
        <f t="shared" si="9"/>
        <v>-0.16727272727272735</v>
      </c>
    </row>
    <row r="280" spans="1:4" x14ac:dyDescent="0.45">
      <c r="A280" s="29">
        <v>44075</v>
      </c>
      <c r="B280" s="30">
        <v>48.8</v>
      </c>
      <c r="C280" s="30">
        <f t="shared" si="8"/>
        <v>3</v>
      </c>
      <c r="D280" s="31">
        <f t="shared" si="9"/>
        <v>-7.9245283018868018E-2</v>
      </c>
    </row>
    <row r="281" spans="1:4" x14ac:dyDescent="0.45">
      <c r="A281" s="29">
        <v>44105</v>
      </c>
      <c r="B281" s="30">
        <v>53.1</v>
      </c>
      <c r="C281" s="30">
        <f t="shared" si="8"/>
        <v>4.3000000000000043</v>
      </c>
      <c r="D281" s="31">
        <f t="shared" si="9"/>
        <v>5.1485148514851531E-2</v>
      </c>
    </row>
    <row r="282" spans="1:4" x14ac:dyDescent="0.45">
      <c r="A282" s="29">
        <v>44136</v>
      </c>
      <c r="B282" s="30">
        <v>49.3</v>
      </c>
      <c r="C282" s="30">
        <f t="shared" si="8"/>
        <v>-3.8000000000000043</v>
      </c>
      <c r="D282" s="31">
        <f t="shared" si="9"/>
        <v>-2.3762376237623783E-2</v>
      </c>
    </row>
    <row r="283" spans="1:4" x14ac:dyDescent="0.45">
      <c r="A283" s="29">
        <v>44166</v>
      </c>
      <c r="B283" s="30">
        <v>58.2</v>
      </c>
      <c r="C283" s="30">
        <f t="shared" si="8"/>
        <v>8.9000000000000057</v>
      </c>
      <c r="D283" s="31">
        <f t="shared" si="9"/>
        <v>0.14117647058823546</v>
      </c>
    </row>
    <row r="284" spans="1:4" x14ac:dyDescent="0.45">
      <c r="A284" s="29">
        <v>26115</v>
      </c>
      <c r="B284" s="30">
        <v>58.9</v>
      </c>
      <c r="C284" s="30">
        <f t="shared" si="8"/>
        <v>0.69999999999999574</v>
      </c>
      <c r="D284" s="31">
        <f t="shared" si="9"/>
        <v>0.26666666666666661</v>
      </c>
    </row>
    <row r="285" spans="1:4" x14ac:dyDescent="0.45">
      <c r="A285" s="29">
        <v>26146</v>
      </c>
      <c r="B285" s="30">
        <v>50.9</v>
      </c>
      <c r="C285" s="30">
        <f t="shared" si="8"/>
        <v>-8</v>
      </c>
      <c r="D285" s="31">
        <f t="shared" si="9"/>
        <v>-5.5658627087198487E-2</v>
      </c>
    </row>
    <row r="286" spans="1:4" x14ac:dyDescent="0.45">
      <c r="A286" s="29">
        <v>26177</v>
      </c>
      <c r="B286" s="30">
        <v>40.200000000000003</v>
      </c>
      <c r="C286" s="30">
        <f t="shared" si="8"/>
        <v>-10.699999999999996</v>
      </c>
      <c r="D286" s="31">
        <f t="shared" si="9"/>
        <v>-3.1325301204819245E-2</v>
      </c>
    </row>
    <row r="287" spans="1:4" x14ac:dyDescent="0.45">
      <c r="A287" s="29">
        <v>26207</v>
      </c>
      <c r="B287" s="30">
        <v>38.1</v>
      </c>
      <c r="C287" s="30">
        <f t="shared" si="8"/>
        <v>-2.1000000000000014</v>
      </c>
      <c r="D287" s="31">
        <f t="shared" si="9"/>
        <v>-0.18763326226012789</v>
      </c>
    </row>
    <row r="288" spans="1:4" x14ac:dyDescent="0.45">
      <c r="A288" s="29">
        <v>26238</v>
      </c>
      <c r="B288" s="30">
        <v>41.6</v>
      </c>
      <c r="C288" s="30">
        <f t="shared" si="8"/>
        <v>3.5</v>
      </c>
      <c r="D288" s="31">
        <f t="shared" si="9"/>
        <v>-0.1333333333333333</v>
      </c>
    </row>
    <row r="289" spans="1:4" x14ac:dyDescent="0.45">
      <c r="A289" s="29">
        <v>26268</v>
      </c>
      <c r="B289" s="30">
        <v>47.7</v>
      </c>
      <c r="C289" s="30">
        <f t="shared" si="8"/>
        <v>6.1000000000000014</v>
      </c>
      <c r="D289" s="31">
        <f t="shared" si="9"/>
        <v>-0.21416803953871499</v>
      </c>
    </row>
    <row r="290" spans="1:4" x14ac:dyDescent="0.45">
      <c r="A290" s="29">
        <v>26299</v>
      </c>
      <c r="B290" s="30">
        <v>48.4</v>
      </c>
      <c r="C290" s="30">
        <f t="shared" si="8"/>
        <v>0.69999999999999574</v>
      </c>
      <c r="D290" s="31">
        <f t="shared" si="9"/>
        <v>-6.9230769230769207E-2</v>
      </c>
    </row>
    <row r="291" spans="1:4" x14ac:dyDescent="0.45">
      <c r="A291" s="29">
        <v>26330</v>
      </c>
      <c r="B291" s="30">
        <v>51.7</v>
      </c>
      <c r="C291" s="30">
        <f t="shared" si="8"/>
        <v>3.3000000000000043</v>
      </c>
      <c r="D291" s="31">
        <f t="shared" si="9"/>
        <v>0.12882096069869009</v>
      </c>
    </row>
    <row r="292" spans="1:4" x14ac:dyDescent="0.45">
      <c r="A292" s="29">
        <v>26359</v>
      </c>
      <c r="B292" s="30">
        <v>51.5</v>
      </c>
      <c r="C292" s="30">
        <f t="shared" si="8"/>
        <v>-0.20000000000000284</v>
      </c>
      <c r="D292" s="31">
        <f t="shared" si="9"/>
        <v>5.5327868852458995E-2</v>
      </c>
    </row>
    <row r="293" spans="1:4" x14ac:dyDescent="0.45">
      <c r="A293" s="29">
        <v>26390</v>
      </c>
      <c r="B293" s="30">
        <v>52.3</v>
      </c>
      <c r="C293" s="30">
        <f t="shared" si="8"/>
        <v>0.79999999999999716</v>
      </c>
      <c r="D293" s="31">
        <f t="shared" si="9"/>
        <v>-1.5065913370998163E-2</v>
      </c>
    </row>
    <row r="294" spans="1:4" x14ac:dyDescent="0.45">
      <c r="A294" s="29">
        <v>26420</v>
      </c>
      <c r="B294" s="30">
        <v>53.1</v>
      </c>
      <c r="C294" s="30">
        <f t="shared" si="8"/>
        <v>0.80000000000000426</v>
      </c>
      <c r="D294" s="31">
        <f t="shared" si="9"/>
        <v>7.7079107505071187E-2</v>
      </c>
    </row>
    <row r="295" spans="1:4" x14ac:dyDescent="0.45">
      <c r="A295" s="29">
        <v>26451</v>
      </c>
      <c r="B295" s="30">
        <v>49.6</v>
      </c>
      <c r="C295" s="30">
        <f t="shared" si="8"/>
        <v>-3.5</v>
      </c>
      <c r="D295" s="31">
        <f t="shared" si="9"/>
        <v>-0.14776632302405501</v>
      </c>
    </row>
    <row r="296" spans="1:4" x14ac:dyDescent="0.45">
      <c r="A296" s="29">
        <v>26481</v>
      </c>
      <c r="B296" s="30">
        <v>46.7</v>
      </c>
      <c r="C296" s="30">
        <f t="shared" si="8"/>
        <v>-2.8999999999999986</v>
      </c>
      <c r="D296" s="31">
        <f t="shared" si="9"/>
        <v>-0.20713073005093374</v>
      </c>
    </row>
    <row r="297" spans="1:4" x14ac:dyDescent="0.45">
      <c r="A297" s="29">
        <v>26512</v>
      </c>
      <c r="B297" s="30">
        <v>55.5</v>
      </c>
      <c r="C297" s="30">
        <f t="shared" si="8"/>
        <v>8.7999999999999972</v>
      </c>
      <c r="D297" s="31">
        <f t="shared" si="9"/>
        <v>9.0373280943025547E-2</v>
      </c>
    </row>
    <row r="298" spans="1:4" x14ac:dyDescent="0.45">
      <c r="A298" s="29">
        <v>26543</v>
      </c>
      <c r="B298" s="30">
        <v>56.8</v>
      </c>
      <c r="C298" s="30">
        <f t="shared" si="8"/>
        <v>1.2999999999999972</v>
      </c>
      <c r="D298" s="31">
        <f t="shared" si="9"/>
        <v>0.41293532338308436</v>
      </c>
    </row>
    <row r="299" spans="1:4" x14ac:dyDescent="0.45">
      <c r="A299" s="29">
        <v>26573</v>
      </c>
      <c r="B299" s="30">
        <v>63</v>
      </c>
      <c r="C299" s="30">
        <f t="shared" si="8"/>
        <v>6.2000000000000028</v>
      </c>
      <c r="D299" s="31">
        <f t="shared" si="9"/>
        <v>0.65354330708661412</v>
      </c>
    </row>
    <row r="300" spans="1:4" x14ac:dyDescent="0.45">
      <c r="A300" s="29">
        <v>26604</v>
      </c>
      <c r="B300" s="30">
        <v>63.4</v>
      </c>
      <c r="C300" s="30">
        <f t="shared" si="8"/>
        <v>0.39999999999999858</v>
      </c>
      <c r="D300" s="31">
        <f t="shared" si="9"/>
        <v>0.52403846153846145</v>
      </c>
    </row>
    <row r="301" spans="1:4" x14ac:dyDescent="0.45">
      <c r="A301" s="29">
        <v>26634</v>
      </c>
      <c r="B301" s="30">
        <v>62.5</v>
      </c>
      <c r="C301" s="30">
        <f t="shared" si="8"/>
        <v>-0.89999999999999858</v>
      </c>
      <c r="D301" s="31">
        <f t="shared" si="9"/>
        <v>0.31027253668763088</v>
      </c>
    </row>
    <row r="302" spans="1:4" x14ac:dyDescent="0.45">
      <c r="A302" s="29">
        <v>26665</v>
      </c>
      <c r="B302" s="30">
        <v>61</v>
      </c>
      <c r="C302" s="30">
        <f t="shared" si="8"/>
        <v>-1.5</v>
      </c>
      <c r="D302" s="31">
        <f t="shared" si="9"/>
        <v>0.26033057851239683</v>
      </c>
    </row>
    <row r="303" spans="1:4" x14ac:dyDescent="0.45">
      <c r="A303" s="29">
        <v>26696</v>
      </c>
      <c r="B303" s="30">
        <v>63.6</v>
      </c>
      <c r="C303" s="30">
        <f t="shared" si="8"/>
        <v>2.6000000000000014</v>
      </c>
      <c r="D303" s="31">
        <f t="shared" si="9"/>
        <v>0.23017408123791094</v>
      </c>
    </row>
    <row r="304" spans="1:4" x14ac:dyDescent="0.45">
      <c r="A304" s="29">
        <v>26724</v>
      </c>
      <c r="B304" s="30">
        <v>61.9</v>
      </c>
      <c r="C304" s="30">
        <f t="shared" si="8"/>
        <v>-1.7000000000000028</v>
      </c>
      <c r="D304" s="31">
        <f t="shared" si="9"/>
        <v>0.20194174757281558</v>
      </c>
    </row>
    <row r="305" spans="1:4" x14ac:dyDescent="0.45">
      <c r="A305" s="29">
        <v>26755</v>
      </c>
      <c r="B305" s="30">
        <v>59.2</v>
      </c>
      <c r="C305" s="30">
        <f t="shared" si="8"/>
        <v>-2.6999999999999957</v>
      </c>
      <c r="D305" s="31">
        <f t="shared" si="9"/>
        <v>0.13193116634799251</v>
      </c>
    </row>
    <row r="306" spans="1:4" x14ac:dyDescent="0.45">
      <c r="A306" s="29">
        <v>26785</v>
      </c>
      <c r="B306" s="30">
        <v>59.2</v>
      </c>
      <c r="C306" s="30">
        <f t="shared" si="8"/>
        <v>0</v>
      </c>
      <c r="D306" s="31">
        <f t="shared" si="9"/>
        <v>0.11487758945386073</v>
      </c>
    </row>
    <row r="307" spans="1:4" x14ac:dyDescent="0.45">
      <c r="A307" s="29">
        <v>26816</v>
      </c>
      <c r="B307" s="30">
        <v>62.5</v>
      </c>
      <c r="C307" s="30">
        <f t="shared" si="8"/>
        <v>3.2999999999999972</v>
      </c>
      <c r="D307" s="31">
        <f t="shared" si="9"/>
        <v>0.26008064516129026</v>
      </c>
    </row>
    <row r="308" spans="1:4" x14ac:dyDescent="0.45">
      <c r="A308" s="29">
        <v>26846</v>
      </c>
      <c r="B308" s="30">
        <v>64</v>
      </c>
      <c r="C308" s="30">
        <f t="shared" si="8"/>
        <v>1.5</v>
      </c>
      <c r="D308" s="31">
        <f t="shared" si="9"/>
        <v>0.37044967880085644</v>
      </c>
    </row>
    <row r="309" spans="1:4" x14ac:dyDescent="0.45">
      <c r="A309" s="29">
        <v>26877</v>
      </c>
      <c r="B309" s="30">
        <v>62.1</v>
      </c>
      <c r="C309" s="30">
        <f t="shared" si="8"/>
        <v>-1.8999999999999986</v>
      </c>
      <c r="D309" s="31">
        <f t="shared" si="9"/>
        <v>0.11891891891891904</v>
      </c>
    </row>
    <row r="310" spans="1:4" x14ac:dyDescent="0.45">
      <c r="A310" s="29">
        <v>26908</v>
      </c>
      <c r="B310" s="30">
        <v>62.3</v>
      </c>
      <c r="C310" s="30">
        <f t="shared" si="8"/>
        <v>0.19999999999999574</v>
      </c>
      <c r="D310" s="31">
        <f t="shared" si="9"/>
        <v>9.6830985915492995E-2</v>
      </c>
    </row>
    <row r="311" spans="1:4" x14ac:dyDescent="0.45">
      <c r="A311" s="29">
        <v>26938</v>
      </c>
      <c r="B311" s="30">
        <v>66.5</v>
      </c>
      <c r="C311" s="30">
        <f t="shared" si="8"/>
        <v>4.2000000000000028</v>
      </c>
      <c r="D311" s="31">
        <f t="shared" si="9"/>
        <v>5.555555555555558E-2</v>
      </c>
    </row>
    <row r="312" spans="1:4" x14ac:dyDescent="0.45">
      <c r="A312" s="29">
        <v>26969</v>
      </c>
      <c r="B312" s="30">
        <v>63.8</v>
      </c>
      <c r="C312" s="30">
        <f t="shared" si="8"/>
        <v>-2.7000000000000028</v>
      </c>
      <c r="D312" s="31">
        <f t="shared" si="9"/>
        <v>6.3091482649841879E-3</v>
      </c>
    </row>
    <row r="313" spans="1:4" x14ac:dyDescent="0.45">
      <c r="A313" s="29">
        <v>26999</v>
      </c>
      <c r="B313" s="30">
        <v>63.8</v>
      </c>
      <c r="C313" s="30">
        <f t="shared" si="8"/>
        <v>0</v>
      </c>
      <c r="D313" s="31">
        <f t="shared" si="9"/>
        <v>2.079999999999993E-2</v>
      </c>
    </row>
    <row r="314" spans="1:4" x14ac:dyDescent="0.45">
      <c r="A314" s="29">
        <v>27030</v>
      </c>
      <c r="B314" s="30">
        <v>62</v>
      </c>
      <c r="C314" s="30">
        <f t="shared" si="8"/>
        <v>-1.7999999999999972</v>
      </c>
      <c r="D314" s="31">
        <f t="shared" si="9"/>
        <v>1.6393442622950838E-2</v>
      </c>
    </row>
    <row r="315" spans="1:4" x14ac:dyDescent="0.45">
      <c r="A315" s="29">
        <v>27061</v>
      </c>
      <c r="B315" s="30">
        <v>58.8</v>
      </c>
      <c r="C315" s="30">
        <f t="shared" si="8"/>
        <v>-3.2000000000000028</v>
      </c>
      <c r="D315" s="31">
        <f t="shared" si="9"/>
        <v>-7.5471698113207641E-2</v>
      </c>
    </row>
    <row r="316" spans="1:4" x14ac:dyDescent="0.45">
      <c r="A316" s="29">
        <v>27089</v>
      </c>
      <c r="B316" s="30">
        <v>59.1</v>
      </c>
      <c r="C316" s="30">
        <f t="shared" si="8"/>
        <v>0.30000000000000426</v>
      </c>
      <c r="D316" s="31">
        <f t="shared" si="9"/>
        <v>-4.5234248788368236E-2</v>
      </c>
    </row>
    <row r="317" spans="1:4" x14ac:dyDescent="0.45">
      <c r="A317" s="29">
        <v>27120</v>
      </c>
      <c r="B317" s="30">
        <v>62.5</v>
      </c>
      <c r="C317" s="30">
        <f t="shared" si="8"/>
        <v>3.3999999999999986</v>
      </c>
      <c r="D317" s="31">
        <f t="shared" si="9"/>
        <v>5.5743243243243201E-2</v>
      </c>
    </row>
    <row r="318" spans="1:4" x14ac:dyDescent="0.45">
      <c r="A318" s="29">
        <v>27150</v>
      </c>
      <c r="B318" s="30">
        <v>59.3</v>
      </c>
      <c r="C318" s="30">
        <f t="shared" si="8"/>
        <v>-3.2000000000000028</v>
      </c>
      <c r="D318" s="31">
        <f t="shared" si="9"/>
        <v>1.6891891891890332E-3</v>
      </c>
    </row>
    <row r="319" spans="1:4" x14ac:dyDescent="0.45">
      <c r="A319" s="29">
        <v>27181</v>
      </c>
      <c r="B319" s="30">
        <v>55.9</v>
      </c>
      <c r="C319" s="30">
        <f t="shared" si="8"/>
        <v>-3.3999999999999986</v>
      </c>
      <c r="D319" s="31">
        <f t="shared" si="9"/>
        <v>-0.10560000000000003</v>
      </c>
    </row>
    <row r="320" spans="1:4" x14ac:dyDescent="0.45">
      <c r="A320" s="29">
        <v>27211</v>
      </c>
      <c r="B320" s="30">
        <v>54.8</v>
      </c>
      <c r="C320" s="30">
        <f t="shared" si="8"/>
        <v>-1.1000000000000014</v>
      </c>
      <c r="D320" s="31">
        <f t="shared" si="9"/>
        <v>-0.14375000000000004</v>
      </c>
    </row>
    <row r="321" spans="1:4" x14ac:dyDescent="0.45">
      <c r="A321" s="29">
        <v>27242</v>
      </c>
      <c r="B321" s="30">
        <v>57</v>
      </c>
      <c r="C321" s="30">
        <f t="shared" si="8"/>
        <v>2.2000000000000028</v>
      </c>
      <c r="D321" s="31">
        <f t="shared" si="9"/>
        <v>-8.2125603864734331E-2</v>
      </c>
    </row>
    <row r="322" spans="1:4" x14ac:dyDescent="0.45">
      <c r="A322" s="29">
        <v>27273</v>
      </c>
      <c r="B322" s="30">
        <v>54.8</v>
      </c>
      <c r="C322" s="30">
        <f t="shared" si="8"/>
        <v>-2.2000000000000028</v>
      </c>
      <c r="D322" s="31">
        <f t="shared" si="9"/>
        <v>-0.1203852327447833</v>
      </c>
    </row>
    <row r="323" spans="1:4" x14ac:dyDescent="0.45">
      <c r="A323" s="29">
        <v>27303</v>
      </c>
      <c r="B323" s="30">
        <v>47.9</v>
      </c>
      <c r="C323" s="30">
        <f t="shared" ref="C323:C386" si="10">B323-B322</f>
        <v>-6.8999999999999986</v>
      </c>
      <c r="D323" s="31">
        <f t="shared" si="9"/>
        <v>-0.27969924812030078</v>
      </c>
    </row>
    <row r="324" spans="1:4" x14ac:dyDescent="0.45">
      <c r="A324" s="29">
        <v>27334</v>
      </c>
      <c r="B324" s="30">
        <v>47.2</v>
      </c>
      <c r="C324" s="30">
        <f t="shared" si="10"/>
        <v>-0.69999999999999574</v>
      </c>
      <c r="D324" s="31">
        <f t="shared" si="9"/>
        <v>-0.26018808777429459</v>
      </c>
    </row>
    <row r="325" spans="1:4" x14ac:dyDescent="0.45">
      <c r="A325" s="29">
        <v>27364</v>
      </c>
      <c r="B325" s="30">
        <v>40.6</v>
      </c>
      <c r="C325" s="30">
        <f t="shared" si="10"/>
        <v>-6.6000000000000014</v>
      </c>
      <c r="D325" s="31">
        <f t="shared" si="9"/>
        <v>-0.36363636363636354</v>
      </c>
    </row>
    <row r="326" spans="1:4" x14ac:dyDescent="0.45">
      <c r="A326" s="29">
        <v>27395</v>
      </c>
      <c r="B326" s="30">
        <v>36.6</v>
      </c>
      <c r="C326" s="30">
        <f t="shared" si="10"/>
        <v>-4</v>
      </c>
      <c r="D326" s="31">
        <f t="shared" si="9"/>
        <v>-0.4096774193548387</v>
      </c>
    </row>
    <row r="327" spans="1:4" x14ac:dyDescent="0.45">
      <c r="A327" s="29">
        <v>27426</v>
      </c>
      <c r="B327" s="30">
        <v>30.6</v>
      </c>
      <c r="C327" s="30">
        <f t="shared" si="10"/>
        <v>-6</v>
      </c>
      <c r="D327" s="31">
        <f t="shared" si="9"/>
        <v>-0.47959183673469385</v>
      </c>
    </row>
    <row r="328" spans="1:4" x14ac:dyDescent="0.45">
      <c r="A328" s="29">
        <v>27454</v>
      </c>
      <c r="B328" s="30">
        <v>30.9</v>
      </c>
      <c r="C328" s="30">
        <f t="shared" si="10"/>
        <v>0.29999999999999716</v>
      </c>
      <c r="D328" s="31">
        <f t="shared" si="9"/>
        <v>-0.47715736040609136</v>
      </c>
    </row>
    <row r="329" spans="1:4" x14ac:dyDescent="0.45">
      <c r="A329" s="29">
        <v>27485</v>
      </c>
      <c r="B329" s="30">
        <v>26.9</v>
      </c>
      <c r="C329" s="30">
        <f t="shared" si="10"/>
        <v>-4</v>
      </c>
      <c r="D329" s="31">
        <f t="shared" si="9"/>
        <v>-0.5696</v>
      </c>
    </row>
    <row r="330" spans="1:4" x14ac:dyDescent="0.45">
      <c r="A330" s="29">
        <v>27515</v>
      </c>
      <c r="B330" s="30">
        <v>31</v>
      </c>
      <c r="C330" s="30">
        <f t="shared" si="10"/>
        <v>4.1000000000000014</v>
      </c>
      <c r="D330" s="31">
        <f t="shared" si="9"/>
        <v>-0.47723440134907247</v>
      </c>
    </row>
    <row r="331" spans="1:4" x14ac:dyDescent="0.45">
      <c r="A331" s="29">
        <v>27546</v>
      </c>
      <c r="B331" s="30">
        <v>28.7</v>
      </c>
      <c r="C331" s="30">
        <f t="shared" si="10"/>
        <v>-2.3000000000000007</v>
      </c>
      <c r="D331" s="31">
        <f t="shared" si="9"/>
        <v>-0.48658318425760283</v>
      </c>
    </row>
    <row r="332" spans="1:4" x14ac:dyDescent="0.45">
      <c r="A332" s="29">
        <v>27576</v>
      </c>
      <c r="B332" s="30">
        <v>24.6</v>
      </c>
      <c r="C332" s="30">
        <f t="shared" si="10"/>
        <v>-4.0999999999999979</v>
      </c>
      <c r="D332" s="31">
        <f t="shared" si="9"/>
        <v>-0.55109489051094884</v>
      </c>
    </row>
    <row r="333" spans="1:4" x14ac:dyDescent="0.45">
      <c r="A333" s="29">
        <v>27607</v>
      </c>
      <c r="B333" s="30">
        <v>28.1</v>
      </c>
      <c r="C333" s="30">
        <f t="shared" si="10"/>
        <v>3.5</v>
      </c>
      <c r="D333" s="31">
        <f t="shared" si="9"/>
        <v>-0.50701754385964914</v>
      </c>
    </row>
    <row r="334" spans="1:4" x14ac:dyDescent="0.45">
      <c r="A334" s="29">
        <v>27638</v>
      </c>
      <c r="B334" s="30">
        <v>34.200000000000003</v>
      </c>
      <c r="C334" s="30">
        <f t="shared" si="10"/>
        <v>6.1000000000000014</v>
      </c>
      <c r="D334" s="31">
        <f t="shared" si="9"/>
        <v>-0.37591240875912402</v>
      </c>
    </row>
    <row r="335" spans="1:4" x14ac:dyDescent="0.45">
      <c r="A335" s="29">
        <v>27668</v>
      </c>
      <c r="B335" s="30">
        <v>41.9</v>
      </c>
      <c r="C335" s="30">
        <f t="shared" si="10"/>
        <v>7.6999999999999957</v>
      </c>
      <c r="D335" s="31">
        <f t="shared" ref="D335:D398" si="11">B335/B323-1</f>
        <v>-0.12526096033402923</v>
      </c>
    </row>
    <row r="336" spans="1:4" x14ac:dyDescent="0.45">
      <c r="A336" s="29">
        <v>27699</v>
      </c>
      <c r="B336" s="30">
        <v>38.799999999999997</v>
      </c>
      <c r="C336" s="30">
        <f t="shared" si="10"/>
        <v>-3.1000000000000014</v>
      </c>
      <c r="D336" s="31">
        <f t="shared" si="11"/>
        <v>-0.17796610169491534</v>
      </c>
    </row>
    <row r="337" spans="1:4" x14ac:dyDescent="0.45">
      <c r="A337" s="29">
        <v>27729</v>
      </c>
      <c r="B337" s="30">
        <v>40.200000000000003</v>
      </c>
      <c r="C337" s="30">
        <f t="shared" si="10"/>
        <v>1.4000000000000057</v>
      </c>
      <c r="D337" s="31">
        <f t="shared" si="11"/>
        <v>-9.8522167487684609E-3</v>
      </c>
    </row>
    <row r="338" spans="1:4" x14ac:dyDescent="0.45">
      <c r="A338" s="29">
        <v>27760</v>
      </c>
      <c r="B338" s="30">
        <v>45.3</v>
      </c>
      <c r="C338" s="30">
        <f t="shared" si="10"/>
        <v>5.0999999999999943</v>
      </c>
      <c r="D338" s="31">
        <f t="shared" si="11"/>
        <v>0.23770491803278682</v>
      </c>
    </row>
    <row r="339" spans="1:4" x14ac:dyDescent="0.45">
      <c r="A339" s="29">
        <v>27791</v>
      </c>
      <c r="B339" s="30">
        <v>48.2</v>
      </c>
      <c r="C339" s="30">
        <f t="shared" si="10"/>
        <v>2.9000000000000057</v>
      </c>
      <c r="D339" s="31">
        <f t="shared" si="11"/>
        <v>0.57516339869281041</v>
      </c>
    </row>
    <row r="340" spans="1:4" x14ac:dyDescent="0.45">
      <c r="A340" s="29">
        <v>27820</v>
      </c>
      <c r="B340" s="30">
        <v>46.7</v>
      </c>
      <c r="C340" s="30">
        <f t="shared" si="10"/>
        <v>-1.5</v>
      </c>
      <c r="D340" s="31">
        <f t="shared" si="11"/>
        <v>0.51132686084142409</v>
      </c>
    </row>
    <row r="341" spans="1:4" x14ac:dyDescent="0.45">
      <c r="A341" s="29">
        <v>27851</v>
      </c>
      <c r="B341" s="30">
        <v>51.4</v>
      </c>
      <c r="C341" s="30">
        <f t="shared" si="10"/>
        <v>4.6999999999999957</v>
      </c>
      <c r="D341" s="31">
        <f t="shared" si="11"/>
        <v>0.91078066914498157</v>
      </c>
    </row>
    <row r="342" spans="1:4" x14ac:dyDescent="0.45">
      <c r="A342" s="29">
        <v>27881</v>
      </c>
      <c r="B342" s="30">
        <v>51.6</v>
      </c>
      <c r="C342" s="30">
        <f t="shared" si="10"/>
        <v>0.20000000000000284</v>
      </c>
      <c r="D342" s="31">
        <f t="shared" si="11"/>
        <v>0.6645161290322581</v>
      </c>
    </row>
    <row r="343" spans="1:4" x14ac:dyDescent="0.45">
      <c r="A343" s="29">
        <v>27912</v>
      </c>
      <c r="B343" s="30">
        <v>52.6</v>
      </c>
      <c r="C343" s="30">
        <f t="shared" si="10"/>
        <v>1</v>
      </c>
      <c r="D343" s="31">
        <f t="shared" si="11"/>
        <v>0.83275261324041816</v>
      </c>
    </row>
    <row r="344" spans="1:4" x14ac:dyDescent="0.45">
      <c r="A344" s="29">
        <v>27942</v>
      </c>
      <c r="B344" s="30">
        <v>50.5</v>
      </c>
      <c r="C344" s="30">
        <f t="shared" si="10"/>
        <v>-2.1000000000000014</v>
      </c>
      <c r="D344" s="31">
        <f t="shared" si="11"/>
        <v>1.0528455284552845</v>
      </c>
    </row>
    <row r="345" spans="1:4" x14ac:dyDescent="0.45">
      <c r="A345" s="29">
        <v>27973</v>
      </c>
      <c r="B345" s="30">
        <v>52.4</v>
      </c>
      <c r="C345" s="30">
        <f t="shared" si="10"/>
        <v>1.8999999999999986</v>
      </c>
      <c r="D345" s="31">
        <f t="shared" si="11"/>
        <v>0.86476868327402112</v>
      </c>
    </row>
    <row r="346" spans="1:4" x14ac:dyDescent="0.45">
      <c r="A346" s="29">
        <v>28004</v>
      </c>
      <c r="B346" s="30">
        <v>49.5</v>
      </c>
      <c r="C346" s="30">
        <f t="shared" si="10"/>
        <v>-2.8999999999999986</v>
      </c>
      <c r="D346" s="31">
        <f t="shared" si="11"/>
        <v>0.44736842105263142</v>
      </c>
    </row>
    <row r="347" spans="1:4" x14ac:dyDescent="0.45">
      <c r="A347" s="29">
        <v>28034</v>
      </c>
      <c r="B347" s="30">
        <v>50</v>
      </c>
      <c r="C347" s="30">
        <f t="shared" si="10"/>
        <v>0.5</v>
      </c>
      <c r="D347" s="31">
        <f t="shared" si="11"/>
        <v>0.19331742243436767</v>
      </c>
    </row>
    <row r="348" spans="1:4" x14ac:dyDescent="0.45">
      <c r="A348" s="29">
        <v>28065</v>
      </c>
      <c r="B348" s="30">
        <v>42.4</v>
      </c>
      <c r="C348" s="30">
        <f t="shared" si="10"/>
        <v>-7.6000000000000014</v>
      </c>
      <c r="D348" s="31">
        <f t="shared" si="11"/>
        <v>9.278350515463929E-2</v>
      </c>
    </row>
    <row r="349" spans="1:4" x14ac:dyDescent="0.45">
      <c r="A349" s="29">
        <v>28095</v>
      </c>
      <c r="B349" s="30">
        <v>52.8</v>
      </c>
      <c r="C349" s="30">
        <f t="shared" si="10"/>
        <v>10.399999999999999</v>
      </c>
      <c r="D349" s="31">
        <f t="shared" si="11"/>
        <v>0.31343283582089532</v>
      </c>
    </row>
    <row r="350" spans="1:4" x14ac:dyDescent="0.45">
      <c r="A350" s="29">
        <v>28126</v>
      </c>
      <c r="B350" s="30">
        <v>51.4</v>
      </c>
      <c r="C350" s="30">
        <f t="shared" si="10"/>
        <v>-1.3999999999999986</v>
      </c>
      <c r="D350" s="31">
        <f t="shared" si="11"/>
        <v>0.13465783664459163</v>
      </c>
    </row>
    <row r="351" spans="1:4" x14ac:dyDescent="0.45">
      <c r="A351" s="29">
        <v>28157</v>
      </c>
      <c r="B351" s="30">
        <v>51.9</v>
      </c>
      <c r="C351" s="30">
        <f t="shared" si="10"/>
        <v>0.5</v>
      </c>
      <c r="D351" s="31">
        <f t="shared" si="11"/>
        <v>7.6763485477178373E-2</v>
      </c>
    </row>
    <row r="352" spans="1:4" x14ac:dyDescent="0.45">
      <c r="A352" s="29">
        <v>28185</v>
      </c>
      <c r="B352" s="30">
        <v>54.7</v>
      </c>
      <c r="C352" s="30">
        <f t="shared" si="10"/>
        <v>2.8000000000000043</v>
      </c>
      <c r="D352" s="31">
        <f t="shared" si="11"/>
        <v>0.17130620985010703</v>
      </c>
    </row>
    <row r="353" spans="1:4" x14ac:dyDescent="0.45">
      <c r="A353" s="29">
        <v>28216</v>
      </c>
      <c r="B353" s="30">
        <v>54.4</v>
      </c>
      <c r="C353" s="30">
        <f t="shared" si="10"/>
        <v>-0.30000000000000426</v>
      </c>
      <c r="D353" s="31">
        <f t="shared" si="11"/>
        <v>5.8365758754863828E-2</v>
      </c>
    </row>
    <row r="354" spans="1:4" x14ac:dyDescent="0.45">
      <c r="A354" s="29">
        <v>28246</v>
      </c>
      <c r="B354" s="30">
        <v>53.2</v>
      </c>
      <c r="C354" s="30">
        <f t="shared" si="10"/>
        <v>-1.1999999999999957</v>
      </c>
      <c r="D354" s="31">
        <f t="shared" si="11"/>
        <v>3.1007751937984551E-2</v>
      </c>
    </row>
    <row r="355" spans="1:4" x14ac:dyDescent="0.45">
      <c r="A355" s="29">
        <v>28277</v>
      </c>
      <c r="B355" s="30">
        <v>52.6</v>
      </c>
      <c r="C355" s="30">
        <f t="shared" si="10"/>
        <v>-0.60000000000000142</v>
      </c>
      <c r="D355" s="31">
        <f t="shared" si="11"/>
        <v>0</v>
      </c>
    </row>
    <row r="356" spans="1:4" x14ac:dyDescent="0.45">
      <c r="A356" s="29">
        <v>28307</v>
      </c>
      <c r="B356" s="30">
        <v>52</v>
      </c>
      <c r="C356" s="30">
        <f t="shared" si="10"/>
        <v>-0.60000000000000142</v>
      </c>
      <c r="D356" s="31">
        <f t="shared" si="11"/>
        <v>2.9702970297029729E-2</v>
      </c>
    </row>
    <row r="357" spans="1:4" x14ac:dyDescent="0.45">
      <c r="A357" s="29">
        <v>28338</v>
      </c>
      <c r="B357" s="30">
        <v>50</v>
      </c>
      <c r="C357" s="30">
        <f t="shared" si="10"/>
        <v>-2</v>
      </c>
      <c r="D357" s="31">
        <f t="shared" si="11"/>
        <v>-4.5801526717557217E-2</v>
      </c>
    </row>
    <row r="358" spans="1:4" x14ac:dyDescent="0.45">
      <c r="A358" s="29">
        <v>28369</v>
      </c>
      <c r="B358" s="30">
        <v>44.8</v>
      </c>
      <c r="C358" s="30">
        <f t="shared" si="10"/>
        <v>-5.2000000000000028</v>
      </c>
      <c r="D358" s="31">
        <f t="shared" si="11"/>
        <v>-9.4949494949495006E-2</v>
      </c>
    </row>
    <row r="359" spans="1:4" x14ac:dyDescent="0.45">
      <c r="A359" s="29">
        <v>28399</v>
      </c>
      <c r="B359" s="30">
        <v>47.9</v>
      </c>
      <c r="C359" s="30">
        <f t="shared" si="10"/>
        <v>3.1000000000000014</v>
      </c>
      <c r="D359" s="31">
        <f t="shared" si="11"/>
        <v>-4.2000000000000037E-2</v>
      </c>
    </row>
    <row r="360" spans="1:4" x14ac:dyDescent="0.45">
      <c r="A360" s="29">
        <v>28430</v>
      </c>
      <c r="B360" s="30">
        <v>48</v>
      </c>
      <c r="C360" s="30">
        <f t="shared" si="10"/>
        <v>0.10000000000000142</v>
      </c>
      <c r="D360" s="31">
        <f t="shared" si="11"/>
        <v>0.13207547169811318</v>
      </c>
    </row>
    <row r="361" spans="1:4" x14ac:dyDescent="0.45">
      <c r="A361" s="29">
        <v>28460</v>
      </c>
      <c r="B361" s="30">
        <v>48.9</v>
      </c>
      <c r="C361" s="30">
        <f t="shared" si="10"/>
        <v>0.89999999999999858</v>
      </c>
      <c r="D361" s="31">
        <f t="shared" si="11"/>
        <v>-7.3863636363636354E-2</v>
      </c>
    </row>
    <row r="362" spans="1:4" x14ac:dyDescent="0.45">
      <c r="A362" s="29">
        <v>28491</v>
      </c>
      <c r="B362" s="30">
        <v>54</v>
      </c>
      <c r="C362" s="30">
        <f t="shared" si="10"/>
        <v>5.1000000000000014</v>
      </c>
      <c r="D362" s="31">
        <f t="shared" si="11"/>
        <v>5.058365758754868E-2</v>
      </c>
    </row>
    <row r="363" spans="1:4" x14ac:dyDescent="0.45">
      <c r="A363" s="29">
        <v>28522</v>
      </c>
      <c r="B363" s="30">
        <v>54</v>
      </c>
      <c r="C363" s="30">
        <f t="shared" si="10"/>
        <v>0</v>
      </c>
      <c r="D363" s="31">
        <f t="shared" si="11"/>
        <v>4.0462427745664664E-2</v>
      </c>
    </row>
    <row r="364" spans="1:4" x14ac:dyDescent="0.45">
      <c r="A364" s="29">
        <v>28550</v>
      </c>
      <c r="B364" s="30">
        <v>44</v>
      </c>
      <c r="C364" s="30">
        <f t="shared" si="10"/>
        <v>-10</v>
      </c>
      <c r="D364" s="31">
        <f t="shared" si="11"/>
        <v>-0.19561243144424134</v>
      </c>
    </row>
    <row r="365" spans="1:4" x14ac:dyDescent="0.45">
      <c r="A365" s="29">
        <v>28581</v>
      </c>
      <c r="B365" s="30">
        <v>52.4</v>
      </c>
      <c r="C365" s="30">
        <f t="shared" si="10"/>
        <v>8.3999999999999986</v>
      </c>
      <c r="D365" s="31">
        <f t="shared" si="11"/>
        <v>-3.6764705882352922E-2</v>
      </c>
    </row>
    <row r="366" spans="1:4" x14ac:dyDescent="0.45">
      <c r="A366" s="29">
        <v>28611</v>
      </c>
      <c r="B366" s="30">
        <v>54.5</v>
      </c>
      <c r="C366" s="30">
        <f t="shared" si="10"/>
        <v>2.1000000000000014</v>
      </c>
      <c r="D366" s="31">
        <f t="shared" si="11"/>
        <v>2.4436090225563811E-2</v>
      </c>
    </row>
    <row r="367" spans="1:4" x14ac:dyDescent="0.45">
      <c r="A367" s="29">
        <v>28642</v>
      </c>
      <c r="B367" s="30">
        <v>54.2</v>
      </c>
      <c r="C367" s="30">
        <f t="shared" si="10"/>
        <v>-0.29999999999999716</v>
      </c>
      <c r="D367" s="31">
        <f t="shared" si="11"/>
        <v>3.041825095057038E-2</v>
      </c>
    </row>
    <row r="368" spans="1:4" x14ac:dyDescent="0.45">
      <c r="A368" s="29">
        <v>28672</v>
      </c>
      <c r="B368" s="30">
        <v>57.7</v>
      </c>
      <c r="C368" s="30">
        <f t="shared" si="10"/>
        <v>3.5</v>
      </c>
      <c r="D368" s="31">
        <f t="shared" si="11"/>
        <v>0.10961538461538467</v>
      </c>
    </row>
    <row r="369" spans="1:4" x14ac:dyDescent="0.45">
      <c r="A369" s="29">
        <v>28703</v>
      </c>
      <c r="B369" s="30">
        <v>55.4</v>
      </c>
      <c r="C369" s="30">
        <f t="shared" si="10"/>
        <v>-2.3000000000000043</v>
      </c>
      <c r="D369" s="31">
        <f t="shared" si="11"/>
        <v>0.10799999999999987</v>
      </c>
    </row>
    <row r="370" spans="1:4" x14ac:dyDescent="0.45">
      <c r="A370" s="29">
        <v>28734</v>
      </c>
      <c r="B370" s="30">
        <v>54.5</v>
      </c>
      <c r="C370" s="30">
        <f t="shared" si="10"/>
        <v>-0.89999999999999858</v>
      </c>
      <c r="D370" s="31">
        <f t="shared" si="11"/>
        <v>0.21651785714285721</v>
      </c>
    </row>
    <row r="371" spans="1:4" x14ac:dyDescent="0.45">
      <c r="A371" s="29">
        <v>28764</v>
      </c>
      <c r="B371" s="30">
        <v>56.1</v>
      </c>
      <c r="C371" s="30">
        <f t="shared" si="10"/>
        <v>1.6000000000000014</v>
      </c>
      <c r="D371" s="31">
        <f t="shared" si="11"/>
        <v>0.17118997912317324</v>
      </c>
    </row>
    <row r="372" spans="1:4" x14ac:dyDescent="0.45">
      <c r="A372" s="29">
        <v>28795</v>
      </c>
      <c r="B372" s="30">
        <v>56.7</v>
      </c>
      <c r="C372" s="30">
        <f t="shared" si="10"/>
        <v>0.60000000000000142</v>
      </c>
      <c r="D372" s="31">
        <f t="shared" si="11"/>
        <v>0.18125000000000013</v>
      </c>
    </row>
    <row r="373" spans="1:4" x14ac:dyDescent="0.45">
      <c r="A373" s="29">
        <v>28825</v>
      </c>
      <c r="B373" s="30">
        <v>53.9</v>
      </c>
      <c r="C373" s="30">
        <f t="shared" si="10"/>
        <v>-2.8000000000000043</v>
      </c>
      <c r="D373" s="31">
        <f t="shared" si="11"/>
        <v>0.10224948875255624</v>
      </c>
    </row>
    <row r="374" spans="1:4" x14ac:dyDescent="0.45">
      <c r="A374" s="29">
        <v>28856</v>
      </c>
      <c r="B374" s="30">
        <v>52.3</v>
      </c>
      <c r="C374" s="30">
        <f t="shared" si="10"/>
        <v>-1.6000000000000014</v>
      </c>
      <c r="D374" s="31">
        <f t="shared" si="11"/>
        <v>-3.1481481481481555E-2</v>
      </c>
    </row>
    <row r="375" spans="1:4" x14ac:dyDescent="0.45">
      <c r="A375" s="29">
        <v>28887</v>
      </c>
      <c r="B375" s="30">
        <v>51.4</v>
      </c>
      <c r="C375" s="30">
        <f t="shared" si="10"/>
        <v>-0.89999999999999858</v>
      </c>
      <c r="D375" s="31">
        <f t="shared" si="11"/>
        <v>-4.8148148148148162E-2</v>
      </c>
    </row>
    <row r="376" spans="1:4" x14ac:dyDescent="0.45">
      <c r="A376" s="29">
        <v>28915</v>
      </c>
      <c r="B376" s="30">
        <v>54.1</v>
      </c>
      <c r="C376" s="30">
        <f t="shared" si="10"/>
        <v>2.7000000000000028</v>
      </c>
      <c r="D376" s="31">
        <f t="shared" si="11"/>
        <v>0.2295454545454545</v>
      </c>
    </row>
    <row r="377" spans="1:4" x14ac:dyDescent="0.45">
      <c r="A377" s="29">
        <v>28946</v>
      </c>
      <c r="B377" s="30">
        <v>50.9</v>
      </c>
      <c r="C377" s="30">
        <f t="shared" si="10"/>
        <v>-3.2000000000000028</v>
      </c>
      <c r="D377" s="31">
        <f t="shared" si="11"/>
        <v>-2.8625954198473247E-2</v>
      </c>
    </row>
    <row r="378" spans="1:4" x14ac:dyDescent="0.45">
      <c r="A378" s="29">
        <v>28976</v>
      </c>
      <c r="B378" s="30">
        <v>53.3</v>
      </c>
      <c r="C378" s="30">
        <f t="shared" si="10"/>
        <v>2.3999999999999986</v>
      </c>
      <c r="D378" s="31">
        <f t="shared" si="11"/>
        <v>-2.2018348623853212E-2</v>
      </c>
    </row>
    <row r="379" spans="1:4" x14ac:dyDescent="0.45">
      <c r="A379" s="29">
        <v>29007</v>
      </c>
      <c r="B379" s="30">
        <v>53.8</v>
      </c>
      <c r="C379" s="30">
        <f t="shared" si="10"/>
        <v>0.5</v>
      </c>
      <c r="D379" s="31">
        <f t="shared" si="11"/>
        <v>-7.3800738007381295E-3</v>
      </c>
    </row>
    <row r="380" spans="1:4" x14ac:dyDescent="0.45">
      <c r="A380" s="29">
        <v>29037</v>
      </c>
      <c r="B380" s="30">
        <v>53.6</v>
      </c>
      <c r="C380" s="30">
        <f t="shared" si="10"/>
        <v>-0.19999999999999574</v>
      </c>
      <c r="D380" s="31">
        <f t="shared" si="11"/>
        <v>-7.1057192374350153E-2</v>
      </c>
    </row>
    <row r="381" spans="1:4" x14ac:dyDescent="0.45">
      <c r="A381" s="29">
        <v>29068</v>
      </c>
      <c r="B381" s="30">
        <v>51.6</v>
      </c>
      <c r="C381" s="30">
        <f t="shared" si="10"/>
        <v>-2</v>
      </c>
      <c r="D381" s="31">
        <f t="shared" si="11"/>
        <v>-6.8592057761732828E-2</v>
      </c>
    </row>
    <row r="382" spans="1:4" x14ac:dyDescent="0.45">
      <c r="A382" s="29">
        <v>29099</v>
      </c>
      <c r="B382" s="30">
        <v>52.3</v>
      </c>
      <c r="C382" s="30">
        <f t="shared" si="10"/>
        <v>0.69999999999999574</v>
      </c>
      <c r="D382" s="31">
        <f t="shared" si="11"/>
        <v>-4.0366972477064222E-2</v>
      </c>
    </row>
    <row r="383" spans="1:4" x14ac:dyDescent="0.45">
      <c r="A383" s="29">
        <v>29129</v>
      </c>
      <c r="B383" s="30">
        <v>46</v>
      </c>
      <c r="C383" s="30">
        <f t="shared" si="10"/>
        <v>-6.2999999999999972</v>
      </c>
      <c r="D383" s="31">
        <f t="shared" si="11"/>
        <v>-0.18003565062388593</v>
      </c>
    </row>
    <row r="384" spans="1:4" x14ac:dyDescent="0.45">
      <c r="A384" s="29">
        <v>29160</v>
      </c>
      <c r="B384" s="30">
        <v>44.3</v>
      </c>
      <c r="C384" s="30">
        <f t="shared" si="10"/>
        <v>-1.7000000000000028</v>
      </c>
      <c r="D384" s="31">
        <f t="shared" si="11"/>
        <v>-0.21869488536155213</v>
      </c>
    </row>
    <row r="385" spans="1:4" x14ac:dyDescent="0.45">
      <c r="A385" s="29">
        <v>29190</v>
      </c>
      <c r="B385" s="30">
        <v>43.5</v>
      </c>
      <c r="C385" s="30">
        <f t="shared" si="10"/>
        <v>-0.79999999999999716</v>
      </c>
      <c r="D385" s="31">
        <f t="shared" si="11"/>
        <v>-0.19294990723562155</v>
      </c>
    </row>
    <row r="386" spans="1:4" x14ac:dyDescent="0.45">
      <c r="A386" s="29">
        <v>29221</v>
      </c>
      <c r="B386" s="30">
        <v>44.5</v>
      </c>
      <c r="C386" s="30">
        <f t="shared" si="10"/>
        <v>1</v>
      </c>
      <c r="D386" s="31">
        <f t="shared" si="11"/>
        <v>-0.14913957934990441</v>
      </c>
    </row>
    <row r="387" spans="1:4" x14ac:dyDescent="0.45">
      <c r="A387" s="29">
        <v>29252</v>
      </c>
      <c r="B387" s="30">
        <v>46.5</v>
      </c>
      <c r="C387" s="30">
        <f t="shared" ref="C387:C450" si="12">B387-B386</f>
        <v>2</v>
      </c>
      <c r="D387" s="31">
        <f t="shared" si="11"/>
        <v>-9.5330739299610889E-2</v>
      </c>
    </row>
    <row r="388" spans="1:4" x14ac:dyDescent="0.45">
      <c r="A388" s="29">
        <v>29281</v>
      </c>
      <c r="B388" s="30">
        <v>43</v>
      </c>
      <c r="C388" s="30">
        <f t="shared" si="12"/>
        <v>-3.5</v>
      </c>
      <c r="D388" s="31">
        <f t="shared" si="11"/>
        <v>-0.20517560073937158</v>
      </c>
    </row>
    <row r="389" spans="1:4" x14ac:dyDescent="0.45">
      <c r="A389" s="29">
        <v>29312</v>
      </c>
      <c r="B389" s="30">
        <v>45.3</v>
      </c>
      <c r="C389" s="30">
        <f t="shared" si="12"/>
        <v>2.2999999999999972</v>
      </c>
      <c r="D389" s="31">
        <f t="shared" si="11"/>
        <v>-0.11001964636542239</v>
      </c>
    </row>
    <row r="390" spans="1:4" x14ac:dyDescent="0.45">
      <c r="A390" s="29">
        <v>29342</v>
      </c>
      <c r="B390" s="30">
        <v>33.299999999999997</v>
      </c>
      <c r="C390" s="30">
        <f t="shared" si="12"/>
        <v>-12</v>
      </c>
      <c r="D390" s="31">
        <f t="shared" si="11"/>
        <v>-0.37523452157598502</v>
      </c>
    </row>
    <row r="391" spans="1:4" x14ac:dyDescent="0.45">
      <c r="A391" s="29">
        <v>29373</v>
      </c>
      <c r="B391" s="30">
        <v>37.299999999999997</v>
      </c>
      <c r="C391" s="30">
        <f t="shared" si="12"/>
        <v>4</v>
      </c>
      <c r="D391" s="31">
        <f t="shared" si="11"/>
        <v>-0.30669144981412644</v>
      </c>
    </row>
    <row r="392" spans="1:4" x14ac:dyDescent="0.45">
      <c r="A392" s="29">
        <v>29403</v>
      </c>
      <c r="B392" s="30">
        <v>29.5</v>
      </c>
      <c r="C392" s="30">
        <f t="shared" si="12"/>
        <v>-7.7999999999999972</v>
      </c>
      <c r="D392" s="31">
        <f t="shared" si="11"/>
        <v>-0.44962686567164178</v>
      </c>
    </row>
    <row r="393" spans="1:4" x14ac:dyDescent="0.45">
      <c r="A393" s="29">
        <v>29434</v>
      </c>
      <c r="B393" s="30">
        <v>37.6</v>
      </c>
      <c r="C393" s="30">
        <f t="shared" si="12"/>
        <v>8.1000000000000014</v>
      </c>
      <c r="D393" s="31">
        <f t="shared" si="11"/>
        <v>-0.27131782945736438</v>
      </c>
    </row>
    <row r="394" spans="1:4" x14ac:dyDescent="0.45">
      <c r="A394" s="29">
        <v>29465</v>
      </c>
      <c r="B394" s="30">
        <v>45.3</v>
      </c>
      <c r="C394" s="30">
        <f t="shared" si="12"/>
        <v>7.6999999999999957</v>
      </c>
      <c r="D394" s="31">
        <f t="shared" si="11"/>
        <v>-0.13384321223709372</v>
      </c>
    </row>
    <row r="395" spans="1:4" x14ac:dyDescent="0.45">
      <c r="A395" s="29">
        <v>29495</v>
      </c>
      <c r="B395" s="30">
        <v>43.9</v>
      </c>
      <c r="C395" s="30">
        <f t="shared" si="12"/>
        <v>-1.3999999999999986</v>
      </c>
      <c r="D395" s="31">
        <f t="shared" si="11"/>
        <v>-4.5652173913043548E-2</v>
      </c>
    </row>
    <row r="396" spans="1:4" x14ac:dyDescent="0.45">
      <c r="A396" s="29">
        <v>29526</v>
      </c>
      <c r="B396" s="30">
        <v>42.2</v>
      </c>
      <c r="C396" s="30">
        <f t="shared" si="12"/>
        <v>-1.6999999999999957</v>
      </c>
      <c r="D396" s="31">
        <f t="shared" si="11"/>
        <v>-4.7404063205417457E-2</v>
      </c>
    </row>
    <row r="397" spans="1:4" x14ac:dyDescent="0.45">
      <c r="A397" s="29">
        <v>29556</v>
      </c>
      <c r="B397" s="30">
        <v>51.4</v>
      </c>
      <c r="C397" s="30">
        <f t="shared" si="12"/>
        <v>9.1999999999999957</v>
      </c>
      <c r="D397" s="31">
        <f t="shared" si="11"/>
        <v>0.18160919540229892</v>
      </c>
    </row>
    <row r="398" spans="1:4" x14ac:dyDescent="0.45">
      <c r="A398" s="29">
        <v>29587</v>
      </c>
      <c r="B398" s="30">
        <v>44.6</v>
      </c>
      <c r="C398" s="30">
        <f t="shared" si="12"/>
        <v>-6.7999999999999972</v>
      </c>
      <c r="D398" s="31">
        <f t="shared" si="11"/>
        <v>2.2471910112360494E-3</v>
      </c>
    </row>
    <row r="399" spans="1:4" x14ac:dyDescent="0.45">
      <c r="A399" s="29">
        <v>29618</v>
      </c>
      <c r="B399" s="30">
        <v>42.1</v>
      </c>
      <c r="C399" s="30">
        <f t="shared" si="12"/>
        <v>-2.5</v>
      </c>
      <c r="D399" s="31">
        <f t="shared" ref="D399:D462" si="13">B399/B387-1</f>
        <v>-9.4623655913978477E-2</v>
      </c>
    </row>
    <row r="400" spans="1:4" x14ac:dyDescent="0.45">
      <c r="A400" s="29">
        <v>29646</v>
      </c>
      <c r="B400" s="30">
        <v>44.7</v>
      </c>
      <c r="C400" s="30">
        <f t="shared" si="12"/>
        <v>2.6000000000000014</v>
      </c>
      <c r="D400" s="31">
        <f t="shared" si="13"/>
        <v>3.9534883720930392E-2</v>
      </c>
    </row>
    <row r="401" spans="1:4" x14ac:dyDescent="0.45">
      <c r="A401" s="29">
        <v>29677</v>
      </c>
      <c r="B401" s="30">
        <v>44.4</v>
      </c>
      <c r="C401" s="30">
        <f t="shared" si="12"/>
        <v>-0.30000000000000426</v>
      </c>
      <c r="D401" s="31">
        <f t="shared" si="13"/>
        <v>-1.9867549668874163E-2</v>
      </c>
    </row>
    <row r="402" spans="1:4" x14ac:dyDescent="0.45">
      <c r="A402" s="29">
        <v>29707</v>
      </c>
      <c r="B402" s="30">
        <v>48.7</v>
      </c>
      <c r="C402" s="30">
        <f t="shared" si="12"/>
        <v>4.3000000000000043</v>
      </c>
      <c r="D402" s="31">
        <f t="shared" si="13"/>
        <v>0.4624624624624627</v>
      </c>
    </row>
    <row r="403" spans="1:4" x14ac:dyDescent="0.45">
      <c r="A403" s="29">
        <v>29738</v>
      </c>
      <c r="B403" s="30">
        <v>49.4</v>
      </c>
      <c r="C403" s="30">
        <f t="shared" si="12"/>
        <v>0.69999999999999574</v>
      </c>
      <c r="D403" s="31">
        <f t="shared" si="13"/>
        <v>0.32439678284182305</v>
      </c>
    </row>
    <row r="404" spans="1:4" x14ac:dyDescent="0.45">
      <c r="A404" s="29">
        <v>29768</v>
      </c>
      <c r="B404" s="30">
        <v>44.4</v>
      </c>
      <c r="C404" s="30">
        <f t="shared" si="12"/>
        <v>-5</v>
      </c>
      <c r="D404" s="31">
        <f t="shared" si="13"/>
        <v>0.5050847457627119</v>
      </c>
    </row>
    <row r="405" spans="1:4" x14ac:dyDescent="0.45">
      <c r="A405" s="29">
        <v>29799</v>
      </c>
      <c r="B405" s="30">
        <v>47.3</v>
      </c>
      <c r="C405" s="30">
        <f t="shared" si="12"/>
        <v>2.8999999999999986</v>
      </c>
      <c r="D405" s="31">
        <f t="shared" si="13"/>
        <v>0.25797872340425521</v>
      </c>
    </row>
    <row r="406" spans="1:4" x14ac:dyDescent="0.45">
      <c r="A406" s="29">
        <v>29830</v>
      </c>
      <c r="B406" s="30">
        <v>41.9</v>
      </c>
      <c r="C406" s="30">
        <f t="shared" si="12"/>
        <v>-5.3999999999999986</v>
      </c>
      <c r="D406" s="31">
        <f t="shared" si="13"/>
        <v>-7.5055187637969034E-2</v>
      </c>
    </row>
    <row r="407" spans="1:4" x14ac:dyDescent="0.45">
      <c r="A407" s="29">
        <v>29860</v>
      </c>
      <c r="B407" s="30">
        <v>48.9</v>
      </c>
      <c r="C407" s="30">
        <f t="shared" si="12"/>
        <v>7</v>
      </c>
      <c r="D407" s="31">
        <f t="shared" si="13"/>
        <v>0.11389521640091127</v>
      </c>
    </row>
    <row r="408" spans="1:4" x14ac:dyDescent="0.45">
      <c r="A408" s="29">
        <v>29891</v>
      </c>
      <c r="B408" s="30">
        <v>42.3</v>
      </c>
      <c r="C408" s="30">
        <f t="shared" si="12"/>
        <v>-6.6000000000000014</v>
      </c>
      <c r="D408" s="31">
        <f t="shared" si="13"/>
        <v>2.3696682464453556E-3</v>
      </c>
    </row>
    <row r="409" spans="1:4" x14ac:dyDescent="0.45">
      <c r="A409" s="29">
        <v>29921</v>
      </c>
      <c r="B409" s="30">
        <v>37.200000000000003</v>
      </c>
      <c r="C409" s="30">
        <f t="shared" si="12"/>
        <v>-5.0999999999999943</v>
      </c>
      <c r="D409" s="31">
        <f t="shared" si="13"/>
        <v>-0.27626459143968862</v>
      </c>
    </row>
    <row r="410" spans="1:4" x14ac:dyDescent="0.45">
      <c r="A410" s="29">
        <v>29952</v>
      </c>
      <c r="B410" s="30">
        <v>35.799999999999997</v>
      </c>
      <c r="C410" s="30">
        <f t="shared" si="12"/>
        <v>-1.4000000000000057</v>
      </c>
      <c r="D410" s="31">
        <f t="shared" si="13"/>
        <v>-0.19730941704035887</v>
      </c>
    </row>
    <row r="411" spans="1:4" x14ac:dyDescent="0.45">
      <c r="A411" s="29">
        <v>29983</v>
      </c>
      <c r="B411" s="30">
        <v>34.700000000000003</v>
      </c>
      <c r="C411" s="30">
        <f t="shared" si="12"/>
        <v>-1.0999999999999943</v>
      </c>
      <c r="D411" s="31">
        <f t="shared" si="13"/>
        <v>-0.17577197149643697</v>
      </c>
    </row>
    <row r="412" spans="1:4" x14ac:dyDescent="0.45">
      <c r="A412" s="29">
        <v>30011</v>
      </c>
      <c r="B412" s="30">
        <v>31.2</v>
      </c>
      <c r="C412" s="30">
        <f t="shared" si="12"/>
        <v>-3.5000000000000036</v>
      </c>
      <c r="D412" s="31">
        <f t="shared" si="13"/>
        <v>-0.30201342281879195</v>
      </c>
    </row>
    <row r="413" spans="1:4" x14ac:dyDescent="0.45">
      <c r="A413" s="29">
        <v>30042</v>
      </c>
      <c r="B413" s="30">
        <v>31.5</v>
      </c>
      <c r="C413" s="30">
        <f t="shared" si="12"/>
        <v>0.30000000000000071</v>
      </c>
      <c r="D413" s="31">
        <f t="shared" si="13"/>
        <v>-0.29054054054054057</v>
      </c>
    </row>
    <row r="414" spans="1:4" x14ac:dyDescent="0.45">
      <c r="A414" s="29">
        <v>30072</v>
      </c>
      <c r="B414" s="30">
        <v>28.8</v>
      </c>
      <c r="C414" s="30">
        <f t="shared" si="12"/>
        <v>-2.6999999999999993</v>
      </c>
      <c r="D414" s="31">
        <f t="shared" si="13"/>
        <v>-0.40862422997946612</v>
      </c>
    </row>
    <row r="415" spans="1:4" x14ac:dyDescent="0.45">
      <c r="A415" s="29">
        <v>30103</v>
      </c>
      <c r="B415" s="30">
        <v>29.4</v>
      </c>
      <c r="C415" s="30">
        <f t="shared" si="12"/>
        <v>0.59999999999999787</v>
      </c>
      <c r="D415" s="31">
        <f t="shared" si="13"/>
        <v>-0.40485829959514175</v>
      </c>
    </row>
    <row r="416" spans="1:4" x14ac:dyDescent="0.45">
      <c r="A416" s="29">
        <v>30133</v>
      </c>
      <c r="B416" s="30">
        <v>29.5</v>
      </c>
      <c r="C416" s="30">
        <f t="shared" si="12"/>
        <v>0.10000000000000142</v>
      </c>
      <c r="D416" s="31">
        <f t="shared" si="13"/>
        <v>-0.3355855855855856</v>
      </c>
    </row>
    <row r="417" spans="1:4" x14ac:dyDescent="0.45">
      <c r="A417" s="29">
        <v>30164</v>
      </c>
      <c r="B417" s="30">
        <v>31.6</v>
      </c>
      <c r="C417" s="30">
        <f t="shared" si="12"/>
        <v>2.1000000000000014</v>
      </c>
      <c r="D417" s="31">
        <f t="shared" si="13"/>
        <v>-0.33192389006342493</v>
      </c>
    </row>
    <row r="418" spans="1:4" x14ac:dyDescent="0.45">
      <c r="A418" s="29">
        <v>30195</v>
      </c>
      <c r="B418" s="30">
        <v>33.6</v>
      </c>
      <c r="C418" s="30">
        <f t="shared" si="12"/>
        <v>2</v>
      </c>
      <c r="D418" s="31">
        <f t="shared" si="13"/>
        <v>-0.19809069212410491</v>
      </c>
    </row>
    <row r="419" spans="1:4" x14ac:dyDescent="0.45">
      <c r="A419" s="29">
        <v>30225</v>
      </c>
      <c r="B419" s="30">
        <v>32.5</v>
      </c>
      <c r="C419" s="30">
        <f t="shared" si="12"/>
        <v>-1.1000000000000014</v>
      </c>
      <c r="D419" s="31">
        <f t="shared" si="13"/>
        <v>-0.33537832310838445</v>
      </c>
    </row>
    <row r="420" spans="1:4" x14ac:dyDescent="0.45">
      <c r="A420" s="29">
        <v>30256</v>
      </c>
      <c r="B420" s="30">
        <v>33.6</v>
      </c>
      <c r="C420" s="30">
        <f t="shared" si="12"/>
        <v>1.1000000000000014</v>
      </c>
      <c r="D420" s="31">
        <f t="shared" si="13"/>
        <v>-0.20567375886524819</v>
      </c>
    </row>
    <row r="421" spans="1:4" x14ac:dyDescent="0.45">
      <c r="A421" s="29">
        <v>30286</v>
      </c>
      <c r="B421" s="30">
        <v>34.700000000000003</v>
      </c>
      <c r="C421" s="30">
        <f t="shared" si="12"/>
        <v>1.1000000000000014</v>
      </c>
      <c r="D421" s="31">
        <f t="shared" si="13"/>
        <v>-6.7204301075268758E-2</v>
      </c>
    </row>
    <row r="422" spans="1:4" x14ac:dyDescent="0.45">
      <c r="A422" s="29">
        <v>30317</v>
      </c>
      <c r="B422" s="30">
        <v>36.299999999999997</v>
      </c>
      <c r="C422" s="30">
        <f t="shared" si="12"/>
        <v>1.5999999999999943</v>
      </c>
      <c r="D422" s="31">
        <f t="shared" si="13"/>
        <v>1.3966480446927276E-2</v>
      </c>
    </row>
    <row r="423" spans="1:4" x14ac:dyDescent="0.45">
      <c r="A423" s="29">
        <v>30348</v>
      </c>
      <c r="B423" s="30">
        <v>40.1</v>
      </c>
      <c r="C423" s="30">
        <f t="shared" si="12"/>
        <v>3.8000000000000043</v>
      </c>
      <c r="D423" s="31">
        <f t="shared" si="13"/>
        <v>0.15561959654178659</v>
      </c>
    </row>
    <row r="424" spans="1:4" x14ac:dyDescent="0.45">
      <c r="A424" s="29">
        <v>30376</v>
      </c>
      <c r="B424" s="30">
        <v>44.2</v>
      </c>
      <c r="C424" s="30">
        <f t="shared" si="12"/>
        <v>4.1000000000000014</v>
      </c>
      <c r="D424" s="31">
        <f t="shared" si="13"/>
        <v>0.41666666666666674</v>
      </c>
    </row>
    <row r="425" spans="1:4" x14ac:dyDescent="0.45">
      <c r="A425" s="29">
        <v>30407</v>
      </c>
      <c r="B425" s="30">
        <v>46</v>
      </c>
      <c r="C425" s="30">
        <f t="shared" si="12"/>
        <v>1.7999999999999972</v>
      </c>
      <c r="D425" s="31">
        <f t="shared" si="13"/>
        <v>0.46031746031746024</v>
      </c>
    </row>
    <row r="426" spans="1:4" x14ac:dyDescent="0.45">
      <c r="A426" s="29">
        <v>30437</v>
      </c>
      <c r="B426" s="30">
        <v>45.7</v>
      </c>
      <c r="C426" s="30">
        <f t="shared" si="12"/>
        <v>-0.29999999999999716</v>
      </c>
      <c r="D426" s="31">
        <f t="shared" si="13"/>
        <v>0.58680555555555558</v>
      </c>
    </row>
    <row r="427" spans="1:4" x14ac:dyDescent="0.45">
      <c r="A427" s="29">
        <v>30468</v>
      </c>
      <c r="B427" s="30">
        <v>45.7</v>
      </c>
      <c r="C427" s="30">
        <f t="shared" si="12"/>
        <v>0</v>
      </c>
      <c r="D427" s="31">
        <f t="shared" si="13"/>
        <v>0.55442176870748328</v>
      </c>
    </row>
    <row r="428" spans="1:4" x14ac:dyDescent="0.45">
      <c r="A428" s="29">
        <v>30498</v>
      </c>
      <c r="B428" s="30">
        <v>50.8</v>
      </c>
      <c r="C428" s="30">
        <f t="shared" si="12"/>
        <v>5.0999999999999943</v>
      </c>
      <c r="D428" s="31">
        <f t="shared" si="13"/>
        <v>0.72203389830508469</v>
      </c>
    </row>
    <row r="429" spans="1:4" x14ac:dyDescent="0.45">
      <c r="A429" s="29">
        <v>30529</v>
      </c>
      <c r="B429" s="30">
        <v>49.3</v>
      </c>
      <c r="C429" s="30">
        <f t="shared" si="12"/>
        <v>-1.5</v>
      </c>
      <c r="D429" s="31">
        <f t="shared" si="13"/>
        <v>0.56012658227848089</v>
      </c>
    </row>
    <row r="430" spans="1:4" x14ac:dyDescent="0.45">
      <c r="A430" s="29">
        <v>30560</v>
      </c>
      <c r="B430" s="30">
        <v>48.6</v>
      </c>
      <c r="C430" s="30">
        <f t="shared" si="12"/>
        <v>-0.69999999999999574</v>
      </c>
      <c r="D430" s="31">
        <f t="shared" si="13"/>
        <v>0.4464285714285714</v>
      </c>
    </row>
    <row r="431" spans="1:4" x14ac:dyDescent="0.45">
      <c r="A431" s="29">
        <v>30590</v>
      </c>
      <c r="B431" s="30">
        <v>52.1</v>
      </c>
      <c r="C431" s="30">
        <f t="shared" si="12"/>
        <v>3.5</v>
      </c>
      <c r="D431" s="31">
        <f t="shared" si="13"/>
        <v>0.60307692307692307</v>
      </c>
    </row>
    <row r="432" spans="1:4" x14ac:dyDescent="0.45">
      <c r="A432" s="29">
        <v>30621</v>
      </c>
      <c r="B432" s="30">
        <v>55</v>
      </c>
      <c r="C432" s="30">
        <f t="shared" si="12"/>
        <v>2.8999999999999986</v>
      </c>
      <c r="D432" s="31">
        <f t="shared" si="13"/>
        <v>0.63690476190476186</v>
      </c>
    </row>
    <row r="433" spans="1:4" x14ac:dyDescent="0.45">
      <c r="A433" s="29">
        <v>30651</v>
      </c>
      <c r="B433" s="30">
        <v>59.6</v>
      </c>
      <c r="C433" s="30">
        <f t="shared" si="12"/>
        <v>4.6000000000000014</v>
      </c>
      <c r="D433" s="31">
        <f t="shared" si="13"/>
        <v>0.71757925072046103</v>
      </c>
    </row>
    <row r="434" spans="1:4" x14ac:dyDescent="0.45">
      <c r="A434" s="29">
        <v>30682</v>
      </c>
      <c r="B434" s="30">
        <v>52.7</v>
      </c>
      <c r="C434" s="30">
        <f t="shared" si="12"/>
        <v>-6.8999999999999986</v>
      </c>
      <c r="D434" s="31">
        <f t="shared" si="13"/>
        <v>0.45179063360881555</v>
      </c>
    </row>
    <row r="435" spans="1:4" x14ac:dyDescent="0.45">
      <c r="A435" s="29">
        <v>30713</v>
      </c>
      <c r="B435" s="30">
        <v>52.7</v>
      </c>
      <c r="C435" s="30">
        <f t="shared" si="12"/>
        <v>0</v>
      </c>
      <c r="D435" s="31">
        <f t="shared" si="13"/>
        <v>0.31421446384039897</v>
      </c>
    </row>
    <row r="436" spans="1:4" x14ac:dyDescent="0.45">
      <c r="A436" s="29">
        <v>30742</v>
      </c>
      <c r="B436" s="30">
        <v>52.7</v>
      </c>
      <c r="C436" s="30">
        <f t="shared" si="12"/>
        <v>0</v>
      </c>
      <c r="D436" s="31">
        <f t="shared" si="13"/>
        <v>0.19230769230769229</v>
      </c>
    </row>
    <row r="437" spans="1:4" x14ac:dyDescent="0.45">
      <c r="A437" s="29">
        <v>30773</v>
      </c>
      <c r="B437" s="30">
        <v>54</v>
      </c>
      <c r="C437" s="30">
        <f t="shared" si="12"/>
        <v>1.2999999999999972</v>
      </c>
      <c r="D437" s="31">
        <f t="shared" si="13"/>
        <v>0.17391304347826098</v>
      </c>
    </row>
    <row r="438" spans="1:4" x14ac:dyDescent="0.45">
      <c r="A438" s="29">
        <v>30803</v>
      </c>
      <c r="B438" s="30">
        <v>54.1</v>
      </c>
      <c r="C438" s="30">
        <f t="shared" si="12"/>
        <v>0.10000000000000142</v>
      </c>
      <c r="D438" s="31">
        <f t="shared" si="13"/>
        <v>0.18380743982494518</v>
      </c>
    </row>
    <row r="439" spans="1:4" x14ac:dyDescent="0.45">
      <c r="A439" s="29">
        <v>30834</v>
      </c>
      <c r="B439" s="30">
        <v>56.3</v>
      </c>
      <c r="C439" s="30">
        <f t="shared" si="12"/>
        <v>2.1999999999999957</v>
      </c>
      <c r="D439" s="31">
        <f t="shared" si="13"/>
        <v>0.23194748358862127</v>
      </c>
    </row>
    <row r="440" spans="1:4" x14ac:dyDescent="0.45">
      <c r="A440" s="29">
        <v>30864</v>
      </c>
      <c r="B440" s="30">
        <v>57.8</v>
      </c>
      <c r="C440" s="30">
        <f t="shared" si="12"/>
        <v>1.5</v>
      </c>
      <c r="D440" s="31">
        <f t="shared" si="13"/>
        <v>0.13779527559055116</v>
      </c>
    </row>
    <row r="441" spans="1:4" x14ac:dyDescent="0.45">
      <c r="A441" s="29">
        <v>30895</v>
      </c>
      <c r="B441" s="30">
        <v>49.1</v>
      </c>
      <c r="C441" s="30">
        <f t="shared" si="12"/>
        <v>-8.6999999999999957</v>
      </c>
      <c r="D441" s="31">
        <f t="shared" si="13"/>
        <v>-4.0567951318457585E-3</v>
      </c>
    </row>
    <row r="442" spans="1:4" x14ac:dyDescent="0.45">
      <c r="A442" s="29">
        <v>30926</v>
      </c>
      <c r="B442" s="30">
        <v>46.8</v>
      </c>
      <c r="C442" s="30">
        <f t="shared" si="12"/>
        <v>-2.3000000000000043</v>
      </c>
      <c r="D442" s="31">
        <f t="shared" si="13"/>
        <v>-3.703703703703709E-2</v>
      </c>
    </row>
    <row r="443" spans="1:4" x14ac:dyDescent="0.45">
      <c r="A443" s="29">
        <v>30956</v>
      </c>
      <c r="B443" s="30">
        <v>45.6</v>
      </c>
      <c r="C443" s="30">
        <f t="shared" si="12"/>
        <v>-1.1999999999999957</v>
      </c>
      <c r="D443" s="31">
        <f t="shared" si="13"/>
        <v>-0.12476007677543188</v>
      </c>
    </row>
    <row r="444" spans="1:4" x14ac:dyDescent="0.45">
      <c r="A444" s="29">
        <v>30987</v>
      </c>
      <c r="B444" s="30">
        <v>45.7</v>
      </c>
      <c r="C444" s="30">
        <f t="shared" si="12"/>
        <v>0.10000000000000142</v>
      </c>
      <c r="D444" s="31">
        <f t="shared" si="13"/>
        <v>-0.16909090909090907</v>
      </c>
    </row>
    <row r="445" spans="1:4" x14ac:dyDescent="0.45">
      <c r="A445" s="29">
        <v>31017</v>
      </c>
      <c r="B445" s="30">
        <v>47.3</v>
      </c>
      <c r="C445" s="30">
        <f t="shared" si="12"/>
        <v>1.5999999999999943</v>
      </c>
      <c r="D445" s="31">
        <f t="shared" si="13"/>
        <v>-0.20637583892617462</v>
      </c>
    </row>
    <row r="446" spans="1:4" x14ac:dyDescent="0.45">
      <c r="A446" s="29">
        <v>31048</v>
      </c>
      <c r="B446" s="30">
        <v>45.9</v>
      </c>
      <c r="C446" s="30">
        <f t="shared" si="12"/>
        <v>-1.3999999999999986</v>
      </c>
      <c r="D446" s="31">
        <f t="shared" si="13"/>
        <v>-0.12903225806451624</v>
      </c>
    </row>
    <row r="447" spans="1:4" x14ac:dyDescent="0.45">
      <c r="A447" s="29">
        <v>31079</v>
      </c>
      <c r="B447" s="30">
        <v>44.8</v>
      </c>
      <c r="C447" s="30">
        <f t="shared" si="12"/>
        <v>-1.1000000000000014</v>
      </c>
      <c r="D447" s="31">
        <f t="shared" si="13"/>
        <v>-0.14990512333965855</v>
      </c>
    </row>
    <row r="448" spans="1:4" x14ac:dyDescent="0.45">
      <c r="A448" s="29">
        <v>31107</v>
      </c>
      <c r="B448" s="30">
        <v>44</v>
      </c>
      <c r="C448" s="30">
        <f t="shared" si="12"/>
        <v>-0.79999999999999716</v>
      </c>
      <c r="D448" s="31">
        <f t="shared" si="13"/>
        <v>-0.16508538899430747</v>
      </c>
    </row>
    <row r="449" spans="1:4" x14ac:dyDescent="0.45">
      <c r="A449" s="29">
        <v>31138</v>
      </c>
      <c r="B449" s="30">
        <v>43.8</v>
      </c>
      <c r="C449" s="30">
        <f t="shared" si="12"/>
        <v>-0.20000000000000284</v>
      </c>
      <c r="D449" s="31">
        <f t="shared" si="13"/>
        <v>-0.18888888888888899</v>
      </c>
    </row>
    <row r="450" spans="1:4" x14ac:dyDescent="0.45">
      <c r="A450" s="29">
        <v>31168</v>
      </c>
      <c r="B450" s="30">
        <v>40.4</v>
      </c>
      <c r="C450" s="30">
        <f t="shared" si="12"/>
        <v>-3.3999999999999986</v>
      </c>
      <c r="D450" s="31">
        <f t="shared" si="13"/>
        <v>-0.25323475046210731</v>
      </c>
    </row>
    <row r="451" spans="1:4" x14ac:dyDescent="0.45">
      <c r="A451" s="29">
        <v>31199</v>
      </c>
      <c r="B451" s="30">
        <v>40.200000000000003</v>
      </c>
      <c r="C451" s="30">
        <f t="shared" ref="C451:C514" si="14">B451-B450</f>
        <v>-0.19999999999999574</v>
      </c>
      <c r="D451" s="31">
        <f t="shared" si="13"/>
        <v>-0.2859680284191829</v>
      </c>
    </row>
    <row r="452" spans="1:4" x14ac:dyDescent="0.45">
      <c r="A452" s="29">
        <v>31229</v>
      </c>
      <c r="B452" s="30">
        <v>41.8</v>
      </c>
      <c r="C452" s="30">
        <f t="shared" si="14"/>
        <v>1.5999999999999943</v>
      </c>
      <c r="D452" s="31">
        <f t="shared" si="13"/>
        <v>-0.27681660899653981</v>
      </c>
    </row>
    <row r="453" spans="1:4" x14ac:dyDescent="0.45">
      <c r="A453" s="29">
        <v>31260</v>
      </c>
      <c r="B453" s="30">
        <v>43</v>
      </c>
      <c r="C453" s="30">
        <f t="shared" si="14"/>
        <v>1.2000000000000028</v>
      </c>
      <c r="D453" s="31">
        <f t="shared" si="13"/>
        <v>-0.12423625254582482</v>
      </c>
    </row>
    <row r="454" spans="1:4" x14ac:dyDescent="0.45">
      <c r="A454" s="29">
        <v>31291</v>
      </c>
      <c r="B454" s="30">
        <v>45.5</v>
      </c>
      <c r="C454" s="30">
        <f t="shared" si="14"/>
        <v>2.5</v>
      </c>
      <c r="D454" s="31">
        <f t="shared" si="13"/>
        <v>-2.7777777777777679E-2</v>
      </c>
    </row>
    <row r="455" spans="1:4" x14ac:dyDescent="0.45">
      <c r="A455" s="29">
        <v>31321</v>
      </c>
      <c r="B455" s="30">
        <v>45.9</v>
      </c>
      <c r="C455" s="30">
        <f t="shared" si="14"/>
        <v>0.39999999999999858</v>
      </c>
      <c r="D455" s="31">
        <f t="shared" si="13"/>
        <v>6.5789473684210176E-3</v>
      </c>
    </row>
    <row r="456" spans="1:4" x14ac:dyDescent="0.45">
      <c r="A456" s="29">
        <v>31352</v>
      </c>
      <c r="B456" s="30">
        <v>45.2</v>
      </c>
      <c r="C456" s="30">
        <f t="shared" si="14"/>
        <v>-0.69999999999999574</v>
      </c>
      <c r="D456" s="31">
        <f t="shared" si="13"/>
        <v>-1.0940919037199071E-2</v>
      </c>
    </row>
    <row r="457" spans="1:4" x14ac:dyDescent="0.45">
      <c r="A457" s="29">
        <v>31382</v>
      </c>
      <c r="B457" s="30">
        <v>45.2</v>
      </c>
      <c r="C457" s="30">
        <f t="shared" si="14"/>
        <v>0</v>
      </c>
      <c r="D457" s="31">
        <f t="shared" si="13"/>
        <v>-4.4397463002114002E-2</v>
      </c>
    </row>
    <row r="458" spans="1:4" x14ac:dyDescent="0.45">
      <c r="A458" s="29">
        <v>31413</v>
      </c>
      <c r="B458" s="30">
        <v>44.9</v>
      </c>
      <c r="C458" s="30">
        <f t="shared" si="14"/>
        <v>-0.30000000000000426</v>
      </c>
      <c r="D458" s="31">
        <f t="shared" si="13"/>
        <v>-2.1786492374727628E-2</v>
      </c>
    </row>
    <row r="459" spans="1:4" x14ac:dyDescent="0.45">
      <c r="A459" s="29">
        <v>31444</v>
      </c>
      <c r="B459" s="30">
        <v>44.7</v>
      </c>
      <c r="C459" s="30">
        <f t="shared" si="14"/>
        <v>-0.19999999999999574</v>
      </c>
      <c r="D459" s="31">
        <f t="shared" si="13"/>
        <v>-2.2321428571426827E-3</v>
      </c>
    </row>
    <row r="460" spans="1:4" x14ac:dyDescent="0.45">
      <c r="A460" s="29">
        <v>31472</v>
      </c>
      <c r="B460" s="30">
        <v>43.7</v>
      </c>
      <c r="C460" s="30">
        <f t="shared" si="14"/>
        <v>-1</v>
      </c>
      <c r="D460" s="31">
        <f t="shared" si="13"/>
        <v>-6.8181818181817233E-3</v>
      </c>
    </row>
    <row r="461" spans="1:4" x14ac:dyDescent="0.45">
      <c r="A461" s="29">
        <v>31503</v>
      </c>
      <c r="B461" s="30">
        <v>42.5</v>
      </c>
      <c r="C461" s="30">
        <f t="shared" si="14"/>
        <v>-1.2000000000000028</v>
      </c>
      <c r="D461" s="31">
        <f t="shared" si="13"/>
        <v>-2.9680365296803624E-2</v>
      </c>
    </row>
    <row r="462" spans="1:4" x14ac:dyDescent="0.45">
      <c r="A462" s="29">
        <v>31533</v>
      </c>
      <c r="B462" s="30">
        <v>46.9</v>
      </c>
      <c r="C462" s="30">
        <f t="shared" si="14"/>
        <v>4.3999999999999986</v>
      </c>
      <c r="D462" s="31">
        <f t="shared" si="13"/>
        <v>0.16089108910891081</v>
      </c>
    </row>
    <row r="463" spans="1:4" x14ac:dyDescent="0.45">
      <c r="A463" s="29">
        <v>31564</v>
      </c>
      <c r="B463" s="30">
        <v>44.4</v>
      </c>
      <c r="C463" s="30">
        <f t="shared" si="14"/>
        <v>-2.5</v>
      </c>
      <c r="D463" s="31">
        <f t="shared" ref="D463:D526" si="15">B463/B451-1</f>
        <v>0.10447761194029836</v>
      </c>
    </row>
    <row r="464" spans="1:4" x14ac:dyDescent="0.45">
      <c r="A464" s="29">
        <v>31594</v>
      </c>
      <c r="B464" s="30">
        <v>43.9</v>
      </c>
      <c r="C464" s="30">
        <f t="shared" si="14"/>
        <v>-0.5</v>
      </c>
      <c r="D464" s="31">
        <f t="shared" si="15"/>
        <v>5.0239234449760861E-2</v>
      </c>
    </row>
    <row r="465" spans="1:4" x14ac:dyDescent="0.45">
      <c r="A465" s="29">
        <v>31625</v>
      </c>
      <c r="B465" s="30">
        <v>45.9</v>
      </c>
      <c r="C465" s="30">
        <f t="shared" si="14"/>
        <v>2</v>
      </c>
      <c r="D465" s="31">
        <f t="shared" si="15"/>
        <v>6.7441860465116354E-2</v>
      </c>
    </row>
    <row r="466" spans="1:4" x14ac:dyDescent="0.45">
      <c r="A466" s="29">
        <v>31656</v>
      </c>
      <c r="B466" s="30">
        <v>48.2</v>
      </c>
      <c r="C466" s="30">
        <f t="shared" si="14"/>
        <v>2.3000000000000043</v>
      </c>
      <c r="D466" s="31">
        <f t="shared" si="15"/>
        <v>5.9340659340659352E-2</v>
      </c>
    </row>
    <row r="467" spans="1:4" x14ac:dyDescent="0.45">
      <c r="A467" s="29">
        <v>31686</v>
      </c>
      <c r="B467" s="30">
        <v>48.2</v>
      </c>
      <c r="C467" s="30">
        <f t="shared" si="14"/>
        <v>0</v>
      </c>
      <c r="D467" s="31">
        <f t="shared" si="15"/>
        <v>5.0108932461873756E-2</v>
      </c>
    </row>
    <row r="468" spans="1:4" x14ac:dyDescent="0.45">
      <c r="A468" s="29">
        <v>31717</v>
      </c>
      <c r="B468" s="30">
        <v>42.2</v>
      </c>
      <c r="C468" s="30">
        <f t="shared" si="14"/>
        <v>-6</v>
      </c>
      <c r="D468" s="31">
        <f t="shared" si="15"/>
        <v>-6.6371681415929196E-2</v>
      </c>
    </row>
    <row r="469" spans="1:4" x14ac:dyDescent="0.45">
      <c r="A469" s="29">
        <v>31747</v>
      </c>
      <c r="B469" s="30">
        <v>38.4</v>
      </c>
      <c r="C469" s="30">
        <f t="shared" si="14"/>
        <v>-3.8000000000000043</v>
      </c>
      <c r="D469" s="31">
        <f t="shared" si="15"/>
        <v>-0.15044247787610632</v>
      </c>
    </row>
    <row r="470" spans="1:4" x14ac:dyDescent="0.45">
      <c r="A470" s="29">
        <v>31778</v>
      </c>
      <c r="B470" s="30">
        <v>46.3</v>
      </c>
      <c r="C470" s="30">
        <f t="shared" si="14"/>
        <v>7.8999999999999986</v>
      </c>
      <c r="D470" s="31">
        <f t="shared" si="15"/>
        <v>3.1180400890868487E-2</v>
      </c>
    </row>
    <row r="471" spans="1:4" x14ac:dyDescent="0.45">
      <c r="A471" s="29">
        <v>31809</v>
      </c>
      <c r="B471" s="30">
        <v>46.7</v>
      </c>
      <c r="C471" s="30">
        <f t="shared" si="14"/>
        <v>0.40000000000000568</v>
      </c>
      <c r="D471" s="31">
        <f t="shared" si="15"/>
        <v>4.4742729306487705E-2</v>
      </c>
    </row>
    <row r="472" spans="1:4" x14ac:dyDescent="0.45">
      <c r="A472" s="29">
        <v>31837</v>
      </c>
      <c r="B472" s="30">
        <v>46.5</v>
      </c>
      <c r="C472" s="30">
        <f t="shared" si="14"/>
        <v>-0.20000000000000284</v>
      </c>
      <c r="D472" s="31">
        <f t="shared" si="15"/>
        <v>6.4073226544622441E-2</v>
      </c>
    </row>
    <row r="473" spans="1:4" x14ac:dyDescent="0.45">
      <c r="A473" s="29">
        <v>31868</v>
      </c>
      <c r="B473" s="30">
        <v>45.9</v>
      </c>
      <c r="C473" s="30">
        <f t="shared" si="14"/>
        <v>-0.60000000000000142</v>
      </c>
      <c r="D473" s="31">
        <f t="shared" si="15"/>
        <v>8.0000000000000071E-2</v>
      </c>
    </row>
    <row r="474" spans="1:4" x14ac:dyDescent="0.45">
      <c r="A474" s="29">
        <v>31898</v>
      </c>
      <c r="B474" s="30">
        <v>47.5</v>
      </c>
      <c r="C474" s="30">
        <f t="shared" si="14"/>
        <v>1.6000000000000014</v>
      </c>
      <c r="D474" s="31">
        <f t="shared" si="15"/>
        <v>1.279317697228155E-2</v>
      </c>
    </row>
    <row r="475" spans="1:4" x14ac:dyDescent="0.45">
      <c r="A475" s="29">
        <v>31929</v>
      </c>
      <c r="B475" s="30">
        <v>52.4</v>
      </c>
      <c r="C475" s="30">
        <f t="shared" si="14"/>
        <v>4.8999999999999986</v>
      </c>
      <c r="D475" s="31">
        <f t="shared" si="15"/>
        <v>0.18018018018018012</v>
      </c>
    </row>
    <row r="476" spans="1:4" x14ac:dyDescent="0.45">
      <c r="A476" s="29">
        <v>31959</v>
      </c>
      <c r="B476" s="30">
        <v>44.7</v>
      </c>
      <c r="C476" s="30">
        <f t="shared" si="14"/>
        <v>-7.6999999999999957</v>
      </c>
      <c r="D476" s="31">
        <f t="shared" si="15"/>
        <v>1.822323462414599E-2</v>
      </c>
    </row>
    <row r="477" spans="1:4" x14ac:dyDescent="0.45">
      <c r="A477" s="29">
        <v>31990</v>
      </c>
      <c r="B477" s="30">
        <v>49.3</v>
      </c>
      <c r="C477" s="30">
        <f t="shared" si="14"/>
        <v>4.5999999999999943</v>
      </c>
      <c r="D477" s="31">
        <f t="shared" si="15"/>
        <v>7.4074074074073959E-2</v>
      </c>
    </row>
    <row r="478" spans="1:4" x14ac:dyDescent="0.45">
      <c r="A478" s="29">
        <v>32021</v>
      </c>
      <c r="B478" s="30">
        <v>49.2</v>
      </c>
      <c r="C478" s="30">
        <f t="shared" si="14"/>
        <v>-9.9999999999994316E-2</v>
      </c>
      <c r="D478" s="31">
        <f t="shared" si="15"/>
        <v>2.0746887966804906E-2</v>
      </c>
    </row>
    <row r="479" spans="1:4" x14ac:dyDescent="0.45">
      <c r="A479" s="29">
        <v>32051</v>
      </c>
      <c r="B479" s="30">
        <v>50.7</v>
      </c>
      <c r="C479" s="30">
        <f t="shared" si="14"/>
        <v>1.5</v>
      </c>
      <c r="D479" s="31">
        <f t="shared" si="15"/>
        <v>5.1867219917012486E-2</v>
      </c>
    </row>
    <row r="480" spans="1:4" x14ac:dyDescent="0.45">
      <c r="A480" s="29">
        <v>32082</v>
      </c>
      <c r="B480" s="30">
        <v>51.2</v>
      </c>
      <c r="C480" s="30">
        <f t="shared" si="14"/>
        <v>0.5</v>
      </c>
      <c r="D480" s="31">
        <f t="shared" si="15"/>
        <v>0.21327014218009488</v>
      </c>
    </row>
    <row r="481" spans="1:4" x14ac:dyDescent="0.45">
      <c r="A481" s="29">
        <v>32112</v>
      </c>
      <c r="B481" s="30">
        <v>50.8</v>
      </c>
      <c r="C481" s="30">
        <f t="shared" si="14"/>
        <v>-0.40000000000000568</v>
      </c>
      <c r="D481" s="31">
        <f t="shared" si="15"/>
        <v>0.32291666666666674</v>
      </c>
    </row>
    <row r="482" spans="1:4" x14ac:dyDescent="0.45">
      <c r="A482" s="29">
        <v>32143</v>
      </c>
      <c r="B482" s="30">
        <v>50.7</v>
      </c>
      <c r="C482" s="30">
        <f t="shared" si="14"/>
        <v>-9.9999999999994316E-2</v>
      </c>
      <c r="D482" s="31">
        <f t="shared" si="15"/>
        <v>9.5032397408207459E-2</v>
      </c>
    </row>
    <row r="483" spans="1:4" x14ac:dyDescent="0.45">
      <c r="A483" s="29">
        <v>32174</v>
      </c>
      <c r="B483" s="30">
        <v>48.1</v>
      </c>
      <c r="C483" s="30">
        <f t="shared" si="14"/>
        <v>-2.6000000000000014</v>
      </c>
      <c r="D483" s="31">
        <f t="shared" si="15"/>
        <v>2.9978586723768741E-2</v>
      </c>
    </row>
    <row r="484" spans="1:4" x14ac:dyDescent="0.45">
      <c r="A484" s="29">
        <v>32203</v>
      </c>
      <c r="B484" s="30">
        <v>41.9</v>
      </c>
      <c r="C484" s="30">
        <f t="shared" si="14"/>
        <v>-6.2000000000000028</v>
      </c>
      <c r="D484" s="31">
        <f t="shared" si="15"/>
        <v>-9.8924731182795766E-2</v>
      </c>
    </row>
    <row r="485" spans="1:4" x14ac:dyDescent="0.45">
      <c r="A485" s="29">
        <v>32234</v>
      </c>
      <c r="B485" s="30">
        <v>51</v>
      </c>
      <c r="C485" s="30">
        <f t="shared" si="14"/>
        <v>9.1000000000000014</v>
      </c>
      <c r="D485" s="31">
        <f t="shared" si="15"/>
        <v>0.11111111111111116</v>
      </c>
    </row>
    <row r="486" spans="1:4" x14ac:dyDescent="0.45">
      <c r="A486" s="29">
        <v>32264</v>
      </c>
      <c r="B486" s="30">
        <v>51.2</v>
      </c>
      <c r="C486" s="30">
        <f t="shared" si="14"/>
        <v>0.20000000000000284</v>
      </c>
      <c r="D486" s="31">
        <f t="shared" si="15"/>
        <v>7.7894736842105239E-2</v>
      </c>
    </row>
    <row r="487" spans="1:4" x14ac:dyDescent="0.45">
      <c r="A487" s="29">
        <v>32295</v>
      </c>
      <c r="B487" s="30">
        <v>48.2</v>
      </c>
      <c r="C487" s="30">
        <f t="shared" si="14"/>
        <v>-3</v>
      </c>
      <c r="D487" s="31">
        <f t="shared" si="15"/>
        <v>-8.0152671755725158E-2</v>
      </c>
    </row>
    <row r="488" spans="1:4" x14ac:dyDescent="0.45">
      <c r="A488" s="29">
        <v>32325</v>
      </c>
      <c r="B488" s="30">
        <v>54.5</v>
      </c>
      <c r="C488" s="30">
        <f t="shared" si="14"/>
        <v>6.2999999999999972</v>
      </c>
      <c r="D488" s="31">
        <f t="shared" si="15"/>
        <v>0.21923937360178969</v>
      </c>
    </row>
    <row r="489" spans="1:4" x14ac:dyDescent="0.45">
      <c r="A489" s="29">
        <v>32356</v>
      </c>
      <c r="B489" s="30">
        <v>49.4</v>
      </c>
      <c r="C489" s="30">
        <f t="shared" si="14"/>
        <v>-5.1000000000000014</v>
      </c>
      <c r="D489" s="31">
        <f t="shared" si="15"/>
        <v>2.0283975659229903E-3</v>
      </c>
    </row>
    <row r="490" spans="1:4" x14ac:dyDescent="0.45">
      <c r="A490" s="29">
        <v>32387</v>
      </c>
      <c r="B490" s="30">
        <v>49.5</v>
      </c>
      <c r="C490" s="30">
        <f t="shared" si="14"/>
        <v>0.10000000000000142</v>
      </c>
      <c r="D490" s="31">
        <f t="shared" si="15"/>
        <v>6.0975609756097615E-3</v>
      </c>
    </row>
    <row r="491" spans="1:4" x14ac:dyDescent="0.45">
      <c r="A491" s="29">
        <v>32417</v>
      </c>
      <c r="B491" s="30">
        <v>49.2</v>
      </c>
      <c r="C491" s="30">
        <f t="shared" si="14"/>
        <v>-0.29999999999999716</v>
      </c>
      <c r="D491" s="31">
        <f t="shared" si="15"/>
        <v>-2.9585798816568087E-2</v>
      </c>
    </row>
    <row r="492" spans="1:4" x14ac:dyDescent="0.45">
      <c r="A492" s="29">
        <v>32448</v>
      </c>
      <c r="B492" s="30">
        <v>51.6</v>
      </c>
      <c r="C492" s="30">
        <f t="shared" si="14"/>
        <v>2.3999999999999986</v>
      </c>
      <c r="D492" s="31">
        <f t="shared" si="15"/>
        <v>7.8125E-3</v>
      </c>
    </row>
    <row r="493" spans="1:4" x14ac:dyDescent="0.45">
      <c r="A493" s="29">
        <v>32478</v>
      </c>
      <c r="B493" s="30">
        <v>49.9</v>
      </c>
      <c r="C493" s="30">
        <f t="shared" si="14"/>
        <v>-1.7000000000000028</v>
      </c>
      <c r="D493" s="31">
        <f t="shared" si="15"/>
        <v>-1.7716535433070835E-2</v>
      </c>
    </row>
    <row r="494" spans="1:4" x14ac:dyDescent="0.45">
      <c r="A494" s="29">
        <v>32509</v>
      </c>
      <c r="B494" s="30">
        <v>46.7</v>
      </c>
      <c r="C494" s="30">
        <f t="shared" si="14"/>
        <v>-3.1999999999999957</v>
      </c>
      <c r="D494" s="31">
        <f t="shared" si="15"/>
        <v>-7.8895463510848085E-2</v>
      </c>
    </row>
    <row r="495" spans="1:4" x14ac:dyDescent="0.45">
      <c r="A495" s="29">
        <v>32540</v>
      </c>
      <c r="B495" s="30">
        <v>49</v>
      </c>
      <c r="C495" s="30">
        <f t="shared" si="14"/>
        <v>2.2999999999999972</v>
      </c>
      <c r="D495" s="31">
        <f t="shared" si="15"/>
        <v>1.8711018711018657E-2</v>
      </c>
    </row>
    <row r="496" spans="1:4" x14ac:dyDescent="0.45">
      <c r="A496" s="29">
        <v>32568</v>
      </c>
      <c r="B496" s="30">
        <v>48.3</v>
      </c>
      <c r="C496" s="30">
        <f t="shared" si="14"/>
        <v>-0.70000000000000284</v>
      </c>
      <c r="D496" s="31">
        <f t="shared" si="15"/>
        <v>0.15274463007159911</v>
      </c>
    </row>
    <row r="497" spans="1:4" x14ac:dyDescent="0.45">
      <c r="A497" s="29">
        <v>32599</v>
      </c>
      <c r="B497" s="30">
        <v>47.4</v>
      </c>
      <c r="C497" s="30">
        <f t="shared" si="14"/>
        <v>-0.89999999999999858</v>
      </c>
      <c r="D497" s="31">
        <f t="shared" si="15"/>
        <v>-7.0588235294117729E-2</v>
      </c>
    </row>
    <row r="498" spans="1:4" x14ac:dyDescent="0.45">
      <c r="A498" s="29">
        <v>32629</v>
      </c>
      <c r="B498" s="30">
        <v>44.9</v>
      </c>
      <c r="C498" s="30">
        <f t="shared" si="14"/>
        <v>-2.5</v>
      </c>
      <c r="D498" s="31">
        <f t="shared" si="15"/>
        <v>-0.12304687500000011</v>
      </c>
    </row>
    <row r="499" spans="1:4" x14ac:dyDescent="0.45">
      <c r="A499" s="29">
        <v>32660</v>
      </c>
      <c r="B499" s="30">
        <v>47.5</v>
      </c>
      <c r="C499" s="30">
        <f t="shared" si="14"/>
        <v>2.6000000000000014</v>
      </c>
      <c r="D499" s="31">
        <f t="shared" si="15"/>
        <v>-1.4522821576763545E-2</v>
      </c>
    </row>
    <row r="500" spans="1:4" x14ac:dyDescent="0.45">
      <c r="A500" s="29">
        <v>32690</v>
      </c>
      <c r="B500" s="30">
        <v>46.2</v>
      </c>
      <c r="C500" s="30">
        <f t="shared" si="14"/>
        <v>-1.2999999999999972</v>
      </c>
      <c r="D500" s="31">
        <f t="shared" si="15"/>
        <v>-0.15229357798165133</v>
      </c>
    </row>
    <row r="501" spans="1:4" x14ac:dyDescent="0.45">
      <c r="A501" s="29">
        <v>32721</v>
      </c>
      <c r="B501" s="30">
        <v>43.5</v>
      </c>
      <c r="C501" s="30">
        <f t="shared" si="14"/>
        <v>-2.7000000000000028</v>
      </c>
      <c r="D501" s="31">
        <f t="shared" si="15"/>
        <v>-0.11943319838056676</v>
      </c>
    </row>
    <row r="502" spans="1:4" x14ac:dyDescent="0.45">
      <c r="A502" s="29">
        <v>32752</v>
      </c>
      <c r="B502" s="30">
        <v>44.8</v>
      </c>
      <c r="C502" s="30">
        <f t="shared" si="14"/>
        <v>1.2999999999999972</v>
      </c>
      <c r="D502" s="31">
        <f t="shared" si="15"/>
        <v>-9.4949494949495006E-2</v>
      </c>
    </row>
    <row r="503" spans="1:4" x14ac:dyDescent="0.45">
      <c r="A503" s="29">
        <v>32782</v>
      </c>
      <c r="B503" s="30">
        <v>43.8</v>
      </c>
      <c r="C503" s="30">
        <f t="shared" si="14"/>
        <v>-1</v>
      </c>
      <c r="D503" s="31">
        <f t="shared" si="15"/>
        <v>-0.10975609756097571</v>
      </c>
    </row>
    <row r="504" spans="1:4" x14ac:dyDescent="0.45">
      <c r="A504" s="29">
        <v>32813</v>
      </c>
      <c r="B504" s="30">
        <v>41.4</v>
      </c>
      <c r="C504" s="30">
        <f t="shared" si="14"/>
        <v>-2.3999999999999986</v>
      </c>
      <c r="D504" s="31">
        <f t="shared" si="15"/>
        <v>-0.19767441860465118</v>
      </c>
    </row>
    <row r="505" spans="1:4" x14ac:dyDescent="0.45">
      <c r="A505" s="29">
        <v>32843</v>
      </c>
      <c r="B505" s="30">
        <v>43.9</v>
      </c>
      <c r="C505" s="30">
        <f t="shared" si="14"/>
        <v>2.5</v>
      </c>
      <c r="D505" s="31">
        <f t="shared" si="15"/>
        <v>-0.12024048096192386</v>
      </c>
    </row>
    <row r="506" spans="1:4" x14ac:dyDescent="0.45">
      <c r="A506" s="29">
        <v>32874</v>
      </c>
      <c r="B506" s="30">
        <v>42.7</v>
      </c>
      <c r="C506" s="30">
        <f t="shared" si="14"/>
        <v>-1.1999999999999957</v>
      </c>
      <c r="D506" s="31">
        <f t="shared" si="15"/>
        <v>-8.5653104925053514E-2</v>
      </c>
    </row>
    <row r="507" spans="1:4" x14ac:dyDescent="0.45">
      <c r="A507" s="29">
        <v>32905</v>
      </c>
      <c r="B507" s="30">
        <v>41.4</v>
      </c>
      <c r="C507" s="30">
        <f t="shared" si="14"/>
        <v>-1.3000000000000043</v>
      </c>
      <c r="D507" s="31">
        <f t="shared" si="15"/>
        <v>-0.15510204081632661</v>
      </c>
    </row>
    <row r="508" spans="1:4" x14ac:dyDescent="0.45">
      <c r="A508" s="29">
        <v>32933</v>
      </c>
      <c r="B508" s="30">
        <v>41.2</v>
      </c>
      <c r="C508" s="30">
        <f t="shared" si="14"/>
        <v>-0.19999999999999574</v>
      </c>
      <c r="D508" s="31">
        <f t="shared" si="15"/>
        <v>-0.14699792960662517</v>
      </c>
    </row>
    <row r="509" spans="1:4" x14ac:dyDescent="0.45">
      <c r="A509" s="29">
        <v>32964</v>
      </c>
      <c r="B509" s="30">
        <v>41.3</v>
      </c>
      <c r="C509" s="30">
        <f t="shared" si="14"/>
        <v>9.9999999999994316E-2</v>
      </c>
      <c r="D509" s="31">
        <f t="shared" si="15"/>
        <v>-0.12869198312236285</v>
      </c>
    </row>
    <row r="510" spans="1:4" x14ac:dyDescent="0.45">
      <c r="A510" s="29">
        <v>32994</v>
      </c>
      <c r="B510" s="30">
        <v>40</v>
      </c>
      <c r="C510" s="30">
        <f t="shared" si="14"/>
        <v>-1.2999999999999972</v>
      </c>
      <c r="D510" s="31">
        <f t="shared" si="15"/>
        <v>-0.10913140311804004</v>
      </c>
    </row>
    <row r="511" spans="1:4" x14ac:dyDescent="0.45">
      <c r="A511" s="29">
        <v>33025</v>
      </c>
      <c r="B511" s="30">
        <v>42.6</v>
      </c>
      <c r="C511" s="30">
        <f t="shared" si="14"/>
        <v>2.6000000000000014</v>
      </c>
      <c r="D511" s="31">
        <f t="shared" si="15"/>
        <v>-0.10315789473684212</v>
      </c>
    </row>
    <row r="512" spans="1:4" x14ac:dyDescent="0.45">
      <c r="A512" s="29">
        <v>33055</v>
      </c>
      <c r="B512" s="30">
        <v>39.6</v>
      </c>
      <c r="C512" s="30">
        <f t="shared" si="14"/>
        <v>-3</v>
      </c>
      <c r="D512" s="31">
        <f t="shared" si="15"/>
        <v>-0.1428571428571429</v>
      </c>
    </row>
    <row r="513" spans="1:4" x14ac:dyDescent="0.45">
      <c r="A513" s="29">
        <v>33086</v>
      </c>
      <c r="B513" s="30">
        <v>43</v>
      </c>
      <c r="C513" s="30">
        <f t="shared" si="14"/>
        <v>3.3999999999999986</v>
      </c>
      <c r="D513" s="31">
        <f t="shared" si="15"/>
        <v>-1.1494252873563204E-2</v>
      </c>
    </row>
    <row r="514" spans="1:4" x14ac:dyDescent="0.45">
      <c r="A514" s="29">
        <v>33117</v>
      </c>
      <c r="B514" s="30">
        <v>40.799999999999997</v>
      </c>
      <c r="C514" s="30">
        <f t="shared" si="14"/>
        <v>-2.2000000000000028</v>
      </c>
      <c r="D514" s="31">
        <f t="shared" si="15"/>
        <v>-8.9285714285714302E-2</v>
      </c>
    </row>
    <row r="515" spans="1:4" x14ac:dyDescent="0.45">
      <c r="A515" s="29">
        <v>33147</v>
      </c>
      <c r="B515" s="30">
        <v>41.2</v>
      </c>
      <c r="C515" s="30">
        <f t="shared" ref="C515:C578" si="16">B515-B514</f>
        <v>0.40000000000000568</v>
      </c>
      <c r="D515" s="31">
        <f t="shared" si="15"/>
        <v>-5.9360730593607136E-2</v>
      </c>
    </row>
    <row r="516" spans="1:4" x14ac:dyDescent="0.45">
      <c r="A516" s="29">
        <v>33178</v>
      </c>
      <c r="B516" s="30">
        <v>40.9</v>
      </c>
      <c r="C516" s="30">
        <f t="shared" si="16"/>
        <v>-0.30000000000000426</v>
      </c>
      <c r="D516" s="31">
        <f t="shared" si="15"/>
        <v>-1.2077294685990392E-2</v>
      </c>
    </row>
    <row r="517" spans="1:4" x14ac:dyDescent="0.45">
      <c r="A517" s="29">
        <v>33208</v>
      </c>
      <c r="B517" s="30">
        <v>39.6</v>
      </c>
      <c r="C517" s="30">
        <f t="shared" si="16"/>
        <v>-1.2999999999999972</v>
      </c>
      <c r="D517" s="31">
        <f t="shared" si="15"/>
        <v>-9.7949886104783501E-2</v>
      </c>
    </row>
    <row r="518" spans="1:4" x14ac:dyDescent="0.45">
      <c r="A518" s="29">
        <v>33239</v>
      </c>
      <c r="B518" s="30">
        <v>39.6</v>
      </c>
      <c r="C518" s="30">
        <f t="shared" si="16"/>
        <v>0</v>
      </c>
      <c r="D518" s="31">
        <f t="shared" si="15"/>
        <v>-7.2599531615925139E-2</v>
      </c>
    </row>
    <row r="519" spans="1:4" x14ac:dyDescent="0.45">
      <c r="A519" s="29">
        <v>33270</v>
      </c>
      <c r="B519" s="30">
        <v>39.9</v>
      </c>
      <c r="C519" s="30">
        <f t="shared" si="16"/>
        <v>0.29999999999999716</v>
      </c>
      <c r="D519" s="31">
        <f t="shared" si="15"/>
        <v>-3.6231884057971064E-2</v>
      </c>
    </row>
    <row r="520" spans="1:4" x14ac:dyDescent="0.45">
      <c r="A520" s="29">
        <v>33298</v>
      </c>
      <c r="B520" s="30">
        <v>43.6</v>
      </c>
      <c r="C520" s="30">
        <f t="shared" si="16"/>
        <v>3.7000000000000028</v>
      </c>
      <c r="D520" s="31">
        <f t="shared" si="15"/>
        <v>5.8252427184465994E-2</v>
      </c>
    </row>
    <row r="521" spans="1:4" x14ac:dyDescent="0.45">
      <c r="A521" s="29">
        <v>33329</v>
      </c>
      <c r="B521" s="30">
        <v>39.6</v>
      </c>
      <c r="C521" s="30">
        <f t="shared" si="16"/>
        <v>-4</v>
      </c>
      <c r="D521" s="31">
        <f t="shared" si="15"/>
        <v>-4.1162227602905443E-2</v>
      </c>
    </row>
    <row r="522" spans="1:4" x14ac:dyDescent="0.45">
      <c r="A522" s="29">
        <v>33359</v>
      </c>
      <c r="B522" s="30">
        <v>37.299999999999997</v>
      </c>
      <c r="C522" s="30">
        <f t="shared" si="16"/>
        <v>-2.3000000000000043</v>
      </c>
      <c r="D522" s="31">
        <f t="shared" si="15"/>
        <v>-6.7500000000000115E-2</v>
      </c>
    </row>
    <row r="523" spans="1:4" x14ac:dyDescent="0.45">
      <c r="A523" s="29">
        <v>33390</v>
      </c>
      <c r="B523" s="30">
        <v>37.1</v>
      </c>
      <c r="C523" s="30">
        <f t="shared" si="16"/>
        <v>-0.19999999999999574</v>
      </c>
      <c r="D523" s="31">
        <f t="shared" si="15"/>
        <v>-0.12910798122065725</v>
      </c>
    </row>
    <row r="524" spans="1:4" x14ac:dyDescent="0.45">
      <c r="A524" s="29">
        <v>33420</v>
      </c>
      <c r="B524" s="30">
        <v>39.1</v>
      </c>
      <c r="C524" s="30">
        <f t="shared" si="16"/>
        <v>2</v>
      </c>
      <c r="D524" s="31">
        <f t="shared" si="15"/>
        <v>-1.2626262626262652E-2</v>
      </c>
    </row>
    <row r="525" spans="1:4" x14ac:dyDescent="0.45">
      <c r="A525" s="29">
        <v>33451</v>
      </c>
      <c r="B525" s="30">
        <v>39</v>
      </c>
      <c r="C525" s="30">
        <f t="shared" si="16"/>
        <v>-0.10000000000000142</v>
      </c>
      <c r="D525" s="31">
        <f t="shared" si="15"/>
        <v>-9.3023255813953543E-2</v>
      </c>
    </row>
    <row r="526" spans="1:4" x14ac:dyDescent="0.45">
      <c r="A526" s="29">
        <v>33482</v>
      </c>
      <c r="B526" s="30">
        <v>45.9</v>
      </c>
      <c r="C526" s="30">
        <f t="shared" si="16"/>
        <v>6.8999999999999986</v>
      </c>
      <c r="D526" s="31">
        <f t="shared" si="15"/>
        <v>0.125</v>
      </c>
    </row>
    <row r="527" spans="1:4" x14ac:dyDescent="0.45">
      <c r="A527" s="29">
        <v>33512</v>
      </c>
      <c r="B527" s="30">
        <v>40.5</v>
      </c>
      <c r="C527" s="30">
        <f t="shared" si="16"/>
        <v>-5.3999999999999986</v>
      </c>
      <c r="D527" s="31">
        <f t="shared" ref="D527:D590" si="17">B527/B515-1</f>
        <v>-1.6990291262136026E-2</v>
      </c>
    </row>
    <row r="528" spans="1:4" x14ac:dyDescent="0.45">
      <c r="A528" s="29">
        <v>33543</v>
      </c>
      <c r="B528" s="30">
        <v>42.8</v>
      </c>
      <c r="C528" s="30">
        <f t="shared" si="16"/>
        <v>2.2999999999999972</v>
      </c>
      <c r="D528" s="31">
        <f t="shared" si="17"/>
        <v>4.6454767726161306E-2</v>
      </c>
    </row>
    <row r="529" spans="1:4" x14ac:dyDescent="0.45">
      <c r="A529" s="29">
        <v>33573</v>
      </c>
      <c r="B529" s="30">
        <v>38.799999999999997</v>
      </c>
      <c r="C529" s="30">
        <f t="shared" si="16"/>
        <v>-4</v>
      </c>
      <c r="D529" s="31">
        <f t="shared" si="17"/>
        <v>-2.0202020202020332E-2</v>
      </c>
    </row>
    <row r="530" spans="1:4" x14ac:dyDescent="0.45">
      <c r="A530" s="29">
        <v>33604</v>
      </c>
      <c r="B530" s="30">
        <v>44.1</v>
      </c>
      <c r="C530" s="30">
        <f t="shared" si="16"/>
        <v>5.3000000000000043</v>
      </c>
      <c r="D530" s="31">
        <f t="shared" si="17"/>
        <v>0.11363636363636354</v>
      </c>
    </row>
    <row r="531" spans="1:4" x14ac:dyDescent="0.45">
      <c r="A531" s="29">
        <v>33635</v>
      </c>
      <c r="B531" s="30">
        <v>44</v>
      </c>
      <c r="C531" s="30">
        <f t="shared" si="16"/>
        <v>-0.10000000000000142</v>
      </c>
      <c r="D531" s="31">
        <f t="shared" si="17"/>
        <v>0.10275689223057638</v>
      </c>
    </row>
    <row r="532" spans="1:4" x14ac:dyDescent="0.45">
      <c r="A532" s="29">
        <v>33664</v>
      </c>
      <c r="B532" s="30">
        <v>44.3</v>
      </c>
      <c r="C532" s="30">
        <f t="shared" si="16"/>
        <v>0.29999999999999716</v>
      </c>
      <c r="D532" s="31">
        <f t="shared" si="17"/>
        <v>1.6055045871559592E-2</v>
      </c>
    </row>
    <row r="533" spans="1:4" x14ac:dyDescent="0.45">
      <c r="A533" s="29">
        <v>33695</v>
      </c>
      <c r="B533" s="30">
        <v>43.2</v>
      </c>
      <c r="C533" s="30">
        <f t="shared" si="16"/>
        <v>-1.0999999999999943</v>
      </c>
      <c r="D533" s="31">
        <f t="shared" si="17"/>
        <v>9.090909090909105E-2</v>
      </c>
    </row>
    <row r="534" spans="1:4" x14ac:dyDescent="0.45">
      <c r="A534" s="29">
        <v>33725</v>
      </c>
      <c r="B534" s="30">
        <v>47</v>
      </c>
      <c r="C534" s="30">
        <f t="shared" si="16"/>
        <v>3.7999999999999972</v>
      </c>
      <c r="D534" s="31">
        <f t="shared" si="17"/>
        <v>0.26005361930294923</v>
      </c>
    </row>
    <row r="535" spans="1:4" x14ac:dyDescent="0.45">
      <c r="A535" s="29">
        <v>33756</v>
      </c>
      <c r="B535" s="30">
        <v>43.1</v>
      </c>
      <c r="C535" s="30">
        <f t="shared" si="16"/>
        <v>-3.8999999999999986</v>
      </c>
      <c r="D535" s="31">
        <f t="shared" si="17"/>
        <v>0.16172506738544468</v>
      </c>
    </row>
    <row r="536" spans="1:4" x14ac:dyDescent="0.45">
      <c r="A536" s="29">
        <v>33786</v>
      </c>
      <c r="B536" s="30">
        <v>46.9</v>
      </c>
      <c r="C536" s="30">
        <f t="shared" si="16"/>
        <v>3.7999999999999972</v>
      </c>
      <c r="D536" s="31">
        <f t="shared" si="17"/>
        <v>0.19948849104859323</v>
      </c>
    </row>
    <row r="537" spans="1:4" x14ac:dyDescent="0.45">
      <c r="A537" s="29">
        <v>33817</v>
      </c>
      <c r="B537" s="30">
        <v>45.8</v>
      </c>
      <c r="C537" s="30">
        <f t="shared" si="16"/>
        <v>-1.1000000000000014</v>
      </c>
      <c r="D537" s="31">
        <f t="shared" si="17"/>
        <v>0.17435897435897418</v>
      </c>
    </row>
    <row r="538" spans="1:4" x14ac:dyDescent="0.45">
      <c r="A538" s="29">
        <v>33848</v>
      </c>
      <c r="B538" s="30">
        <v>42.3</v>
      </c>
      <c r="C538" s="30">
        <f t="shared" si="16"/>
        <v>-3.5</v>
      </c>
      <c r="D538" s="31">
        <f t="shared" si="17"/>
        <v>-7.8431372549019662E-2</v>
      </c>
    </row>
    <row r="539" spans="1:4" x14ac:dyDescent="0.45">
      <c r="A539" s="29">
        <v>33878</v>
      </c>
      <c r="B539" s="30">
        <v>42.4</v>
      </c>
      <c r="C539" s="30">
        <f t="shared" si="16"/>
        <v>0.10000000000000142</v>
      </c>
      <c r="D539" s="31">
        <f t="shared" si="17"/>
        <v>4.6913580246913611E-2</v>
      </c>
    </row>
    <row r="540" spans="1:4" x14ac:dyDescent="0.45">
      <c r="A540" s="29">
        <v>33909</v>
      </c>
      <c r="B540" s="30">
        <v>42.1</v>
      </c>
      <c r="C540" s="30">
        <f t="shared" si="16"/>
        <v>-0.29999999999999716</v>
      </c>
      <c r="D540" s="31">
        <f t="shared" si="17"/>
        <v>-1.6355140186915751E-2</v>
      </c>
    </row>
    <row r="541" spans="1:4" x14ac:dyDescent="0.45">
      <c r="A541" s="29">
        <v>33939</v>
      </c>
      <c r="B541" s="30">
        <v>45</v>
      </c>
      <c r="C541" s="30">
        <f t="shared" si="16"/>
        <v>2.8999999999999986</v>
      </c>
      <c r="D541" s="31">
        <f t="shared" si="17"/>
        <v>0.15979381443298979</v>
      </c>
    </row>
    <row r="542" spans="1:4" x14ac:dyDescent="0.45">
      <c r="A542" s="29">
        <v>33970</v>
      </c>
      <c r="B542" s="30">
        <v>43.3</v>
      </c>
      <c r="C542" s="30">
        <f t="shared" si="16"/>
        <v>-1.7000000000000028</v>
      </c>
      <c r="D542" s="31">
        <f t="shared" si="17"/>
        <v>-1.8140589569161092E-2</v>
      </c>
    </row>
    <row r="543" spans="1:4" x14ac:dyDescent="0.45">
      <c r="A543" s="29">
        <v>34001</v>
      </c>
      <c r="B543" s="30">
        <v>42.6</v>
      </c>
      <c r="C543" s="30">
        <f t="shared" si="16"/>
        <v>-0.69999999999999574</v>
      </c>
      <c r="D543" s="31">
        <f t="shared" si="17"/>
        <v>-3.1818181818181746E-2</v>
      </c>
    </row>
    <row r="544" spans="1:4" x14ac:dyDescent="0.45">
      <c r="A544" s="29">
        <v>34029</v>
      </c>
      <c r="B544" s="30">
        <v>45.6</v>
      </c>
      <c r="C544" s="30">
        <f t="shared" si="16"/>
        <v>3</v>
      </c>
      <c r="D544" s="31">
        <f t="shared" si="17"/>
        <v>2.9345372460496622E-2</v>
      </c>
    </row>
    <row r="545" spans="1:4" x14ac:dyDescent="0.45">
      <c r="A545" s="29">
        <v>34060</v>
      </c>
      <c r="B545" s="30">
        <v>44.7</v>
      </c>
      <c r="C545" s="30">
        <f t="shared" si="16"/>
        <v>-0.89999999999999858</v>
      </c>
      <c r="D545" s="31">
        <f t="shared" si="17"/>
        <v>3.4722222222222321E-2</v>
      </c>
    </row>
    <row r="546" spans="1:4" x14ac:dyDescent="0.45">
      <c r="A546" s="29">
        <v>34090</v>
      </c>
      <c r="B546" s="30">
        <v>44.8</v>
      </c>
      <c r="C546" s="30">
        <f t="shared" si="16"/>
        <v>9.9999999999994316E-2</v>
      </c>
      <c r="D546" s="31">
        <f t="shared" si="17"/>
        <v>-4.680851063829794E-2</v>
      </c>
    </row>
    <row r="547" spans="1:4" x14ac:dyDescent="0.45">
      <c r="A547" s="29">
        <v>34121</v>
      </c>
      <c r="B547" s="30">
        <v>46.5</v>
      </c>
      <c r="C547" s="30">
        <f t="shared" si="16"/>
        <v>1.7000000000000028</v>
      </c>
      <c r="D547" s="31">
        <f t="shared" si="17"/>
        <v>7.8886310904872303E-2</v>
      </c>
    </row>
    <row r="548" spans="1:4" x14ac:dyDescent="0.45">
      <c r="A548" s="29">
        <v>34151</v>
      </c>
      <c r="B548" s="30">
        <v>45.5</v>
      </c>
      <c r="C548" s="30">
        <f t="shared" si="16"/>
        <v>-1</v>
      </c>
      <c r="D548" s="31">
        <f t="shared" si="17"/>
        <v>-2.9850746268656692E-2</v>
      </c>
    </row>
    <row r="549" spans="1:4" x14ac:dyDescent="0.45">
      <c r="A549" s="29">
        <v>34182</v>
      </c>
      <c r="B549" s="30">
        <v>44.4</v>
      </c>
      <c r="C549" s="30">
        <f t="shared" si="16"/>
        <v>-1.1000000000000014</v>
      </c>
      <c r="D549" s="31">
        <f t="shared" si="17"/>
        <v>-3.0567685589519611E-2</v>
      </c>
    </row>
    <row r="550" spans="1:4" x14ac:dyDescent="0.45">
      <c r="A550" s="29">
        <v>34213</v>
      </c>
      <c r="B550" s="30">
        <v>46.2</v>
      </c>
      <c r="C550" s="30">
        <f t="shared" si="16"/>
        <v>1.8000000000000043</v>
      </c>
      <c r="D550" s="31">
        <f t="shared" si="17"/>
        <v>9.2198581560283932E-2</v>
      </c>
    </row>
    <row r="551" spans="1:4" x14ac:dyDescent="0.45">
      <c r="A551" s="29">
        <v>34243</v>
      </c>
      <c r="B551" s="30">
        <v>48.6</v>
      </c>
      <c r="C551" s="30">
        <f t="shared" si="16"/>
        <v>2.3999999999999986</v>
      </c>
      <c r="D551" s="31">
        <f t="shared" si="17"/>
        <v>0.14622641509433976</v>
      </c>
    </row>
    <row r="552" spans="1:4" x14ac:dyDescent="0.45">
      <c r="A552" s="29">
        <v>34274</v>
      </c>
      <c r="B552" s="30">
        <v>45.5</v>
      </c>
      <c r="C552" s="30">
        <f t="shared" si="16"/>
        <v>-3.1000000000000014</v>
      </c>
      <c r="D552" s="31">
        <f t="shared" si="17"/>
        <v>8.0760095011876532E-2</v>
      </c>
    </row>
    <row r="553" spans="1:4" x14ac:dyDescent="0.45">
      <c r="A553" s="29">
        <v>34304</v>
      </c>
      <c r="B553" s="30">
        <v>43.2</v>
      </c>
      <c r="C553" s="30">
        <f t="shared" si="16"/>
        <v>-2.2999999999999972</v>
      </c>
      <c r="D553" s="31">
        <f t="shared" si="17"/>
        <v>-3.9999999999999925E-2</v>
      </c>
    </row>
    <row r="554" spans="1:4" x14ac:dyDescent="0.45">
      <c r="A554" s="29">
        <v>34335</v>
      </c>
      <c r="B554" s="30">
        <v>43.9</v>
      </c>
      <c r="C554" s="30">
        <f t="shared" si="16"/>
        <v>0.69999999999999574</v>
      </c>
      <c r="D554" s="31">
        <f t="shared" si="17"/>
        <v>1.3856812933025431E-2</v>
      </c>
    </row>
    <row r="555" spans="1:4" x14ac:dyDescent="0.45">
      <c r="A555" s="29">
        <v>34366</v>
      </c>
      <c r="B555" s="30">
        <v>44.6</v>
      </c>
      <c r="C555" s="30">
        <f t="shared" si="16"/>
        <v>0.70000000000000284</v>
      </c>
      <c r="D555" s="31">
        <f t="shared" si="17"/>
        <v>4.6948356807511749E-2</v>
      </c>
    </row>
    <row r="556" spans="1:4" x14ac:dyDescent="0.45">
      <c r="A556" s="29">
        <v>34394</v>
      </c>
      <c r="B556" s="30">
        <v>43</v>
      </c>
      <c r="C556" s="30">
        <f t="shared" si="16"/>
        <v>-1.6000000000000014</v>
      </c>
      <c r="D556" s="31">
        <f t="shared" si="17"/>
        <v>-5.7017543859649189E-2</v>
      </c>
    </row>
    <row r="557" spans="1:4" x14ac:dyDescent="0.45">
      <c r="A557" s="29">
        <v>34425</v>
      </c>
      <c r="B557" s="30">
        <v>45.9</v>
      </c>
      <c r="C557" s="30">
        <f t="shared" si="16"/>
        <v>2.8999999999999986</v>
      </c>
      <c r="D557" s="31">
        <f t="shared" si="17"/>
        <v>2.6845637583892579E-2</v>
      </c>
    </row>
    <row r="558" spans="1:4" x14ac:dyDescent="0.45">
      <c r="A558" s="29">
        <v>34455</v>
      </c>
      <c r="B558" s="30">
        <v>47.6</v>
      </c>
      <c r="C558" s="30">
        <f t="shared" si="16"/>
        <v>1.7000000000000028</v>
      </c>
      <c r="D558" s="31">
        <f t="shared" si="17"/>
        <v>6.25E-2</v>
      </c>
    </row>
    <row r="559" spans="1:4" x14ac:dyDescent="0.45">
      <c r="A559" s="29">
        <v>34486</v>
      </c>
      <c r="B559" s="30">
        <v>48.3</v>
      </c>
      <c r="C559" s="30">
        <f t="shared" si="16"/>
        <v>0.69999999999999574</v>
      </c>
      <c r="D559" s="31">
        <f t="shared" si="17"/>
        <v>3.8709677419354716E-2</v>
      </c>
    </row>
    <row r="560" spans="1:4" x14ac:dyDescent="0.45">
      <c r="A560" s="29">
        <v>34516</v>
      </c>
      <c r="B560" s="30">
        <v>45.1</v>
      </c>
      <c r="C560" s="30">
        <f t="shared" si="16"/>
        <v>-3.1999999999999957</v>
      </c>
      <c r="D560" s="31">
        <f t="shared" si="17"/>
        <v>-8.79120879120876E-3</v>
      </c>
    </row>
    <row r="561" spans="1:4" x14ac:dyDescent="0.45">
      <c r="A561" s="29">
        <v>34547</v>
      </c>
      <c r="B561" s="30">
        <v>44.9</v>
      </c>
      <c r="C561" s="30">
        <f t="shared" si="16"/>
        <v>-0.20000000000000284</v>
      </c>
      <c r="D561" s="31">
        <f t="shared" si="17"/>
        <v>1.1261261261261257E-2</v>
      </c>
    </row>
    <row r="562" spans="1:4" x14ac:dyDescent="0.45">
      <c r="A562" s="29">
        <v>34578</v>
      </c>
      <c r="B562" s="30">
        <v>46.1</v>
      </c>
      <c r="C562" s="30">
        <f t="shared" si="16"/>
        <v>1.2000000000000028</v>
      </c>
      <c r="D562" s="31">
        <f t="shared" si="17"/>
        <v>-2.1645021645021467E-3</v>
      </c>
    </row>
    <row r="563" spans="1:4" x14ac:dyDescent="0.45">
      <c r="A563" s="29">
        <v>34608</v>
      </c>
      <c r="B563" s="30">
        <v>47.6</v>
      </c>
      <c r="C563" s="30">
        <f t="shared" si="16"/>
        <v>1.5</v>
      </c>
      <c r="D563" s="31">
        <f t="shared" si="17"/>
        <v>-2.0576131687242816E-2</v>
      </c>
    </row>
    <row r="564" spans="1:4" x14ac:dyDescent="0.45">
      <c r="A564" s="29">
        <v>34639</v>
      </c>
      <c r="B564" s="30">
        <v>47.3</v>
      </c>
      <c r="C564" s="30">
        <f t="shared" si="16"/>
        <v>-0.30000000000000426</v>
      </c>
      <c r="D564" s="31">
        <f t="shared" si="17"/>
        <v>3.956043956043942E-2</v>
      </c>
    </row>
    <row r="565" spans="1:4" x14ac:dyDescent="0.45">
      <c r="A565" s="29">
        <v>34669</v>
      </c>
      <c r="B565" s="30">
        <v>45</v>
      </c>
      <c r="C565" s="30">
        <f t="shared" si="16"/>
        <v>-2.2999999999999972</v>
      </c>
      <c r="D565" s="31">
        <f t="shared" si="17"/>
        <v>4.1666666666666519E-2</v>
      </c>
    </row>
    <row r="566" spans="1:4" x14ac:dyDescent="0.45">
      <c r="A566" s="29">
        <v>34700</v>
      </c>
      <c r="B566" s="30">
        <v>45.2</v>
      </c>
      <c r="C566" s="30">
        <f t="shared" si="16"/>
        <v>0.20000000000000284</v>
      </c>
      <c r="D566" s="31">
        <f t="shared" si="17"/>
        <v>2.9612756264236983E-2</v>
      </c>
    </row>
    <row r="567" spans="1:4" x14ac:dyDescent="0.45">
      <c r="A567" s="29">
        <v>34731</v>
      </c>
      <c r="B567" s="30">
        <v>47</v>
      </c>
      <c r="C567" s="30">
        <f t="shared" si="16"/>
        <v>1.7999999999999972</v>
      </c>
      <c r="D567" s="31">
        <f t="shared" si="17"/>
        <v>5.3811659192825045E-2</v>
      </c>
    </row>
    <row r="568" spans="1:4" x14ac:dyDescent="0.45">
      <c r="A568" s="29">
        <v>34759</v>
      </c>
      <c r="B568" s="30">
        <v>47</v>
      </c>
      <c r="C568" s="30">
        <f t="shared" si="16"/>
        <v>0</v>
      </c>
      <c r="D568" s="31">
        <f t="shared" si="17"/>
        <v>9.3023255813953432E-2</v>
      </c>
    </row>
    <row r="569" spans="1:4" x14ac:dyDescent="0.45">
      <c r="A569" s="29">
        <v>34790</v>
      </c>
      <c r="B569" s="30">
        <v>44.2</v>
      </c>
      <c r="C569" s="30">
        <f t="shared" si="16"/>
        <v>-2.7999999999999972</v>
      </c>
      <c r="D569" s="31">
        <f t="shared" si="17"/>
        <v>-3.7037037037036979E-2</v>
      </c>
    </row>
    <row r="570" spans="1:4" x14ac:dyDescent="0.45">
      <c r="A570" s="29">
        <v>34820</v>
      </c>
      <c r="B570" s="30">
        <v>43.3</v>
      </c>
      <c r="C570" s="30">
        <f t="shared" si="16"/>
        <v>-0.90000000000000568</v>
      </c>
      <c r="D570" s="31">
        <f t="shared" si="17"/>
        <v>-9.0336134453781636E-2</v>
      </c>
    </row>
    <row r="571" spans="1:4" x14ac:dyDescent="0.45">
      <c r="A571" s="29">
        <v>34851</v>
      </c>
      <c r="B571" s="30">
        <v>43</v>
      </c>
      <c r="C571" s="30">
        <f t="shared" si="16"/>
        <v>-0.29999999999999716</v>
      </c>
      <c r="D571" s="31">
        <f t="shared" si="17"/>
        <v>-0.10973084886128359</v>
      </c>
    </row>
    <row r="572" spans="1:4" x14ac:dyDescent="0.45">
      <c r="A572" s="29">
        <v>34881</v>
      </c>
      <c r="B572" s="30">
        <v>46.5</v>
      </c>
      <c r="C572" s="30">
        <f t="shared" si="16"/>
        <v>3.5</v>
      </c>
      <c r="D572" s="31">
        <f t="shared" si="17"/>
        <v>3.104212860310418E-2</v>
      </c>
    </row>
    <row r="573" spans="1:4" x14ac:dyDescent="0.45">
      <c r="A573" s="29">
        <v>34912</v>
      </c>
      <c r="B573" s="30">
        <v>45.5</v>
      </c>
      <c r="C573" s="30">
        <f t="shared" si="16"/>
        <v>-1</v>
      </c>
      <c r="D573" s="31">
        <f t="shared" si="17"/>
        <v>1.3363028953229383E-2</v>
      </c>
    </row>
    <row r="574" spans="1:4" x14ac:dyDescent="0.45">
      <c r="A574" s="29">
        <v>34943</v>
      </c>
      <c r="B574" s="30">
        <v>40.299999999999997</v>
      </c>
      <c r="C574" s="30">
        <f t="shared" si="16"/>
        <v>-5.2000000000000028</v>
      </c>
      <c r="D574" s="31">
        <f t="shared" si="17"/>
        <v>-0.12581344902386127</v>
      </c>
    </row>
    <row r="575" spans="1:4" x14ac:dyDescent="0.45">
      <c r="A575" s="29">
        <v>34973</v>
      </c>
      <c r="B575" s="30">
        <v>42.2</v>
      </c>
      <c r="C575" s="30">
        <f t="shared" si="16"/>
        <v>1.9000000000000057</v>
      </c>
      <c r="D575" s="31">
        <f t="shared" si="17"/>
        <v>-0.11344537815126043</v>
      </c>
    </row>
    <row r="576" spans="1:4" x14ac:dyDescent="0.45">
      <c r="A576" s="29">
        <v>35004</v>
      </c>
      <c r="B576" s="30">
        <v>43.3</v>
      </c>
      <c r="C576" s="30">
        <f t="shared" si="16"/>
        <v>1.0999999999999943</v>
      </c>
      <c r="D576" s="31">
        <f t="shared" si="17"/>
        <v>-8.456659619450313E-2</v>
      </c>
    </row>
    <row r="577" spans="1:4" x14ac:dyDescent="0.45">
      <c r="A577" s="29">
        <v>35034</v>
      </c>
      <c r="B577" s="30">
        <v>43.1</v>
      </c>
      <c r="C577" s="30">
        <f t="shared" si="16"/>
        <v>-0.19999999999999574</v>
      </c>
      <c r="D577" s="31">
        <f t="shared" si="17"/>
        <v>-4.2222222222222161E-2</v>
      </c>
    </row>
    <row r="578" spans="1:4" x14ac:dyDescent="0.45">
      <c r="A578" s="29">
        <v>35065</v>
      </c>
      <c r="B578" s="30">
        <v>46.6</v>
      </c>
      <c r="C578" s="30">
        <f t="shared" si="16"/>
        <v>3.5</v>
      </c>
      <c r="D578" s="31">
        <f t="shared" si="17"/>
        <v>3.0973451327433565E-2</v>
      </c>
    </row>
    <row r="579" spans="1:4" x14ac:dyDescent="0.45">
      <c r="A579" s="29">
        <v>35096</v>
      </c>
      <c r="B579" s="30">
        <v>43.3</v>
      </c>
      <c r="C579" s="30">
        <f t="shared" ref="C579:C642" si="18">B579-B578</f>
        <v>-3.3000000000000043</v>
      </c>
      <c r="D579" s="31">
        <f t="shared" si="17"/>
        <v>-7.8723404255319207E-2</v>
      </c>
    </row>
    <row r="580" spans="1:4" x14ac:dyDescent="0.45">
      <c r="A580" s="29">
        <v>35125</v>
      </c>
      <c r="B580" s="30">
        <v>40</v>
      </c>
      <c r="C580" s="30">
        <f t="shared" si="18"/>
        <v>-3.2999999999999972</v>
      </c>
      <c r="D580" s="31">
        <f t="shared" si="17"/>
        <v>-0.14893617021276595</v>
      </c>
    </row>
    <row r="581" spans="1:4" x14ac:dyDescent="0.45">
      <c r="A581" s="29">
        <v>35156</v>
      </c>
      <c r="B581" s="30">
        <v>43.9</v>
      </c>
      <c r="C581" s="30">
        <f t="shared" si="18"/>
        <v>3.8999999999999986</v>
      </c>
      <c r="D581" s="31">
        <f t="shared" si="17"/>
        <v>-6.7873303167421684E-3</v>
      </c>
    </row>
    <row r="582" spans="1:4" x14ac:dyDescent="0.45">
      <c r="A582" s="29">
        <v>35186</v>
      </c>
      <c r="B582" s="30">
        <v>39.200000000000003</v>
      </c>
      <c r="C582" s="30">
        <f t="shared" si="18"/>
        <v>-4.6999999999999957</v>
      </c>
      <c r="D582" s="31">
        <f t="shared" si="17"/>
        <v>-9.4688221709006815E-2</v>
      </c>
    </row>
    <row r="583" spans="1:4" x14ac:dyDescent="0.45">
      <c r="A583" s="29">
        <v>35217</v>
      </c>
      <c r="B583" s="30">
        <v>43.1</v>
      </c>
      <c r="C583" s="30">
        <f t="shared" si="18"/>
        <v>3.8999999999999986</v>
      </c>
      <c r="D583" s="31">
        <f t="shared" si="17"/>
        <v>2.3255813953488857E-3</v>
      </c>
    </row>
    <row r="584" spans="1:4" x14ac:dyDescent="0.45">
      <c r="A584" s="29">
        <v>35247</v>
      </c>
      <c r="B584" s="30">
        <v>40.799999999999997</v>
      </c>
      <c r="C584" s="30">
        <f t="shared" si="18"/>
        <v>-2.3000000000000043</v>
      </c>
      <c r="D584" s="31">
        <f t="shared" si="17"/>
        <v>-0.12258064516129041</v>
      </c>
    </row>
    <row r="585" spans="1:4" x14ac:dyDescent="0.45">
      <c r="A585" s="29">
        <v>35278</v>
      </c>
      <c r="B585" s="30">
        <v>42.2</v>
      </c>
      <c r="C585" s="30">
        <f t="shared" si="18"/>
        <v>1.4000000000000057</v>
      </c>
      <c r="D585" s="31">
        <f t="shared" si="17"/>
        <v>-7.2527472527472492E-2</v>
      </c>
    </row>
    <row r="586" spans="1:4" x14ac:dyDescent="0.45">
      <c r="A586" s="29">
        <v>35309</v>
      </c>
      <c r="B586" s="30">
        <v>43.7</v>
      </c>
      <c r="C586" s="30">
        <f t="shared" si="18"/>
        <v>1.5</v>
      </c>
      <c r="D586" s="31">
        <f t="shared" si="17"/>
        <v>8.4367245657568368E-2</v>
      </c>
    </row>
    <row r="587" spans="1:4" x14ac:dyDescent="0.45">
      <c r="A587" s="29">
        <v>35339</v>
      </c>
      <c r="B587" s="30">
        <v>39.6</v>
      </c>
      <c r="C587" s="30">
        <f t="shared" si="18"/>
        <v>-4.1000000000000014</v>
      </c>
      <c r="D587" s="31">
        <f t="shared" si="17"/>
        <v>-6.1611374407583019E-2</v>
      </c>
    </row>
    <row r="588" spans="1:4" x14ac:dyDescent="0.45">
      <c r="A588" s="29">
        <v>35370</v>
      </c>
      <c r="B588" s="30">
        <v>42.3</v>
      </c>
      <c r="C588" s="30">
        <f t="shared" si="18"/>
        <v>2.6999999999999957</v>
      </c>
      <c r="D588" s="31">
        <f t="shared" si="17"/>
        <v>-2.3094688221709014E-2</v>
      </c>
    </row>
    <row r="589" spans="1:4" x14ac:dyDescent="0.45">
      <c r="A589" s="29">
        <v>35400</v>
      </c>
      <c r="B589" s="30">
        <v>44.4</v>
      </c>
      <c r="C589" s="30">
        <f t="shared" si="18"/>
        <v>2.1000000000000014</v>
      </c>
      <c r="D589" s="31">
        <f t="shared" si="17"/>
        <v>3.0162412993039345E-2</v>
      </c>
    </row>
    <row r="590" spans="1:4" x14ac:dyDescent="0.45">
      <c r="A590" s="29">
        <v>35431</v>
      </c>
      <c r="B590" s="30">
        <v>43.2</v>
      </c>
      <c r="C590" s="30">
        <f t="shared" si="18"/>
        <v>-1.1999999999999957</v>
      </c>
      <c r="D590" s="31">
        <f t="shared" si="17"/>
        <v>-7.296137339055786E-2</v>
      </c>
    </row>
    <row r="591" spans="1:4" x14ac:dyDescent="0.45">
      <c r="A591" s="29">
        <v>35462</v>
      </c>
      <c r="B591" s="30">
        <v>41.3</v>
      </c>
      <c r="C591" s="30">
        <f t="shared" si="18"/>
        <v>-1.9000000000000057</v>
      </c>
      <c r="D591" s="31">
        <f t="shared" ref="D591:D654" si="19">B591/B579-1</f>
        <v>-4.6189376443418029E-2</v>
      </c>
    </row>
    <row r="592" spans="1:4" x14ac:dyDescent="0.45">
      <c r="A592" s="29">
        <v>35490</v>
      </c>
      <c r="B592" s="30">
        <v>43.5</v>
      </c>
      <c r="C592" s="30">
        <f t="shared" si="18"/>
        <v>2.2000000000000028</v>
      </c>
      <c r="D592" s="31">
        <f t="shared" si="19"/>
        <v>8.7499999999999911E-2</v>
      </c>
    </row>
    <row r="593" spans="1:4" x14ac:dyDescent="0.45">
      <c r="A593" s="29">
        <v>35521</v>
      </c>
      <c r="B593" s="30">
        <v>41.4</v>
      </c>
      <c r="C593" s="30">
        <f t="shared" si="18"/>
        <v>-2.1000000000000014</v>
      </c>
      <c r="D593" s="31">
        <f t="shared" si="19"/>
        <v>-5.6947608200455635E-2</v>
      </c>
    </row>
    <row r="594" spans="1:4" x14ac:dyDescent="0.45">
      <c r="A594" s="29">
        <v>35551</v>
      </c>
      <c r="B594" s="30">
        <v>48.1</v>
      </c>
      <c r="C594" s="30">
        <f t="shared" si="18"/>
        <v>6.7000000000000028</v>
      </c>
      <c r="D594" s="31">
        <f t="shared" si="19"/>
        <v>0.2270408163265305</v>
      </c>
    </row>
    <row r="595" spans="1:4" x14ac:dyDescent="0.45">
      <c r="A595" s="29">
        <v>35582</v>
      </c>
      <c r="B595" s="30">
        <v>45.2</v>
      </c>
      <c r="C595" s="30">
        <f t="shared" si="18"/>
        <v>-2.8999999999999986</v>
      </c>
      <c r="D595" s="31">
        <f t="shared" si="19"/>
        <v>4.8723897911832958E-2</v>
      </c>
    </row>
    <row r="596" spans="1:4" x14ac:dyDescent="0.45">
      <c r="A596" s="29">
        <v>35612</v>
      </c>
      <c r="B596" s="30">
        <v>45.9</v>
      </c>
      <c r="C596" s="30">
        <f t="shared" si="18"/>
        <v>0.69999999999999574</v>
      </c>
      <c r="D596" s="31">
        <f t="shared" si="19"/>
        <v>0.125</v>
      </c>
    </row>
    <row r="597" spans="1:4" x14ac:dyDescent="0.45">
      <c r="A597" s="29">
        <v>35643</v>
      </c>
      <c r="B597" s="30">
        <v>43</v>
      </c>
      <c r="C597" s="30">
        <f t="shared" si="18"/>
        <v>-2.8999999999999986</v>
      </c>
      <c r="D597" s="31">
        <f t="shared" si="19"/>
        <v>1.8957345971563955E-2</v>
      </c>
    </row>
    <row r="598" spans="1:4" x14ac:dyDescent="0.45">
      <c r="A598" s="29">
        <v>35674</v>
      </c>
      <c r="B598" s="30">
        <v>47.2</v>
      </c>
      <c r="C598" s="30">
        <f t="shared" si="18"/>
        <v>4.2000000000000028</v>
      </c>
      <c r="D598" s="31">
        <f t="shared" si="19"/>
        <v>8.0091533180778107E-2</v>
      </c>
    </row>
    <row r="599" spans="1:4" x14ac:dyDescent="0.45">
      <c r="A599" s="29">
        <v>35704</v>
      </c>
      <c r="B599" s="30">
        <v>45</v>
      </c>
      <c r="C599" s="30">
        <f t="shared" si="18"/>
        <v>-2.2000000000000028</v>
      </c>
      <c r="D599" s="31">
        <f t="shared" si="19"/>
        <v>0.13636363636363624</v>
      </c>
    </row>
    <row r="600" spans="1:4" x14ac:dyDescent="0.45">
      <c r="A600" s="29">
        <v>35735</v>
      </c>
      <c r="B600" s="30">
        <v>43.8</v>
      </c>
      <c r="C600" s="30">
        <f t="shared" si="18"/>
        <v>-1.2000000000000028</v>
      </c>
      <c r="D600" s="31">
        <f t="shared" si="19"/>
        <v>3.5460992907801359E-2</v>
      </c>
    </row>
    <row r="601" spans="1:4" x14ac:dyDescent="0.45">
      <c r="A601" s="29">
        <v>35765</v>
      </c>
      <c r="B601" s="30">
        <v>46.2</v>
      </c>
      <c r="C601" s="30">
        <f t="shared" si="18"/>
        <v>2.4000000000000057</v>
      </c>
      <c r="D601" s="31">
        <f t="shared" si="19"/>
        <v>4.0540540540540571E-2</v>
      </c>
    </row>
    <row r="602" spans="1:4" x14ac:dyDescent="0.45">
      <c r="A602" s="29">
        <v>35796</v>
      </c>
      <c r="B602" s="30">
        <v>46.2</v>
      </c>
      <c r="C602" s="30">
        <f t="shared" si="18"/>
        <v>0</v>
      </c>
      <c r="D602" s="31">
        <f t="shared" si="19"/>
        <v>6.944444444444442E-2</v>
      </c>
    </row>
    <row r="603" spans="1:4" x14ac:dyDescent="0.45">
      <c r="A603" s="29">
        <v>35827</v>
      </c>
      <c r="B603" s="30">
        <v>46.2</v>
      </c>
      <c r="C603" s="30">
        <f t="shared" si="18"/>
        <v>0</v>
      </c>
      <c r="D603" s="31">
        <f t="shared" si="19"/>
        <v>0.1186440677966103</v>
      </c>
    </row>
    <row r="604" spans="1:4" x14ac:dyDescent="0.45">
      <c r="A604" s="29">
        <v>35855</v>
      </c>
      <c r="B604" s="30">
        <v>46</v>
      </c>
      <c r="C604" s="30">
        <f t="shared" si="18"/>
        <v>-0.20000000000000284</v>
      </c>
      <c r="D604" s="31">
        <f t="shared" si="19"/>
        <v>5.7471264367816133E-2</v>
      </c>
    </row>
    <row r="605" spans="1:4" x14ac:dyDescent="0.45">
      <c r="A605" s="29">
        <v>35886</v>
      </c>
      <c r="B605" s="30">
        <v>46.1</v>
      </c>
      <c r="C605" s="30">
        <f t="shared" si="18"/>
        <v>0.10000000000000142</v>
      </c>
      <c r="D605" s="31">
        <f t="shared" si="19"/>
        <v>0.11352657004830924</v>
      </c>
    </row>
    <row r="606" spans="1:4" x14ac:dyDescent="0.45">
      <c r="A606" s="29">
        <v>35916</v>
      </c>
      <c r="B606" s="30">
        <v>46</v>
      </c>
      <c r="C606" s="30">
        <f t="shared" si="18"/>
        <v>-0.10000000000000142</v>
      </c>
      <c r="D606" s="31">
        <f t="shared" si="19"/>
        <v>-4.3659043659043717E-2</v>
      </c>
    </row>
    <row r="607" spans="1:4" x14ac:dyDescent="0.45">
      <c r="A607" s="29">
        <v>35947</v>
      </c>
      <c r="B607" s="30">
        <v>42</v>
      </c>
      <c r="C607" s="30">
        <f t="shared" si="18"/>
        <v>-4</v>
      </c>
      <c r="D607" s="31">
        <f t="shared" si="19"/>
        <v>-7.079646017699126E-2</v>
      </c>
    </row>
    <row r="608" spans="1:4" x14ac:dyDescent="0.45">
      <c r="A608" s="29">
        <v>35977</v>
      </c>
      <c r="B608" s="30">
        <v>44.1</v>
      </c>
      <c r="C608" s="30">
        <f t="shared" si="18"/>
        <v>2.1000000000000014</v>
      </c>
      <c r="D608" s="31">
        <f t="shared" si="19"/>
        <v>-3.9215686274509776E-2</v>
      </c>
    </row>
    <row r="609" spans="1:4" x14ac:dyDescent="0.45">
      <c r="A609" s="29">
        <v>36008</v>
      </c>
      <c r="B609" s="30">
        <v>44.8</v>
      </c>
      <c r="C609" s="30">
        <f t="shared" si="18"/>
        <v>0.69999999999999574</v>
      </c>
      <c r="D609" s="31">
        <f t="shared" si="19"/>
        <v>4.1860465116279055E-2</v>
      </c>
    </row>
    <row r="610" spans="1:4" x14ac:dyDescent="0.45">
      <c r="A610" s="29">
        <v>36039</v>
      </c>
      <c r="B610" s="30">
        <v>43.2</v>
      </c>
      <c r="C610" s="30">
        <f t="shared" si="18"/>
        <v>-1.5999999999999943</v>
      </c>
      <c r="D610" s="31">
        <f t="shared" si="19"/>
        <v>-8.4745762711864403E-2</v>
      </c>
    </row>
    <row r="611" spans="1:4" x14ac:dyDescent="0.45">
      <c r="A611" s="29">
        <v>36069</v>
      </c>
      <c r="B611" s="30">
        <v>47.1</v>
      </c>
      <c r="C611" s="30">
        <f t="shared" si="18"/>
        <v>3.8999999999999986</v>
      </c>
      <c r="D611" s="31">
        <f t="shared" si="19"/>
        <v>4.6666666666666634E-2</v>
      </c>
    </row>
    <row r="612" spans="1:4" x14ac:dyDescent="0.45">
      <c r="A612" s="29">
        <v>36100</v>
      </c>
      <c r="B612" s="30">
        <v>44.5</v>
      </c>
      <c r="C612" s="30">
        <f t="shared" si="18"/>
        <v>-2.6000000000000014</v>
      </c>
      <c r="D612" s="31">
        <f t="shared" si="19"/>
        <v>1.5981735159817489E-2</v>
      </c>
    </row>
    <row r="613" spans="1:4" x14ac:dyDescent="0.45">
      <c r="A613" s="29">
        <v>36130</v>
      </c>
      <c r="B613" s="30">
        <v>42.7</v>
      </c>
      <c r="C613" s="30">
        <f t="shared" si="18"/>
        <v>-1.7999999999999972</v>
      </c>
      <c r="D613" s="31">
        <f t="shared" si="19"/>
        <v>-7.5757575757575801E-2</v>
      </c>
    </row>
    <row r="614" spans="1:4" x14ac:dyDescent="0.45">
      <c r="A614" s="29">
        <v>36161</v>
      </c>
      <c r="B614" s="30">
        <v>42.7</v>
      </c>
      <c r="C614" s="30">
        <f t="shared" si="18"/>
        <v>0</v>
      </c>
      <c r="D614" s="31">
        <f t="shared" si="19"/>
        <v>-7.5757575757575801E-2</v>
      </c>
    </row>
    <row r="615" spans="1:4" x14ac:dyDescent="0.45">
      <c r="A615" s="29">
        <v>36192</v>
      </c>
      <c r="B615" s="30">
        <v>43.5</v>
      </c>
      <c r="C615" s="30">
        <f t="shared" si="18"/>
        <v>0.79999999999999716</v>
      </c>
      <c r="D615" s="31">
        <f t="shared" si="19"/>
        <v>-5.8441558441558517E-2</v>
      </c>
    </row>
    <row r="616" spans="1:4" x14ac:dyDescent="0.45">
      <c r="A616" s="29">
        <v>36220</v>
      </c>
      <c r="B616" s="30">
        <v>43.7</v>
      </c>
      <c r="C616" s="30">
        <f t="shared" si="18"/>
        <v>0.20000000000000284</v>
      </c>
      <c r="D616" s="31">
        <f t="shared" si="19"/>
        <v>-4.9999999999999933E-2</v>
      </c>
    </row>
    <row r="617" spans="1:4" x14ac:dyDescent="0.45">
      <c r="A617" s="29">
        <v>36251</v>
      </c>
      <c r="B617" s="30">
        <v>46.8</v>
      </c>
      <c r="C617" s="30">
        <f t="shared" si="18"/>
        <v>3.0999999999999943</v>
      </c>
      <c r="D617" s="31">
        <f t="shared" si="19"/>
        <v>1.5184381778741818E-2</v>
      </c>
    </row>
    <row r="618" spans="1:4" x14ac:dyDescent="0.45">
      <c r="A618" s="29">
        <v>36281</v>
      </c>
      <c r="B618" s="30">
        <v>43.6</v>
      </c>
      <c r="C618" s="30">
        <f t="shared" si="18"/>
        <v>-3.1999999999999957</v>
      </c>
      <c r="D618" s="31">
        <f t="shared" si="19"/>
        <v>-5.2173913043478182E-2</v>
      </c>
    </row>
    <row r="619" spans="1:4" x14ac:dyDescent="0.45">
      <c r="A619" s="29">
        <v>36312</v>
      </c>
      <c r="B619" s="30">
        <v>44.7</v>
      </c>
      <c r="C619" s="30">
        <f t="shared" si="18"/>
        <v>1.1000000000000014</v>
      </c>
      <c r="D619" s="31">
        <f t="shared" si="19"/>
        <v>6.4285714285714279E-2</v>
      </c>
    </row>
    <row r="620" spans="1:4" x14ac:dyDescent="0.45">
      <c r="A620" s="29">
        <v>36342</v>
      </c>
      <c r="B620" s="30">
        <v>44.9</v>
      </c>
      <c r="C620" s="30">
        <f t="shared" si="18"/>
        <v>0.19999999999999574</v>
      </c>
      <c r="D620" s="31">
        <f t="shared" si="19"/>
        <v>1.814058956916087E-2</v>
      </c>
    </row>
    <row r="621" spans="1:4" x14ac:dyDescent="0.45">
      <c r="A621" s="29">
        <v>36373</v>
      </c>
      <c r="B621" s="30">
        <v>46.2</v>
      </c>
      <c r="C621" s="30">
        <f t="shared" si="18"/>
        <v>1.3000000000000043</v>
      </c>
      <c r="D621" s="31">
        <f t="shared" si="19"/>
        <v>3.1250000000000222E-2</v>
      </c>
    </row>
    <row r="622" spans="1:4" x14ac:dyDescent="0.45">
      <c r="A622" s="29">
        <v>36404</v>
      </c>
      <c r="B622" s="30">
        <v>43.8</v>
      </c>
      <c r="C622" s="30">
        <f t="shared" si="18"/>
        <v>-2.4000000000000057</v>
      </c>
      <c r="D622" s="31">
        <f t="shared" si="19"/>
        <v>1.388888888888884E-2</v>
      </c>
    </row>
    <row r="623" spans="1:4" x14ac:dyDescent="0.45">
      <c r="A623" s="29">
        <v>36434</v>
      </c>
      <c r="B623" s="30">
        <v>48</v>
      </c>
      <c r="C623" s="30">
        <f t="shared" si="18"/>
        <v>4.2000000000000028</v>
      </c>
      <c r="D623" s="31">
        <f t="shared" si="19"/>
        <v>1.9108280254777066E-2</v>
      </c>
    </row>
    <row r="624" spans="1:4" x14ac:dyDescent="0.45">
      <c r="A624" s="29">
        <v>36465</v>
      </c>
      <c r="B624" s="30">
        <v>49.7</v>
      </c>
      <c r="C624" s="30">
        <f t="shared" si="18"/>
        <v>1.7000000000000028</v>
      </c>
      <c r="D624" s="31">
        <f t="shared" si="19"/>
        <v>0.11685393258426968</v>
      </c>
    </row>
    <row r="625" spans="1:4" x14ac:dyDescent="0.45">
      <c r="A625" s="29">
        <v>36495</v>
      </c>
      <c r="B625" s="30">
        <v>49</v>
      </c>
      <c r="C625" s="30">
        <f t="shared" si="18"/>
        <v>-0.70000000000000284</v>
      </c>
      <c r="D625" s="31">
        <f t="shared" si="19"/>
        <v>0.14754098360655732</v>
      </c>
    </row>
    <row r="626" spans="1:4" x14ac:dyDescent="0.45">
      <c r="A626" s="29">
        <v>36526</v>
      </c>
      <c r="B626" s="30">
        <v>52.8</v>
      </c>
      <c r="C626" s="30">
        <f t="shared" si="18"/>
        <v>3.7999999999999972</v>
      </c>
      <c r="D626" s="31">
        <f t="shared" si="19"/>
        <v>0.23653395784543307</v>
      </c>
    </row>
    <row r="627" spans="1:4" x14ac:dyDescent="0.45">
      <c r="A627" s="29">
        <v>36557</v>
      </c>
      <c r="B627" s="30">
        <v>44.9</v>
      </c>
      <c r="C627" s="30">
        <f t="shared" si="18"/>
        <v>-7.8999999999999986</v>
      </c>
      <c r="D627" s="31">
        <f t="shared" si="19"/>
        <v>3.2183908045976928E-2</v>
      </c>
    </row>
    <row r="628" spans="1:4" x14ac:dyDescent="0.45">
      <c r="A628" s="29">
        <v>36586</v>
      </c>
      <c r="B628" s="30">
        <v>47.5</v>
      </c>
      <c r="C628" s="30">
        <f t="shared" si="18"/>
        <v>2.6000000000000014</v>
      </c>
      <c r="D628" s="31">
        <f t="shared" si="19"/>
        <v>8.6956521739130377E-2</v>
      </c>
    </row>
    <row r="629" spans="1:4" x14ac:dyDescent="0.45">
      <c r="A629" s="29">
        <v>36617</v>
      </c>
      <c r="B629" s="30">
        <v>46.1</v>
      </c>
      <c r="C629" s="30">
        <f t="shared" si="18"/>
        <v>-1.3999999999999986</v>
      </c>
      <c r="D629" s="31">
        <f t="shared" si="19"/>
        <v>-1.4957264957264904E-2</v>
      </c>
    </row>
    <row r="630" spans="1:4" x14ac:dyDescent="0.45">
      <c r="A630" s="29">
        <v>36647</v>
      </c>
      <c r="B630" s="30">
        <v>46.9</v>
      </c>
      <c r="C630" s="30">
        <f t="shared" si="18"/>
        <v>0.79999999999999716</v>
      </c>
      <c r="D630" s="31">
        <f t="shared" si="19"/>
        <v>7.5688073394495348E-2</v>
      </c>
    </row>
    <row r="631" spans="1:4" x14ac:dyDescent="0.45">
      <c r="A631" s="29">
        <v>36678</v>
      </c>
      <c r="B631" s="30">
        <v>47</v>
      </c>
      <c r="C631" s="30">
        <f t="shared" si="18"/>
        <v>0.10000000000000142</v>
      </c>
      <c r="D631" s="31">
        <f t="shared" si="19"/>
        <v>5.1454138702460739E-2</v>
      </c>
    </row>
    <row r="632" spans="1:4" x14ac:dyDescent="0.45">
      <c r="A632" s="29">
        <v>36708</v>
      </c>
      <c r="B632" s="30">
        <v>48.5</v>
      </c>
      <c r="C632" s="30">
        <f t="shared" si="18"/>
        <v>1.5</v>
      </c>
      <c r="D632" s="31">
        <f t="shared" si="19"/>
        <v>8.0178173719376522E-2</v>
      </c>
    </row>
    <row r="633" spans="1:4" x14ac:dyDescent="0.45">
      <c r="A633" s="29">
        <v>36739</v>
      </c>
      <c r="B633" s="30">
        <v>47.1</v>
      </c>
      <c r="C633" s="30">
        <f t="shared" si="18"/>
        <v>-1.3999999999999986</v>
      </c>
      <c r="D633" s="31">
        <f t="shared" si="19"/>
        <v>1.9480519480519431E-2</v>
      </c>
    </row>
    <row r="634" spans="1:4" x14ac:dyDescent="0.45">
      <c r="A634" s="29">
        <v>36770</v>
      </c>
      <c r="B634" s="30">
        <v>45.9</v>
      </c>
      <c r="C634" s="30">
        <f t="shared" si="18"/>
        <v>-1.2000000000000028</v>
      </c>
      <c r="D634" s="31">
        <f t="shared" si="19"/>
        <v>4.7945205479452024E-2</v>
      </c>
    </row>
    <row r="635" spans="1:4" x14ac:dyDescent="0.45">
      <c r="A635" s="29">
        <v>36800</v>
      </c>
      <c r="B635" s="30">
        <v>45.9</v>
      </c>
      <c r="C635" s="30">
        <f t="shared" si="18"/>
        <v>0</v>
      </c>
      <c r="D635" s="31">
        <f t="shared" si="19"/>
        <v>-4.3750000000000067E-2</v>
      </c>
    </row>
    <row r="636" spans="1:4" x14ac:dyDescent="0.45">
      <c r="A636" s="29">
        <v>36831</v>
      </c>
      <c r="B636" s="30">
        <v>42.8</v>
      </c>
      <c r="C636" s="30">
        <f t="shared" si="18"/>
        <v>-3.1000000000000014</v>
      </c>
      <c r="D636" s="31">
        <f t="shared" si="19"/>
        <v>-0.1388329979879277</v>
      </c>
    </row>
    <row r="637" spans="1:4" x14ac:dyDescent="0.45">
      <c r="A637" s="29">
        <v>36861</v>
      </c>
      <c r="B637" s="30">
        <v>40.4</v>
      </c>
      <c r="C637" s="30">
        <f t="shared" si="18"/>
        <v>-2.3999999999999986</v>
      </c>
      <c r="D637" s="31">
        <f t="shared" si="19"/>
        <v>-0.17551020408163265</v>
      </c>
    </row>
    <row r="638" spans="1:4" x14ac:dyDescent="0.45">
      <c r="A638" s="29">
        <v>36892</v>
      </c>
      <c r="B638" s="30">
        <v>41.8</v>
      </c>
      <c r="C638" s="30">
        <f t="shared" si="18"/>
        <v>1.3999999999999986</v>
      </c>
      <c r="D638" s="31">
        <f t="shared" si="19"/>
        <v>-0.20833333333333337</v>
      </c>
    </row>
    <row r="639" spans="1:4" x14ac:dyDescent="0.45">
      <c r="A639" s="29">
        <v>36923</v>
      </c>
      <c r="B639" s="30">
        <v>44.2</v>
      </c>
      <c r="C639" s="30">
        <f t="shared" si="18"/>
        <v>2.4000000000000057</v>
      </c>
      <c r="D639" s="31">
        <f t="shared" si="19"/>
        <v>-1.5590200445434244E-2</v>
      </c>
    </row>
    <row r="640" spans="1:4" x14ac:dyDescent="0.45">
      <c r="A640" s="29">
        <v>36951</v>
      </c>
      <c r="B640" s="30">
        <v>43.7</v>
      </c>
      <c r="C640" s="30">
        <f t="shared" si="18"/>
        <v>-0.5</v>
      </c>
      <c r="D640" s="31">
        <f t="shared" si="19"/>
        <v>-7.999999999999996E-2</v>
      </c>
    </row>
    <row r="641" spans="1:4" x14ac:dyDescent="0.45">
      <c r="A641" s="29">
        <v>36982</v>
      </c>
      <c r="B641" s="30">
        <v>39.700000000000003</v>
      </c>
      <c r="C641" s="30">
        <f t="shared" si="18"/>
        <v>-4</v>
      </c>
      <c r="D641" s="31">
        <f t="shared" si="19"/>
        <v>-0.13882863340563989</v>
      </c>
    </row>
    <row r="642" spans="1:4" x14ac:dyDescent="0.45">
      <c r="A642" s="29">
        <v>37012</v>
      </c>
      <c r="B642" s="30">
        <v>38.200000000000003</v>
      </c>
      <c r="C642" s="30">
        <f t="shared" si="18"/>
        <v>-1.5</v>
      </c>
      <c r="D642" s="31">
        <f t="shared" si="19"/>
        <v>-0.18550106609808092</v>
      </c>
    </row>
    <row r="643" spans="1:4" x14ac:dyDescent="0.45">
      <c r="A643" s="29">
        <v>37043</v>
      </c>
      <c r="B643" s="30">
        <v>39.9</v>
      </c>
      <c r="C643" s="30">
        <f t="shared" ref="C643:C706" si="20">B643-B642</f>
        <v>1.6999999999999957</v>
      </c>
      <c r="D643" s="31">
        <f t="shared" si="19"/>
        <v>-0.15106382978723409</v>
      </c>
    </row>
    <row r="644" spans="1:4" x14ac:dyDescent="0.45">
      <c r="A644" s="29">
        <v>37073</v>
      </c>
      <c r="B644" s="30">
        <v>37.1</v>
      </c>
      <c r="C644" s="30">
        <f t="shared" si="20"/>
        <v>-2.7999999999999972</v>
      </c>
      <c r="D644" s="31">
        <f t="shared" si="19"/>
        <v>-0.23505154639175252</v>
      </c>
    </row>
    <row r="645" spans="1:4" x14ac:dyDescent="0.45">
      <c r="A645" s="29">
        <v>37104</v>
      </c>
      <c r="B645" s="30">
        <v>37.6</v>
      </c>
      <c r="C645" s="30">
        <f t="shared" si="20"/>
        <v>0.5</v>
      </c>
      <c r="D645" s="31">
        <f t="shared" si="19"/>
        <v>-0.20169851380042458</v>
      </c>
    </row>
    <row r="646" spans="1:4" x14ac:dyDescent="0.45">
      <c r="A646" s="29">
        <v>37135</v>
      </c>
      <c r="B646" s="30">
        <v>38.9</v>
      </c>
      <c r="C646" s="30">
        <f t="shared" si="20"/>
        <v>1.2999999999999972</v>
      </c>
      <c r="D646" s="31">
        <f t="shared" si="19"/>
        <v>-0.15250544662309373</v>
      </c>
    </row>
    <row r="647" spans="1:4" x14ac:dyDescent="0.45">
      <c r="A647" s="29">
        <v>37165</v>
      </c>
      <c r="B647" s="30">
        <v>38.299999999999997</v>
      </c>
      <c r="C647" s="30">
        <f t="shared" si="20"/>
        <v>-0.60000000000000142</v>
      </c>
      <c r="D647" s="31">
        <f t="shared" si="19"/>
        <v>-0.16557734204793029</v>
      </c>
    </row>
    <row r="648" spans="1:4" x14ac:dyDescent="0.45">
      <c r="A648" s="29">
        <v>37196</v>
      </c>
      <c r="B648" s="30">
        <v>38.9</v>
      </c>
      <c r="C648" s="30">
        <f t="shared" si="20"/>
        <v>0.60000000000000142</v>
      </c>
      <c r="D648" s="31">
        <f t="shared" si="19"/>
        <v>-9.1121495327102786E-2</v>
      </c>
    </row>
    <row r="649" spans="1:4" x14ac:dyDescent="0.45">
      <c r="A649" s="29">
        <v>37226</v>
      </c>
      <c r="B649" s="30">
        <v>37.6</v>
      </c>
      <c r="C649" s="30">
        <f t="shared" si="20"/>
        <v>-1.2999999999999972</v>
      </c>
      <c r="D649" s="31">
        <f t="shared" si="19"/>
        <v>-6.9306930693069257E-2</v>
      </c>
    </row>
    <row r="650" spans="1:4" x14ac:dyDescent="0.45">
      <c r="A650" s="29">
        <v>37257</v>
      </c>
      <c r="B650" s="30">
        <v>39.200000000000003</v>
      </c>
      <c r="C650" s="30">
        <f t="shared" si="20"/>
        <v>1.6000000000000014</v>
      </c>
      <c r="D650" s="31">
        <f t="shared" si="19"/>
        <v>-6.2200956937798924E-2</v>
      </c>
    </row>
    <row r="651" spans="1:4" x14ac:dyDescent="0.45">
      <c r="A651" s="29">
        <v>37288</v>
      </c>
      <c r="B651" s="30">
        <v>39.700000000000003</v>
      </c>
      <c r="C651" s="30">
        <f t="shared" si="20"/>
        <v>0.5</v>
      </c>
      <c r="D651" s="31">
        <f t="shared" si="19"/>
        <v>-0.10180995475113119</v>
      </c>
    </row>
    <row r="652" spans="1:4" x14ac:dyDescent="0.45">
      <c r="A652" s="29">
        <v>37316</v>
      </c>
      <c r="B652" s="30">
        <v>41.4</v>
      </c>
      <c r="C652" s="30">
        <f t="shared" si="20"/>
        <v>1.6999999999999957</v>
      </c>
      <c r="D652" s="31">
        <f t="shared" si="19"/>
        <v>-5.2631578947368474E-2</v>
      </c>
    </row>
    <row r="653" spans="1:4" x14ac:dyDescent="0.45">
      <c r="A653" s="29">
        <v>37347</v>
      </c>
      <c r="B653" s="30">
        <v>43</v>
      </c>
      <c r="C653" s="30">
        <f t="shared" si="20"/>
        <v>1.6000000000000014</v>
      </c>
      <c r="D653" s="31">
        <f t="shared" si="19"/>
        <v>8.3123425692695152E-2</v>
      </c>
    </row>
    <row r="654" spans="1:4" x14ac:dyDescent="0.45">
      <c r="A654" s="29">
        <v>37377</v>
      </c>
      <c r="B654" s="30">
        <v>43.8</v>
      </c>
      <c r="C654" s="30">
        <f t="shared" si="20"/>
        <v>0.79999999999999716</v>
      </c>
      <c r="D654" s="31">
        <f t="shared" si="19"/>
        <v>0.14659685863874339</v>
      </c>
    </row>
    <row r="655" spans="1:4" x14ac:dyDescent="0.45">
      <c r="A655" s="29">
        <v>37408</v>
      </c>
      <c r="B655" s="30">
        <v>43.2</v>
      </c>
      <c r="C655" s="30">
        <f t="shared" si="20"/>
        <v>-0.59999999999999432</v>
      </c>
      <c r="D655" s="31">
        <f t="shared" ref="D655:D718" si="21">B655/B643-1</f>
        <v>8.2706766917293395E-2</v>
      </c>
    </row>
    <row r="656" spans="1:4" x14ac:dyDescent="0.45">
      <c r="A656" s="29">
        <v>37438</v>
      </c>
      <c r="B656" s="30">
        <v>42.7</v>
      </c>
      <c r="C656" s="30">
        <f t="shared" si="20"/>
        <v>-0.5</v>
      </c>
      <c r="D656" s="31">
        <f t="shared" si="21"/>
        <v>0.15094339622641506</v>
      </c>
    </row>
    <row r="657" spans="1:4" x14ac:dyDescent="0.45">
      <c r="A657" s="29">
        <v>37469</v>
      </c>
      <c r="B657" s="30">
        <v>45.4</v>
      </c>
      <c r="C657" s="30">
        <f t="shared" si="20"/>
        <v>2.6999999999999957</v>
      </c>
      <c r="D657" s="31">
        <f t="shared" si="21"/>
        <v>0.20744680851063824</v>
      </c>
    </row>
    <row r="658" spans="1:4" x14ac:dyDescent="0.45">
      <c r="A658" s="29">
        <v>37500</v>
      </c>
      <c r="B658" s="30">
        <v>43.8</v>
      </c>
      <c r="C658" s="30">
        <f t="shared" si="20"/>
        <v>-1.6000000000000014</v>
      </c>
      <c r="D658" s="31">
        <f t="shared" si="21"/>
        <v>0.12596401028277637</v>
      </c>
    </row>
    <row r="659" spans="1:4" x14ac:dyDescent="0.45">
      <c r="A659" s="29">
        <v>37530</v>
      </c>
      <c r="B659" s="30">
        <v>42</v>
      </c>
      <c r="C659" s="30">
        <f t="shared" si="20"/>
        <v>-1.7999999999999972</v>
      </c>
      <c r="D659" s="31">
        <f t="shared" si="21"/>
        <v>9.660574412532652E-2</v>
      </c>
    </row>
    <row r="660" spans="1:4" x14ac:dyDescent="0.45">
      <c r="A660" s="29">
        <v>37561</v>
      </c>
      <c r="B660" s="30">
        <v>43.1</v>
      </c>
      <c r="C660" s="30">
        <f t="shared" si="20"/>
        <v>1.1000000000000014</v>
      </c>
      <c r="D660" s="31">
        <f t="shared" si="21"/>
        <v>0.10796915167095134</v>
      </c>
    </row>
    <row r="661" spans="1:4" x14ac:dyDescent="0.45">
      <c r="A661" s="29">
        <v>37591</v>
      </c>
      <c r="B661" s="30">
        <v>45.2</v>
      </c>
      <c r="C661" s="30">
        <f t="shared" si="20"/>
        <v>2.1000000000000014</v>
      </c>
      <c r="D661" s="31">
        <f t="shared" si="21"/>
        <v>0.2021276595744681</v>
      </c>
    </row>
    <row r="662" spans="1:4" x14ac:dyDescent="0.45">
      <c r="A662" s="29">
        <v>37622</v>
      </c>
      <c r="B662" s="30">
        <v>44.2</v>
      </c>
      <c r="C662" s="30">
        <f t="shared" si="20"/>
        <v>-1</v>
      </c>
      <c r="D662" s="31">
        <f t="shared" si="21"/>
        <v>0.12755102040816335</v>
      </c>
    </row>
    <row r="663" spans="1:4" x14ac:dyDescent="0.45">
      <c r="A663" s="29">
        <v>37653</v>
      </c>
      <c r="B663" s="30">
        <v>43</v>
      </c>
      <c r="C663" s="30">
        <f t="shared" si="20"/>
        <v>-1.2000000000000028</v>
      </c>
      <c r="D663" s="31">
        <f t="shared" si="21"/>
        <v>8.3123425692695152E-2</v>
      </c>
    </row>
    <row r="664" spans="1:4" x14ac:dyDescent="0.45">
      <c r="A664" s="29">
        <v>37681</v>
      </c>
      <c r="B664" s="30">
        <v>42.3</v>
      </c>
      <c r="C664" s="30">
        <f t="shared" si="20"/>
        <v>-0.70000000000000284</v>
      </c>
      <c r="D664" s="31">
        <f t="shared" si="21"/>
        <v>2.1739130434782483E-2</v>
      </c>
    </row>
    <row r="665" spans="1:4" x14ac:dyDescent="0.45">
      <c r="A665" s="29">
        <v>37712</v>
      </c>
      <c r="B665" s="30">
        <v>43.1</v>
      </c>
      <c r="C665" s="30">
        <f t="shared" si="20"/>
        <v>0.80000000000000426</v>
      </c>
      <c r="D665" s="31">
        <f t="shared" si="21"/>
        <v>2.3255813953488857E-3</v>
      </c>
    </row>
    <row r="666" spans="1:4" x14ac:dyDescent="0.45">
      <c r="A666" s="29">
        <v>37742</v>
      </c>
      <c r="B666" s="30">
        <v>45.7</v>
      </c>
      <c r="C666" s="30">
        <f t="shared" si="20"/>
        <v>2.6000000000000014</v>
      </c>
      <c r="D666" s="31">
        <f t="shared" si="21"/>
        <v>4.337899543378998E-2</v>
      </c>
    </row>
    <row r="667" spans="1:4" x14ac:dyDescent="0.45">
      <c r="A667" s="29">
        <v>37773</v>
      </c>
      <c r="B667" s="30">
        <v>42</v>
      </c>
      <c r="C667" s="30">
        <f t="shared" si="20"/>
        <v>-3.7000000000000028</v>
      </c>
      <c r="D667" s="31">
        <f t="shared" si="21"/>
        <v>-2.777777777777779E-2</v>
      </c>
    </row>
    <row r="668" spans="1:4" x14ac:dyDescent="0.45">
      <c r="A668" s="29">
        <v>37803</v>
      </c>
      <c r="B668" s="30">
        <v>46.3</v>
      </c>
      <c r="C668" s="30">
        <f t="shared" si="20"/>
        <v>4.2999999999999972</v>
      </c>
      <c r="D668" s="31">
        <f t="shared" si="21"/>
        <v>8.430913348946123E-2</v>
      </c>
    </row>
    <row r="669" spans="1:4" x14ac:dyDescent="0.45">
      <c r="A669" s="29">
        <v>37834</v>
      </c>
      <c r="B669" s="30">
        <v>43.1</v>
      </c>
      <c r="C669" s="30">
        <f t="shared" si="20"/>
        <v>-3.1999999999999957</v>
      </c>
      <c r="D669" s="31">
        <f t="shared" si="21"/>
        <v>-5.06607929515418E-2</v>
      </c>
    </row>
    <row r="670" spans="1:4" x14ac:dyDescent="0.45">
      <c r="A670" s="29">
        <v>37865</v>
      </c>
      <c r="B670" s="30">
        <v>43.4</v>
      </c>
      <c r="C670" s="30">
        <f t="shared" si="20"/>
        <v>0.29999999999999716</v>
      </c>
      <c r="D670" s="31">
        <f t="shared" si="21"/>
        <v>-9.1324200913242004E-3</v>
      </c>
    </row>
    <row r="671" spans="1:4" x14ac:dyDescent="0.45">
      <c r="A671" s="29">
        <v>37895</v>
      </c>
      <c r="B671" s="30">
        <v>45.6</v>
      </c>
      <c r="C671" s="30">
        <f t="shared" si="20"/>
        <v>2.2000000000000028</v>
      </c>
      <c r="D671" s="31">
        <f t="shared" si="21"/>
        <v>8.5714285714285854E-2</v>
      </c>
    </row>
    <row r="672" spans="1:4" x14ac:dyDescent="0.45">
      <c r="A672" s="29">
        <v>37926</v>
      </c>
      <c r="B672" s="30">
        <v>49.7</v>
      </c>
      <c r="C672" s="30">
        <f t="shared" si="20"/>
        <v>4.1000000000000014</v>
      </c>
      <c r="D672" s="31">
        <f t="shared" si="21"/>
        <v>0.15313225058004654</v>
      </c>
    </row>
    <row r="673" spans="1:4" x14ac:dyDescent="0.45">
      <c r="A673" s="29">
        <v>37956</v>
      </c>
      <c r="B673" s="30">
        <v>45.9</v>
      </c>
      <c r="C673" s="30">
        <f t="shared" si="20"/>
        <v>-3.8000000000000043</v>
      </c>
      <c r="D673" s="31">
        <f t="shared" si="21"/>
        <v>1.5486725663716783E-2</v>
      </c>
    </row>
    <row r="674" spans="1:4" x14ac:dyDescent="0.45">
      <c r="A674" s="29">
        <v>37987</v>
      </c>
      <c r="B674" s="30">
        <v>47.9</v>
      </c>
      <c r="C674" s="30">
        <f t="shared" si="20"/>
        <v>2</v>
      </c>
      <c r="D674" s="31">
        <f t="shared" si="21"/>
        <v>8.3710407239818929E-2</v>
      </c>
    </row>
    <row r="675" spans="1:4" x14ac:dyDescent="0.45">
      <c r="A675" s="29">
        <v>38018</v>
      </c>
      <c r="B675" s="30">
        <v>49</v>
      </c>
      <c r="C675" s="30">
        <f t="shared" si="20"/>
        <v>1.1000000000000014</v>
      </c>
      <c r="D675" s="31">
        <f t="shared" si="21"/>
        <v>0.13953488372093026</v>
      </c>
    </row>
    <row r="676" spans="1:4" x14ac:dyDescent="0.45">
      <c r="A676" s="29">
        <v>38047</v>
      </c>
      <c r="B676" s="30">
        <v>48</v>
      </c>
      <c r="C676" s="30">
        <f t="shared" si="20"/>
        <v>-1</v>
      </c>
      <c r="D676" s="31">
        <f t="shared" si="21"/>
        <v>0.13475177304964547</v>
      </c>
    </row>
    <row r="677" spans="1:4" x14ac:dyDescent="0.45">
      <c r="A677" s="29">
        <v>38078</v>
      </c>
      <c r="B677" s="30">
        <v>45.2</v>
      </c>
      <c r="C677" s="30">
        <f t="shared" si="20"/>
        <v>-2.7999999999999972</v>
      </c>
      <c r="D677" s="31">
        <f t="shared" si="21"/>
        <v>4.8723897911832958E-2</v>
      </c>
    </row>
    <row r="678" spans="1:4" x14ac:dyDescent="0.45">
      <c r="A678" s="29">
        <v>38108</v>
      </c>
      <c r="B678" s="30">
        <v>48.8</v>
      </c>
      <c r="C678" s="30">
        <f t="shared" si="20"/>
        <v>3.5999999999999943</v>
      </c>
      <c r="D678" s="31">
        <f t="shared" si="21"/>
        <v>6.7833698030634437E-2</v>
      </c>
    </row>
    <row r="679" spans="1:4" x14ac:dyDescent="0.45">
      <c r="A679" s="29">
        <v>38139</v>
      </c>
      <c r="B679" s="30">
        <v>51.3</v>
      </c>
      <c r="C679" s="30">
        <f t="shared" si="20"/>
        <v>2.5</v>
      </c>
      <c r="D679" s="31">
        <f t="shared" si="21"/>
        <v>0.22142857142857131</v>
      </c>
    </row>
    <row r="680" spans="1:4" x14ac:dyDescent="0.45">
      <c r="A680" s="29">
        <v>38169</v>
      </c>
      <c r="B680" s="30">
        <v>50.8</v>
      </c>
      <c r="C680" s="30">
        <f t="shared" si="20"/>
        <v>-0.5</v>
      </c>
      <c r="D680" s="31">
        <f t="shared" si="21"/>
        <v>9.7192224622030254E-2</v>
      </c>
    </row>
    <row r="681" spans="1:4" x14ac:dyDescent="0.45">
      <c r="A681" s="29">
        <v>38200</v>
      </c>
      <c r="B681" s="30">
        <v>52.1</v>
      </c>
      <c r="C681" s="30">
        <f t="shared" si="20"/>
        <v>1.3000000000000043</v>
      </c>
      <c r="D681" s="31">
        <f t="shared" si="21"/>
        <v>0.20881670533642693</v>
      </c>
    </row>
    <row r="682" spans="1:4" x14ac:dyDescent="0.45">
      <c r="A682" s="29">
        <v>38231</v>
      </c>
      <c r="B682" s="30">
        <v>51.6</v>
      </c>
      <c r="C682" s="30">
        <f t="shared" si="20"/>
        <v>-0.5</v>
      </c>
      <c r="D682" s="31">
        <f t="shared" si="21"/>
        <v>0.1889400921658988</v>
      </c>
    </row>
    <row r="683" spans="1:4" x14ac:dyDescent="0.45">
      <c r="A683" s="29">
        <v>38261</v>
      </c>
      <c r="B683" s="30">
        <v>49.3</v>
      </c>
      <c r="C683" s="30">
        <f t="shared" si="20"/>
        <v>-2.3000000000000043</v>
      </c>
      <c r="D683" s="31">
        <f t="shared" si="21"/>
        <v>8.1140350877192846E-2</v>
      </c>
    </row>
    <row r="684" spans="1:4" x14ac:dyDescent="0.45">
      <c r="A684" s="29">
        <v>38292</v>
      </c>
      <c r="B684" s="30">
        <v>49.7</v>
      </c>
      <c r="C684" s="30">
        <f t="shared" si="20"/>
        <v>0.40000000000000568</v>
      </c>
      <c r="D684" s="31">
        <f t="shared" si="21"/>
        <v>0</v>
      </c>
    </row>
    <row r="685" spans="1:4" x14ac:dyDescent="0.45">
      <c r="A685" s="29">
        <v>38322</v>
      </c>
      <c r="B685" s="30">
        <v>52.8</v>
      </c>
      <c r="C685" s="30">
        <f t="shared" si="20"/>
        <v>3.0999999999999943</v>
      </c>
      <c r="D685" s="31">
        <f t="shared" si="21"/>
        <v>0.15032679738562083</v>
      </c>
    </row>
    <row r="686" spans="1:4" x14ac:dyDescent="0.45">
      <c r="A686" s="29">
        <v>38353</v>
      </c>
      <c r="B686" s="30">
        <v>53.5</v>
      </c>
      <c r="C686" s="30">
        <f t="shared" si="20"/>
        <v>0.70000000000000284</v>
      </c>
      <c r="D686" s="31">
        <f t="shared" si="21"/>
        <v>0.1169102296450939</v>
      </c>
    </row>
    <row r="687" spans="1:4" x14ac:dyDescent="0.45">
      <c r="A687" s="29">
        <v>38384</v>
      </c>
      <c r="B687" s="30">
        <v>51</v>
      </c>
      <c r="C687" s="30">
        <f t="shared" si="20"/>
        <v>-2.5</v>
      </c>
      <c r="D687" s="31">
        <f t="shared" si="21"/>
        <v>4.081632653061229E-2</v>
      </c>
    </row>
    <row r="688" spans="1:4" x14ac:dyDescent="0.45">
      <c r="A688" s="29">
        <v>38412</v>
      </c>
      <c r="B688" s="30">
        <v>55</v>
      </c>
      <c r="C688" s="30">
        <f t="shared" si="20"/>
        <v>4</v>
      </c>
      <c r="D688" s="31">
        <f t="shared" si="21"/>
        <v>0.14583333333333326</v>
      </c>
    </row>
    <row r="689" spans="1:4" x14ac:dyDescent="0.45">
      <c r="A689" s="29">
        <v>38443</v>
      </c>
      <c r="B689" s="30">
        <v>48.5</v>
      </c>
      <c r="C689" s="30">
        <f t="shared" si="20"/>
        <v>-6.5</v>
      </c>
      <c r="D689" s="31">
        <f t="shared" si="21"/>
        <v>7.3008849557522071E-2</v>
      </c>
    </row>
    <row r="690" spans="1:4" x14ac:dyDescent="0.45">
      <c r="A690" s="29">
        <v>38473</v>
      </c>
      <c r="B690" s="30">
        <v>48.5</v>
      </c>
      <c r="C690" s="30">
        <f t="shared" si="20"/>
        <v>0</v>
      </c>
      <c r="D690" s="31">
        <f t="shared" si="21"/>
        <v>-6.1475409836064809E-3</v>
      </c>
    </row>
    <row r="691" spans="1:4" x14ac:dyDescent="0.45">
      <c r="A691" s="29">
        <v>38504</v>
      </c>
      <c r="B691" s="30">
        <v>48</v>
      </c>
      <c r="C691" s="30">
        <f t="shared" si="20"/>
        <v>-0.5</v>
      </c>
      <c r="D691" s="31">
        <f t="shared" si="21"/>
        <v>-6.43274853801169E-2</v>
      </c>
    </row>
    <row r="692" spans="1:4" x14ac:dyDescent="0.45">
      <c r="A692" s="29">
        <v>38534</v>
      </c>
      <c r="B692" s="30">
        <v>45.5</v>
      </c>
      <c r="C692" s="30">
        <f t="shared" si="20"/>
        <v>-2.5</v>
      </c>
      <c r="D692" s="31">
        <f t="shared" si="21"/>
        <v>-0.10433070866141725</v>
      </c>
    </row>
    <row r="693" spans="1:4" x14ac:dyDescent="0.45">
      <c r="A693" s="29">
        <v>38565</v>
      </c>
      <c r="B693" s="30">
        <v>47</v>
      </c>
      <c r="C693" s="30">
        <f t="shared" si="20"/>
        <v>1.5</v>
      </c>
      <c r="D693" s="31">
        <f t="shared" si="21"/>
        <v>-9.7888675623800436E-2</v>
      </c>
    </row>
    <row r="694" spans="1:4" x14ac:dyDescent="0.45">
      <c r="A694" s="29">
        <v>38596</v>
      </c>
      <c r="B694" s="30">
        <v>49.5</v>
      </c>
      <c r="C694" s="30">
        <f t="shared" si="20"/>
        <v>2.5</v>
      </c>
      <c r="D694" s="31">
        <f t="shared" si="21"/>
        <v>-4.0697674418604723E-2</v>
      </c>
    </row>
    <row r="695" spans="1:4" x14ac:dyDescent="0.45">
      <c r="A695" s="29">
        <v>38626</v>
      </c>
      <c r="B695" s="30">
        <v>46.5</v>
      </c>
      <c r="C695" s="30">
        <f t="shared" si="20"/>
        <v>-3</v>
      </c>
      <c r="D695" s="31">
        <f t="shared" si="21"/>
        <v>-5.6795131845841729E-2</v>
      </c>
    </row>
    <row r="696" spans="1:4" x14ac:dyDescent="0.45">
      <c r="A696" s="29">
        <v>38657</v>
      </c>
      <c r="B696" s="30">
        <v>47</v>
      </c>
      <c r="C696" s="30">
        <f t="shared" si="20"/>
        <v>0.5</v>
      </c>
      <c r="D696" s="31">
        <f t="shared" si="21"/>
        <v>-5.4325955734406461E-2</v>
      </c>
    </row>
    <row r="697" spans="1:4" x14ac:dyDescent="0.45">
      <c r="A697" s="29">
        <v>38687</v>
      </c>
      <c r="B697" s="30">
        <v>46.5</v>
      </c>
      <c r="C697" s="30">
        <f t="shared" si="20"/>
        <v>-0.5</v>
      </c>
      <c r="D697" s="31">
        <f t="shared" si="21"/>
        <v>-0.11931818181818177</v>
      </c>
    </row>
    <row r="698" spans="1:4" x14ac:dyDescent="0.45">
      <c r="A698" s="29">
        <v>38718</v>
      </c>
      <c r="B698" s="30">
        <v>47.5</v>
      </c>
      <c r="C698" s="30">
        <f t="shared" si="20"/>
        <v>1</v>
      </c>
      <c r="D698" s="31">
        <f t="shared" si="21"/>
        <v>-0.11214953271028039</v>
      </c>
    </row>
    <row r="699" spans="1:4" x14ac:dyDescent="0.45">
      <c r="A699" s="29">
        <v>38749</v>
      </c>
      <c r="B699" s="30">
        <v>52</v>
      </c>
      <c r="C699" s="30">
        <f t="shared" si="20"/>
        <v>4.5</v>
      </c>
      <c r="D699" s="31">
        <f t="shared" si="21"/>
        <v>1.9607843137254832E-2</v>
      </c>
    </row>
    <row r="700" spans="1:4" x14ac:dyDescent="0.45">
      <c r="A700" s="29">
        <v>38777</v>
      </c>
      <c r="B700" s="30">
        <v>50</v>
      </c>
      <c r="C700" s="30">
        <f t="shared" si="20"/>
        <v>-2</v>
      </c>
      <c r="D700" s="31">
        <f t="shared" si="21"/>
        <v>-9.0909090909090939E-2</v>
      </c>
    </row>
    <row r="701" spans="1:4" x14ac:dyDescent="0.45">
      <c r="A701" s="29">
        <v>38808</v>
      </c>
      <c r="B701" s="30">
        <v>51.5</v>
      </c>
      <c r="C701" s="30">
        <f t="shared" si="20"/>
        <v>1.5</v>
      </c>
      <c r="D701" s="31">
        <f t="shared" si="21"/>
        <v>6.1855670103092786E-2</v>
      </c>
    </row>
    <row r="702" spans="1:4" x14ac:dyDescent="0.45">
      <c r="A702" s="29">
        <v>38838</v>
      </c>
      <c r="B702" s="30">
        <v>48.5</v>
      </c>
      <c r="C702" s="30">
        <f t="shared" si="20"/>
        <v>-3</v>
      </c>
      <c r="D702" s="31">
        <f t="shared" si="21"/>
        <v>0</v>
      </c>
    </row>
    <row r="703" spans="1:4" x14ac:dyDescent="0.45">
      <c r="A703" s="29">
        <v>38869</v>
      </c>
      <c r="B703" s="30">
        <v>47.5</v>
      </c>
      <c r="C703" s="30">
        <f t="shared" si="20"/>
        <v>-1</v>
      </c>
      <c r="D703" s="31">
        <f t="shared" si="21"/>
        <v>-1.041666666666663E-2</v>
      </c>
    </row>
    <row r="704" spans="1:4" x14ac:dyDescent="0.45">
      <c r="A704" s="29">
        <v>38899</v>
      </c>
      <c r="B704" s="30">
        <v>48</v>
      </c>
      <c r="C704" s="30">
        <f t="shared" si="20"/>
        <v>0.5</v>
      </c>
      <c r="D704" s="31">
        <f t="shared" si="21"/>
        <v>5.4945054945054972E-2</v>
      </c>
    </row>
    <row r="705" spans="1:4" x14ac:dyDescent="0.45">
      <c r="A705" s="29">
        <v>38930</v>
      </c>
      <c r="B705" s="30">
        <v>51</v>
      </c>
      <c r="C705" s="30">
        <f t="shared" si="20"/>
        <v>3</v>
      </c>
      <c r="D705" s="31">
        <f t="shared" si="21"/>
        <v>8.5106382978723305E-2</v>
      </c>
    </row>
    <row r="706" spans="1:4" x14ac:dyDescent="0.45">
      <c r="A706" s="29">
        <v>38961</v>
      </c>
      <c r="B706" s="30">
        <v>47</v>
      </c>
      <c r="C706" s="30">
        <f t="shared" si="20"/>
        <v>-4</v>
      </c>
      <c r="D706" s="31">
        <f t="shared" si="21"/>
        <v>-5.0505050505050497E-2</v>
      </c>
    </row>
    <row r="707" spans="1:4" x14ac:dyDescent="0.45">
      <c r="A707" s="29">
        <v>38991</v>
      </c>
      <c r="B707" s="30">
        <v>47.5</v>
      </c>
      <c r="C707" s="30">
        <f t="shared" ref="C707:C770" si="22">B707-B706</f>
        <v>0.5</v>
      </c>
      <c r="D707" s="31">
        <f t="shared" si="21"/>
        <v>2.1505376344086002E-2</v>
      </c>
    </row>
    <row r="708" spans="1:4" x14ac:dyDescent="0.45">
      <c r="A708" s="29">
        <v>39022</v>
      </c>
      <c r="B708" s="30">
        <v>47.5</v>
      </c>
      <c r="C708" s="30">
        <f t="shared" si="22"/>
        <v>0</v>
      </c>
      <c r="D708" s="31">
        <f t="shared" si="21"/>
        <v>1.0638297872340496E-2</v>
      </c>
    </row>
    <row r="709" spans="1:4" x14ac:dyDescent="0.45">
      <c r="A709" s="29">
        <v>39052</v>
      </c>
      <c r="B709" s="30">
        <v>47.5</v>
      </c>
      <c r="C709" s="30">
        <f t="shared" si="22"/>
        <v>0</v>
      </c>
      <c r="D709" s="31">
        <f t="shared" si="21"/>
        <v>2.1505376344086002E-2</v>
      </c>
    </row>
    <row r="710" spans="1:4" x14ac:dyDescent="0.45">
      <c r="A710" s="29">
        <v>39083</v>
      </c>
      <c r="B710" s="30">
        <v>40.5</v>
      </c>
      <c r="C710" s="30">
        <f t="shared" si="22"/>
        <v>-7</v>
      </c>
      <c r="D710" s="31">
        <f t="shared" si="21"/>
        <v>-0.14736842105263159</v>
      </c>
    </row>
    <row r="711" spans="1:4" x14ac:dyDescent="0.45">
      <c r="A711" s="29">
        <v>39114</v>
      </c>
      <c r="B711" s="30">
        <v>47</v>
      </c>
      <c r="C711" s="30">
        <f t="shared" si="22"/>
        <v>6.5</v>
      </c>
      <c r="D711" s="31">
        <f t="shared" si="21"/>
        <v>-9.6153846153846145E-2</v>
      </c>
    </row>
    <row r="712" spans="1:4" x14ac:dyDescent="0.45">
      <c r="A712" s="29">
        <v>39142</v>
      </c>
      <c r="B712" s="30">
        <v>49</v>
      </c>
      <c r="C712" s="30">
        <f t="shared" si="22"/>
        <v>2</v>
      </c>
      <c r="D712" s="31">
        <f t="shared" si="21"/>
        <v>-2.0000000000000018E-2</v>
      </c>
    </row>
    <row r="713" spans="1:4" x14ac:dyDescent="0.45">
      <c r="A713" s="29">
        <v>39173</v>
      </c>
      <c r="B713" s="30">
        <v>47</v>
      </c>
      <c r="C713" s="30">
        <f t="shared" si="22"/>
        <v>-2</v>
      </c>
      <c r="D713" s="31">
        <f t="shared" si="21"/>
        <v>-8.737864077669899E-2</v>
      </c>
    </row>
    <row r="714" spans="1:4" x14ac:dyDescent="0.45">
      <c r="A714" s="29">
        <v>39203</v>
      </c>
      <c r="B714" s="30">
        <v>46</v>
      </c>
      <c r="C714" s="30">
        <f t="shared" si="22"/>
        <v>-1</v>
      </c>
      <c r="D714" s="31">
        <f t="shared" si="21"/>
        <v>-5.1546391752577359E-2</v>
      </c>
    </row>
    <row r="715" spans="1:4" x14ac:dyDescent="0.45">
      <c r="A715" s="29">
        <v>39234</v>
      </c>
      <c r="B715" s="30">
        <v>45</v>
      </c>
      <c r="C715" s="30">
        <f t="shared" si="22"/>
        <v>-1</v>
      </c>
      <c r="D715" s="31">
        <f t="shared" si="21"/>
        <v>-5.2631578947368474E-2</v>
      </c>
    </row>
    <row r="716" spans="1:4" x14ac:dyDescent="0.45">
      <c r="A716" s="29">
        <v>39264</v>
      </c>
      <c r="B716" s="30">
        <v>46.5</v>
      </c>
      <c r="C716" s="30">
        <f t="shared" si="22"/>
        <v>1.5</v>
      </c>
      <c r="D716" s="31">
        <f t="shared" si="21"/>
        <v>-3.125E-2</v>
      </c>
    </row>
    <row r="717" spans="1:4" x14ac:dyDescent="0.45">
      <c r="A717" s="29">
        <v>39295</v>
      </c>
      <c r="B717" s="30">
        <v>46.5</v>
      </c>
      <c r="C717" s="30">
        <f t="shared" si="22"/>
        <v>0</v>
      </c>
      <c r="D717" s="31">
        <f t="shared" si="21"/>
        <v>-8.8235294117647078E-2</v>
      </c>
    </row>
    <row r="718" spans="1:4" x14ac:dyDescent="0.45">
      <c r="A718" s="29">
        <v>39326</v>
      </c>
      <c r="B718" s="30">
        <v>41.5</v>
      </c>
      <c r="C718" s="30">
        <f t="shared" si="22"/>
        <v>-5</v>
      </c>
      <c r="D718" s="31">
        <f t="shared" si="21"/>
        <v>-0.11702127659574468</v>
      </c>
    </row>
    <row r="719" spans="1:4" x14ac:dyDescent="0.45">
      <c r="A719" s="29">
        <v>39356</v>
      </c>
      <c r="B719" s="30">
        <v>45.5</v>
      </c>
      <c r="C719" s="30">
        <f t="shared" si="22"/>
        <v>4</v>
      </c>
      <c r="D719" s="31">
        <f t="shared" ref="D719:D782" si="23">B719/B707-1</f>
        <v>-4.2105263157894757E-2</v>
      </c>
    </row>
    <row r="720" spans="1:4" x14ac:dyDescent="0.45">
      <c r="A720" s="29">
        <v>39387</v>
      </c>
      <c r="B720" s="30">
        <v>45.5</v>
      </c>
      <c r="C720" s="30">
        <f t="shared" si="22"/>
        <v>0</v>
      </c>
      <c r="D720" s="31">
        <f t="shared" si="23"/>
        <v>-4.2105263157894757E-2</v>
      </c>
    </row>
    <row r="721" spans="1:4" x14ac:dyDescent="0.45">
      <c r="A721" s="29">
        <v>39417</v>
      </c>
      <c r="B721" s="30">
        <v>44.5</v>
      </c>
      <c r="C721" s="30">
        <f t="shared" si="22"/>
        <v>-1</v>
      </c>
      <c r="D721" s="31">
        <f t="shared" si="23"/>
        <v>-6.315789473684208E-2</v>
      </c>
    </row>
    <row r="722" spans="1:4" x14ac:dyDescent="0.45">
      <c r="A722" s="29">
        <v>39448</v>
      </c>
      <c r="B722" s="30">
        <v>49</v>
      </c>
      <c r="C722" s="30">
        <f t="shared" si="22"/>
        <v>4.5</v>
      </c>
      <c r="D722" s="31">
        <f t="shared" si="23"/>
        <v>0.20987654320987659</v>
      </c>
    </row>
    <row r="723" spans="1:4" x14ac:dyDescent="0.45">
      <c r="A723" s="29">
        <v>39479</v>
      </c>
      <c r="B723" s="30">
        <v>47</v>
      </c>
      <c r="C723" s="30">
        <f t="shared" si="22"/>
        <v>-2</v>
      </c>
      <c r="D723" s="31">
        <f t="shared" si="23"/>
        <v>0</v>
      </c>
    </row>
    <row r="724" spans="1:4" x14ac:dyDescent="0.45">
      <c r="A724" s="29">
        <v>39508</v>
      </c>
      <c r="B724" s="30">
        <v>46.5</v>
      </c>
      <c r="C724" s="30">
        <f t="shared" si="22"/>
        <v>-0.5</v>
      </c>
      <c r="D724" s="31">
        <f t="shared" si="23"/>
        <v>-5.1020408163265252E-2</v>
      </c>
    </row>
    <row r="725" spans="1:4" x14ac:dyDescent="0.45">
      <c r="A725" s="29">
        <v>39539</v>
      </c>
      <c r="B725" s="30">
        <v>49</v>
      </c>
      <c r="C725" s="30">
        <f t="shared" si="22"/>
        <v>2.5</v>
      </c>
      <c r="D725" s="31">
        <f t="shared" si="23"/>
        <v>4.2553191489361764E-2</v>
      </c>
    </row>
    <row r="726" spans="1:4" x14ac:dyDescent="0.45">
      <c r="A726" s="29">
        <v>39569</v>
      </c>
      <c r="B726" s="30">
        <v>48</v>
      </c>
      <c r="C726" s="30">
        <f t="shared" si="22"/>
        <v>-1</v>
      </c>
      <c r="D726" s="31">
        <f t="shared" si="23"/>
        <v>4.3478260869565188E-2</v>
      </c>
    </row>
    <row r="727" spans="1:4" x14ac:dyDescent="0.45">
      <c r="A727" s="29">
        <v>39600</v>
      </c>
      <c r="B727" s="30">
        <v>50</v>
      </c>
      <c r="C727" s="30">
        <f t="shared" si="22"/>
        <v>2</v>
      </c>
      <c r="D727" s="31">
        <f t="shared" si="23"/>
        <v>0.11111111111111116</v>
      </c>
    </row>
    <row r="728" spans="1:4" x14ac:dyDescent="0.45">
      <c r="A728" s="29">
        <v>39630</v>
      </c>
      <c r="B728" s="30">
        <v>44</v>
      </c>
      <c r="C728" s="30">
        <f t="shared" si="22"/>
        <v>-6</v>
      </c>
      <c r="D728" s="31">
        <f t="shared" si="23"/>
        <v>-5.3763440860215006E-2</v>
      </c>
    </row>
    <row r="729" spans="1:4" x14ac:dyDescent="0.45">
      <c r="A729" s="29">
        <v>39661</v>
      </c>
      <c r="B729" s="30">
        <v>50.5</v>
      </c>
      <c r="C729" s="30">
        <f t="shared" si="22"/>
        <v>6.5</v>
      </c>
      <c r="D729" s="31">
        <f t="shared" si="23"/>
        <v>8.602150537634401E-2</v>
      </c>
    </row>
    <row r="730" spans="1:4" x14ac:dyDescent="0.45">
      <c r="A730" s="29">
        <v>39692</v>
      </c>
      <c r="B730" s="30">
        <v>43</v>
      </c>
      <c r="C730" s="30">
        <f t="shared" si="22"/>
        <v>-7.5</v>
      </c>
      <c r="D730" s="31">
        <f t="shared" si="23"/>
        <v>3.6144578313253017E-2</v>
      </c>
    </row>
    <row r="731" spans="1:4" x14ac:dyDescent="0.45">
      <c r="A731" s="29">
        <v>39722</v>
      </c>
      <c r="B731" s="30">
        <v>43.5</v>
      </c>
      <c r="C731" s="30">
        <f t="shared" si="22"/>
        <v>0.5</v>
      </c>
      <c r="D731" s="31">
        <f t="shared" si="23"/>
        <v>-4.3956043956043911E-2</v>
      </c>
    </row>
    <row r="732" spans="1:4" x14ac:dyDescent="0.45">
      <c r="A732" s="29">
        <v>39753</v>
      </c>
      <c r="B732" s="30">
        <v>38.5</v>
      </c>
      <c r="C732" s="30">
        <f t="shared" si="22"/>
        <v>-5</v>
      </c>
      <c r="D732" s="31">
        <f t="shared" si="23"/>
        <v>-0.15384615384615385</v>
      </c>
    </row>
    <row r="733" spans="1:4" x14ac:dyDescent="0.45">
      <c r="A733" s="29">
        <v>39783</v>
      </c>
      <c r="B733" s="30">
        <v>38</v>
      </c>
      <c r="C733" s="30">
        <f t="shared" si="22"/>
        <v>-0.5</v>
      </c>
      <c r="D733" s="31">
        <f t="shared" si="23"/>
        <v>-0.1460674157303371</v>
      </c>
    </row>
    <row r="734" spans="1:4" x14ac:dyDescent="0.45">
      <c r="A734" s="29">
        <v>39814</v>
      </c>
      <c r="B734" s="30">
        <v>38</v>
      </c>
      <c r="C734" s="30">
        <f t="shared" si="22"/>
        <v>0</v>
      </c>
      <c r="D734" s="31">
        <f t="shared" si="23"/>
        <v>-0.22448979591836737</v>
      </c>
    </row>
    <row r="735" spans="1:4" x14ac:dyDescent="0.45">
      <c r="A735" s="29">
        <v>39845</v>
      </c>
      <c r="B735" s="30">
        <v>38</v>
      </c>
      <c r="C735" s="30">
        <f t="shared" si="22"/>
        <v>0</v>
      </c>
      <c r="D735" s="31">
        <f t="shared" si="23"/>
        <v>-0.19148936170212771</v>
      </c>
    </row>
    <row r="736" spans="1:4" x14ac:dyDescent="0.45">
      <c r="A736" s="29">
        <v>39873</v>
      </c>
      <c r="B736" s="30">
        <v>33</v>
      </c>
      <c r="C736" s="30">
        <f t="shared" si="22"/>
        <v>-5</v>
      </c>
      <c r="D736" s="31">
        <f t="shared" si="23"/>
        <v>-0.29032258064516125</v>
      </c>
    </row>
    <row r="737" spans="1:4" x14ac:dyDescent="0.45">
      <c r="A737" s="29">
        <v>39904</v>
      </c>
      <c r="B737" s="30">
        <v>34.5</v>
      </c>
      <c r="C737" s="30">
        <f t="shared" si="22"/>
        <v>1.5</v>
      </c>
      <c r="D737" s="31">
        <f t="shared" si="23"/>
        <v>-0.29591836734693877</v>
      </c>
    </row>
    <row r="738" spans="1:4" x14ac:dyDescent="0.45">
      <c r="A738" s="29">
        <v>39934</v>
      </c>
      <c r="B738" s="30">
        <v>33</v>
      </c>
      <c r="C738" s="30">
        <f t="shared" si="22"/>
        <v>-1.5</v>
      </c>
      <c r="D738" s="31">
        <f t="shared" si="23"/>
        <v>-0.3125</v>
      </c>
    </row>
    <row r="739" spans="1:4" x14ac:dyDescent="0.45">
      <c r="A739" s="29">
        <v>39965</v>
      </c>
      <c r="B739" s="30">
        <v>31</v>
      </c>
      <c r="C739" s="30">
        <f t="shared" si="22"/>
        <v>-2</v>
      </c>
      <c r="D739" s="31">
        <f t="shared" si="23"/>
        <v>-0.38</v>
      </c>
    </row>
    <row r="740" spans="1:4" x14ac:dyDescent="0.45">
      <c r="A740" s="29">
        <v>39995</v>
      </c>
      <c r="B740" s="30">
        <v>32.5</v>
      </c>
      <c r="C740" s="30">
        <f t="shared" si="22"/>
        <v>1.5</v>
      </c>
      <c r="D740" s="31">
        <f t="shared" si="23"/>
        <v>-0.26136363636363635</v>
      </c>
    </row>
    <row r="741" spans="1:4" x14ac:dyDescent="0.45">
      <c r="A741" s="29">
        <v>40026</v>
      </c>
      <c r="B741" s="30">
        <v>36</v>
      </c>
      <c r="C741" s="30">
        <f t="shared" si="22"/>
        <v>3.5</v>
      </c>
      <c r="D741" s="31">
        <f t="shared" si="23"/>
        <v>-0.28712871287128716</v>
      </c>
    </row>
    <row r="742" spans="1:4" x14ac:dyDescent="0.45">
      <c r="A742" s="29">
        <v>40057</v>
      </c>
      <c r="B742" s="30">
        <v>41.5</v>
      </c>
      <c r="C742" s="30">
        <f t="shared" si="22"/>
        <v>5.5</v>
      </c>
      <c r="D742" s="31">
        <f t="shared" si="23"/>
        <v>-3.4883720930232509E-2</v>
      </c>
    </row>
    <row r="743" spans="1:4" x14ac:dyDescent="0.45">
      <c r="A743" s="29">
        <v>40087</v>
      </c>
      <c r="B743" s="30">
        <v>46.5</v>
      </c>
      <c r="C743" s="30">
        <f t="shared" si="22"/>
        <v>5</v>
      </c>
      <c r="D743" s="31">
        <f t="shared" si="23"/>
        <v>6.8965517241379226E-2</v>
      </c>
    </row>
    <row r="744" spans="1:4" x14ac:dyDescent="0.45">
      <c r="A744" s="29">
        <v>40118</v>
      </c>
      <c r="B744" s="30">
        <v>39.5</v>
      </c>
      <c r="C744" s="30">
        <f t="shared" si="22"/>
        <v>-7</v>
      </c>
      <c r="D744" s="31">
        <f t="shared" si="23"/>
        <v>2.5974025974025983E-2</v>
      </c>
    </row>
    <row r="745" spans="1:4" x14ac:dyDescent="0.45">
      <c r="A745" s="29">
        <v>40148</v>
      </c>
      <c r="B745" s="30">
        <v>41.5</v>
      </c>
      <c r="C745" s="30">
        <f t="shared" si="22"/>
        <v>2</v>
      </c>
      <c r="D745" s="31">
        <f t="shared" si="23"/>
        <v>9.210526315789469E-2</v>
      </c>
    </row>
    <row r="746" spans="1:4" x14ac:dyDescent="0.45">
      <c r="A746" s="29">
        <v>40179</v>
      </c>
      <c r="B746" s="30">
        <v>46</v>
      </c>
      <c r="C746" s="30">
        <f t="shared" si="22"/>
        <v>4.5</v>
      </c>
      <c r="D746" s="31">
        <f t="shared" si="23"/>
        <v>0.21052631578947367</v>
      </c>
    </row>
    <row r="747" spans="1:4" x14ac:dyDescent="0.45">
      <c r="A747" s="29">
        <v>40210</v>
      </c>
      <c r="B747" s="30">
        <v>49</v>
      </c>
      <c r="C747" s="30">
        <f t="shared" si="22"/>
        <v>3</v>
      </c>
      <c r="D747" s="31">
        <f t="shared" si="23"/>
        <v>0.28947368421052633</v>
      </c>
    </row>
    <row r="748" spans="1:4" x14ac:dyDescent="0.45">
      <c r="A748" s="29">
        <v>40238</v>
      </c>
      <c r="B748" s="30">
        <v>56.5</v>
      </c>
      <c r="C748" s="30">
        <f t="shared" si="22"/>
        <v>7.5</v>
      </c>
      <c r="D748" s="31">
        <f t="shared" si="23"/>
        <v>0.71212121212121215</v>
      </c>
    </row>
    <row r="749" spans="1:4" x14ac:dyDescent="0.45">
      <c r="A749" s="29">
        <v>40269</v>
      </c>
      <c r="B749" s="30">
        <v>50.5</v>
      </c>
      <c r="C749" s="30">
        <f t="shared" si="22"/>
        <v>-6</v>
      </c>
      <c r="D749" s="31">
        <f t="shared" si="23"/>
        <v>0.46376811594202905</v>
      </c>
    </row>
    <row r="750" spans="1:4" x14ac:dyDescent="0.45">
      <c r="A750" s="29">
        <v>40299</v>
      </c>
      <c r="B750" s="30">
        <v>46</v>
      </c>
      <c r="C750" s="30">
        <f t="shared" si="22"/>
        <v>-4.5</v>
      </c>
      <c r="D750" s="31">
        <f t="shared" si="23"/>
        <v>0.39393939393939403</v>
      </c>
    </row>
    <row r="751" spans="1:4" x14ac:dyDescent="0.45">
      <c r="A751" s="29">
        <v>40330</v>
      </c>
      <c r="B751" s="30">
        <v>46</v>
      </c>
      <c r="C751" s="30">
        <f t="shared" si="22"/>
        <v>0</v>
      </c>
      <c r="D751" s="31">
        <f t="shared" si="23"/>
        <v>0.4838709677419355</v>
      </c>
    </row>
    <row r="752" spans="1:4" x14ac:dyDescent="0.45">
      <c r="A752" s="29">
        <v>40360</v>
      </c>
      <c r="B752" s="30">
        <v>49</v>
      </c>
      <c r="C752" s="30">
        <f t="shared" si="22"/>
        <v>3</v>
      </c>
      <c r="D752" s="31">
        <f t="shared" si="23"/>
        <v>0.50769230769230766</v>
      </c>
    </row>
    <row r="753" spans="1:4" x14ac:dyDescent="0.45">
      <c r="A753" s="29">
        <v>40391</v>
      </c>
      <c r="B753" s="30">
        <v>53</v>
      </c>
      <c r="C753" s="30">
        <f t="shared" si="22"/>
        <v>4</v>
      </c>
      <c r="D753" s="31">
        <f t="shared" si="23"/>
        <v>0.47222222222222232</v>
      </c>
    </row>
    <row r="754" spans="1:4" x14ac:dyDescent="0.45">
      <c r="A754" s="29">
        <v>40422</v>
      </c>
      <c r="B754" s="30">
        <v>56</v>
      </c>
      <c r="C754" s="30">
        <f t="shared" si="22"/>
        <v>3</v>
      </c>
      <c r="D754" s="31">
        <f t="shared" si="23"/>
        <v>0.34939759036144569</v>
      </c>
    </row>
    <row r="755" spans="1:4" x14ac:dyDescent="0.45">
      <c r="A755" s="29">
        <v>40452</v>
      </c>
      <c r="B755" s="30">
        <v>53</v>
      </c>
      <c r="C755" s="30">
        <f t="shared" si="22"/>
        <v>-3</v>
      </c>
      <c r="D755" s="31">
        <f t="shared" si="23"/>
        <v>0.13978494623655924</v>
      </c>
    </row>
    <row r="756" spans="1:4" x14ac:dyDescent="0.45">
      <c r="A756" s="29">
        <v>40483</v>
      </c>
      <c r="B756" s="30">
        <v>54</v>
      </c>
      <c r="C756" s="30">
        <f t="shared" si="22"/>
        <v>1</v>
      </c>
      <c r="D756" s="31">
        <f t="shared" si="23"/>
        <v>0.36708860759493667</v>
      </c>
    </row>
    <row r="757" spans="1:4" x14ac:dyDescent="0.45">
      <c r="A757" s="29">
        <v>40513</v>
      </c>
      <c r="B757" s="30">
        <v>50</v>
      </c>
      <c r="C757" s="30">
        <f t="shared" si="22"/>
        <v>-4</v>
      </c>
      <c r="D757" s="31">
        <f t="shared" si="23"/>
        <v>0.20481927710843384</v>
      </c>
    </row>
    <row r="758" spans="1:4" x14ac:dyDescent="0.45">
      <c r="A758" s="29">
        <v>40544</v>
      </c>
      <c r="B758" s="30">
        <v>52</v>
      </c>
      <c r="C758" s="30">
        <f t="shared" si="22"/>
        <v>2</v>
      </c>
      <c r="D758" s="31">
        <f t="shared" si="23"/>
        <v>0.13043478260869557</v>
      </c>
    </row>
    <row r="759" spans="1:4" x14ac:dyDescent="0.45">
      <c r="A759" s="29">
        <v>40575</v>
      </c>
      <c r="B759" s="30">
        <v>50.5</v>
      </c>
      <c r="C759" s="30">
        <f t="shared" si="22"/>
        <v>-1.5</v>
      </c>
      <c r="D759" s="31">
        <f t="shared" si="23"/>
        <v>3.0612244897959107E-2</v>
      </c>
    </row>
    <row r="760" spans="1:4" x14ac:dyDescent="0.45">
      <c r="A760" s="29">
        <v>40603</v>
      </c>
      <c r="B760" s="30">
        <v>49</v>
      </c>
      <c r="C760" s="30">
        <f t="shared" si="22"/>
        <v>-1.5</v>
      </c>
      <c r="D760" s="31">
        <f t="shared" si="23"/>
        <v>-0.13274336283185839</v>
      </c>
    </row>
    <row r="761" spans="1:4" x14ac:dyDescent="0.45">
      <c r="A761" s="29">
        <v>40634</v>
      </c>
      <c r="B761" s="30">
        <v>54.5</v>
      </c>
      <c r="C761" s="30">
        <f t="shared" si="22"/>
        <v>5.5</v>
      </c>
      <c r="D761" s="31">
        <f t="shared" si="23"/>
        <v>7.9207920792079278E-2</v>
      </c>
    </row>
    <row r="762" spans="1:4" x14ac:dyDescent="0.45">
      <c r="A762" s="29">
        <v>40664</v>
      </c>
      <c r="B762" s="30">
        <v>48.5</v>
      </c>
      <c r="C762" s="30">
        <f t="shared" si="22"/>
        <v>-6</v>
      </c>
      <c r="D762" s="31">
        <f t="shared" si="23"/>
        <v>5.4347826086956541E-2</v>
      </c>
    </row>
    <row r="763" spans="1:4" x14ac:dyDescent="0.45">
      <c r="A763" s="29">
        <v>40695</v>
      </c>
      <c r="B763" s="30">
        <v>53.5</v>
      </c>
      <c r="C763" s="30">
        <f t="shared" si="22"/>
        <v>5</v>
      </c>
      <c r="D763" s="31">
        <f t="shared" si="23"/>
        <v>0.16304347826086962</v>
      </c>
    </row>
    <row r="764" spans="1:4" x14ac:dyDescent="0.45">
      <c r="A764" s="29">
        <v>40725</v>
      </c>
      <c r="B764" s="30">
        <v>48</v>
      </c>
      <c r="C764" s="30">
        <f t="shared" si="22"/>
        <v>-5.5</v>
      </c>
      <c r="D764" s="31">
        <f t="shared" si="23"/>
        <v>-2.0408163265306145E-2</v>
      </c>
    </row>
    <row r="765" spans="1:4" x14ac:dyDescent="0.45">
      <c r="A765" s="29">
        <v>40756</v>
      </c>
      <c r="B765" s="30">
        <v>54.5</v>
      </c>
      <c r="C765" s="30">
        <f t="shared" si="22"/>
        <v>6.5</v>
      </c>
      <c r="D765" s="31">
        <f t="shared" si="23"/>
        <v>2.8301886792452935E-2</v>
      </c>
    </row>
    <row r="766" spans="1:4" x14ac:dyDescent="0.45">
      <c r="A766" s="29">
        <v>40787</v>
      </c>
      <c r="B766" s="30">
        <v>52</v>
      </c>
      <c r="C766" s="30">
        <f t="shared" si="22"/>
        <v>-2.5</v>
      </c>
      <c r="D766" s="31">
        <f t="shared" si="23"/>
        <v>-7.1428571428571397E-2</v>
      </c>
    </row>
    <row r="767" spans="1:4" x14ac:dyDescent="0.45">
      <c r="A767" s="29">
        <v>40817</v>
      </c>
      <c r="B767" s="30">
        <v>46.5</v>
      </c>
      <c r="C767" s="30">
        <f t="shared" si="22"/>
        <v>-5.5</v>
      </c>
      <c r="D767" s="31">
        <f t="shared" si="23"/>
        <v>-0.12264150943396224</v>
      </c>
    </row>
    <row r="768" spans="1:4" x14ac:dyDescent="0.45">
      <c r="A768" s="29">
        <v>40848</v>
      </c>
      <c r="B768" s="30">
        <v>46.5</v>
      </c>
      <c r="C768" s="30">
        <f t="shared" si="22"/>
        <v>0</v>
      </c>
      <c r="D768" s="31">
        <f t="shared" si="23"/>
        <v>-0.13888888888888884</v>
      </c>
    </row>
    <row r="769" spans="1:4" x14ac:dyDescent="0.45">
      <c r="A769" s="29">
        <v>40878</v>
      </c>
      <c r="B769" s="30">
        <v>45.5</v>
      </c>
      <c r="C769" s="30">
        <f t="shared" si="22"/>
        <v>-1</v>
      </c>
      <c r="D769" s="31">
        <f t="shared" si="23"/>
        <v>-8.9999999999999969E-2</v>
      </c>
    </row>
    <row r="770" spans="1:4" x14ac:dyDescent="0.45">
      <c r="A770" s="29">
        <v>40909</v>
      </c>
      <c r="B770" s="30">
        <v>49.5</v>
      </c>
      <c r="C770" s="30">
        <f t="shared" si="22"/>
        <v>4</v>
      </c>
      <c r="D770" s="31">
        <f t="shared" si="23"/>
        <v>-4.8076923076923128E-2</v>
      </c>
    </row>
    <row r="771" spans="1:4" x14ac:dyDescent="0.45">
      <c r="A771" s="29">
        <v>40940</v>
      </c>
      <c r="B771" s="30">
        <v>49.5</v>
      </c>
      <c r="C771" s="30">
        <f t="shared" ref="C771:C834" si="24">B771-B770</f>
        <v>0</v>
      </c>
      <c r="D771" s="31">
        <f t="shared" si="23"/>
        <v>-1.980198019801982E-2</v>
      </c>
    </row>
    <row r="772" spans="1:4" x14ac:dyDescent="0.45">
      <c r="A772" s="29">
        <v>40969</v>
      </c>
      <c r="B772" s="30">
        <v>50</v>
      </c>
      <c r="C772" s="30">
        <f t="shared" si="24"/>
        <v>0.5</v>
      </c>
      <c r="D772" s="31">
        <f t="shared" si="23"/>
        <v>2.0408163265306145E-2</v>
      </c>
    </row>
    <row r="773" spans="1:4" x14ac:dyDescent="0.45">
      <c r="A773" s="29">
        <v>41000</v>
      </c>
      <c r="B773" s="30">
        <v>48.5</v>
      </c>
      <c r="C773" s="30">
        <f t="shared" si="24"/>
        <v>-1.5</v>
      </c>
      <c r="D773" s="31">
        <f t="shared" si="23"/>
        <v>-0.11009174311926606</v>
      </c>
    </row>
    <row r="774" spans="1:4" x14ac:dyDescent="0.45">
      <c r="A774" s="29">
        <v>41030</v>
      </c>
      <c r="B774" s="30">
        <v>46</v>
      </c>
      <c r="C774" s="30">
        <f t="shared" si="24"/>
        <v>-2.5</v>
      </c>
      <c r="D774" s="31">
        <f t="shared" si="23"/>
        <v>-5.1546391752577359E-2</v>
      </c>
    </row>
    <row r="775" spans="1:4" x14ac:dyDescent="0.45">
      <c r="A775" s="29">
        <v>41061</v>
      </c>
      <c r="B775" s="30">
        <v>44</v>
      </c>
      <c r="C775" s="30">
        <f t="shared" si="24"/>
        <v>-2</v>
      </c>
      <c r="D775" s="31">
        <f t="shared" si="23"/>
        <v>-0.17757009345794394</v>
      </c>
    </row>
    <row r="776" spans="1:4" x14ac:dyDescent="0.45">
      <c r="A776" s="29">
        <v>41091</v>
      </c>
      <c r="B776" s="30">
        <v>49</v>
      </c>
      <c r="C776" s="30">
        <f t="shared" si="24"/>
        <v>5</v>
      </c>
      <c r="D776" s="31">
        <f t="shared" si="23"/>
        <v>2.0833333333333259E-2</v>
      </c>
    </row>
    <row r="777" spans="1:4" x14ac:dyDescent="0.45">
      <c r="A777" s="29">
        <v>41122</v>
      </c>
      <c r="B777" s="30">
        <v>53</v>
      </c>
      <c r="C777" s="30">
        <f t="shared" si="24"/>
        <v>4</v>
      </c>
      <c r="D777" s="31">
        <f t="shared" si="23"/>
        <v>-2.752293577981646E-2</v>
      </c>
    </row>
    <row r="778" spans="1:4" x14ac:dyDescent="0.45">
      <c r="A778" s="29">
        <v>41153</v>
      </c>
      <c r="B778" s="30">
        <v>50.5</v>
      </c>
      <c r="C778" s="30">
        <f t="shared" si="24"/>
        <v>-2.5</v>
      </c>
      <c r="D778" s="31">
        <f t="shared" si="23"/>
        <v>-2.8846153846153855E-2</v>
      </c>
    </row>
    <row r="779" spans="1:4" x14ac:dyDescent="0.45">
      <c r="A779" s="29">
        <v>41183</v>
      </c>
      <c r="B779" s="30">
        <v>50</v>
      </c>
      <c r="C779" s="30">
        <f t="shared" si="24"/>
        <v>-0.5</v>
      </c>
      <c r="D779" s="31">
        <f t="shared" si="23"/>
        <v>7.5268817204301008E-2</v>
      </c>
    </row>
    <row r="780" spans="1:4" x14ac:dyDescent="0.45">
      <c r="A780" s="29">
        <v>41214</v>
      </c>
      <c r="B780" s="30">
        <v>45</v>
      </c>
      <c r="C780" s="30">
        <f t="shared" si="24"/>
        <v>-5</v>
      </c>
      <c r="D780" s="31">
        <f t="shared" si="23"/>
        <v>-3.2258064516129004E-2</v>
      </c>
    </row>
    <row r="781" spans="1:4" x14ac:dyDescent="0.45">
      <c r="A781" s="29">
        <v>41244</v>
      </c>
      <c r="B781" s="30">
        <v>43</v>
      </c>
      <c r="C781" s="30">
        <f t="shared" si="24"/>
        <v>-2</v>
      </c>
      <c r="D781" s="31">
        <f t="shared" si="23"/>
        <v>-5.4945054945054972E-2</v>
      </c>
    </row>
    <row r="782" spans="1:4" x14ac:dyDescent="0.45">
      <c r="A782" s="29">
        <v>41275</v>
      </c>
      <c r="B782" s="30">
        <v>51</v>
      </c>
      <c r="C782" s="30">
        <f t="shared" si="24"/>
        <v>8</v>
      </c>
      <c r="D782" s="31">
        <f t="shared" si="23"/>
        <v>3.0303030303030276E-2</v>
      </c>
    </row>
    <row r="783" spans="1:4" x14ac:dyDescent="0.45">
      <c r="A783" s="29">
        <v>41306</v>
      </c>
      <c r="B783" s="30">
        <v>51.5</v>
      </c>
      <c r="C783" s="30">
        <f t="shared" si="24"/>
        <v>0.5</v>
      </c>
      <c r="D783" s="31">
        <f t="shared" ref="D783:D846" si="25">B783/B771-1</f>
        <v>4.0404040404040442E-2</v>
      </c>
    </row>
    <row r="784" spans="1:4" x14ac:dyDescent="0.45">
      <c r="A784" s="29">
        <v>41334</v>
      </c>
      <c r="B784" s="30">
        <v>49.5</v>
      </c>
      <c r="C784" s="30">
        <f t="shared" si="24"/>
        <v>-2</v>
      </c>
      <c r="D784" s="31">
        <f t="shared" si="25"/>
        <v>-1.0000000000000009E-2</v>
      </c>
    </row>
    <row r="785" spans="1:4" x14ac:dyDescent="0.45">
      <c r="A785" s="29">
        <v>41365</v>
      </c>
      <c r="B785" s="30">
        <v>46.5</v>
      </c>
      <c r="C785" s="30">
        <f t="shared" si="24"/>
        <v>-3</v>
      </c>
      <c r="D785" s="31">
        <f t="shared" si="25"/>
        <v>-4.123711340206182E-2</v>
      </c>
    </row>
    <row r="786" spans="1:4" x14ac:dyDescent="0.45">
      <c r="A786" s="29">
        <v>41395</v>
      </c>
      <c r="B786" s="30">
        <v>49</v>
      </c>
      <c r="C786" s="30">
        <f t="shared" si="24"/>
        <v>2.5</v>
      </c>
      <c r="D786" s="31">
        <f t="shared" si="25"/>
        <v>6.5217391304347894E-2</v>
      </c>
    </row>
    <row r="787" spans="1:4" x14ac:dyDescent="0.45">
      <c r="A787" s="29">
        <v>41426</v>
      </c>
      <c r="B787" s="30">
        <v>50.5</v>
      </c>
      <c r="C787" s="30">
        <f t="shared" si="24"/>
        <v>1.5</v>
      </c>
      <c r="D787" s="31">
        <f t="shared" si="25"/>
        <v>0.14772727272727271</v>
      </c>
    </row>
    <row r="788" spans="1:4" x14ac:dyDescent="0.45">
      <c r="A788" s="29">
        <v>41456</v>
      </c>
      <c r="B788" s="30">
        <v>47</v>
      </c>
      <c r="C788" s="30">
        <f t="shared" si="24"/>
        <v>-3.5</v>
      </c>
      <c r="D788" s="31">
        <f t="shared" si="25"/>
        <v>-4.081632653061229E-2</v>
      </c>
    </row>
    <row r="789" spans="1:4" x14ac:dyDescent="0.45">
      <c r="A789" s="29">
        <v>41487</v>
      </c>
      <c r="B789" s="30">
        <v>47.5</v>
      </c>
      <c r="C789" s="30">
        <f t="shared" si="24"/>
        <v>0.5</v>
      </c>
      <c r="D789" s="31">
        <f t="shared" si="25"/>
        <v>-0.10377358490566035</v>
      </c>
    </row>
    <row r="790" spans="1:4" x14ac:dyDescent="0.45">
      <c r="A790" s="29">
        <v>41518</v>
      </c>
      <c r="B790" s="30">
        <v>50</v>
      </c>
      <c r="C790" s="30">
        <f t="shared" si="24"/>
        <v>2.5</v>
      </c>
      <c r="D790" s="31">
        <f t="shared" si="25"/>
        <v>-9.9009900990099098E-3</v>
      </c>
    </row>
    <row r="791" spans="1:4" x14ac:dyDescent="0.45">
      <c r="A791" s="29">
        <v>41548</v>
      </c>
      <c r="B791" s="30">
        <v>52.5</v>
      </c>
      <c r="C791" s="30">
        <f t="shared" si="24"/>
        <v>2.5</v>
      </c>
      <c r="D791" s="31">
        <f t="shared" si="25"/>
        <v>5.0000000000000044E-2</v>
      </c>
    </row>
    <row r="792" spans="1:4" x14ac:dyDescent="0.45">
      <c r="A792" s="29">
        <v>41579</v>
      </c>
      <c r="B792" s="30">
        <v>50.5</v>
      </c>
      <c r="C792" s="30">
        <f t="shared" si="24"/>
        <v>-2</v>
      </c>
      <c r="D792" s="31">
        <f t="shared" si="25"/>
        <v>0.12222222222222223</v>
      </c>
    </row>
    <row r="793" spans="1:4" x14ac:dyDescent="0.45">
      <c r="A793" s="29">
        <v>41609</v>
      </c>
      <c r="B793" s="30">
        <v>47</v>
      </c>
      <c r="C793" s="30">
        <f t="shared" si="24"/>
        <v>-3.5</v>
      </c>
      <c r="D793" s="31">
        <f t="shared" si="25"/>
        <v>9.3023255813953432E-2</v>
      </c>
    </row>
    <row r="794" spans="1:4" x14ac:dyDescent="0.45">
      <c r="A794" s="29">
        <v>41640</v>
      </c>
      <c r="B794" s="30">
        <v>44</v>
      </c>
      <c r="C794" s="30">
        <f t="shared" si="24"/>
        <v>-3</v>
      </c>
      <c r="D794" s="31">
        <f t="shared" si="25"/>
        <v>-0.13725490196078427</v>
      </c>
    </row>
    <row r="795" spans="1:4" x14ac:dyDescent="0.45">
      <c r="A795" s="29">
        <v>41671</v>
      </c>
      <c r="B795" s="30">
        <v>52.5</v>
      </c>
      <c r="C795" s="30">
        <f t="shared" si="24"/>
        <v>8.5</v>
      </c>
      <c r="D795" s="31">
        <f t="shared" si="25"/>
        <v>1.9417475728155331E-2</v>
      </c>
    </row>
    <row r="796" spans="1:4" x14ac:dyDescent="0.45">
      <c r="A796" s="29">
        <v>41699</v>
      </c>
      <c r="B796" s="30">
        <v>52.5</v>
      </c>
      <c r="C796" s="30">
        <f t="shared" si="24"/>
        <v>0</v>
      </c>
      <c r="D796" s="31">
        <f t="shared" si="25"/>
        <v>6.0606060606060552E-2</v>
      </c>
    </row>
    <row r="797" spans="1:4" x14ac:dyDescent="0.45">
      <c r="A797" s="29">
        <v>41730</v>
      </c>
      <c r="B797" s="30">
        <v>53</v>
      </c>
      <c r="C797" s="30">
        <f t="shared" si="24"/>
        <v>0.5</v>
      </c>
      <c r="D797" s="31">
        <f t="shared" si="25"/>
        <v>0.13978494623655924</v>
      </c>
    </row>
    <row r="798" spans="1:4" x14ac:dyDescent="0.45">
      <c r="A798" s="29">
        <v>41760</v>
      </c>
      <c r="B798" s="30">
        <v>53</v>
      </c>
      <c r="C798" s="30">
        <f t="shared" si="24"/>
        <v>0</v>
      </c>
      <c r="D798" s="31">
        <f t="shared" si="25"/>
        <v>8.163265306122458E-2</v>
      </c>
    </row>
    <row r="799" spans="1:4" x14ac:dyDescent="0.45">
      <c r="A799" s="29">
        <v>41791</v>
      </c>
      <c r="B799" s="30">
        <v>53</v>
      </c>
      <c r="C799" s="30">
        <f t="shared" si="24"/>
        <v>0</v>
      </c>
      <c r="D799" s="31">
        <f t="shared" si="25"/>
        <v>4.9504950495049549E-2</v>
      </c>
    </row>
    <row r="800" spans="1:4" x14ac:dyDescent="0.45">
      <c r="A800" s="29">
        <v>41821</v>
      </c>
      <c r="B800" s="30">
        <v>48.5</v>
      </c>
      <c r="C800" s="30">
        <f t="shared" si="24"/>
        <v>-4.5</v>
      </c>
      <c r="D800" s="31">
        <f t="shared" si="25"/>
        <v>3.1914893617021267E-2</v>
      </c>
    </row>
    <row r="801" spans="1:4" x14ac:dyDescent="0.45">
      <c r="A801" s="29">
        <v>41852</v>
      </c>
      <c r="B801" s="30">
        <v>52</v>
      </c>
      <c r="C801" s="30">
        <f t="shared" si="24"/>
        <v>3.5</v>
      </c>
      <c r="D801" s="31">
        <f t="shared" si="25"/>
        <v>9.473684210526323E-2</v>
      </c>
    </row>
    <row r="802" spans="1:4" x14ac:dyDescent="0.45">
      <c r="A802" s="29">
        <v>41883</v>
      </c>
      <c r="B802" s="30">
        <v>51.5</v>
      </c>
      <c r="C802" s="30">
        <f t="shared" si="24"/>
        <v>-0.5</v>
      </c>
      <c r="D802" s="31">
        <f t="shared" si="25"/>
        <v>3.0000000000000027E-2</v>
      </c>
    </row>
    <row r="803" spans="1:4" x14ac:dyDescent="0.45">
      <c r="A803" s="29">
        <v>41913</v>
      </c>
      <c r="B803" s="30">
        <v>52.5</v>
      </c>
      <c r="C803" s="30">
        <f t="shared" si="24"/>
        <v>1</v>
      </c>
      <c r="D803" s="31">
        <f t="shared" si="25"/>
        <v>0</v>
      </c>
    </row>
    <row r="804" spans="1:4" x14ac:dyDescent="0.45">
      <c r="A804" s="29">
        <v>41944</v>
      </c>
      <c r="B804" s="30">
        <v>51.5</v>
      </c>
      <c r="C804" s="30">
        <f t="shared" si="24"/>
        <v>-1</v>
      </c>
      <c r="D804" s="31">
        <f t="shared" si="25"/>
        <v>1.980198019801982E-2</v>
      </c>
    </row>
    <row r="805" spans="1:4" x14ac:dyDescent="0.45">
      <c r="A805" s="29">
        <v>41974</v>
      </c>
      <c r="B805" s="30">
        <v>45.5</v>
      </c>
      <c r="C805" s="30">
        <f t="shared" si="24"/>
        <v>-6</v>
      </c>
      <c r="D805" s="31">
        <f t="shared" si="25"/>
        <v>-3.1914893617021267E-2</v>
      </c>
    </row>
    <row r="806" spans="1:4" x14ac:dyDescent="0.45">
      <c r="A806" s="29">
        <v>42005</v>
      </c>
      <c r="B806" s="30">
        <v>51</v>
      </c>
      <c r="C806" s="30">
        <f t="shared" si="24"/>
        <v>5.5</v>
      </c>
      <c r="D806" s="31">
        <f t="shared" si="25"/>
        <v>0.15909090909090917</v>
      </c>
    </row>
    <row r="807" spans="1:4" x14ac:dyDescent="0.45">
      <c r="A807" s="29">
        <v>42036</v>
      </c>
      <c r="B807" s="30">
        <v>52.5</v>
      </c>
      <c r="C807" s="30">
        <f t="shared" si="24"/>
        <v>1.5</v>
      </c>
      <c r="D807" s="31">
        <f t="shared" si="25"/>
        <v>0</v>
      </c>
    </row>
    <row r="808" spans="1:4" x14ac:dyDescent="0.45">
      <c r="A808" s="29">
        <v>42064</v>
      </c>
      <c r="B808" s="30">
        <v>51.5</v>
      </c>
      <c r="C808" s="30">
        <f t="shared" si="24"/>
        <v>-1</v>
      </c>
      <c r="D808" s="31">
        <f t="shared" si="25"/>
        <v>-1.9047619047619091E-2</v>
      </c>
    </row>
    <row r="809" spans="1:4" x14ac:dyDescent="0.45">
      <c r="A809" s="29">
        <v>42095</v>
      </c>
      <c r="B809" s="30">
        <v>49.5</v>
      </c>
      <c r="C809" s="30">
        <f t="shared" si="24"/>
        <v>-2</v>
      </c>
      <c r="D809" s="31">
        <f t="shared" si="25"/>
        <v>-6.6037735849056589E-2</v>
      </c>
    </row>
    <row r="810" spans="1:4" x14ac:dyDescent="0.45">
      <c r="A810" s="29">
        <v>42125</v>
      </c>
      <c r="B810" s="30">
        <v>51.5</v>
      </c>
      <c r="C810" s="30">
        <f t="shared" si="24"/>
        <v>2</v>
      </c>
      <c r="D810" s="31">
        <f t="shared" si="25"/>
        <v>-2.8301886792452824E-2</v>
      </c>
    </row>
    <row r="811" spans="1:4" x14ac:dyDescent="0.45">
      <c r="A811" s="29">
        <v>42156</v>
      </c>
      <c r="B811" s="30">
        <v>53</v>
      </c>
      <c r="C811" s="30">
        <f t="shared" si="24"/>
        <v>1.5</v>
      </c>
      <c r="D811" s="31">
        <f t="shared" si="25"/>
        <v>0</v>
      </c>
    </row>
    <row r="812" spans="1:4" x14ac:dyDescent="0.45">
      <c r="A812" s="29">
        <v>42186</v>
      </c>
      <c r="B812" s="30">
        <v>49.5</v>
      </c>
      <c r="C812" s="30">
        <f t="shared" si="24"/>
        <v>-3.5</v>
      </c>
      <c r="D812" s="31">
        <f t="shared" si="25"/>
        <v>2.0618556701030855E-2</v>
      </c>
    </row>
    <row r="813" spans="1:4" x14ac:dyDescent="0.45">
      <c r="A813" s="29">
        <v>42217</v>
      </c>
      <c r="B813" s="30">
        <v>48.5</v>
      </c>
      <c r="C813" s="30">
        <f t="shared" si="24"/>
        <v>-1</v>
      </c>
      <c r="D813" s="31">
        <f t="shared" si="25"/>
        <v>-6.7307692307692291E-2</v>
      </c>
    </row>
    <row r="814" spans="1:4" x14ac:dyDescent="0.45">
      <c r="A814" s="29">
        <v>42248</v>
      </c>
      <c r="B814" s="30">
        <v>48.5</v>
      </c>
      <c r="C814" s="30">
        <f t="shared" si="24"/>
        <v>0</v>
      </c>
      <c r="D814" s="31">
        <f t="shared" si="25"/>
        <v>-5.8252427184465994E-2</v>
      </c>
    </row>
    <row r="815" spans="1:4" x14ac:dyDescent="0.45">
      <c r="A815" s="29">
        <v>42278</v>
      </c>
      <c r="B815" s="30">
        <v>46.5</v>
      </c>
      <c r="C815" s="30">
        <f t="shared" si="24"/>
        <v>-2</v>
      </c>
      <c r="D815" s="31">
        <f t="shared" si="25"/>
        <v>-0.11428571428571432</v>
      </c>
    </row>
    <row r="816" spans="1:4" x14ac:dyDescent="0.45">
      <c r="A816" s="29">
        <v>42309</v>
      </c>
      <c r="B816" s="30">
        <v>43</v>
      </c>
      <c r="C816" s="30">
        <f t="shared" si="24"/>
        <v>-3.5</v>
      </c>
      <c r="D816" s="31">
        <f t="shared" si="25"/>
        <v>-0.16504854368932043</v>
      </c>
    </row>
    <row r="817" spans="1:4" x14ac:dyDescent="0.45">
      <c r="A817" s="29">
        <v>42339</v>
      </c>
      <c r="B817" s="30">
        <v>43.5</v>
      </c>
      <c r="C817" s="30">
        <f t="shared" si="24"/>
        <v>0.5</v>
      </c>
      <c r="D817" s="31">
        <f t="shared" si="25"/>
        <v>-4.3956043956043911E-2</v>
      </c>
    </row>
    <row r="818" spans="1:4" x14ac:dyDescent="0.45">
      <c r="A818" s="29">
        <v>42370</v>
      </c>
      <c r="B818" s="30">
        <v>43.5</v>
      </c>
      <c r="C818" s="30">
        <f t="shared" si="24"/>
        <v>0</v>
      </c>
      <c r="D818" s="31">
        <f t="shared" si="25"/>
        <v>-0.1470588235294118</v>
      </c>
    </row>
    <row r="819" spans="1:4" x14ac:dyDescent="0.45">
      <c r="A819" s="29">
        <v>42401</v>
      </c>
      <c r="B819" s="30">
        <v>45</v>
      </c>
      <c r="C819" s="30">
        <f t="shared" si="24"/>
        <v>1.5</v>
      </c>
      <c r="D819" s="31">
        <f t="shared" si="25"/>
        <v>-0.1428571428571429</v>
      </c>
    </row>
    <row r="820" spans="1:4" x14ac:dyDescent="0.45">
      <c r="A820" s="29">
        <v>42430</v>
      </c>
      <c r="B820" s="30">
        <v>47</v>
      </c>
      <c r="C820" s="30">
        <f t="shared" si="24"/>
        <v>2</v>
      </c>
      <c r="D820" s="31">
        <f t="shared" si="25"/>
        <v>-8.737864077669899E-2</v>
      </c>
    </row>
    <row r="821" spans="1:4" x14ac:dyDescent="0.45">
      <c r="A821" s="29">
        <v>42461</v>
      </c>
      <c r="B821" s="30">
        <v>45.5</v>
      </c>
      <c r="C821" s="30">
        <f t="shared" si="24"/>
        <v>-1.5</v>
      </c>
      <c r="D821" s="31">
        <f t="shared" si="25"/>
        <v>-8.0808080808080773E-2</v>
      </c>
    </row>
    <row r="822" spans="1:4" x14ac:dyDescent="0.45">
      <c r="A822" s="29">
        <v>42491</v>
      </c>
      <c r="B822" s="30">
        <v>45</v>
      </c>
      <c r="C822" s="30">
        <f t="shared" si="24"/>
        <v>-0.5</v>
      </c>
      <c r="D822" s="31">
        <f t="shared" si="25"/>
        <v>-0.12621359223300976</v>
      </c>
    </row>
    <row r="823" spans="1:4" x14ac:dyDescent="0.45">
      <c r="A823" s="29">
        <v>42522</v>
      </c>
      <c r="B823" s="30">
        <v>48.5</v>
      </c>
      <c r="C823" s="30">
        <f t="shared" si="24"/>
        <v>3.5</v>
      </c>
      <c r="D823" s="31">
        <f t="shared" si="25"/>
        <v>-8.4905660377358472E-2</v>
      </c>
    </row>
    <row r="824" spans="1:4" x14ac:dyDescent="0.45">
      <c r="A824" s="29">
        <v>42552</v>
      </c>
      <c r="B824" s="30">
        <v>49.5</v>
      </c>
      <c r="C824" s="30">
        <f t="shared" si="24"/>
        <v>1</v>
      </c>
      <c r="D824" s="31">
        <f t="shared" si="25"/>
        <v>0</v>
      </c>
    </row>
    <row r="825" spans="1:4" x14ac:dyDescent="0.45">
      <c r="A825" s="29">
        <v>42583</v>
      </c>
      <c r="B825" s="30">
        <v>49</v>
      </c>
      <c r="C825" s="30">
        <f t="shared" si="24"/>
        <v>-0.5</v>
      </c>
      <c r="D825" s="31">
        <f t="shared" si="25"/>
        <v>1.0309278350515427E-2</v>
      </c>
    </row>
    <row r="826" spans="1:4" x14ac:dyDescent="0.45">
      <c r="A826" s="29">
        <v>42614</v>
      </c>
      <c r="B826" s="30">
        <v>49.5</v>
      </c>
      <c r="C826" s="30">
        <f t="shared" si="24"/>
        <v>0.5</v>
      </c>
      <c r="D826" s="31">
        <f t="shared" si="25"/>
        <v>2.0618556701030855E-2</v>
      </c>
    </row>
    <row r="827" spans="1:4" x14ac:dyDescent="0.45">
      <c r="A827" s="29">
        <v>42644</v>
      </c>
      <c r="B827" s="30">
        <v>47.5</v>
      </c>
      <c r="C827" s="30">
        <f t="shared" si="24"/>
        <v>-2</v>
      </c>
      <c r="D827" s="31">
        <f t="shared" si="25"/>
        <v>2.1505376344086002E-2</v>
      </c>
    </row>
    <row r="828" spans="1:4" x14ac:dyDescent="0.45">
      <c r="A828" s="29">
        <v>42675</v>
      </c>
      <c r="B828" s="30">
        <v>49</v>
      </c>
      <c r="C828" s="30">
        <f t="shared" si="24"/>
        <v>1.5</v>
      </c>
      <c r="D828" s="31">
        <f t="shared" si="25"/>
        <v>0.13953488372093026</v>
      </c>
    </row>
    <row r="829" spans="1:4" x14ac:dyDescent="0.45">
      <c r="A829" s="29">
        <v>42705</v>
      </c>
      <c r="B829" s="30">
        <v>47</v>
      </c>
      <c r="C829" s="30">
        <f t="shared" si="24"/>
        <v>-2</v>
      </c>
      <c r="D829" s="31">
        <f t="shared" si="25"/>
        <v>8.0459770114942541E-2</v>
      </c>
    </row>
    <row r="830" spans="1:4" x14ac:dyDescent="0.45">
      <c r="A830" s="29">
        <v>42736</v>
      </c>
      <c r="B830" s="30">
        <v>48.5</v>
      </c>
      <c r="C830" s="30">
        <f t="shared" si="24"/>
        <v>1.5</v>
      </c>
      <c r="D830" s="31">
        <f t="shared" si="25"/>
        <v>0.11494252873563227</v>
      </c>
    </row>
    <row r="831" spans="1:4" x14ac:dyDescent="0.45">
      <c r="A831" s="29">
        <v>42767</v>
      </c>
      <c r="B831" s="30">
        <v>51.5</v>
      </c>
      <c r="C831" s="30">
        <f t="shared" si="24"/>
        <v>3</v>
      </c>
      <c r="D831" s="31">
        <f t="shared" si="25"/>
        <v>0.14444444444444438</v>
      </c>
    </row>
    <row r="832" spans="1:4" x14ac:dyDescent="0.45">
      <c r="A832" s="29">
        <v>42795</v>
      </c>
      <c r="B832" s="30">
        <v>49</v>
      </c>
      <c r="C832" s="30">
        <f t="shared" si="24"/>
        <v>-2.5</v>
      </c>
      <c r="D832" s="31">
        <f t="shared" si="25"/>
        <v>4.2553191489361764E-2</v>
      </c>
    </row>
    <row r="833" spans="1:4" x14ac:dyDescent="0.45">
      <c r="A833" s="29">
        <v>42826</v>
      </c>
      <c r="B833" s="30">
        <v>51</v>
      </c>
      <c r="C833" s="30">
        <f t="shared" si="24"/>
        <v>2</v>
      </c>
      <c r="D833" s="31">
        <f t="shared" si="25"/>
        <v>0.12087912087912089</v>
      </c>
    </row>
    <row r="834" spans="1:4" x14ac:dyDescent="0.45">
      <c r="A834" s="29">
        <v>42856</v>
      </c>
      <c r="B834" s="30">
        <v>51.5</v>
      </c>
      <c r="C834" s="30">
        <f t="shared" si="24"/>
        <v>0.5</v>
      </c>
      <c r="D834" s="31">
        <f t="shared" si="25"/>
        <v>0.14444444444444438</v>
      </c>
    </row>
    <row r="835" spans="1:4" x14ac:dyDescent="0.45">
      <c r="A835" s="29">
        <v>42887</v>
      </c>
      <c r="B835" s="30">
        <v>49</v>
      </c>
      <c r="C835" s="30">
        <f t="shared" ref="C835:C898" si="26">B835-B834</f>
        <v>-2.5</v>
      </c>
      <c r="D835" s="31">
        <f t="shared" si="25"/>
        <v>1.0309278350515427E-2</v>
      </c>
    </row>
    <row r="836" spans="1:4" x14ac:dyDescent="0.45">
      <c r="A836" s="29">
        <v>42917</v>
      </c>
      <c r="B836" s="30">
        <v>50</v>
      </c>
      <c r="C836" s="30">
        <f t="shared" si="26"/>
        <v>1</v>
      </c>
      <c r="D836" s="31">
        <f t="shared" si="25"/>
        <v>1.0101010101010166E-2</v>
      </c>
    </row>
    <row r="837" spans="1:4" x14ac:dyDescent="0.45">
      <c r="A837" s="29">
        <v>42948</v>
      </c>
      <c r="B837" s="30">
        <v>55.5</v>
      </c>
      <c r="C837" s="30">
        <f t="shared" si="26"/>
        <v>5.5</v>
      </c>
      <c r="D837" s="31">
        <f t="shared" si="25"/>
        <v>0.13265306122448983</v>
      </c>
    </row>
    <row r="838" spans="1:4" x14ac:dyDescent="0.45">
      <c r="A838" s="29">
        <v>42979</v>
      </c>
      <c r="B838" s="30">
        <v>52.5</v>
      </c>
      <c r="C838" s="30">
        <f t="shared" si="26"/>
        <v>-3</v>
      </c>
      <c r="D838" s="31">
        <f t="shared" si="25"/>
        <v>6.0606060606060552E-2</v>
      </c>
    </row>
    <row r="839" spans="1:4" x14ac:dyDescent="0.45">
      <c r="A839" s="29">
        <v>43009</v>
      </c>
      <c r="B839" s="30">
        <v>48.1</v>
      </c>
      <c r="C839" s="30">
        <f t="shared" si="26"/>
        <v>-4.3999999999999986</v>
      </c>
      <c r="D839" s="31">
        <f t="shared" si="25"/>
        <v>1.2631578947368549E-2</v>
      </c>
    </row>
    <row r="840" spans="1:4" x14ac:dyDescent="0.45">
      <c r="A840" s="29">
        <v>43040</v>
      </c>
      <c r="B840" s="30">
        <v>47.1</v>
      </c>
      <c r="C840" s="30">
        <f t="shared" si="26"/>
        <v>-1</v>
      </c>
      <c r="D840" s="31">
        <f t="shared" si="25"/>
        <v>-3.8775510204081653E-2</v>
      </c>
    </row>
    <row r="841" spans="1:4" x14ac:dyDescent="0.45">
      <c r="A841" s="29">
        <v>43070</v>
      </c>
      <c r="B841" s="30">
        <v>48.5</v>
      </c>
      <c r="C841" s="30">
        <f t="shared" si="26"/>
        <v>1.3999999999999986</v>
      </c>
      <c r="D841" s="31">
        <f t="shared" si="25"/>
        <v>3.1914893617021267E-2</v>
      </c>
    </row>
    <row r="842" spans="1:4" x14ac:dyDescent="0.45">
      <c r="A842" s="29">
        <v>43101</v>
      </c>
      <c r="B842" s="30">
        <v>52.3</v>
      </c>
      <c r="C842" s="30">
        <f t="shared" si="26"/>
        <v>3.7999999999999972</v>
      </c>
      <c r="D842" s="31">
        <f t="shared" si="25"/>
        <v>7.8350515463917469E-2</v>
      </c>
    </row>
    <row r="843" spans="1:4" x14ac:dyDescent="0.45">
      <c r="A843" s="29">
        <v>43132</v>
      </c>
      <c r="B843" s="30">
        <v>56.7</v>
      </c>
      <c r="C843" s="30">
        <f t="shared" si="26"/>
        <v>4.4000000000000057</v>
      </c>
      <c r="D843" s="31">
        <f t="shared" si="25"/>
        <v>0.1009708737864079</v>
      </c>
    </row>
    <row r="844" spans="1:4" x14ac:dyDescent="0.45">
      <c r="A844" s="29">
        <v>43160</v>
      </c>
      <c r="B844" s="30">
        <v>55.5</v>
      </c>
      <c r="C844" s="30">
        <f t="shared" si="26"/>
        <v>-1.2000000000000028</v>
      </c>
      <c r="D844" s="31">
        <f t="shared" si="25"/>
        <v>0.13265306122448983</v>
      </c>
    </row>
    <row r="845" spans="1:4" x14ac:dyDescent="0.45">
      <c r="A845" s="29">
        <v>43191</v>
      </c>
      <c r="B845" s="30">
        <v>52.9</v>
      </c>
      <c r="C845" s="30">
        <f t="shared" si="26"/>
        <v>-2.6000000000000014</v>
      </c>
      <c r="D845" s="31">
        <f t="shared" si="25"/>
        <v>3.7254901960784181E-2</v>
      </c>
    </row>
    <row r="846" spans="1:4" x14ac:dyDescent="0.45">
      <c r="A846" s="29">
        <v>43221</v>
      </c>
      <c r="B846" s="30">
        <v>50.2</v>
      </c>
      <c r="C846" s="30">
        <f t="shared" si="26"/>
        <v>-2.6999999999999957</v>
      </c>
      <c r="D846" s="31">
        <f t="shared" si="25"/>
        <v>-2.5242718446601864E-2</v>
      </c>
    </row>
    <row r="847" spans="1:4" x14ac:dyDescent="0.45">
      <c r="A847" s="29">
        <v>43252</v>
      </c>
      <c r="B847" s="30">
        <v>50.8</v>
      </c>
      <c r="C847" s="30">
        <f t="shared" si="26"/>
        <v>0.59999999999999432</v>
      </c>
      <c r="D847" s="31">
        <f t="shared" ref="D847:D910" si="27">B847/B835-1</f>
        <v>3.6734693877551017E-2</v>
      </c>
    </row>
    <row r="848" spans="1:4" x14ac:dyDescent="0.45">
      <c r="A848" s="29">
        <v>43282</v>
      </c>
      <c r="B848" s="30">
        <v>53.3</v>
      </c>
      <c r="C848" s="30">
        <f t="shared" si="26"/>
        <v>2.5</v>
      </c>
      <c r="D848" s="31">
        <f t="shared" si="27"/>
        <v>6.5999999999999837E-2</v>
      </c>
    </row>
    <row r="849" spans="1:4" x14ac:dyDescent="0.45">
      <c r="A849" s="29">
        <v>43313</v>
      </c>
      <c r="B849" s="30">
        <v>55.4</v>
      </c>
      <c r="C849" s="30">
        <f t="shared" si="26"/>
        <v>2.1000000000000014</v>
      </c>
      <c r="D849" s="31">
        <f t="shared" si="27"/>
        <v>-1.8018018018017834E-3</v>
      </c>
    </row>
    <row r="850" spans="1:4" x14ac:dyDescent="0.45">
      <c r="A850" s="29">
        <v>43344</v>
      </c>
      <c r="B850" s="30">
        <v>53.3</v>
      </c>
      <c r="C850" s="30">
        <f t="shared" si="26"/>
        <v>-2.1000000000000014</v>
      </c>
      <c r="D850" s="31">
        <f t="shared" si="27"/>
        <v>1.5238095238095273E-2</v>
      </c>
    </row>
    <row r="851" spans="1:4" x14ac:dyDescent="0.45">
      <c r="A851" s="29">
        <v>43374</v>
      </c>
      <c r="B851" s="30">
        <v>50.7</v>
      </c>
      <c r="C851" s="30">
        <f t="shared" si="26"/>
        <v>-2.5999999999999943</v>
      </c>
      <c r="D851" s="31">
        <f t="shared" si="27"/>
        <v>5.4054054054054168E-2</v>
      </c>
    </row>
    <row r="852" spans="1:4" x14ac:dyDescent="0.45">
      <c r="A852" s="29">
        <v>43405</v>
      </c>
      <c r="B852" s="30">
        <v>52.9</v>
      </c>
      <c r="C852" s="30">
        <f t="shared" si="26"/>
        <v>2.1999999999999957</v>
      </c>
      <c r="D852" s="31">
        <f t="shared" si="27"/>
        <v>0.12314225053078554</v>
      </c>
    </row>
    <row r="853" spans="1:4" x14ac:dyDescent="0.45">
      <c r="A853" s="29">
        <v>43435</v>
      </c>
      <c r="B853" s="30">
        <v>51.2</v>
      </c>
      <c r="C853" s="30">
        <f t="shared" si="26"/>
        <v>-1.6999999999999957</v>
      </c>
      <c r="D853" s="31">
        <f t="shared" si="27"/>
        <v>5.5670103092783529E-2</v>
      </c>
    </row>
    <row r="854" spans="1:4" x14ac:dyDescent="0.45">
      <c r="A854" s="29">
        <v>43466</v>
      </c>
      <c r="B854" s="30">
        <v>52.8</v>
      </c>
      <c r="C854" s="30">
        <f t="shared" si="26"/>
        <v>1.5999999999999943</v>
      </c>
      <c r="D854" s="31">
        <f t="shared" si="27"/>
        <v>9.5602294455066072E-3</v>
      </c>
    </row>
    <row r="855" spans="1:4" x14ac:dyDescent="0.45">
      <c r="A855" s="29">
        <v>43497</v>
      </c>
      <c r="B855" s="30">
        <v>53.4</v>
      </c>
      <c r="C855" s="30">
        <f t="shared" si="26"/>
        <v>0.60000000000000142</v>
      </c>
      <c r="D855" s="31">
        <f t="shared" si="27"/>
        <v>-5.8201058201058253E-2</v>
      </c>
    </row>
    <row r="856" spans="1:4" x14ac:dyDescent="0.45">
      <c r="A856" s="29">
        <v>43525</v>
      </c>
      <c r="B856" s="30">
        <v>51.8</v>
      </c>
      <c r="C856" s="30">
        <f t="shared" si="26"/>
        <v>-1.6000000000000014</v>
      </c>
      <c r="D856" s="31">
        <f t="shared" si="27"/>
        <v>-6.6666666666666763E-2</v>
      </c>
    </row>
    <row r="857" spans="1:4" x14ac:dyDescent="0.45">
      <c r="A857" s="29">
        <v>43556</v>
      </c>
      <c r="B857" s="30">
        <v>52.9</v>
      </c>
      <c r="C857" s="30">
        <f t="shared" si="26"/>
        <v>1.1000000000000014</v>
      </c>
      <c r="D857" s="31">
        <f t="shared" si="27"/>
        <v>0</v>
      </c>
    </row>
    <row r="858" spans="1:4" x14ac:dyDescent="0.45">
      <c r="A858" s="29">
        <v>43586</v>
      </c>
      <c r="B858" s="30">
        <v>50.9</v>
      </c>
      <c r="C858" s="30">
        <f t="shared" si="26"/>
        <v>-2</v>
      </c>
      <c r="D858" s="31">
        <f t="shared" si="27"/>
        <v>1.3944223107569709E-2</v>
      </c>
    </row>
    <row r="859" spans="1:4" x14ac:dyDescent="0.45">
      <c r="A859" s="29">
        <v>43617</v>
      </c>
      <c r="B859" s="30">
        <v>49.1</v>
      </c>
      <c r="C859" s="30">
        <f t="shared" si="26"/>
        <v>-1.7999999999999972</v>
      </c>
      <c r="D859" s="31">
        <f t="shared" si="27"/>
        <v>-3.3464566929133799E-2</v>
      </c>
    </row>
    <row r="860" spans="1:4" x14ac:dyDescent="0.45">
      <c r="A860" s="29">
        <v>43647</v>
      </c>
      <c r="B860" s="30">
        <v>49.5</v>
      </c>
      <c r="C860" s="30">
        <f t="shared" si="26"/>
        <v>0.39999999999999858</v>
      </c>
      <c r="D860" s="31">
        <f t="shared" si="27"/>
        <v>-7.1294559099437049E-2</v>
      </c>
    </row>
    <row r="861" spans="1:4" x14ac:dyDescent="0.45">
      <c r="A861" s="29">
        <v>43678</v>
      </c>
      <c r="B861" s="30">
        <v>49.9</v>
      </c>
      <c r="C861" s="30">
        <f t="shared" si="26"/>
        <v>0.39999999999999858</v>
      </c>
      <c r="D861" s="31">
        <f t="shared" si="27"/>
        <v>-9.9277978339350148E-2</v>
      </c>
    </row>
    <row r="862" spans="1:4" x14ac:dyDescent="0.45">
      <c r="A862" s="29">
        <v>43709</v>
      </c>
      <c r="B862" s="30">
        <v>46.9</v>
      </c>
      <c r="C862" s="30">
        <f t="shared" si="26"/>
        <v>-3</v>
      </c>
      <c r="D862" s="31">
        <f t="shared" si="27"/>
        <v>-0.12007504690431514</v>
      </c>
    </row>
    <row r="863" spans="1:4" x14ac:dyDescent="0.45">
      <c r="A863" s="29">
        <v>43739</v>
      </c>
      <c r="B863" s="30">
        <v>49.4</v>
      </c>
      <c r="C863" s="30">
        <f t="shared" si="26"/>
        <v>2.5</v>
      </c>
      <c r="D863" s="31">
        <f t="shared" si="27"/>
        <v>-2.5641025641025772E-2</v>
      </c>
    </row>
    <row r="864" spans="1:4" x14ac:dyDescent="0.45">
      <c r="A864" s="29">
        <v>43770</v>
      </c>
      <c r="B864" s="30">
        <v>47.2</v>
      </c>
      <c r="C864" s="30">
        <f t="shared" si="26"/>
        <v>-2.1999999999999957</v>
      </c>
      <c r="D864" s="31">
        <f t="shared" si="27"/>
        <v>-0.10775047258979198</v>
      </c>
    </row>
    <row r="865" spans="1:4" x14ac:dyDescent="0.45">
      <c r="A865" s="29">
        <v>43800</v>
      </c>
      <c r="B865" s="30">
        <v>49.2</v>
      </c>
      <c r="C865" s="30">
        <f t="shared" si="26"/>
        <v>2</v>
      </c>
      <c r="D865" s="31">
        <f t="shared" si="27"/>
        <v>-3.90625E-2</v>
      </c>
    </row>
    <row r="866" spans="1:4" x14ac:dyDescent="0.45">
      <c r="A866" s="29">
        <v>43831</v>
      </c>
      <c r="B866" s="30">
        <v>48.8</v>
      </c>
      <c r="C866" s="30">
        <f t="shared" si="26"/>
        <v>-0.40000000000000568</v>
      </c>
      <c r="D866" s="31">
        <f t="shared" si="27"/>
        <v>-7.5757575757575801E-2</v>
      </c>
    </row>
    <row r="867" spans="1:4" x14ac:dyDescent="0.45">
      <c r="A867" s="29">
        <v>43862</v>
      </c>
      <c r="B867" s="30">
        <v>46.5</v>
      </c>
      <c r="C867" s="30">
        <f t="shared" si="26"/>
        <v>-2.2999999999999972</v>
      </c>
      <c r="D867" s="31">
        <f t="shared" si="27"/>
        <v>-0.1292134831460674</v>
      </c>
    </row>
    <row r="868" spans="1:4" x14ac:dyDescent="0.45">
      <c r="A868" s="29">
        <v>43891</v>
      </c>
      <c r="B868" s="30">
        <v>46.9</v>
      </c>
      <c r="C868" s="30">
        <f t="shared" si="26"/>
        <v>0.39999999999999858</v>
      </c>
      <c r="D868" s="31">
        <f t="shared" si="27"/>
        <v>-9.4594594594594628E-2</v>
      </c>
    </row>
    <row r="869" spans="1:4" x14ac:dyDescent="0.45">
      <c r="A869" s="29">
        <v>43922</v>
      </c>
      <c r="B869" s="30">
        <v>49.7</v>
      </c>
      <c r="C869" s="30">
        <f t="shared" si="26"/>
        <v>2.8000000000000043</v>
      </c>
      <c r="D869" s="31">
        <f t="shared" si="27"/>
        <v>-6.0491493383742823E-2</v>
      </c>
    </row>
    <row r="870" spans="1:4" x14ac:dyDescent="0.45">
      <c r="A870" s="29">
        <v>43952</v>
      </c>
      <c r="B870" s="30">
        <v>50.4</v>
      </c>
      <c r="C870" s="30">
        <f t="shared" si="26"/>
        <v>0.69999999999999574</v>
      </c>
      <c r="D870" s="31">
        <f t="shared" si="27"/>
        <v>-9.8231827111984193E-3</v>
      </c>
    </row>
    <row r="871" spans="1:4" x14ac:dyDescent="0.45">
      <c r="A871" s="29">
        <v>43983</v>
      </c>
      <c r="B871" s="30">
        <v>50.5</v>
      </c>
      <c r="C871" s="30">
        <f t="shared" si="26"/>
        <v>0.10000000000000142</v>
      </c>
      <c r="D871" s="31">
        <f t="shared" si="27"/>
        <v>2.8513238289205711E-2</v>
      </c>
    </row>
    <row r="872" spans="1:4" x14ac:dyDescent="0.45">
      <c r="A872" s="29">
        <v>44013</v>
      </c>
      <c r="B872" s="30">
        <v>47</v>
      </c>
      <c r="C872" s="30">
        <f t="shared" si="26"/>
        <v>-3.5</v>
      </c>
      <c r="D872" s="31">
        <f t="shared" si="27"/>
        <v>-5.0505050505050497E-2</v>
      </c>
    </row>
    <row r="873" spans="1:4" x14ac:dyDescent="0.45">
      <c r="A873" s="29">
        <v>44044</v>
      </c>
      <c r="B873" s="30">
        <v>44.4</v>
      </c>
      <c r="C873" s="30">
        <f t="shared" si="26"/>
        <v>-2.6000000000000014</v>
      </c>
      <c r="D873" s="31">
        <f t="shared" si="27"/>
        <v>-0.11022044088176353</v>
      </c>
    </row>
    <row r="874" spans="1:4" x14ac:dyDescent="0.45">
      <c r="A874" s="29">
        <v>44075</v>
      </c>
      <c r="B874" s="30">
        <v>47.1</v>
      </c>
      <c r="C874" s="30">
        <f t="shared" si="26"/>
        <v>2.7000000000000028</v>
      </c>
      <c r="D874" s="31">
        <f t="shared" si="27"/>
        <v>4.2643923240939241E-3</v>
      </c>
    </row>
    <row r="875" spans="1:4" x14ac:dyDescent="0.45">
      <c r="A875" s="29">
        <v>44105</v>
      </c>
      <c r="B875" s="30">
        <v>51.6</v>
      </c>
      <c r="C875" s="30">
        <f t="shared" si="26"/>
        <v>4.5</v>
      </c>
      <c r="D875" s="31">
        <f t="shared" si="27"/>
        <v>4.4534412955465674E-2</v>
      </c>
    </row>
    <row r="876" spans="1:4" x14ac:dyDescent="0.45">
      <c r="A876" s="29">
        <v>44136</v>
      </c>
      <c r="B876" s="30">
        <v>50.8</v>
      </c>
      <c r="C876" s="30">
        <f t="shared" si="26"/>
        <v>-0.80000000000000426</v>
      </c>
      <c r="D876" s="31">
        <f t="shared" si="27"/>
        <v>7.6271186440677763E-2</v>
      </c>
    </row>
    <row r="877" spans="1:4" x14ac:dyDescent="0.45">
      <c r="A877" s="29">
        <v>44166</v>
      </c>
      <c r="B877" s="30">
        <v>51</v>
      </c>
      <c r="C877" s="30">
        <f t="shared" si="26"/>
        <v>0.20000000000000284</v>
      </c>
      <c r="D877" s="31">
        <f t="shared" si="27"/>
        <v>3.6585365853658569E-2</v>
      </c>
    </row>
    <row r="878" spans="1:4" x14ac:dyDescent="0.45">
      <c r="A878" s="29">
        <v>44197</v>
      </c>
      <c r="B878" s="30">
        <f>'Heat Map Summary'!H67</f>
        <v>49.2</v>
      </c>
      <c r="C878" s="30">
        <f t="shared" si="26"/>
        <v>-1.7999999999999972</v>
      </c>
      <c r="D878" s="31">
        <f t="shared" si="27"/>
        <v>8.19672131147553E-3</v>
      </c>
    </row>
    <row r="879" spans="1:4" x14ac:dyDescent="0.45">
      <c r="A879" s="29">
        <v>44228</v>
      </c>
      <c r="B879" s="30">
        <f>'Heat Map Summary'!H68</f>
        <v>58.9</v>
      </c>
      <c r="C879" s="30">
        <f t="shared" si="26"/>
        <v>9.6999999999999957</v>
      </c>
      <c r="D879" s="31">
        <f t="shared" si="27"/>
        <v>0.26666666666666661</v>
      </c>
    </row>
    <row r="880" spans="1:4" x14ac:dyDescent="0.45">
      <c r="A880" s="29">
        <v>44256</v>
      </c>
      <c r="B880" s="30">
        <f>'Heat Map Summary'!H69</f>
        <v>54</v>
      </c>
      <c r="C880" s="30">
        <f t="shared" si="26"/>
        <v>-4.8999999999999986</v>
      </c>
      <c r="D880" s="31">
        <f t="shared" si="27"/>
        <v>0.15138592750533042</v>
      </c>
    </row>
    <row r="881" spans="1:4" x14ac:dyDescent="0.45">
      <c r="A881" s="29">
        <v>44287</v>
      </c>
      <c r="B881" s="30">
        <f>'Heat Map Summary'!H70</f>
        <v>49.1</v>
      </c>
      <c r="C881" s="30">
        <f t="shared" si="26"/>
        <v>-4.8999999999999986</v>
      </c>
      <c r="D881" s="31">
        <f t="shared" si="27"/>
        <v>-1.2072434607645954E-2</v>
      </c>
    </row>
    <row r="882" spans="1:4" x14ac:dyDescent="0.45">
      <c r="A882" s="29">
        <v>44317</v>
      </c>
      <c r="B882" s="30">
        <f>'Heat Map Summary'!H71</f>
        <v>51.5</v>
      </c>
      <c r="C882" s="30">
        <f t="shared" si="26"/>
        <v>2.3999999999999986</v>
      </c>
      <c r="D882" s="31">
        <f t="shared" si="27"/>
        <v>2.1825396825396748E-2</v>
      </c>
    </row>
    <row r="883" spans="1:4" x14ac:dyDescent="0.45">
      <c r="A883" s="29">
        <v>44348</v>
      </c>
      <c r="B883" s="30">
        <f>'Heat Map Summary'!H72</f>
        <v>49.9</v>
      </c>
      <c r="C883" s="30">
        <f t="shared" si="26"/>
        <v>-1.6000000000000014</v>
      </c>
      <c r="D883" s="31">
        <f t="shared" si="27"/>
        <v>-1.1881188118811892E-2</v>
      </c>
    </row>
    <row r="884" spans="1:4" x14ac:dyDescent="0.45">
      <c r="A884" s="29">
        <v>44378</v>
      </c>
      <c r="B884" s="30">
        <f>'Heat Map Summary'!H73</f>
        <v>49.2</v>
      </c>
      <c r="C884" s="30">
        <f t="shared" si="26"/>
        <v>-0.69999999999999574</v>
      </c>
      <c r="D884" s="31">
        <f t="shared" si="27"/>
        <v>4.6808510638297829E-2</v>
      </c>
    </row>
    <row r="885" spans="1:4" x14ac:dyDescent="0.45">
      <c r="A885" s="29">
        <v>44409</v>
      </c>
      <c r="B885" s="30">
        <f>'Heat Map Summary'!H74</f>
        <v>46.9</v>
      </c>
      <c r="C885" s="30">
        <f t="shared" si="26"/>
        <v>-2.3000000000000043</v>
      </c>
      <c r="D885" s="31">
        <f t="shared" si="27"/>
        <v>5.6306306306306286E-2</v>
      </c>
    </row>
    <row r="886" spans="1:4" x14ac:dyDescent="0.45">
      <c r="A886" s="29">
        <v>44440</v>
      </c>
      <c r="B886" s="30">
        <f>'Heat Map Summary'!H75</f>
        <v>46.1</v>
      </c>
      <c r="C886" s="30">
        <f t="shared" si="26"/>
        <v>-0.79999999999999716</v>
      </c>
      <c r="D886" s="31">
        <f t="shared" si="27"/>
        <v>-2.1231422505307851E-2</v>
      </c>
    </row>
    <row r="887" spans="1:4" x14ac:dyDescent="0.45">
      <c r="A887" s="29">
        <v>44470</v>
      </c>
      <c r="B887" s="30">
        <f>'Heat Map Summary'!H76</f>
        <v>42.2</v>
      </c>
      <c r="C887" s="30">
        <f t="shared" si="26"/>
        <v>-3.8999999999999986</v>
      </c>
      <c r="D887" s="31">
        <f t="shared" si="27"/>
        <v>-0.18217054263565891</v>
      </c>
    </row>
    <row r="888" spans="1:4" x14ac:dyDescent="0.45">
      <c r="A888" s="29">
        <v>44501</v>
      </c>
      <c r="B888" s="30">
        <f>'Heat Map Summary'!H77</f>
        <v>48.2</v>
      </c>
      <c r="C888" s="30">
        <f t="shared" si="26"/>
        <v>6</v>
      </c>
      <c r="D888" s="31">
        <f t="shared" si="27"/>
        <v>-5.1181102362204633E-2</v>
      </c>
    </row>
    <row r="889" spans="1:4" x14ac:dyDescent="0.45">
      <c r="A889" s="29">
        <v>44531</v>
      </c>
      <c r="B889" s="30">
        <f>'Heat Map Summary'!H78</f>
        <v>46.7</v>
      </c>
      <c r="C889" s="30">
        <f t="shared" si="26"/>
        <v>-1.5</v>
      </c>
      <c r="D889" s="31">
        <f t="shared" si="27"/>
        <v>-8.4313725490196001E-2</v>
      </c>
    </row>
    <row r="890" spans="1:4" x14ac:dyDescent="0.45">
      <c r="A890" s="29">
        <v>44562</v>
      </c>
      <c r="B890" s="30">
        <f>'Heat Map Summary'!H79</f>
        <v>49.4</v>
      </c>
      <c r="C890" s="30">
        <f t="shared" si="26"/>
        <v>2.6999999999999957</v>
      </c>
      <c r="D890" s="31">
        <f t="shared" si="27"/>
        <v>4.0650406504063596E-3</v>
      </c>
    </row>
    <row r="891" spans="1:4" x14ac:dyDescent="0.45">
      <c r="A891" s="29">
        <v>44593</v>
      </c>
      <c r="B891" s="30">
        <f>'Heat Map Summary'!H80</f>
        <v>50.8</v>
      </c>
      <c r="C891" s="30">
        <f t="shared" si="26"/>
        <v>1.3999999999999986</v>
      </c>
      <c r="D891" s="31">
        <f t="shared" si="27"/>
        <v>-0.13752122241086595</v>
      </c>
    </row>
    <row r="892" spans="1:4" x14ac:dyDescent="0.45">
      <c r="A892" s="29">
        <v>44621</v>
      </c>
      <c r="B892" s="30">
        <f>'Heat Map Summary'!H81</f>
        <v>51.7</v>
      </c>
      <c r="C892" s="30">
        <f t="shared" si="26"/>
        <v>0.90000000000000568</v>
      </c>
      <c r="D892" s="31">
        <f t="shared" si="27"/>
        <v>-4.2592592592592515E-2</v>
      </c>
    </row>
    <row r="893" spans="1:4" x14ac:dyDescent="0.45">
      <c r="A893" s="29">
        <v>44652</v>
      </c>
      <c r="B893" s="30">
        <f>'Heat Map Summary'!H82</f>
        <v>52.3</v>
      </c>
      <c r="C893" s="30">
        <f t="shared" si="26"/>
        <v>0.59999999999999432</v>
      </c>
      <c r="D893" s="31">
        <f t="shared" si="27"/>
        <v>6.5173116089612959E-2</v>
      </c>
    </row>
    <row r="894" spans="1:4" x14ac:dyDescent="0.45">
      <c r="A894" s="29">
        <v>44682</v>
      </c>
      <c r="B894" s="30">
        <f>'Heat Map Summary'!H83</f>
        <v>51</v>
      </c>
      <c r="C894" s="30">
        <f t="shared" si="26"/>
        <v>-1.2999999999999972</v>
      </c>
      <c r="D894" s="31">
        <f t="shared" si="27"/>
        <v>-9.7087378640776656E-3</v>
      </c>
    </row>
    <row r="895" spans="1:4" x14ac:dyDescent="0.45">
      <c r="A895" s="29">
        <v>44713</v>
      </c>
      <c r="B895" s="30">
        <f>'Heat Map Summary'!H84</f>
        <v>47.5</v>
      </c>
      <c r="C895" s="30">
        <f t="shared" si="26"/>
        <v>-3.5</v>
      </c>
      <c r="D895" s="31">
        <f t="shared" si="27"/>
        <v>-4.8096192384769476E-2</v>
      </c>
    </row>
    <row r="896" spans="1:4" x14ac:dyDescent="0.45">
      <c r="A896" s="29">
        <v>44743</v>
      </c>
      <c r="B896" s="30">
        <f>'Heat Map Summary'!H85</f>
        <v>45</v>
      </c>
      <c r="C896" s="30">
        <f t="shared" si="26"/>
        <v>-2.5</v>
      </c>
      <c r="D896" s="31">
        <f t="shared" si="27"/>
        <v>-8.5365853658536661E-2</v>
      </c>
    </row>
    <row r="897" spans="1:4" x14ac:dyDescent="0.45">
      <c r="A897" s="29">
        <v>44774</v>
      </c>
      <c r="B897" s="30">
        <f>'Heat Map Summary'!H86</f>
        <v>46.2</v>
      </c>
      <c r="C897" s="30">
        <f t="shared" si="26"/>
        <v>1.2000000000000028</v>
      </c>
      <c r="D897" s="31">
        <f t="shared" si="27"/>
        <v>-1.492537313432829E-2</v>
      </c>
    </row>
    <row r="898" spans="1:4" x14ac:dyDescent="0.45">
      <c r="A898" s="29">
        <v>44805</v>
      </c>
      <c r="B898" s="30">
        <f>'Heat Map Summary'!H87</f>
        <v>44.1</v>
      </c>
      <c r="C898" s="30">
        <f t="shared" si="26"/>
        <v>-2.1000000000000014</v>
      </c>
      <c r="D898" s="31">
        <f t="shared" si="27"/>
        <v>-4.3383947939262479E-2</v>
      </c>
    </row>
    <row r="899" spans="1:4" x14ac:dyDescent="0.45">
      <c r="A899" s="29">
        <v>44835</v>
      </c>
      <c r="B899" s="30">
        <f>'Heat Map Summary'!H88</f>
        <v>47.2</v>
      </c>
      <c r="C899" s="30">
        <f t="shared" ref="C899:C917" si="28">B899-B898</f>
        <v>3.1000000000000014</v>
      </c>
      <c r="D899" s="31">
        <f t="shared" si="27"/>
        <v>0.11848341232227488</v>
      </c>
    </row>
    <row r="900" spans="1:4" x14ac:dyDescent="0.45">
      <c r="A900" s="29">
        <v>44866</v>
      </c>
      <c r="B900" s="30">
        <f>'Heat Map Summary'!H89</f>
        <v>47.9</v>
      </c>
      <c r="C900" s="30">
        <f t="shared" si="28"/>
        <v>0.69999999999999574</v>
      </c>
      <c r="D900" s="31">
        <f t="shared" si="27"/>
        <v>-6.2240663900415827E-3</v>
      </c>
    </row>
    <row r="901" spans="1:4" x14ac:dyDescent="0.45">
      <c r="A901" s="29">
        <v>44896</v>
      </c>
      <c r="B901" s="30">
        <f>'Heat Map Summary'!H90</f>
        <v>45.1</v>
      </c>
      <c r="C901" s="30">
        <f t="shared" si="28"/>
        <v>-2.7999999999999972</v>
      </c>
      <c r="D901" s="31">
        <f t="shared" si="27"/>
        <v>-3.426124197002145E-2</v>
      </c>
    </row>
    <row r="902" spans="1:4" x14ac:dyDescent="0.45">
      <c r="A902" s="29">
        <v>44927</v>
      </c>
      <c r="B902" s="30">
        <f>'Heat Map Summary'!H91</f>
        <v>49.2</v>
      </c>
      <c r="C902" s="30">
        <f t="shared" si="28"/>
        <v>4.1000000000000014</v>
      </c>
      <c r="D902" s="31">
        <f t="shared" si="27"/>
        <v>-4.0485829959513442E-3</v>
      </c>
    </row>
    <row r="903" spans="1:4" x14ac:dyDescent="0.45">
      <c r="A903" s="29">
        <v>44958</v>
      </c>
      <c r="B903" s="30">
        <f>'Heat Map Summary'!H92</f>
        <v>50.6</v>
      </c>
      <c r="C903" s="30">
        <f t="shared" si="28"/>
        <v>1.3999999999999986</v>
      </c>
      <c r="D903" s="31">
        <f t="shared" si="27"/>
        <v>-3.93700787401563E-3</v>
      </c>
    </row>
    <row r="904" spans="1:4" x14ac:dyDescent="0.45">
      <c r="A904" s="29">
        <v>44986</v>
      </c>
      <c r="B904" s="30">
        <f>'Heat Map Summary'!H93</f>
        <v>52.8</v>
      </c>
      <c r="C904" s="30">
        <f t="shared" si="28"/>
        <v>2.1999999999999957</v>
      </c>
      <c r="D904" s="31">
        <f t="shared" si="27"/>
        <v>2.1276595744680771E-2</v>
      </c>
    </row>
    <row r="905" spans="1:4" x14ac:dyDescent="0.45">
      <c r="A905" s="29">
        <v>45017</v>
      </c>
      <c r="B905" s="30">
        <f>'Heat Map Summary'!H94</f>
        <v>47.2</v>
      </c>
      <c r="C905" s="30">
        <f t="shared" si="28"/>
        <v>-5.5999999999999943</v>
      </c>
      <c r="D905" s="31">
        <f t="shared" si="27"/>
        <v>-9.7514340344168171E-2</v>
      </c>
    </row>
    <row r="906" spans="1:4" x14ac:dyDescent="0.45">
      <c r="A906" s="29">
        <v>45047</v>
      </c>
      <c r="B906" s="30">
        <f>'Heat Map Summary'!H95</f>
        <v>58.3</v>
      </c>
      <c r="C906" s="30">
        <f t="shared" si="28"/>
        <v>11.099999999999994</v>
      </c>
      <c r="D906" s="31">
        <f t="shared" si="27"/>
        <v>0.14313725490196072</v>
      </c>
    </row>
    <row r="907" spans="1:4" x14ac:dyDescent="0.45">
      <c r="A907" s="29">
        <v>45078</v>
      </c>
      <c r="B907" s="30">
        <f>'Heat Map Summary'!H96</f>
        <v>55.9</v>
      </c>
      <c r="C907" s="30">
        <f t="shared" si="28"/>
        <v>-2.3999999999999986</v>
      </c>
      <c r="D907" s="31">
        <f t="shared" si="27"/>
        <v>0.17684210526315791</v>
      </c>
    </row>
    <row r="908" spans="1:4" x14ac:dyDescent="0.45">
      <c r="A908" s="29">
        <v>45108</v>
      </c>
      <c r="B908" s="30">
        <f>'Heat Map Summary'!H97</f>
        <v>50.4</v>
      </c>
      <c r="C908" s="30">
        <f t="shared" si="28"/>
        <v>-5.5</v>
      </c>
      <c r="D908" s="31">
        <f t="shared" si="27"/>
        <v>0.11999999999999988</v>
      </c>
    </row>
    <row r="909" spans="1:4" x14ac:dyDescent="0.45">
      <c r="A909" s="29">
        <v>45139</v>
      </c>
      <c r="B909" s="30">
        <f>'Heat Map Summary'!H98</f>
        <v>57.7</v>
      </c>
      <c r="C909" s="30">
        <f t="shared" si="28"/>
        <v>7.3000000000000043</v>
      </c>
      <c r="D909" s="31">
        <f t="shared" si="27"/>
        <v>0.24891774891774898</v>
      </c>
    </row>
    <row r="910" spans="1:4" x14ac:dyDescent="0.45">
      <c r="A910" s="29">
        <v>45170</v>
      </c>
      <c r="B910" s="30">
        <f>'Heat Map Summary'!H99</f>
        <v>54.2</v>
      </c>
      <c r="C910" s="30">
        <f t="shared" si="28"/>
        <v>-3.5</v>
      </c>
      <c r="D910" s="31">
        <f t="shared" si="27"/>
        <v>0.2290249433106577</v>
      </c>
    </row>
    <row r="911" spans="1:4" x14ac:dyDescent="0.45">
      <c r="A911" s="29">
        <v>45200</v>
      </c>
      <c r="B911" s="30">
        <f>'Heat Map Summary'!H100</f>
        <v>49.5</v>
      </c>
      <c r="C911" s="30">
        <f t="shared" si="28"/>
        <v>-4.7000000000000028</v>
      </c>
      <c r="D911" s="31">
        <f t="shared" ref="D911:D917" si="29">B911/B899-1</f>
        <v>4.8728813559322015E-2</v>
      </c>
    </row>
    <row r="912" spans="1:4" x14ac:dyDescent="0.45">
      <c r="A912" s="29">
        <v>45231</v>
      </c>
      <c r="B912" s="30">
        <f>'Heat Map Summary'!H101</f>
        <v>55.4</v>
      </c>
      <c r="C912" s="30">
        <f t="shared" si="28"/>
        <v>5.8999999999999986</v>
      </c>
      <c r="D912" s="31">
        <f t="shared" si="29"/>
        <v>0.15657620041753662</v>
      </c>
    </row>
    <row r="913" spans="1:4" x14ac:dyDescent="0.45">
      <c r="A913" s="29">
        <v>45261</v>
      </c>
      <c r="B913" s="30">
        <f>'Heat Map Summary'!H102</f>
        <v>49.6</v>
      </c>
      <c r="C913" s="30">
        <f t="shared" si="28"/>
        <v>-5.7999999999999972</v>
      </c>
      <c r="D913" s="31">
        <f t="shared" si="29"/>
        <v>9.9778270509977895E-2</v>
      </c>
    </row>
    <row r="914" spans="1:4" x14ac:dyDescent="0.45">
      <c r="A914" s="29">
        <v>45292</v>
      </c>
      <c r="B914" s="30">
        <f>'Heat Map Summary'!H103</f>
        <v>49.1</v>
      </c>
      <c r="C914" s="30">
        <f t="shared" si="28"/>
        <v>-0.5</v>
      </c>
      <c r="D914" s="31">
        <f t="shared" si="29"/>
        <v>-2.0325203252032908E-3</v>
      </c>
    </row>
    <row r="915" spans="1:4" x14ac:dyDescent="0.45">
      <c r="A915" s="29">
        <v>45323</v>
      </c>
      <c r="B915" s="30">
        <f>'Heat Map Summary'!H104</f>
        <v>47.1</v>
      </c>
      <c r="C915" s="30">
        <f t="shared" si="28"/>
        <v>-2</v>
      </c>
      <c r="D915" s="31">
        <f t="shared" si="29"/>
        <v>-6.9169960474308345E-2</v>
      </c>
    </row>
    <row r="916" spans="1:4" x14ac:dyDescent="0.45">
      <c r="A916" s="29">
        <v>45352</v>
      </c>
      <c r="B916" s="30">
        <f>'Heat Map Summary'!H105</f>
        <v>45.6</v>
      </c>
      <c r="C916" s="30">
        <f t="shared" si="28"/>
        <v>-1.5</v>
      </c>
      <c r="D916" s="31">
        <f t="shared" si="29"/>
        <v>-0.13636363636363624</v>
      </c>
    </row>
    <row r="917" spans="1:4" x14ac:dyDescent="0.45">
      <c r="A917" s="29">
        <v>45383</v>
      </c>
      <c r="B917" s="30">
        <f>'Heat Map Summary'!H106</f>
        <v>53.7</v>
      </c>
      <c r="C917" s="30">
        <f t="shared" si="28"/>
        <v>8.1000000000000014</v>
      </c>
      <c r="D917" s="31">
        <f t="shared" si="29"/>
        <v>0.13771186440677963</v>
      </c>
    </row>
    <row r="918" spans="1:4" x14ac:dyDescent="0.45">
      <c r="A918" s="29">
        <v>45413</v>
      </c>
      <c r="B918" s="30">
        <f>'Heat Map Summary'!H107</f>
        <v>52.1</v>
      </c>
      <c r="C918" s="30">
        <f t="shared" ref="C918" si="30">B918-B917</f>
        <v>-1.6000000000000014</v>
      </c>
      <c r="D918" s="31">
        <f t="shared" ref="D918" si="31">B918/B906-1</f>
        <v>-0.10634648370497424</v>
      </c>
    </row>
  </sheetData>
  <conditionalFormatting sqref="B2:B918">
    <cfRule type="colorScale" priority="1">
      <colorScale>
        <cfvo type="min"/>
        <cfvo type="percentile" val="50"/>
        <cfvo type="max"/>
        <color rgb="FFF8696B"/>
        <color rgb="FFFFEB84"/>
        <color rgb="FF63BE7B"/>
      </colorScale>
    </cfRule>
  </conditionalFormatting>
  <conditionalFormatting sqref="C3:C918">
    <cfRule type="colorScale" priority="4">
      <colorScale>
        <cfvo type="min"/>
        <cfvo type="percentile" val="50"/>
        <cfvo type="max"/>
        <color rgb="FFF8696B"/>
        <color rgb="FFFCFCFF"/>
        <color rgb="FF5A8AC6"/>
      </colorScale>
    </cfRule>
  </conditionalFormatting>
  <conditionalFormatting sqref="D14:D918">
    <cfRule type="colorScale" priority="3">
      <colorScale>
        <cfvo type="min"/>
        <cfvo type="percentile" val="50"/>
        <cfvo type="max"/>
        <color rgb="FFF8696B"/>
        <color rgb="FFFCFCFF"/>
        <color rgb="FF5A8AC6"/>
      </colorScale>
    </cfRule>
  </conditionalFormatting>
  <conditionalFormatting sqref="D626:D918">
    <cfRule type="colorScale" priority="2">
      <colorScale>
        <cfvo type="min"/>
        <cfvo type="percentile" val="50"/>
        <cfvo type="max"/>
        <color rgb="FFF8696B"/>
        <color rgb="FFFCFCFF"/>
        <color rgb="FF5A8AC6"/>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22E0A-64DE-4347-8D36-D35D5D1E7C99}">
  <sheetPr>
    <tabColor theme="5" tint="0.79998168889431442"/>
  </sheetPr>
  <dimension ref="A1:D324"/>
  <sheetViews>
    <sheetView topLeftCell="A303" workbookViewId="0">
      <selection activeCell="D318" sqref="D318"/>
    </sheetView>
  </sheetViews>
  <sheetFormatPr baseColWidth="10" defaultColWidth="10.73046875" defaultRowHeight="14.25" x14ac:dyDescent="0.45"/>
  <cols>
    <col min="1" max="16384" width="10.73046875" style="23"/>
  </cols>
  <sheetData>
    <row r="1" spans="1:4" ht="23.25" x14ac:dyDescent="0.45">
      <c r="A1" s="27" t="s">
        <v>39</v>
      </c>
      <c r="B1" s="28" t="s">
        <v>83</v>
      </c>
      <c r="C1" s="28" t="s">
        <v>81</v>
      </c>
      <c r="D1" s="28" t="s">
        <v>82</v>
      </c>
    </row>
    <row r="2" spans="1:4" x14ac:dyDescent="0.45">
      <c r="A2" s="29">
        <v>35612</v>
      </c>
      <c r="B2" s="53">
        <v>56.5</v>
      </c>
      <c r="C2" s="30"/>
      <c r="D2" s="22"/>
    </row>
    <row r="3" spans="1:4" x14ac:dyDescent="0.45">
      <c r="A3" s="29">
        <v>35643</v>
      </c>
      <c r="B3" s="54">
        <v>62</v>
      </c>
      <c r="C3" s="30">
        <f t="shared" ref="C3:C66" si="0">B3-B2</f>
        <v>5.5</v>
      </c>
      <c r="D3" s="22"/>
    </row>
    <row r="4" spans="1:4" x14ac:dyDescent="0.45">
      <c r="A4" s="29">
        <v>35674</v>
      </c>
      <c r="B4" s="53">
        <v>63</v>
      </c>
      <c r="C4" s="30">
        <f t="shared" si="0"/>
        <v>1</v>
      </c>
      <c r="D4" s="22"/>
    </row>
    <row r="5" spans="1:4" x14ac:dyDescent="0.45">
      <c r="A5" s="29">
        <v>35704</v>
      </c>
      <c r="B5" s="54">
        <v>66</v>
      </c>
      <c r="C5" s="30">
        <f t="shared" si="0"/>
        <v>3</v>
      </c>
      <c r="D5" s="22"/>
    </row>
    <row r="6" spans="1:4" x14ac:dyDescent="0.45">
      <c r="A6" s="29">
        <v>35735</v>
      </c>
      <c r="B6" s="53">
        <v>64.5</v>
      </c>
      <c r="C6" s="30">
        <f t="shared" si="0"/>
        <v>-1.5</v>
      </c>
      <c r="D6" s="22"/>
    </row>
    <row r="7" spans="1:4" x14ac:dyDescent="0.45">
      <c r="A7" s="29">
        <v>35765</v>
      </c>
      <c r="B7" s="54">
        <v>67</v>
      </c>
      <c r="C7" s="30">
        <f t="shared" si="0"/>
        <v>2.5</v>
      </c>
      <c r="D7" s="22"/>
    </row>
    <row r="8" spans="1:4" x14ac:dyDescent="0.45">
      <c r="A8" s="29">
        <v>35796</v>
      </c>
      <c r="B8" s="53">
        <v>61.5</v>
      </c>
      <c r="C8" s="30">
        <f t="shared" si="0"/>
        <v>-5.5</v>
      </c>
      <c r="D8" s="22"/>
    </row>
    <row r="9" spans="1:4" x14ac:dyDescent="0.45">
      <c r="A9" s="29">
        <v>35827</v>
      </c>
      <c r="B9" s="54">
        <v>59.5</v>
      </c>
      <c r="C9" s="30">
        <f t="shared" si="0"/>
        <v>-2</v>
      </c>
      <c r="D9" s="22"/>
    </row>
    <row r="10" spans="1:4" x14ac:dyDescent="0.45">
      <c r="A10" s="29">
        <v>35855</v>
      </c>
      <c r="B10" s="53">
        <v>64</v>
      </c>
      <c r="C10" s="30">
        <f t="shared" si="0"/>
        <v>4.5</v>
      </c>
      <c r="D10" s="22"/>
    </row>
    <row r="11" spans="1:4" x14ac:dyDescent="0.45">
      <c r="A11" s="29">
        <v>35886</v>
      </c>
      <c r="B11" s="54">
        <v>66.5</v>
      </c>
      <c r="C11" s="30">
        <f t="shared" si="0"/>
        <v>2.5</v>
      </c>
      <c r="D11" s="22"/>
    </row>
    <row r="12" spans="1:4" x14ac:dyDescent="0.45">
      <c r="A12" s="29">
        <v>35916</v>
      </c>
      <c r="B12" s="53">
        <v>63.5</v>
      </c>
      <c r="C12" s="30">
        <f t="shared" si="0"/>
        <v>-3</v>
      </c>
      <c r="D12" s="22"/>
    </row>
    <row r="13" spans="1:4" x14ac:dyDescent="0.45">
      <c r="A13" s="29">
        <v>35947</v>
      </c>
      <c r="B13" s="54">
        <v>69</v>
      </c>
      <c r="C13" s="30">
        <f t="shared" si="0"/>
        <v>5.5</v>
      </c>
      <c r="D13" s="22"/>
    </row>
    <row r="14" spans="1:4" x14ac:dyDescent="0.45">
      <c r="A14" s="29">
        <v>35977</v>
      </c>
      <c r="B14" s="53">
        <v>60.5</v>
      </c>
      <c r="C14" s="30">
        <f t="shared" si="0"/>
        <v>-8.5</v>
      </c>
      <c r="D14" s="31">
        <f>B14/B2-1</f>
        <v>7.079646017699126E-2</v>
      </c>
    </row>
    <row r="15" spans="1:4" x14ac:dyDescent="0.45">
      <c r="A15" s="29">
        <v>36008</v>
      </c>
      <c r="B15" s="54">
        <v>62.5</v>
      </c>
      <c r="C15" s="30">
        <f t="shared" si="0"/>
        <v>2</v>
      </c>
      <c r="D15" s="31">
        <f t="shared" ref="D15:D78" si="1">B15/B3-1</f>
        <v>8.0645161290322509E-3</v>
      </c>
    </row>
    <row r="16" spans="1:4" x14ac:dyDescent="0.45">
      <c r="A16" s="29">
        <v>36039</v>
      </c>
      <c r="B16" s="53">
        <v>65</v>
      </c>
      <c r="C16" s="30">
        <f t="shared" si="0"/>
        <v>2.5</v>
      </c>
      <c r="D16" s="31">
        <f t="shared" si="1"/>
        <v>3.1746031746031855E-2</v>
      </c>
    </row>
    <row r="17" spans="1:4" x14ac:dyDescent="0.45">
      <c r="A17" s="29">
        <v>36069</v>
      </c>
      <c r="B17" s="54">
        <v>65.5</v>
      </c>
      <c r="C17" s="30">
        <f t="shared" si="0"/>
        <v>0.5</v>
      </c>
      <c r="D17" s="31">
        <f t="shared" si="1"/>
        <v>-7.575757575757569E-3</v>
      </c>
    </row>
    <row r="18" spans="1:4" x14ac:dyDescent="0.45">
      <c r="A18" s="29">
        <v>36100</v>
      </c>
      <c r="B18" s="53">
        <v>63</v>
      </c>
      <c r="C18" s="30">
        <f t="shared" si="0"/>
        <v>-2.5</v>
      </c>
      <c r="D18" s="31">
        <f t="shared" si="1"/>
        <v>-2.3255813953488413E-2</v>
      </c>
    </row>
    <row r="19" spans="1:4" x14ac:dyDescent="0.45">
      <c r="A19" s="29">
        <v>36130</v>
      </c>
      <c r="B19" s="54">
        <v>64.5</v>
      </c>
      <c r="C19" s="30">
        <f t="shared" si="0"/>
        <v>1.5</v>
      </c>
      <c r="D19" s="31">
        <f t="shared" si="1"/>
        <v>-3.7313432835820892E-2</v>
      </c>
    </row>
    <row r="20" spans="1:4" x14ac:dyDescent="0.45">
      <c r="A20" s="29">
        <v>36161</v>
      </c>
      <c r="B20" s="53">
        <v>61</v>
      </c>
      <c r="C20" s="30">
        <f t="shared" si="0"/>
        <v>-3.5</v>
      </c>
      <c r="D20" s="31">
        <f t="shared" si="1"/>
        <v>-8.1300813008130524E-3</v>
      </c>
    </row>
    <row r="21" spans="1:4" x14ac:dyDescent="0.45">
      <c r="A21" s="29">
        <v>36192</v>
      </c>
      <c r="B21" s="54">
        <v>60.5</v>
      </c>
      <c r="C21" s="30">
        <f t="shared" si="0"/>
        <v>-0.5</v>
      </c>
      <c r="D21" s="31">
        <f t="shared" si="1"/>
        <v>1.6806722689075571E-2</v>
      </c>
    </row>
    <row r="22" spans="1:4" x14ac:dyDescent="0.45">
      <c r="A22" s="29">
        <v>36220</v>
      </c>
      <c r="B22" s="53">
        <v>61.5</v>
      </c>
      <c r="C22" s="30">
        <f t="shared" si="0"/>
        <v>1</v>
      </c>
      <c r="D22" s="31">
        <f t="shared" si="1"/>
        <v>-3.90625E-2</v>
      </c>
    </row>
    <row r="23" spans="1:4" x14ac:dyDescent="0.45">
      <c r="A23" s="29">
        <v>36251</v>
      </c>
      <c r="B23" s="54">
        <v>63</v>
      </c>
      <c r="C23" s="30">
        <f t="shared" si="0"/>
        <v>1.5</v>
      </c>
      <c r="D23" s="31">
        <f t="shared" si="1"/>
        <v>-5.2631578947368474E-2</v>
      </c>
    </row>
    <row r="24" spans="1:4" x14ac:dyDescent="0.45">
      <c r="A24" s="29">
        <v>36281</v>
      </c>
      <c r="B24" s="53">
        <v>61</v>
      </c>
      <c r="C24" s="30">
        <f t="shared" si="0"/>
        <v>-2</v>
      </c>
      <c r="D24" s="31">
        <f t="shared" si="1"/>
        <v>-3.9370078740157521E-2</v>
      </c>
    </row>
    <row r="25" spans="1:4" x14ac:dyDescent="0.45">
      <c r="A25" s="29">
        <v>36312</v>
      </c>
      <c r="B25" s="54">
        <v>61</v>
      </c>
      <c r="C25" s="30">
        <f t="shared" si="0"/>
        <v>0</v>
      </c>
      <c r="D25" s="31">
        <f t="shared" si="1"/>
        <v>-0.11594202898550721</v>
      </c>
    </row>
    <row r="26" spans="1:4" x14ac:dyDescent="0.45">
      <c r="A26" s="29">
        <v>36342</v>
      </c>
      <c r="B26" s="53">
        <v>61</v>
      </c>
      <c r="C26" s="30">
        <f t="shared" si="0"/>
        <v>0</v>
      </c>
      <c r="D26" s="31">
        <f t="shared" si="1"/>
        <v>8.2644628099173278E-3</v>
      </c>
    </row>
    <row r="27" spans="1:4" x14ac:dyDescent="0.45">
      <c r="A27" s="29">
        <v>36373</v>
      </c>
      <c r="B27" s="54">
        <v>63</v>
      </c>
      <c r="C27" s="30">
        <f t="shared" si="0"/>
        <v>2</v>
      </c>
      <c r="D27" s="31">
        <f t="shared" si="1"/>
        <v>8.0000000000000071E-3</v>
      </c>
    </row>
    <row r="28" spans="1:4" x14ac:dyDescent="0.45">
      <c r="A28" s="29">
        <v>36404</v>
      </c>
      <c r="B28" s="53">
        <v>61.5</v>
      </c>
      <c r="C28" s="30">
        <f t="shared" si="0"/>
        <v>-1.5</v>
      </c>
      <c r="D28" s="31">
        <f t="shared" si="1"/>
        <v>-5.3846153846153877E-2</v>
      </c>
    </row>
    <row r="29" spans="1:4" x14ac:dyDescent="0.45">
      <c r="A29" s="29">
        <v>36434</v>
      </c>
      <c r="B29" s="54">
        <v>58</v>
      </c>
      <c r="C29" s="30">
        <f t="shared" si="0"/>
        <v>-3.5</v>
      </c>
      <c r="D29" s="31">
        <f t="shared" si="1"/>
        <v>-0.1145038167938931</v>
      </c>
    </row>
    <row r="30" spans="1:4" x14ac:dyDescent="0.45">
      <c r="A30" s="29">
        <v>36465</v>
      </c>
      <c r="B30" s="53">
        <v>62.5</v>
      </c>
      <c r="C30" s="30">
        <f t="shared" si="0"/>
        <v>4.5</v>
      </c>
      <c r="D30" s="31">
        <f t="shared" si="1"/>
        <v>-7.9365079365079083E-3</v>
      </c>
    </row>
    <row r="31" spans="1:4" x14ac:dyDescent="0.45">
      <c r="A31" s="29">
        <v>36495</v>
      </c>
      <c r="B31" s="54">
        <v>61.5</v>
      </c>
      <c r="C31" s="30">
        <f t="shared" si="0"/>
        <v>-1</v>
      </c>
      <c r="D31" s="31">
        <f t="shared" si="1"/>
        <v>-4.6511627906976716E-2</v>
      </c>
    </row>
    <row r="32" spans="1:4" x14ac:dyDescent="0.45">
      <c r="A32" s="29">
        <v>36526</v>
      </c>
      <c r="B32" s="53">
        <v>67</v>
      </c>
      <c r="C32" s="30">
        <f t="shared" si="0"/>
        <v>5.5</v>
      </c>
      <c r="D32" s="31">
        <f t="shared" si="1"/>
        <v>9.8360655737705027E-2</v>
      </c>
    </row>
    <row r="33" spans="1:4" x14ac:dyDescent="0.45">
      <c r="A33" s="29">
        <v>36557</v>
      </c>
      <c r="B33" s="54">
        <v>66.5</v>
      </c>
      <c r="C33" s="30">
        <f t="shared" si="0"/>
        <v>-0.5</v>
      </c>
      <c r="D33" s="31">
        <f t="shared" si="1"/>
        <v>9.9173553719008156E-2</v>
      </c>
    </row>
    <row r="34" spans="1:4" x14ac:dyDescent="0.45">
      <c r="A34" s="29">
        <v>36586</v>
      </c>
      <c r="B34" s="53">
        <v>60.5</v>
      </c>
      <c r="C34" s="30">
        <f t="shared" si="0"/>
        <v>-6</v>
      </c>
      <c r="D34" s="31">
        <f t="shared" si="1"/>
        <v>-1.6260162601625994E-2</v>
      </c>
    </row>
    <row r="35" spans="1:4" x14ac:dyDescent="0.45">
      <c r="A35" s="29">
        <v>36617</v>
      </c>
      <c r="B35" s="54">
        <v>64</v>
      </c>
      <c r="C35" s="30">
        <f t="shared" si="0"/>
        <v>3.5</v>
      </c>
      <c r="D35" s="31">
        <f t="shared" si="1"/>
        <v>1.5873015873015817E-2</v>
      </c>
    </row>
    <row r="36" spans="1:4" x14ac:dyDescent="0.45">
      <c r="A36" s="29">
        <v>36647</v>
      </c>
      <c r="B36" s="53">
        <v>63</v>
      </c>
      <c r="C36" s="30">
        <f t="shared" si="0"/>
        <v>-1</v>
      </c>
      <c r="D36" s="31">
        <f t="shared" si="1"/>
        <v>3.2786885245901676E-2</v>
      </c>
    </row>
    <row r="37" spans="1:4" x14ac:dyDescent="0.45">
      <c r="A37" s="29">
        <v>36678</v>
      </c>
      <c r="B37" s="54">
        <v>66.5</v>
      </c>
      <c r="C37" s="30">
        <f t="shared" si="0"/>
        <v>3.5</v>
      </c>
      <c r="D37" s="31">
        <f t="shared" si="1"/>
        <v>9.0163934426229497E-2</v>
      </c>
    </row>
    <row r="38" spans="1:4" x14ac:dyDescent="0.45">
      <c r="A38" s="29">
        <v>36708</v>
      </c>
      <c r="B38" s="53">
        <v>68</v>
      </c>
      <c r="C38" s="30">
        <f t="shared" si="0"/>
        <v>1.5</v>
      </c>
      <c r="D38" s="31">
        <f t="shared" si="1"/>
        <v>0.11475409836065564</v>
      </c>
    </row>
    <row r="39" spans="1:4" x14ac:dyDescent="0.45">
      <c r="A39" s="29">
        <v>36739</v>
      </c>
      <c r="B39" s="54">
        <v>61.5</v>
      </c>
      <c r="C39" s="30">
        <f t="shared" si="0"/>
        <v>-6.5</v>
      </c>
      <c r="D39" s="31">
        <f t="shared" si="1"/>
        <v>-2.3809523809523836E-2</v>
      </c>
    </row>
    <row r="40" spans="1:4" x14ac:dyDescent="0.45">
      <c r="A40" s="29">
        <v>36770</v>
      </c>
      <c r="B40" s="53">
        <v>65</v>
      </c>
      <c r="C40" s="30">
        <f t="shared" si="0"/>
        <v>3.5</v>
      </c>
      <c r="D40" s="31">
        <f t="shared" si="1"/>
        <v>5.6910569105691033E-2</v>
      </c>
    </row>
    <row r="41" spans="1:4" x14ac:dyDescent="0.45">
      <c r="A41" s="29">
        <v>36800</v>
      </c>
      <c r="B41" s="54">
        <v>67.5</v>
      </c>
      <c r="C41" s="30">
        <f t="shared" si="0"/>
        <v>2.5</v>
      </c>
      <c r="D41" s="31">
        <f t="shared" si="1"/>
        <v>0.1637931034482758</v>
      </c>
    </row>
    <row r="42" spans="1:4" x14ac:dyDescent="0.45">
      <c r="A42" s="29">
        <v>36831</v>
      </c>
      <c r="B42" s="53">
        <v>66</v>
      </c>
      <c r="C42" s="30">
        <f t="shared" si="0"/>
        <v>-1.5</v>
      </c>
      <c r="D42" s="31">
        <f t="shared" si="1"/>
        <v>5.600000000000005E-2</v>
      </c>
    </row>
    <row r="43" spans="1:4" x14ac:dyDescent="0.45">
      <c r="A43" s="29">
        <v>36861</v>
      </c>
      <c r="B43" s="54">
        <v>65</v>
      </c>
      <c r="C43" s="30">
        <f t="shared" si="0"/>
        <v>-1</v>
      </c>
      <c r="D43" s="31">
        <f t="shared" si="1"/>
        <v>5.6910569105691033E-2</v>
      </c>
    </row>
    <row r="44" spans="1:4" x14ac:dyDescent="0.45">
      <c r="A44" s="29">
        <v>36892</v>
      </c>
      <c r="B44" s="53">
        <v>67.5</v>
      </c>
      <c r="C44" s="30">
        <f t="shared" si="0"/>
        <v>2.5</v>
      </c>
      <c r="D44" s="31">
        <f t="shared" si="1"/>
        <v>7.4626865671640896E-3</v>
      </c>
    </row>
    <row r="45" spans="1:4" x14ac:dyDescent="0.45">
      <c r="A45" s="29">
        <v>36923</v>
      </c>
      <c r="B45" s="54">
        <v>65</v>
      </c>
      <c r="C45" s="30">
        <f t="shared" si="0"/>
        <v>-2.5</v>
      </c>
      <c r="D45" s="31">
        <f t="shared" si="1"/>
        <v>-2.2556390977443663E-2</v>
      </c>
    </row>
    <row r="46" spans="1:4" x14ac:dyDescent="0.45">
      <c r="A46" s="29">
        <v>36951</v>
      </c>
      <c r="B46" s="53">
        <v>69</v>
      </c>
      <c r="C46" s="30">
        <f t="shared" si="0"/>
        <v>4</v>
      </c>
      <c r="D46" s="31">
        <f t="shared" si="1"/>
        <v>0.14049586776859502</v>
      </c>
    </row>
    <row r="47" spans="1:4" x14ac:dyDescent="0.45">
      <c r="A47" s="29">
        <v>36982</v>
      </c>
      <c r="B47" s="54">
        <v>64</v>
      </c>
      <c r="C47" s="30">
        <f t="shared" si="0"/>
        <v>-5</v>
      </c>
      <c r="D47" s="31">
        <f t="shared" si="1"/>
        <v>0</v>
      </c>
    </row>
    <row r="48" spans="1:4" x14ac:dyDescent="0.45">
      <c r="A48" s="29">
        <v>37012</v>
      </c>
      <c r="B48" s="53">
        <v>63.5</v>
      </c>
      <c r="C48" s="30">
        <f t="shared" si="0"/>
        <v>-0.5</v>
      </c>
      <c r="D48" s="31">
        <f t="shared" si="1"/>
        <v>7.9365079365079083E-3</v>
      </c>
    </row>
    <row r="49" spans="1:4" x14ac:dyDescent="0.45">
      <c r="A49" s="29">
        <v>37043</v>
      </c>
      <c r="B49" s="54">
        <v>65</v>
      </c>
      <c r="C49" s="30">
        <f t="shared" si="0"/>
        <v>1.5</v>
      </c>
      <c r="D49" s="31">
        <f t="shared" si="1"/>
        <v>-2.2556390977443663E-2</v>
      </c>
    </row>
    <row r="50" spans="1:4" x14ac:dyDescent="0.45">
      <c r="A50" s="29">
        <v>37073</v>
      </c>
      <c r="B50" s="53">
        <v>61.5</v>
      </c>
      <c r="C50" s="30">
        <f t="shared" si="0"/>
        <v>-3.5</v>
      </c>
      <c r="D50" s="31">
        <f t="shared" si="1"/>
        <v>-9.5588235294117641E-2</v>
      </c>
    </row>
    <row r="51" spans="1:4" x14ac:dyDescent="0.45">
      <c r="A51" s="29">
        <v>37104</v>
      </c>
      <c r="B51" s="54">
        <v>65.5</v>
      </c>
      <c r="C51" s="30">
        <f t="shared" si="0"/>
        <v>4</v>
      </c>
      <c r="D51" s="31">
        <f t="shared" si="1"/>
        <v>6.5040650406503975E-2</v>
      </c>
    </row>
    <row r="52" spans="1:4" x14ac:dyDescent="0.45">
      <c r="A52" s="29">
        <v>37135</v>
      </c>
      <c r="B52" s="53">
        <v>64</v>
      </c>
      <c r="C52" s="30">
        <f t="shared" si="0"/>
        <v>-1.5</v>
      </c>
      <c r="D52" s="31">
        <f t="shared" si="1"/>
        <v>-1.538461538461533E-2</v>
      </c>
    </row>
    <row r="53" spans="1:4" x14ac:dyDescent="0.45">
      <c r="A53" s="29">
        <v>37165</v>
      </c>
      <c r="B53" s="54">
        <v>68.5</v>
      </c>
      <c r="C53" s="30">
        <f t="shared" si="0"/>
        <v>4.5</v>
      </c>
      <c r="D53" s="31">
        <f t="shared" si="1"/>
        <v>1.4814814814814836E-2</v>
      </c>
    </row>
    <row r="54" spans="1:4" x14ac:dyDescent="0.45">
      <c r="A54" s="29">
        <v>37196</v>
      </c>
      <c r="B54" s="53">
        <v>67</v>
      </c>
      <c r="C54" s="30">
        <f t="shared" si="0"/>
        <v>-1.5</v>
      </c>
      <c r="D54" s="31">
        <f t="shared" si="1"/>
        <v>1.5151515151515138E-2</v>
      </c>
    </row>
    <row r="55" spans="1:4" x14ac:dyDescent="0.45">
      <c r="A55" s="29">
        <v>37226</v>
      </c>
      <c r="B55" s="54">
        <v>66.5</v>
      </c>
      <c r="C55" s="30">
        <f t="shared" si="0"/>
        <v>-0.5</v>
      </c>
      <c r="D55" s="31">
        <f t="shared" si="1"/>
        <v>2.3076923076922995E-2</v>
      </c>
    </row>
    <row r="56" spans="1:4" x14ac:dyDescent="0.45">
      <c r="A56" s="29">
        <v>37257</v>
      </c>
      <c r="B56" s="53">
        <v>64.5</v>
      </c>
      <c r="C56" s="30">
        <f t="shared" si="0"/>
        <v>-2</v>
      </c>
      <c r="D56" s="31">
        <f t="shared" si="1"/>
        <v>-4.4444444444444398E-2</v>
      </c>
    </row>
    <row r="57" spans="1:4" x14ac:dyDescent="0.45">
      <c r="A57" s="29">
        <v>37288</v>
      </c>
      <c r="B57" s="54">
        <v>66.5</v>
      </c>
      <c r="C57" s="30">
        <f t="shared" si="0"/>
        <v>2</v>
      </c>
      <c r="D57" s="31">
        <f t="shared" si="1"/>
        <v>2.3076923076922995E-2</v>
      </c>
    </row>
    <row r="58" spans="1:4" x14ac:dyDescent="0.45">
      <c r="A58" s="29">
        <v>37316</v>
      </c>
      <c r="B58" s="53">
        <v>65.5</v>
      </c>
      <c r="C58" s="30">
        <f t="shared" si="0"/>
        <v>-1</v>
      </c>
      <c r="D58" s="31">
        <f t="shared" si="1"/>
        <v>-5.0724637681159424E-2</v>
      </c>
    </row>
    <row r="59" spans="1:4" x14ac:dyDescent="0.45">
      <c r="A59" s="29">
        <v>37347</v>
      </c>
      <c r="B59" s="54">
        <v>63</v>
      </c>
      <c r="C59" s="30">
        <f t="shared" si="0"/>
        <v>-2.5</v>
      </c>
      <c r="D59" s="31">
        <f t="shared" si="1"/>
        <v>-1.5625E-2</v>
      </c>
    </row>
    <row r="60" spans="1:4" x14ac:dyDescent="0.45">
      <c r="A60" s="29">
        <v>37377</v>
      </c>
      <c r="B60" s="53">
        <v>65</v>
      </c>
      <c r="C60" s="30">
        <f t="shared" si="0"/>
        <v>2</v>
      </c>
      <c r="D60" s="31">
        <f t="shared" si="1"/>
        <v>2.3622047244094446E-2</v>
      </c>
    </row>
    <row r="61" spans="1:4" x14ac:dyDescent="0.45">
      <c r="A61" s="29">
        <v>37408</v>
      </c>
      <c r="B61" s="54">
        <v>66</v>
      </c>
      <c r="C61" s="30">
        <f t="shared" si="0"/>
        <v>1</v>
      </c>
      <c r="D61" s="31">
        <f t="shared" si="1"/>
        <v>1.538461538461533E-2</v>
      </c>
    </row>
    <row r="62" spans="1:4" x14ac:dyDescent="0.45">
      <c r="A62" s="29">
        <v>37438</v>
      </c>
      <c r="B62" s="53">
        <v>66</v>
      </c>
      <c r="C62" s="30">
        <f t="shared" si="0"/>
        <v>0</v>
      </c>
      <c r="D62" s="31">
        <f t="shared" si="1"/>
        <v>7.3170731707317138E-2</v>
      </c>
    </row>
    <row r="63" spans="1:4" x14ac:dyDescent="0.45">
      <c r="A63" s="29">
        <v>37469</v>
      </c>
      <c r="B63" s="54">
        <v>62</v>
      </c>
      <c r="C63" s="30">
        <f t="shared" si="0"/>
        <v>-4</v>
      </c>
      <c r="D63" s="31">
        <f t="shared" si="1"/>
        <v>-5.3435114503816772E-2</v>
      </c>
    </row>
    <row r="64" spans="1:4" x14ac:dyDescent="0.45">
      <c r="A64" s="29">
        <v>37500</v>
      </c>
      <c r="B64" s="53">
        <v>66</v>
      </c>
      <c r="C64" s="30">
        <f t="shared" si="0"/>
        <v>4</v>
      </c>
      <c r="D64" s="31">
        <f t="shared" si="1"/>
        <v>3.125E-2</v>
      </c>
    </row>
    <row r="65" spans="1:4" x14ac:dyDescent="0.45">
      <c r="A65" s="29">
        <v>37530</v>
      </c>
      <c r="B65" s="54">
        <v>64.5</v>
      </c>
      <c r="C65" s="30">
        <f t="shared" si="0"/>
        <v>-1.5</v>
      </c>
      <c r="D65" s="31">
        <f t="shared" si="1"/>
        <v>-5.8394160583941646E-2</v>
      </c>
    </row>
    <row r="66" spans="1:4" x14ac:dyDescent="0.45">
      <c r="A66" s="29">
        <v>37561</v>
      </c>
      <c r="B66" s="53">
        <v>61</v>
      </c>
      <c r="C66" s="30">
        <f t="shared" si="0"/>
        <v>-3.5</v>
      </c>
      <c r="D66" s="31">
        <f t="shared" si="1"/>
        <v>-8.9552238805970186E-2</v>
      </c>
    </row>
    <row r="67" spans="1:4" x14ac:dyDescent="0.45">
      <c r="A67" s="29">
        <v>37591</v>
      </c>
      <c r="B67" s="54">
        <v>63</v>
      </c>
      <c r="C67" s="30">
        <f t="shared" ref="C67:C130" si="2">B67-B66</f>
        <v>2</v>
      </c>
      <c r="D67" s="31">
        <f t="shared" si="1"/>
        <v>-5.2631578947368474E-2</v>
      </c>
    </row>
    <row r="68" spans="1:4" x14ac:dyDescent="0.45">
      <c r="A68" s="29">
        <v>37622</v>
      </c>
      <c r="B68" s="53">
        <v>64.5</v>
      </c>
      <c r="C68" s="30">
        <f t="shared" si="2"/>
        <v>1.5</v>
      </c>
      <c r="D68" s="31">
        <f t="shared" si="1"/>
        <v>0</v>
      </c>
    </row>
    <row r="69" spans="1:4" x14ac:dyDescent="0.45">
      <c r="A69" s="29">
        <v>37653</v>
      </c>
      <c r="B69" s="54">
        <v>66.5</v>
      </c>
      <c r="C69" s="30">
        <f t="shared" si="2"/>
        <v>2</v>
      </c>
      <c r="D69" s="31">
        <f t="shared" si="1"/>
        <v>0</v>
      </c>
    </row>
    <row r="70" spans="1:4" x14ac:dyDescent="0.45">
      <c r="A70" s="29">
        <v>37681</v>
      </c>
      <c r="B70" s="53">
        <v>66</v>
      </c>
      <c r="C70" s="30">
        <f t="shared" si="2"/>
        <v>-0.5</v>
      </c>
      <c r="D70" s="31">
        <f t="shared" si="1"/>
        <v>7.6335877862594437E-3</v>
      </c>
    </row>
    <row r="71" spans="1:4" x14ac:dyDescent="0.45">
      <c r="A71" s="29">
        <v>37712</v>
      </c>
      <c r="B71" s="54">
        <v>62.5</v>
      </c>
      <c r="C71" s="30">
        <f t="shared" si="2"/>
        <v>-3.5</v>
      </c>
      <c r="D71" s="31">
        <f t="shared" si="1"/>
        <v>-7.9365079365079083E-3</v>
      </c>
    </row>
    <row r="72" spans="1:4" x14ac:dyDescent="0.45">
      <c r="A72" s="29">
        <v>37742</v>
      </c>
      <c r="B72" s="53">
        <v>63</v>
      </c>
      <c r="C72" s="30">
        <f t="shared" si="2"/>
        <v>0.5</v>
      </c>
      <c r="D72" s="31">
        <f t="shared" si="1"/>
        <v>-3.0769230769230771E-2</v>
      </c>
    </row>
    <row r="73" spans="1:4" x14ac:dyDescent="0.45">
      <c r="A73" s="29">
        <v>37773</v>
      </c>
      <c r="B73" s="54">
        <v>62</v>
      </c>
      <c r="C73" s="30">
        <f t="shared" si="2"/>
        <v>-1</v>
      </c>
      <c r="D73" s="31">
        <f t="shared" si="1"/>
        <v>-6.0606060606060552E-2</v>
      </c>
    </row>
    <row r="74" spans="1:4" x14ac:dyDescent="0.45">
      <c r="A74" s="29">
        <v>37803</v>
      </c>
      <c r="B74" s="53">
        <v>60</v>
      </c>
      <c r="C74" s="30">
        <f t="shared" si="2"/>
        <v>-2</v>
      </c>
      <c r="D74" s="31">
        <f t="shared" si="1"/>
        <v>-9.0909090909090939E-2</v>
      </c>
    </row>
    <row r="75" spans="1:4" x14ac:dyDescent="0.45">
      <c r="A75" s="29">
        <v>37834</v>
      </c>
      <c r="B75" s="54">
        <v>62</v>
      </c>
      <c r="C75" s="30">
        <f t="shared" si="2"/>
        <v>2</v>
      </c>
      <c r="D75" s="31">
        <f t="shared" si="1"/>
        <v>0</v>
      </c>
    </row>
    <row r="76" spans="1:4" x14ac:dyDescent="0.45">
      <c r="A76" s="29">
        <v>37865</v>
      </c>
      <c r="B76" s="53">
        <v>60.5</v>
      </c>
      <c r="C76" s="30">
        <f t="shared" si="2"/>
        <v>-1.5</v>
      </c>
      <c r="D76" s="31">
        <f t="shared" si="1"/>
        <v>-8.333333333333337E-2</v>
      </c>
    </row>
    <row r="77" spans="1:4" x14ac:dyDescent="0.45">
      <c r="A77" s="29">
        <v>37895</v>
      </c>
      <c r="B77" s="54">
        <v>60</v>
      </c>
      <c r="C77" s="30">
        <f t="shared" si="2"/>
        <v>-0.5</v>
      </c>
      <c r="D77" s="31">
        <f t="shared" si="1"/>
        <v>-6.9767441860465129E-2</v>
      </c>
    </row>
    <row r="78" spans="1:4" x14ac:dyDescent="0.45">
      <c r="A78" s="29">
        <v>37926</v>
      </c>
      <c r="B78" s="53">
        <v>62</v>
      </c>
      <c r="C78" s="30">
        <f t="shared" si="2"/>
        <v>2</v>
      </c>
      <c r="D78" s="31">
        <f t="shared" si="1"/>
        <v>1.6393442622950838E-2</v>
      </c>
    </row>
    <row r="79" spans="1:4" x14ac:dyDescent="0.45">
      <c r="A79" s="29">
        <v>37956</v>
      </c>
      <c r="B79" s="54">
        <v>62</v>
      </c>
      <c r="C79" s="30">
        <f t="shared" si="2"/>
        <v>0</v>
      </c>
      <c r="D79" s="31">
        <f t="shared" ref="D79:D142" si="3">B79/B67-1</f>
        <v>-1.5873015873015928E-2</v>
      </c>
    </row>
    <row r="80" spans="1:4" x14ac:dyDescent="0.45">
      <c r="A80" s="29">
        <v>37987</v>
      </c>
      <c r="B80" s="53">
        <v>59</v>
      </c>
      <c r="C80" s="30">
        <f t="shared" si="2"/>
        <v>-3</v>
      </c>
      <c r="D80" s="31">
        <f t="shared" si="3"/>
        <v>-8.5271317829457405E-2</v>
      </c>
    </row>
    <row r="81" spans="1:4" x14ac:dyDescent="0.45">
      <c r="A81" s="29">
        <v>38018</v>
      </c>
      <c r="B81" s="54">
        <v>58</v>
      </c>
      <c r="C81" s="30">
        <f t="shared" si="2"/>
        <v>-1</v>
      </c>
      <c r="D81" s="31">
        <f t="shared" si="3"/>
        <v>-0.1278195488721805</v>
      </c>
    </row>
    <row r="82" spans="1:4" x14ac:dyDescent="0.45">
      <c r="A82" s="29">
        <v>38047</v>
      </c>
      <c r="B82" s="53">
        <v>60.5</v>
      </c>
      <c r="C82" s="30">
        <f t="shared" si="2"/>
        <v>2.5</v>
      </c>
      <c r="D82" s="31">
        <f t="shared" si="3"/>
        <v>-8.333333333333337E-2</v>
      </c>
    </row>
    <row r="83" spans="1:4" x14ac:dyDescent="0.45">
      <c r="A83" s="29">
        <v>38078</v>
      </c>
      <c r="B83" s="54">
        <v>58</v>
      </c>
      <c r="C83" s="30">
        <f t="shared" si="2"/>
        <v>-2.5</v>
      </c>
      <c r="D83" s="31">
        <f t="shared" si="3"/>
        <v>-7.1999999999999953E-2</v>
      </c>
    </row>
    <row r="84" spans="1:4" x14ac:dyDescent="0.45">
      <c r="A84" s="29">
        <v>38108</v>
      </c>
      <c r="B84" s="53">
        <v>60</v>
      </c>
      <c r="C84" s="30">
        <f t="shared" si="2"/>
        <v>2</v>
      </c>
      <c r="D84" s="31">
        <f t="shared" si="3"/>
        <v>-4.7619047619047672E-2</v>
      </c>
    </row>
    <row r="85" spans="1:4" x14ac:dyDescent="0.45">
      <c r="A85" s="29">
        <v>38139</v>
      </c>
      <c r="B85" s="54">
        <v>60.5</v>
      </c>
      <c r="C85" s="30">
        <f t="shared" si="2"/>
        <v>0.5</v>
      </c>
      <c r="D85" s="31">
        <f t="shared" si="3"/>
        <v>-2.4193548387096753E-2</v>
      </c>
    </row>
    <row r="86" spans="1:4" x14ac:dyDescent="0.45">
      <c r="A86" s="29">
        <v>38169</v>
      </c>
      <c r="B86" s="53">
        <v>64</v>
      </c>
      <c r="C86" s="30">
        <f t="shared" si="2"/>
        <v>3.5</v>
      </c>
      <c r="D86" s="31">
        <f t="shared" si="3"/>
        <v>6.6666666666666652E-2</v>
      </c>
    </row>
    <row r="87" spans="1:4" x14ac:dyDescent="0.45">
      <c r="A87" s="29">
        <v>38200</v>
      </c>
      <c r="B87" s="54">
        <v>62.5</v>
      </c>
      <c r="C87" s="30">
        <f t="shared" si="2"/>
        <v>-1.5</v>
      </c>
      <c r="D87" s="31">
        <f t="shared" si="3"/>
        <v>8.0645161290322509E-3</v>
      </c>
    </row>
    <row r="88" spans="1:4" x14ac:dyDescent="0.45">
      <c r="A88" s="29">
        <v>38231</v>
      </c>
      <c r="B88" s="53">
        <v>61.5</v>
      </c>
      <c r="C88" s="30">
        <f t="shared" si="2"/>
        <v>-1</v>
      </c>
      <c r="D88" s="31">
        <f t="shared" si="3"/>
        <v>1.6528925619834656E-2</v>
      </c>
    </row>
    <row r="89" spans="1:4" x14ac:dyDescent="0.45">
      <c r="A89" s="29">
        <v>38261</v>
      </c>
      <c r="B89" s="54">
        <v>60.5</v>
      </c>
      <c r="C89" s="30">
        <f t="shared" si="2"/>
        <v>-1</v>
      </c>
      <c r="D89" s="31">
        <f t="shared" si="3"/>
        <v>8.3333333333333037E-3</v>
      </c>
    </row>
    <row r="90" spans="1:4" x14ac:dyDescent="0.45">
      <c r="A90" s="29">
        <v>38292</v>
      </c>
      <c r="B90" s="53">
        <v>61.5</v>
      </c>
      <c r="C90" s="30">
        <f t="shared" si="2"/>
        <v>1</v>
      </c>
      <c r="D90" s="31">
        <f t="shared" si="3"/>
        <v>-8.0645161290322509E-3</v>
      </c>
    </row>
    <row r="91" spans="1:4" x14ac:dyDescent="0.45">
      <c r="A91" s="29">
        <v>38322</v>
      </c>
      <c r="B91" s="54">
        <v>64</v>
      </c>
      <c r="C91" s="30">
        <f t="shared" si="2"/>
        <v>2.5</v>
      </c>
      <c r="D91" s="31">
        <f t="shared" si="3"/>
        <v>3.2258064516129004E-2</v>
      </c>
    </row>
    <row r="92" spans="1:4" x14ac:dyDescent="0.45">
      <c r="A92" s="29">
        <v>38353</v>
      </c>
      <c r="B92" s="53">
        <v>64.5</v>
      </c>
      <c r="C92" s="30">
        <f t="shared" si="2"/>
        <v>0.5</v>
      </c>
      <c r="D92" s="31">
        <f t="shared" si="3"/>
        <v>9.3220338983050821E-2</v>
      </c>
    </row>
    <row r="93" spans="1:4" x14ac:dyDescent="0.45">
      <c r="A93" s="29">
        <v>38384</v>
      </c>
      <c r="B93" s="54">
        <v>64.5</v>
      </c>
      <c r="C93" s="30">
        <f t="shared" si="2"/>
        <v>0</v>
      </c>
      <c r="D93" s="31">
        <f t="shared" si="3"/>
        <v>0.11206896551724133</v>
      </c>
    </row>
    <row r="94" spans="1:4" x14ac:dyDescent="0.45">
      <c r="A94" s="29">
        <v>38412</v>
      </c>
      <c r="B94" s="53">
        <v>64.5</v>
      </c>
      <c r="C94" s="30">
        <f t="shared" si="2"/>
        <v>0</v>
      </c>
      <c r="D94" s="31">
        <f t="shared" si="3"/>
        <v>6.6115702479338845E-2</v>
      </c>
    </row>
    <row r="95" spans="1:4" x14ac:dyDescent="0.45">
      <c r="A95" s="29">
        <v>38443</v>
      </c>
      <c r="B95" s="54">
        <v>60.5</v>
      </c>
      <c r="C95" s="30">
        <f t="shared" si="2"/>
        <v>-4</v>
      </c>
      <c r="D95" s="31">
        <f t="shared" si="3"/>
        <v>4.31034482758621E-2</v>
      </c>
    </row>
    <row r="96" spans="1:4" x14ac:dyDescent="0.45">
      <c r="A96" s="29">
        <v>38473</v>
      </c>
      <c r="B96" s="53">
        <v>63</v>
      </c>
      <c r="C96" s="30">
        <f t="shared" si="2"/>
        <v>2.5</v>
      </c>
      <c r="D96" s="31">
        <f t="shared" si="3"/>
        <v>5.0000000000000044E-2</v>
      </c>
    </row>
    <row r="97" spans="1:4" x14ac:dyDescent="0.45">
      <c r="A97" s="29">
        <v>38504</v>
      </c>
      <c r="B97" s="54">
        <v>64.5</v>
      </c>
      <c r="C97" s="30">
        <f t="shared" si="2"/>
        <v>1.5</v>
      </c>
      <c r="D97" s="31">
        <f t="shared" si="3"/>
        <v>6.6115702479338845E-2</v>
      </c>
    </row>
    <row r="98" spans="1:4" x14ac:dyDescent="0.45">
      <c r="A98" s="29">
        <v>38534</v>
      </c>
      <c r="B98" s="53">
        <v>64</v>
      </c>
      <c r="C98" s="30">
        <f t="shared" si="2"/>
        <v>-0.5</v>
      </c>
      <c r="D98" s="31">
        <f t="shared" si="3"/>
        <v>0</v>
      </c>
    </row>
    <row r="99" spans="1:4" x14ac:dyDescent="0.45">
      <c r="A99" s="29">
        <v>38565</v>
      </c>
      <c r="B99" s="54">
        <v>67</v>
      </c>
      <c r="C99" s="30">
        <f t="shared" si="2"/>
        <v>3</v>
      </c>
      <c r="D99" s="31">
        <f t="shared" si="3"/>
        <v>7.2000000000000064E-2</v>
      </c>
    </row>
    <row r="100" spans="1:4" x14ac:dyDescent="0.45">
      <c r="A100" s="29">
        <v>38596</v>
      </c>
      <c r="B100" s="53">
        <v>64</v>
      </c>
      <c r="C100" s="30">
        <f t="shared" si="2"/>
        <v>-3</v>
      </c>
      <c r="D100" s="31">
        <f t="shared" si="3"/>
        <v>4.0650406504065151E-2</v>
      </c>
    </row>
    <row r="101" spans="1:4" x14ac:dyDescent="0.45">
      <c r="A101" s="29">
        <v>38626</v>
      </c>
      <c r="B101" s="54">
        <v>55</v>
      </c>
      <c r="C101" s="30">
        <f t="shared" si="2"/>
        <v>-9</v>
      </c>
      <c r="D101" s="31">
        <f t="shared" si="3"/>
        <v>-9.0909090909090939E-2</v>
      </c>
    </row>
    <row r="102" spans="1:4" x14ac:dyDescent="0.45">
      <c r="A102" s="29">
        <v>38657</v>
      </c>
      <c r="B102" s="53">
        <v>60</v>
      </c>
      <c r="C102" s="30">
        <f t="shared" si="2"/>
        <v>5</v>
      </c>
      <c r="D102" s="31">
        <f t="shared" si="3"/>
        <v>-2.4390243902439046E-2</v>
      </c>
    </row>
    <row r="103" spans="1:4" x14ac:dyDescent="0.45">
      <c r="A103" s="29">
        <v>38687</v>
      </c>
      <c r="B103" s="54">
        <v>59</v>
      </c>
      <c r="C103" s="30">
        <f t="shared" si="2"/>
        <v>-1</v>
      </c>
      <c r="D103" s="31">
        <f t="shared" si="3"/>
        <v>-7.8125E-2</v>
      </c>
    </row>
    <row r="104" spans="1:4" x14ac:dyDescent="0.45">
      <c r="A104" s="29">
        <v>38718</v>
      </c>
      <c r="B104" s="53">
        <v>63</v>
      </c>
      <c r="C104" s="30">
        <f t="shared" si="2"/>
        <v>4</v>
      </c>
      <c r="D104" s="31">
        <f t="shared" si="3"/>
        <v>-2.3255813953488413E-2</v>
      </c>
    </row>
    <row r="105" spans="1:4" x14ac:dyDescent="0.45">
      <c r="A105" s="29">
        <v>38749</v>
      </c>
      <c r="B105" s="54">
        <v>63.5</v>
      </c>
      <c r="C105" s="30">
        <f t="shared" si="2"/>
        <v>0.5</v>
      </c>
      <c r="D105" s="31">
        <f t="shared" si="3"/>
        <v>-1.5503875968992276E-2</v>
      </c>
    </row>
    <row r="106" spans="1:4" x14ac:dyDescent="0.45">
      <c r="A106" s="29">
        <v>38777</v>
      </c>
      <c r="B106" s="53">
        <v>63</v>
      </c>
      <c r="C106" s="30">
        <f t="shared" si="2"/>
        <v>-0.5</v>
      </c>
      <c r="D106" s="31">
        <f t="shared" si="3"/>
        <v>-2.3255813953488413E-2</v>
      </c>
    </row>
    <row r="107" spans="1:4" x14ac:dyDescent="0.45">
      <c r="A107" s="29">
        <v>38808</v>
      </c>
      <c r="B107" s="54">
        <v>60</v>
      </c>
      <c r="C107" s="30">
        <f t="shared" si="2"/>
        <v>-3</v>
      </c>
      <c r="D107" s="31">
        <f t="shared" si="3"/>
        <v>-8.2644628099173278E-3</v>
      </c>
    </row>
    <row r="108" spans="1:4" x14ac:dyDescent="0.45">
      <c r="A108" s="29">
        <v>38838</v>
      </c>
      <c r="B108" s="53">
        <v>59</v>
      </c>
      <c r="C108" s="30">
        <f t="shared" si="2"/>
        <v>-1</v>
      </c>
      <c r="D108" s="31">
        <f t="shared" si="3"/>
        <v>-6.3492063492063489E-2</v>
      </c>
    </row>
    <row r="109" spans="1:4" x14ac:dyDescent="0.45">
      <c r="A109" s="29">
        <v>38869</v>
      </c>
      <c r="B109" s="54">
        <v>63</v>
      </c>
      <c r="C109" s="30">
        <f t="shared" si="2"/>
        <v>4</v>
      </c>
      <c r="D109" s="31">
        <f t="shared" si="3"/>
        <v>-2.3255813953488413E-2</v>
      </c>
    </row>
    <row r="110" spans="1:4" x14ac:dyDescent="0.45">
      <c r="A110" s="29">
        <v>38899</v>
      </c>
      <c r="B110" s="53">
        <v>60</v>
      </c>
      <c r="C110" s="30">
        <f t="shared" si="2"/>
        <v>-3</v>
      </c>
      <c r="D110" s="31">
        <f t="shared" si="3"/>
        <v>-6.25E-2</v>
      </c>
    </row>
    <row r="111" spans="1:4" x14ac:dyDescent="0.45">
      <c r="A111" s="29">
        <v>38930</v>
      </c>
      <c r="B111" s="54">
        <v>59</v>
      </c>
      <c r="C111" s="30">
        <f t="shared" si="2"/>
        <v>-1</v>
      </c>
      <c r="D111" s="31">
        <f t="shared" si="3"/>
        <v>-0.11940298507462688</v>
      </c>
    </row>
    <row r="112" spans="1:4" x14ac:dyDescent="0.45">
      <c r="A112" s="29">
        <v>38961</v>
      </c>
      <c r="B112" s="53">
        <v>63.5</v>
      </c>
      <c r="C112" s="30">
        <f t="shared" si="2"/>
        <v>4.5</v>
      </c>
      <c r="D112" s="31">
        <f t="shared" si="3"/>
        <v>-7.8125E-3</v>
      </c>
    </row>
    <row r="113" spans="1:4" x14ac:dyDescent="0.45">
      <c r="A113" s="29">
        <v>38991</v>
      </c>
      <c r="B113" s="54">
        <v>64.5</v>
      </c>
      <c r="C113" s="30">
        <f t="shared" si="2"/>
        <v>1</v>
      </c>
      <c r="D113" s="31">
        <f t="shared" si="3"/>
        <v>0.17272727272727262</v>
      </c>
    </row>
    <row r="114" spans="1:4" x14ac:dyDescent="0.45">
      <c r="A114" s="29">
        <v>39022</v>
      </c>
      <c r="B114" s="53">
        <v>57</v>
      </c>
      <c r="C114" s="30">
        <f t="shared" si="2"/>
        <v>-7.5</v>
      </c>
      <c r="D114" s="31">
        <f t="shared" si="3"/>
        <v>-5.0000000000000044E-2</v>
      </c>
    </row>
    <row r="115" spans="1:4" x14ac:dyDescent="0.45">
      <c r="A115" s="29">
        <v>39052</v>
      </c>
      <c r="B115" s="54">
        <v>63.5</v>
      </c>
      <c r="C115" s="30">
        <f t="shared" si="2"/>
        <v>6.5</v>
      </c>
      <c r="D115" s="31">
        <f t="shared" si="3"/>
        <v>7.6271186440677985E-2</v>
      </c>
    </row>
    <row r="116" spans="1:4" x14ac:dyDescent="0.45">
      <c r="A116" s="29">
        <v>39083</v>
      </c>
      <c r="B116" s="53">
        <v>65.5</v>
      </c>
      <c r="C116" s="30">
        <f t="shared" si="2"/>
        <v>2</v>
      </c>
      <c r="D116" s="31">
        <f t="shared" si="3"/>
        <v>3.9682539682539764E-2</v>
      </c>
    </row>
    <row r="117" spans="1:4" x14ac:dyDescent="0.45">
      <c r="A117" s="29">
        <v>39114</v>
      </c>
      <c r="B117" s="54">
        <v>61.5</v>
      </c>
      <c r="C117" s="30">
        <f t="shared" si="2"/>
        <v>-4</v>
      </c>
      <c r="D117" s="31">
        <f t="shared" si="3"/>
        <v>-3.1496062992126039E-2</v>
      </c>
    </row>
    <row r="118" spans="1:4" x14ac:dyDescent="0.45">
      <c r="A118" s="29">
        <v>39142</v>
      </c>
      <c r="B118" s="53">
        <v>63</v>
      </c>
      <c r="C118" s="30">
        <f t="shared" si="2"/>
        <v>1.5</v>
      </c>
      <c r="D118" s="31">
        <f t="shared" si="3"/>
        <v>0</v>
      </c>
    </row>
    <row r="119" spans="1:4" x14ac:dyDescent="0.45">
      <c r="A119" s="29">
        <v>39173</v>
      </c>
      <c r="B119" s="54">
        <v>60.5</v>
      </c>
      <c r="C119" s="30">
        <f t="shared" si="2"/>
        <v>-2.5</v>
      </c>
      <c r="D119" s="31">
        <f t="shared" si="3"/>
        <v>8.3333333333333037E-3</v>
      </c>
    </row>
    <row r="120" spans="1:4" x14ac:dyDescent="0.45">
      <c r="A120" s="29">
        <v>39203</v>
      </c>
      <c r="B120" s="53">
        <v>61</v>
      </c>
      <c r="C120" s="30">
        <f t="shared" si="2"/>
        <v>0.5</v>
      </c>
      <c r="D120" s="31">
        <f t="shared" si="3"/>
        <v>3.3898305084745672E-2</v>
      </c>
    </row>
    <row r="121" spans="1:4" x14ac:dyDescent="0.45">
      <c r="A121" s="29">
        <v>39234</v>
      </c>
      <c r="B121" s="54">
        <v>60.5</v>
      </c>
      <c r="C121" s="30">
        <f t="shared" si="2"/>
        <v>-0.5</v>
      </c>
      <c r="D121" s="31">
        <f t="shared" si="3"/>
        <v>-3.9682539682539653E-2</v>
      </c>
    </row>
    <row r="122" spans="1:4" x14ac:dyDescent="0.45">
      <c r="A122" s="29">
        <v>39264</v>
      </c>
      <c r="B122" s="53">
        <v>65</v>
      </c>
      <c r="C122" s="30">
        <f t="shared" si="2"/>
        <v>4.5</v>
      </c>
      <c r="D122" s="31">
        <f t="shared" si="3"/>
        <v>8.3333333333333259E-2</v>
      </c>
    </row>
    <row r="123" spans="1:4" x14ac:dyDescent="0.45">
      <c r="A123" s="29">
        <v>39295</v>
      </c>
      <c r="B123" s="54">
        <v>61.5</v>
      </c>
      <c r="C123" s="30">
        <f t="shared" si="2"/>
        <v>-3.5</v>
      </c>
      <c r="D123" s="31">
        <f t="shared" si="3"/>
        <v>4.2372881355932313E-2</v>
      </c>
    </row>
    <row r="124" spans="1:4" x14ac:dyDescent="0.45">
      <c r="A124" s="29">
        <v>39326</v>
      </c>
      <c r="B124" s="53">
        <v>62</v>
      </c>
      <c r="C124" s="30">
        <f t="shared" si="2"/>
        <v>0.5</v>
      </c>
      <c r="D124" s="31">
        <f t="shared" si="3"/>
        <v>-2.3622047244094446E-2</v>
      </c>
    </row>
    <row r="125" spans="1:4" x14ac:dyDescent="0.45">
      <c r="A125" s="29">
        <v>39356</v>
      </c>
      <c r="B125" s="54">
        <v>60</v>
      </c>
      <c r="C125" s="30">
        <f t="shared" si="2"/>
        <v>-2</v>
      </c>
      <c r="D125" s="31">
        <f t="shared" si="3"/>
        <v>-6.9767441860465129E-2</v>
      </c>
    </row>
    <row r="126" spans="1:4" x14ac:dyDescent="0.45">
      <c r="A126" s="29">
        <v>39387</v>
      </c>
      <c r="B126" s="53">
        <v>61.5</v>
      </c>
      <c r="C126" s="30">
        <f t="shared" si="2"/>
        <v>1.5</v>
      </c>
      <c r="D126" s="31">
        <f t="shared" si="3"/>
        <v>7.8947368421052655E-2</v>
      </c>
    </row>
    <row r="127" spans="1:4" x14ac:dyDescent="0.45">
      <c r="A127" s="29">
        <v>39417</v>
      </c>
      <c r="B127" s="54">
        <v>64.5</v>
      </c>
      <c r="C127" s="30">
        <f t="shared" si="2"/>
        <v>3</v>
      </c>
      <c r="D127" s="31">
        <f t="shared" si="3"/>
        <v>1.5748031496062964E-2</v>
      </c>
    </row>
    <row r="128" spans="1:4" x14ac:dyDescent="0.45">
      <c r="A128" s="29">
        <v>39448</v>
      </c>
      <c r="B128" s="53">
        <v>57</v>
      </c>
      <c r="C128" s="30">
        <f t="shared" si="2"/>
        <v>-7.5</v>
      </c>
      <c r="D128" s="31">
        <f t="shared" si="3"/>
        <v>-0.12977099236641221</v>
      </c>
    </row>
    <row r="129" spans="1:4" x14ac:dyDescent="0.45">
      <c r="A129" s="29">
        <v>39479</v>
      </c>
      <c r="B129" s="54">
        <v>60.5</v>
      </c>
      <c r="C129" s="30">
        <f t="shared" si="2"/>
        <v>3.5</v>
      </c>
      <c r="D129" s="31">
        <f t="shared" si="3"/>
        <v>-1.6260162601625994E-2</v>
      </c>
    </row>
    <row r="130" spans="1:4" x14ac:dyDescent="0.45">
      <c r="A130" s="29">
        <v>39508</v>
      </c>
      <c r="B130" s="53">
        <v>60.5</v>
      </c>
      <c r="C130" s="30">
        <f t="shared" si="2"/>
        <v>0</v>
      </c>
      <c r="D130" s="31">
        <f t="shared" si="3"/>
        <v>-3.9682539682539653E-2</v>
      </c>
    </row>
    <row r="131" spans="1:4" x14ac:dyDescent="0.45">
      <c r="A131" s="29">
        <v>39539</v>
      </c>
      <c r="B131" s="54">
        <v>63</v>
      </c>
      <c r="C131" s="30">
        <f t="shared" ref="C131:C194" si="4">B131-B130</f>
        <v>2.5</v>
      </c>
      <c r="D131" s="31">
        <f t="shared" si="3"/>
        <v>4.1322314049586861E-2</v>
      </c>
    </row>
    <row r="132" spans="1:4" x14ac:dyDescent="0.45">
      <c r="A132" s="29">
        <v>39569</v>
      </c>
      <c r="B132" s="53">
        <v>66.5</v>
      </c>
      <c r="C132" s="30">
        <f t="shared" si="4"/>
        <v>3.5</v>
      </c>
      <c r="D132" s="31">
        <f t="shared" si="3"/>
        <v>9.0163934426229497E-2</v>
      </c>
    </row>
    <row r="133" spans="1:4" x14ac:dyDescent="0.45">
      <c r="A133" s="29">
        <v>39600</v>
      </c>
      <c r="B133" s="54">
        <v>60</v>
      </c>
      <c r="C133" s="30">
        <f t="shared" si="4"/>
        <v>-6.5</v>
      </c>
      <c r="D133" s="31">
        <f t="shared" si="3"/>
        <v>-8.2644628099173278E-3</v>
      </c>
    </row>
    <row r="134" spans="1:4" x14ac:dyDescent="0.45">
      <c r="A134" s="29">
        <v>39630</v>
      </c>
      <c r="B134" s="53">
        <v>62.5</v>
      </c>
      <c r="C134" s="30">
        <f t="shared" si="4"/>
        <v>2.5</v>
      </c>
      <c r="D134" s="31">
        <f t="shared" si="3"/>
        <v>-3.8461538461538436E-2</v>
      </c>
    </row>
    <row r="135" spans="1:4" x14ac:dyDescent="0.45">
      <c r="A135" s="29">
        <v>39661</v>
      </c>
      <c r="B135" s="54">
        <v>66</v>
      </c>
      <c r="C135" s="30">
        <f t="shared" si="4"/>
        <v>3.5</v>
      </c>
      <c r="D135" s="31">
        <f t="shared" si="3"/>
        <v>7.3170731707317138E-2</v>
      </c>
    </row>
    <row r="136" spans="1:4" x14ac:dyDescent="0.45">
      <c r="A136" s="29">
        <v>39692</v>
      </c>
      <c r="B136" s="53">
        <v>62.5</v>
      </c>
      <c r="C136" s="30">
        <f t="shared" si="4"/>
        <v>-3.5</v>
      </c>
      <c r="D136" s="31">
        <f t="shared" si="3"/>
        <v>8.0645161290322509E-3</v>
      </c>
    </row>
    <row r="137" spans="1:4" x14ac:dyDescent="0.45">
      <c r="A137" s="29">
        <v>39722</v>
      </c>
      <c r="B137" s="54">
        <v>67.5</v>
      </c>
      <c r="C137" s="30">
        <f t="shared" si="4"/>
        <v>5</v>
      </c>
      <c r="D137" s="31">
        <f t="shared" si="3"/>
        <v>0.125</v>
      </c>
    </row>
    <row r="138" spans="1:4" x14ac:dyDescent="0.45">
      <c r="A138" s="29">
        <v>39753</v>
      </c>
      <c r="B138" s="53">
        <v>65</v>
      </c>
      <c r="C138" s="30">
        <f t="shared" si="4"/>
        <v>-2.5</v>
      </c>
      <c r="D138" s="31">
        <f t="shared" si="3"/>
        <v>5.6910569105691033E-2</v>
      </c>
    </row>
    <row r="139" spans="1:4" x14ac:dyDescent="0.45">
      <c r="A139" s="29">
        <v>39783</v>
      </c>
      <c r="B139" s="54">
        <v>65.5</v>
      </c>
      <c r="C139" s="30">
        <f t="shared" si="4"/>
        <v>0.5</v>
      </c>
      <c r="D139" s="31">
        <f t="shared" si="3"/>
        <v>1.5503875968992276E-2</v>
      </c>
    </row>
    <row r="140" spans="1:4" x14ac:dyDescent="0.45">
      <c r="A140" s="29">
        <v>39814</v>
      </c>
      <c r="B140" s="53">
        <v>62.5</v>
      </c>
      <c r="C140" s="30">
        <f t="shared" si="4"/>
        <v>-3</v>
      </c>
      <c r="D140" s="31">
        <f t="shared" si="3"/>
        <v>9.6491228070175517E-2</v>
      </c>
    </row>
    <row r="141" spans="1:4" x14ac:dyDescent="0.45">
      <c r="A141" s="29">
        <v>39845</v>
      </c>
      <c r="B141" s="54">
        <v>66.5</v>
      </c>
      <c r="C141" s="30">
        <f t="shared" si="4"/>
        <v>4</v>
      </c>
      <c r="D141" s="31">
        <f t="shared" si="3"/>
        <v>9.9173553719008156E-2</v>
      </c>
    </row>
    <row r="142" spans="1:4" x14ac:dyDescent="0.45">
      <c r="A142" s="29">
        <v>39873</v>
      </c>
      <c r="B142" s="53">
        <v>60</v>
      </c>
      <c r="C142" s="30">
        <f t="shared" si="4"/>
        <v>-6.5</v>
      </c>
      <c r="D142" s="31">
        <f t="shared" si="3"/>
        <v>-8.2644628099173278E-3</v>
      </c>
    </row>
    <row r="143" spans="1:4" x14ac:dyDescent="0.45">
      <c r="A143" s="29">
        <v>39904</v>
      </c>
      <c r="B143" s="54">
        <v>62.5</v>
      </c>
      <c r="C143" s="30">
        <f t="shared" si="4"/>
        <v>2.5</v>
      </c>
      <c r="D143" s="31">
        <f t="shared" ref="D143:D206" si="5">B143/B131-1</f>
        <v>-7.9365079365079083E-3</v>
      </c>
    </row>
    <row r="144" spans="1:4" x14ac:dyDescent="0.45">
      <c r="A144" s="29">
        <v>39934</v>
      </c>
      <c r="B144" s="53">
        <v>62.5</v>
      </c>
      <c r="C144" s="30">
        <f t="shared" si="4"/>
        <v>0</v>
      </c>
      <c r="D144" s="31">
        <f t="shared" si="5"/>
        <v>-6.0150375939849621E-2</v>
      </c>
    </row>
    <row r="145" spans="1:4" x14ac:dyDescent="0.45">
      <c r="A145" s="29">
        <v>39965</v>
      </c>
      <c r="B145" s="54">
        <v>67</v>
      </c>
      <c r="C145" s="30">
        <f t="shared" si="4"/>
        <v>4.5</v>
      </c>
      <c r="D145" s="31">
        <f t="shared" si="5"/>
        <v>0.1166666666666667</v>
      </c>
    </row>
    <row r="146" spans="1:4" x14ac:dyDescent="0.45">
      <c r="A146" s="29">
        <v>39995</v>
      </c>
      <c r="B146" s="53">
        <v>62.5</v>
      </c>
      <c r="C146" s="30">
        <f t="shared" si="4"/>
        <v>-4.5</v>
      </c>
      <c r="D146" s="31">
        <f t="shared" si="5"/>
        <v>0</v>
      </c>
    </row>
    <row r="147" spans="1:4" x14ac:dyDescent="0.45">
      <c r="A147" s="29">
        <v>40026</v>
      </c>
      <c r="B147" s="54">
        <v>67.5</v>
      </c>
      <c r="C147" s="30">
        <f t="shared" si="4"/>
        <v>5</v>
      </c>
      <c r="D147" s="31">
        <f t="shared" si="5"/>
        <v>2.2727272727272707E-2</v>
      </c>
    </row>
    <row r="148" spans="1:4" x14ac:dyDescent="0.45">
      <c r="A148" s="29">
        <v>40057</v>
      </c>
      <c r="B148" s="53">
        <v>62</v>
      </c>
      <c r="C148" s="30">
        <f t="shared" si="4"/>
        <v>-5.5</v>
      </c>
      <c r="D148" s="31">
        <f t="shared" si="5"/>
        <v>-8.0000000000000071E-3</v>
      </c>
    </row>
    <row r="149" spans="1:4" x14ac:dyDescent="0.45">
      <c r="A149" s="29">
        <v>40087</v>
      </c>
      <c r="B149" s="54">
        <v>63.5</v>
      </c>
      <c r="C149" s="30">
        <f t="shared" si="4"/>
        <v>1.5</v>
      </c>
      <c r="D149" s="31">
        <f t="shared" si="5"/>
        <v>-5.9259259259259234E-2</v>
      </c>
    </row>
    <row r="150" spans="1:4" x14ac:dyDescent="0.45">
      <c r="A150" s="29">
        <v>40118</v>
      </c>
      <c r="B150" s="53">
        <v>61.5</v>
      </c>
      <c r="C150" s="30">
        <f t="shared" si="4"/>
        <v>-2</v>
      </c>
      <c r="D150" s="31">
        <f t="shared" si="5"/>
        <v>-5.3846153846153877E-2</v>
      </c>
    </row>
    <row r="151" spans="1:4" x14ac:dyDescent="0.45">
      <c r="A151" s="29">
        <v>40148</v>
      </c>
      <c r="B151" s="54">
        <v>61</v>
      </c>
      <c r="C151" s="30">
        <f t="shared" si="4"/>
        <v>-0.5</v>
      </c>
      <c r="D151" s="31">
        <f t="shared" si="5"/>
        <v>-6.8702290076335881E-2</v>
      </c>
    </row>
    <row r="152" spans="1:4" x14ac:dyDescent="0.45">
      <c r="A152" s="29">
        <v>40179</v>
      </c>
      <c r="B152" s="53">
        <v>64.5</v>
      </c>
      <c r="C152" s="30">
        <f t="shared" si="4"/>
        <v>3.5</v>
      </c>
      <c r="D152" s="31">
        <f t="shared" si="5"/>
        <v>3.2000000000000028E-2</v>
      </c>
    </row>
    <row r="153" spans="1:4" x14ac:dyDescent="0.45">
      <c r="A153" s="29">
        <v>40210</v>
      </c>
      <c r="B153" s="54">
        <v>60</v>
      </c>
      <c r="C153" s="30">
        <f t="shared" si="4"/>
        <v>-4.5</v>
      </c>
      <c r="D153" s="31">
        <f t="shared" si="5"/>
        <v>-9.7744360902255689E-2</v>
      </c>
    </row>
    <row r="154" spans="1:4" x14ac:dyDescent="0.45">
      <c r="A154" s="29">
        <v>40238</v>
      </c>
      <c r="B154" s="53">
        <v>52.5</v>
      </c>
      <c r="C154" s="30">
        <f t="shared" si="4"/>
        <v>-7.5</v>
      </c>
      <c r="D154" s="31">
        <f t="shared" si="5"/>
        <v>-0.125</v>
      </c>
    </row>
    <row r="155" spans="1:4" x14ac:dyDescent="0.45">
      <c r="A155" s="29">
        <v>40269</v>
      </c>
      <c r="B155" s="54">
        <v>53.5</v>
      </c>
      <c r="C155" s="30">
        <f t="shared" si="4"/>
        <v>1</v>
      </c>
      <c r="D155" s="31">
        <f t="shared" si="5"/>
        <v>-0.14400000000000002</v>
      </c>
    </row>
    <row r="156" spans="1:4" x14ac:dyDescent="0.45">
      <c r="A156" s="29">
        <v>40299</v>
      </c>
      <c r="B156" s="53">
        <v>60.5</v>
      </c>
      <c r="C156" s="30">
        <f t="shared" si="4"/>
        <v>7</v>
      </c>
      <c r="D156" s="31">
        <f t="shared" si="5"/>
        <v>-3.2000000000000028E-2</v>
      </c>
    </row>
    <row r="157" spans="1:4" x14ac:dyDescent="0.45">
      <c r="A157" s="29">
        <v>40330</v>
      </c>
      <c r="B157" s="54">
        <v>59</v>
      </c>
      <c r="C157" s="30">
        <f t="shared" si="4"/>
        <v>-1.5</v>
      </c>
      <c r="D157" s="31">
        <f t="shared" si="5"/>
        <v>-0.11940298507462688</v>
      </c>
    </row>
    <row r="158" spans="1:4" x14ac:dyDescent="0.45">
      <c r="A158" s="29">
        <v>40360</v>
      </c>
      <c r="B158" s="53">
        <v>59</v>
      </c>
      <c r="C158" s="30">
        <f t="shared" si="4"/>
        <v>0</v>
      </c>
      <c r="D158" s="31">
        <f t="shared" si="5"/>
        <v>-5.600000000000005E-2</v>
      </c>
    </row>
    <row r="159" spans="1:4" x14ac:dyDescent="0.45">
      <c r="A159" s="29">
        <v>40391</v>
      </c>
      <c r="B159" s="54">
        <v>60</v>
      </c>
      <c r="C159" s="30">
        <f t="shared" si="4"/>
        <v>1</v>
      </c>
      <c r="D159" s="31">
        <f t="shared" si="5"/>
        <v>-0.11111111111111116</v>
      </c>
    </row>
    <row r="160" spans="1:4" x14ac:dyDescent="0.45">
      <c r="A160" s="29">
        <v>40422</v>
      </c>
      <c r="B160" s="53">
        <v>59.5</v>
      </c>
      <c r="C160" s="30">
        <f t="shared" si="4"/>
        <v>-0.5</v>
      </c>
      <c r="D160" s="31">
        <f t="shared" si="5"/>
        <v>-4.0322580645161255E-2</v>
      </c>
    </row>
    <row r="161" spans="1:4" x14ac:dyDescent="0.45">
      <c r="A161" s="29">
        <v>40452</v>
      </c>
      <c r="B161" s="54">
        <v>61.5</v>
      </c>
      <c r="C161" s="30">
        <f t="shared" si="4"/>
        <v>2</v>
      </c>
      <c r="D161" s="31">
        <f t="shared" si="5"/>
        <v>-3.1496062992126039E-2</v>
      </c>
    </row>
    <row r="162" spans="1:4" x14ac:dyDescent="0.45">
      <c r="A162" s="29">
        <v>40483</v>
      </c>
      <c r="B162" s="53">
        <v>60</v>
      </c>
      <c r="C162" s="30">
        <f t="shared" si="4"/>
        <v>-1.5</v>
      </c>
      <c r="D162" s="31">
        <f t="shared" si="5"/>
        <v>-2.4390243902439046E-2</v>
      </c>
    </row>
    <row r="163" spans="1:4" x14ac:dyDescent="0.45">
      <c r="A163" s="29">
        <v>40513</v>
      </c>
      <c r="B163" s="54">
        <v>61.5</v>
      </c>
      <c r="C163" s="30">
        <f t="shared" si="4"/>
        <v>1.5</v>
      </c>
      <c r="D163" s="31">
        <f t="shared" si="5"/>
        <v>8.1967213114753079E-3</v>
      </c>
    </row>
    <row r="164" spans="1:4" x14ac:dyDescent="0.45">
      <c r="A164" s="29">
        <v>40544</v>
      </c>
      <c r="B164" s="53">
        <v>60</v>
      </c>
      <c r="C164" s="30">
        <f t="shared" si="4"/>
        <v>-1.5</v>
      </c>
      <c r="D164" s="31">
        <f t="shared" si="5"/>
        <v>-6.9767441860465129E-2</v>
      </c>
    </row>
    <row r="165" spans="1:4" x14ac:dyDescent="0.45">
      <c r="A165" s="29">
        <v>40575</v>
      </c>
      <c r="B165" s="54">
        <v>57.5</v>
      </c>
      <c r="C165" s="30">
        <f t="shared" si="4"/>
        <v>-2.5</v>
      </c>
      <c r="D165" s="31">
        <f t="shared" si="5"/>
        <v>-4.166666666666663E-2</v>
      </c>
    </row>
    <row r="166" spans="1:4" x14ac:dyDescent="0.45">
      <c r="A166" s="29">
        <v>40603</v>
      </c>
      <c r="B166" s="53">
        <v>67</v>
      </c>
      <c r="C166" s="30">
        <f t="shared" si="4"/>
        <v>9.5</v>
      </c>
      <c r="D166" s="31">
        <f t="shared" si="5"/>
        <v>0.2761904761904761</v>
      </c>
    </row>
    <row r="167" spans="1:4" x14ac:dyDescent="0.45">
      <c r="A167" s="29">
        <v>40634</v>
      </c>
      <c r="B167" s="54">
        <v>57.5</v>
      </c>
      <c r="C167" s="30">
        <f t="shared" si="4"/>
        <v>-9.5</v>
      </c>
      <c r="D167" s="31">
        <f t="shared" si="5"/>
        <v>7.4766355140186924E-2</v>
      </c>
    </row>
    <row r="168" spans="1:4" x14ac:dyDescent="0.45">
      <c r="A168" s="29">
        <v>40664</v>
      </c>
      <c r="B168" s="53">
        <v>55</v>
      </c>
      <c r="C168" s="30">
        <f t="shared" si="4"/>
        <v>-2.5</v>
      </c>
      <c r="D168" s="31">
        <f t="shared" si="5"/>
        <v>-9.0909090909090939E-2</v>
      </c>
    </row>
    <row r="169" spans="1:4" x14ac:dyDescent="0.45">
      <c r="A169" s="29">
        <v>40695</v>
      </c>
      <c r="B169" s="54">
        <v>58.5</v>
      </c>
      <c r="C169" s="30">
        <f t="shared" si="4"/>
        <v>3.5</v>
      </c>
      <c r="D169" s="31">
        <f t="shared" si="5"/>
        <v>-8.4745762711864181E-3</v>
      </c>
    </row>
    <row r="170" spans="1:4" x14ac:dyDescent="0.45">
      <c r="A170" s="29">
        <v>40725</v>
      </c>
      <c r="B170" s="53">
        <v>59.5</v>
      </c>
      <c r="C170" s="30">
        <f t="shared" si="4"/>
        <v>1</v>
      </c>
      <c r="D170" s="31">
        <f t="shared" si="5"/>
        <v>8.4745762711864181E-3</v>
      </c>
    </row>
    <row r="171" spans="1:4" x14ac:dyDescent="0.45">
      <c r="A171" s="29">
        <v>40756</v>
      </c>
      <c r="B171" s="54">
        <v>56</v>
      </c>
      <c r="C171" s="30">
        <f t="shared" si="4"/>
        <v>-3.5</v>
      </c>
      <c r="D171" s="31">
        <f t="shared" si="5"/>
        <v>-6.6666666666666652E-2</v>
      </c>
    </row>
    <row r="172" spans="1:4" x14ac:dyDescent="0.45">
      <c r="A172" s="29">
        <v>40787</v>
      </c>
      <c r="B172" s="53">
        <v>59</v>
      </c>
      <c r="C172" s="30">
        <f t="shared" si="4"/>
        <v>3</v>
      </c>
      <c r="D172" s="31">
        <f t="shared" si="5"/>
        <v>-8.4033613445377853E-3</v>
      </c>
    </row>
    <row r="173" spans="1:4" x14ac:dyDescent="0.45">
      <c r="A173" s="29">
        <v>40817</v>
      </c>
      <c r="B173" s="54">
        <v>57.5</v>
      </c>
      <c r="C173" s="30">
        <f t="shared" si="4"/>
        <v>-1.5</v>
      </c>
      <c r="D173" s="31">
        <f t="shared" si="5"/>
        <v>-6.5040650406504086E-2</v>
      </c>
    </row>
    <row r="174" spans="1:4" x14ac:dyDescent="0.45">
      <c r="A174" s="29">
        <v>40848</v>
      </c>
      <c r="B174" s="53">
        <v>63</v>
      </c>
      <c r="C174" s="30">
        <f t="shared" si="4"/>
        <v>5.5</v>
      </c>
      <c r="D174" s="31">
        <f t="shared" si="5"/>
        <v>5.0000000000000044E-2</v>
      </c>
    </row>
    <row r="175" spans="1:4" x14ac:dyDescent="0.45">
      <c r="A175" s="29">
        <v>40878</v>
      </c>
      <c r="B175" s="54">
        <v>59.5</v>
      </c>
      <c r="C175" s="30">
        <f t="shared" si="4"/>
        <v>-3.5</v>
      </c>
      <c r="D175" s="31">
        <f t="shared" si="5"/>
        <v>-3.2520325203251987E-2</v>
      </c>
    </row>
    <row r="176" spans="1:4" x14ac:dyDescent="0.45">
      <c r="A176" s="29">
        <v>40909</v>
      </c>
      <c r="B176" s="53">
        <v>58.5</v>
      </c>
      <c r="C176" s="30">
        <f t="shared" si="4"/>
        <v>-1</v>
      </c>
      <c r="D176" s="31">
        <f t="shared" si="5"/>
        <v>-2.5000000000000022E-2</v>
      </c>
    </row>
    <row r="177" spans="1:4" x14ac:dyDescent="0.45">
      <c r="A177" s="29">
        <v>40940</v>
      </c>
      <c r="B177" s="54">
        <v>61.5</v>
      </c>
      <c r="C177" s="30">
        <f t="shared" si="4"/>
        <v>3</v>
      </c>
      <c r="D177" s="31">
        <f t="shared" si="5"/>
        <v>6.956521739130439E-2</v>
      </c>
    </row>
    <row r="178" spans="1:4" x14ac:dyDescent="0.45">
      <c r="A178" s="29">
        <v>40969</v>
      </c>
      <c r="B178" s="53">
        <v>58.5</v>
      </c>
      <c r="C178" s="30">
        <f t="shared" si="4"/>
        <v>-3</v>
      </c>
      <c r="D178" s="31">
        <f t="shared" si="5"/>
        <v>-0.12686567164179108</v>
      </c>
    </row>
    <row r="179" spans="1:4" x14ac:dyDescent="0.45">
      <c r="A179" s="29">
        <v>41000</v>
      </c>
      <c r="B179" s="54">
        <v>61</v>
      </c>
      <c r="C179" s="30">
        <f t="shared" si="4"/>
        <v>2.5</v>
      </c>
      <c r="D179" s="31">
        <f t="shared" si="5"/>
        <v>6.0869565217391397E-2</v>
      </c>
    </row>
    <row r="180" spans="1:4" x14ac:dyDescent="0.45">
      <c r="A180" s="29">
        <v>41030</v>
      </c>
      <c r="B180" s="53">
        <v>63</v>
      </c>
      <c r="C180" s="30">
        <f t="shared" si="4"/>
        <v>2</v>
      </c>
      <c r="D180" s="31">
        <f t="shared" si="5"/>
        <v>0.1454545454545455</v>
      </c>
    </row>
    <row r="181" spans="1:4" x14ac:dyDescent="0.45">
      <c r="A181" s="29">
        <v>41061</v>
      </c>
      <c r="B181" s="54">
        <v>64.5</v>
      </c>
      <c r="C181" s="30">
        <f t="shared" si="4"/>
        <v>1.5</v>
      </c>
      <c r="D181" s="31">
        <f t="shared" si="5"/>
        <v>0.10256410256410264</v>
      </c>
    </row>
    <row r="182" spans="1:4" x14ac:dyDescent="0.45">
      <c r="A182" s="29">
        <v>41091</v>
      </c>
      <c r="B182" s="53">
        <v>59</v>
      </c>
      <c r="C182" s="30">
        <f t="shared" si="4"/>
        <v>-5.5</v>
      </c>
      <c r="D182" s="31">
        <f t="shared" si="5"/>
        <v>-8.4033613445377853E-3</v>
      </c>
    </row>
    <row r="183" spans="1:4" x14ac:dyDescent="0.45">
      <c r="A183" s="29">
        <v>41122</v>
      </c>
      <c r="B183" s="54">
        <v>67</v>
      </c>
      <c r="C183" s="30">
        <f t="shared" si="4"/>
        <v>8</v>
      </c>
      <c r="D183" s="31">
        <f t="shared" si="5"/>
        <v>0.1964285714285714</v>
      </c>
    </row>
    <row r="184" spans="1:4" x14ac:dyDescent="0.45">
      <c r="A184" s="29">
        <v>41153</v>
      </c>
      <c r="B184" s="53">
        <v>65</v>
      </c>
      <c r="C184" s="30">
        <f t="shared" si="4"/>
        <v>-2</v>
      </c>
      <c r="D184" s="31">
        <f t="shared" si="5"/>
        <v>0.10169491525423724</v>
      </c>
    </row>
    <row r="185" spans="1:4" x14ac:dyDescent="0.45">
      <c r="A185" s="29">
        <v>41183</v>
      </c>
      <c r="B185" s="54">
        <v>64</v>
      </c>
      <c r="C185" s="30">
        <f t="shared" si="4"/>
        <v>-1</v>
      </c>
      <c r="D185" s="31">
        <f t="shared" si="5"/>
        <v>0.11304347826086958</v>
      </c>
    </row>
    <row r="186" spans="1:4" x14ac:dyDescent="0.45">
      <c r="A186" s="29">
        <v>41214</v>
      </c>
      <c r="B186" s="53">
        <v>62.5</v>
      </c>
      <c r="C186" s="30">
        <f t="shared" si="4"/>
        <v>-1.5</v>
      </c>
      <c r="D186" s="31">
        <f t="shared" si="5"/>
        <v>-7.9365079365079083E-3</v>
      </c>
    </row>
    <row r="187" spans="1:4" x14ac:dyDescent="0.45">
      <c r="A187" s="29">
        <v>41244</v>
      </c>
      <c r="B187" s="54">
        <v>58</v>
      </c>
      <c r="C187" s="30">
        <f t="shared" si="4"/>
        <v>-4.5</v>
      </c>
      <c r="D187" s="31">
        <f t="shared" si="5"/>
        <v>-2.5210084033613467E-2</v>
      </c>
    </row>
    <row r="188" spans="1:4" x14ac:dyDescent="0.45">
      <c r="A188" s="29">
        <v>41275</v>
      </c>
      <c r="B188" s="53">
        <v>64</v>
      </c>
      <c r="C188" s="30">
        <f t="shared" si="4"/>
        <v>6</v>
      </c>
      <c r="D188" s="31">
        <f t="shared" si="5"/>
        <v>9.4017094017094127E-2</v>
      </c>
    </row>
    <row r="189" spans="1:4" x14ac:dyDescent="0.45">
      <c r="A189" s="29">
        <v>41306</v>
      </c>
      <c r="B189" s="54">
        <v>62.5</v>
      </c>
      <c r="C189" s="30">
        <f t="shared" si="4"/>
        <v>-1.5</v>
      </c>
      <c r="D189" s="31">
        <f t="shared" si="5"/>
        <v>1.6260162601626105E-2</v>
      </c>
    </row>
    <row r="190" spans="1:4" x14ac:dyDescent="0.45">
      <c r="A190" s="29">
        <v>41334</v>
      </c>
      <c r="B190" s="53">
        <v>59.5</v>
      </c>
      <c r="C190" s="30">
        <f t="shared" si="4"/>
        <v>-3</v>
      </c>
      <c r="D190" s="31">
        <f t="shared" si="5"/>
        <v>1.7094017094017033E-2</v>
      </c>
    </row>
    <row r="191" spans="1:4" x14ac:dyDescent="0.45">
      <c r="A191" s="29">
        <v>41365</v>
      </c>
      <c r="B191" s="54">
        <v>60.5</v>
      </c>
      <c r="C191" s="30">
        <f t="shared" si="4"/>
        <v>1</v>
      </c>
      <c r="D191" s="31">
        <f t="shared" si="5"/>
        <v>-8.1967213114754189E-3</v>
      </c>
    </row>
    <row r="192" spans="1:4" x14ac:dyDescent="0.45">
      <c r="A192" s="29">
        <v>41395</v>
      </c>
      <c r="B192" s="53">
        <v>62.5</v>
      </c>
      <c r="C192" s="30">
        <f t="shared" si="4"/>
        <v>2</v>
      </c>
      <c r="D192" s="31">
        <f t="shared" si="5"/>
        <v>-7.9365079365079083E-3</v>
      </c>
    </row>
    <row r="193" spans="1:4" x14ac:dyDescent="0.45">
      <c r="A193" s="29">
        <v>41426</v>
      </c>
      <c r="B193" s="54">
        <v>61.5</v>
      </c>
      <c r="C193" s="30">
        <f t="shared" si="4"/>
        <v>-1</v>
      </c>
      <c r="D193" s="31">
        <f t="shared" si="5"/>
        <v>-4.6511627906976716E-2</v>
      </c>
    </row>
    <row r="194" spans="1:4" x14ac:dyDescent="0.45">
      <c r="A194" s="29">
        <v>41456</v>
      </c>
      <c r="B194" s="53">
        <v>64</v>
      </c>
      <c r="C194" s="30">
        <f t="shared" si="4"/>
        <v>2.5</v>
      </c>
      <c r="D194" s="31">
        <f t="shared" si="5"/>
        <v>8.4745762711864403E-2</v>
      </c>
    </row>
    <row r="195" spans="1:4" x14ac:dyDescent="0.45">
      <c r="A195" s="29">
        <v>41487</v>
      </c>
      <c r="B195" s="54">
        <v>63.5</v>
      </c>
      <c r="C195" s="30">
        <f t="shared" ref="C195:C258" si="6">B195-B194</f>
        <v>-0.5</v>
      </c>
      <c r="D195" s="31">
        <f t="shared" si="5"/>
        <v>-5.2238805970149294E-2</v>
      </c>
    </row>
    <row r="196" spans="1:4" x14ac:dyDescent="0.45">
      <c r="A196" s="29">
        <v>41518</v>
      </c>
      <c r="B196" s="53">
        <v>62</v>
      </c>
      <c r="C196" s="30">
        <f t="shared" si="6"/>
        <v>-1.5</v>
      </c>
      <c r="D196" s="31">
        <f t="shared" si="5"/>
        <v>-4.6153846153846101E-2</v>
      </c>
    </row>
    <row r="197" spans="1:4" x14ac:dyDescent="0.45">
      <c r="A197" s="29">
        <v>41548</v>
      </c>
      <c r="B197" s="54">
        <v>62.5</v>
      </c>
      <c r="C197" s="30">
        <f t="shared" si="6"/>
        <v>0.5</v>
      </c>
      <c r="D197" s="31">
        <f t="shared" si="5"/>
        <v>-2.34375E-2</v>
      </c>
    </row>
    <row r="198" spans="1:4" x14ac:dyDescent="0.45">
      <c r="A198" s="29">
        <v>41579</v>
      </c>
      <c r="B198" s="53">
        <v>60.5</v>
      </c>
      <c r="C198" s="30">
        <f t="shared" si="6"/>
        <v>-2</v>
      </c>
      <c r="D198" s="31">
        <f t="shared" si="5"/>
        <v>-3.2000000000000028E-2</v>
      </c>
    </row>
    <row r="199" spans="1:4" x14ac:dyDescent="0.45">
      <c r="A199" s="29">
        <v>41609</v>
      </c>
      <c r="B199" s="54">
        <v>57.5</v>
      </c>
      <c r="C199" s="30">
        <f t="shared" si="6"/>
        <v>-3</v>
      </c>
      <c r="D199" s="31">
        <f t="shared" si="5"/>
        <v>-8.6206896551723755E-3</v>
      </c>
    </row>
    <row r="200" spans="1:4" x14ac:dyDescent="0.45">
      <c r="A200" s="29">
        <v>41640</v>
      </c>
      <c r="B200" s="53">
        <v>63</v>
      </c>
      <c r="C200" s="30">
        <f t="shared" si="6"/>
        <v>5.5</v>
      </c>
      <c r="D200" s="31">
        <f t="shared" si="5"/>
        <v>-1.5625E-2</v>
      </c>
    </row>
    <row r="201" spans="1:4" x14ac:dyDescent="0.45">
      <c r="A201" s="29">
        <v>41671</v>
      </c>
      <c r="B201" s="54">
        <v>62</v>
      </c>
      <c r="C201" s="30">
        <f t="shared" si="6"/>
        <v>-1</v>
      </c>
      <c r="D201" s="31">
        <f t="shared" si="5"/>
        <v>-8.0000000000000071E-3</v>
      </c>
    </row>
    <row r="202" spans="1:4" x14ac:dyDescent="0.45">
      <c r="A202" s="29">
        <v>41699</v>
      </c>
      <c r="B202" s="53">
        <v>60.5</v>
      </c>
      <c r="C202" s="30">
        <f t="shared" si="6"/>
        <v>-1.5</v>
      </c>
      <c r="D202" s="31">
        <f t="shared" si="5"/>
        <v>1.6806722689075571E-2</v>
      </c>
    </row>
    <row r="203" spans="1:4" x14ac:dyDescent="0.45">
      <c r="A203" s="29">
        <v>41730</v>
      </c>
      <c r="B203" s="54">
        <v>65</v>
      </c>
      <c r="C203" s="30">
        <f t="shared" si="6"/>
        <v>4.5</v>
      </c>
      <c r="D203" s="31">
        <f t="shared" si="5"/>
        <v>7.4380165289256173E-2</v>
      </c>
    </row>
    <row r="204" spans="1:4" x14ac:dyDescent="0.45">
      <c r="A204" s="29">
        <v>41760</v>
      </c>
      <c r="B204" s="53">
        <v>63</v>
      </c>
      <c r="C204" s="30">
        <f t="shared" si="6"/>
        <v>-2</v>
      </c>
      <c r="D204" s="31">
        <f t="shared" si="5"/>
        <v>8.0000000000000071E-3</v>
      </c>
    </row>
    <row r="205" spans="1:4" x14ac:dyDescent="0.45">
      <c r="A205" s="29">
        <v>41791</v>
      </c>
      <c r="B205" s="54">
        <v>60.5</v>
      </c>
      <c r="C205" s="30">
        <f t="shared" si="6"/>
        <v>-2.5</v>
      </c>
      <c r="D205" s="31">
        <f t="shared" si="5"/>
        <v>-1.6260162601625994E-2</v>
      </c>
    </row>
    <row r="206" spans="1:4" x14ac:dyDescent="0.45">
      <c r="A206" s="29">
        <v>41821</v>
      </c>
      <c r="B206" s="53">
        <v>58</v>
      </c>
      <c r="C206" s="30">
        <f t="shared" si="6"/>
        <v>-2.5</v>
      </c>
      <c r="D206" s="31">
        <f t="shared" si="5"/>
        <v>-9.375E-2</v>
      </c>
    </row>
    <row r="207" spans="1:4" x14ac:dyDescent="0.45">
      <c r="A207" s="29">
        <v>41852</v>
      </c>
      <c r="B207" s="54">
        <v>55</v>
      </c>
      <c r="C207" s="30">
        <f t="shared" si="6"/>
        <v>-3</v>
      </c>
      <c r="D207" s="31">
        <f t="shared" ref="D207:D270" si="7">B207/B195-1</f>
        <v>-0.13385826771653542</v>
      </c>
    </row>
    <row r="208" spans="1:4" x14ac:dyDescent="0.45">
      <c r="A208" s="29">
        <v>41883</v>
      </c>
      <c r="B208" s="53">
        <v>60</v>
      </c>
      <c r="C208" s="30">
        <f t="shared" si="6"/>
        <v>5</v>
      </c>
      <c r="D208" s="31">
        <f t="shared" si="7"/>
        <v>-3.2258064516129004E-2</v>
      </c>
    </row>
    <row r="209" spans="1:4" x14ac:dyDescent="0.45">
      <c r="A209" s="29">
        <v>41913</v>
      </c>
      <c r="B209" s="54">
        <v>58.5</v>
      </c>
      <c r="C209" s="30">
        <f t="shared" si="6"/>
        <v>-1.5</v>
      </c>
      <c r="D209" s="31">
        <f t="shared" si="7"/>
        <v>-6.3999999999999946E-2</v>
      </c>
    </row>
    <row r="210" spans="1:4" x14ac:dyDescent="0.45">
      <c r="A210" s="29">
        <v>41944</v>
      </c>
      <c r="B210" s="53">
        <v>63</v>
      </c>
      <c r="C210" s="30">
        <f t="shared" si="6"/>
        <v>4.5</v>
      </c>
      <c r="D210" s="31">
        <f t="shared" si="7"/>
        <v>4.1322314049586861E-2</v>
      </c>
    </row>
    <row r="211" spans="1:4" x14ac:dyDescent="0.45">
      <c r="A211" s="29">
        <v>41974</v>
      </c>
      <c r="B211" s="54">
        <v>59</v>
      </c>
      <c r="C211" s="30">
        <f t="shared" si="6"/>
        <v>-4</v>
      </c>
      <c r="D211" s="31">
        <f t="shared" si="7"/>
        <v>2.6086956521739202E-2</v>
      </c>
    </row>
    <row r="212" spans="1:4" x14ac:dyDescent="0.45">
      <c r="A212" s="29">
        <v>42005</v>
      </c>
      <c r="B212" s="53">
        <v>61.5</v>
      </c>
      <c r="C212" s="30">
        <f t="shared" si="6"/>
        <v>2.5</v>
      </c>
      <c r="D212" s="31">
        <f t="shared" si="7"/>
        <v>-2.3809523809523836E-2</v>
      </c>
    </row>
    <row r="213" spans="1:4" x14ac:dyDescent="0.45">
      <c r="A213" s="29">
        <v>42036</v>
      </c>
      <c r="B213" s="54">
        <v>62</v>
      </c>
      <c r="C213" s="30">
        <f t="shared" si="6"/>
        <v>0.5</v>
      </c>
      <c r="D213" s="31">
        <f t="shared" si="7"/>
        <v>0</v>
      </c>
    </row>
    <row r="214" spans="1:4" x14ac:dyDescent="0.45">
      <c r="A214" s="29">
        <v>42064</v>
      </c>
      <c r="B214" s="24">
        <v>61</v>
      </c>
      <c r="C214" s="30">
        <f t="shared" si="6"/>
        <v>-1</v>
      </c>
      <c r="D214" s="31">
        <f t="shared" si="7"/>
        <v>8.2644628099173278E-3</v>
      </c>
    </row>
    <row r="215" spans="1:4" x14ac:dyDescent="0.45">
      <c r="A215" s="29">
        <v>42095</v>
      </c>
      <c r="B215" s="25">
        <v>59.5</v>
      </c>
      <c r="C215" s="30">
        <f t="shared" si="6"/>
        <v>-1.5</v>
      </c>
      <c r="D215" s="31">
        <f t="shared" si="7"/>
        <v>-8.4615384615384648E-2</v>
      </c>
    </row>
    <row r="216" spans="1:4" x14ac:dyDescent="0.45">
      <c r="A216" s="29">
        <v>42125</v>
      </c>
      <c r="B216" s="24">
        <v>59</v>
      </c>
      <c r="C216" s="30">
        <f t="shared" si="6"/>
        <v>-0.5</v>
      </c>
      <c r="D216" s="31">
        <f t="shared" si="7"/>
        <v>-6.3492063492063489E-2</v>
      </c>
    </row>
    <row r="217" spans="1:4" x14ac:dyDescent="0.45">
      <c r="A217" s="29">
        <v>42156</v>
      </c>
      <c r="B217" s="25">
        <v>65</v>
      </c>
      <c r="C217" s="30">
        <f t="shared" si="6"/>
        <v>6</v>
      </c>
      <c r="D217" s="31">
        <f t="shared" si="7"/>
        <v>7.4380165289256173E-2</v>
      </c>
    </row>
    <row r="218" spans="1:4" x14ac:dyDescent="0.45">
      <c r="A218" s="29">
        <v>42186</v>
      </c>
      <c r="B218" s="24">
        <v>63.5</v>
      </c>
      <c r="C218" s="30">
        <f t="shared" si="6"/>
        <v>-1.5</v>
      </c>
      <c r="D218" s="31">
        <f t="shared" si="7"/>
        <v>9.4827586206896575E-2</v>
      </c>
    </row>
    <row r="219" spans="1:4" x14ac:dyDescent="0.45">
      <c r="A219" s="29">
        <v>42217</v>
      </c>
      <c r="B219" s="25">
        <v>69</v>
      </c>
      <c r="C219" s="30">
        <f t="shared" si="6"/>
        <v>5.5</v>
      </c>
      <c r="D219" s="31">
        <f t="shared" si="7"/>
        <v>0.25454545454545463</v>
      </c>
    </row>
    <row r="220" spans="1:4" x14ac:dyDescent="0.45">
      <c r="A220" s="29">
        <v>42248</v>
      </c>
      <c r="B220" s="24">
        <v>65</v>
      </c>
      <c r="C220" s="30">
        <f t="shared" si="6"/>
        <v>-4</v>
      </c>
      <c r="D220" s="31">
        <f t="shared" si="7"/>
        <v>8.3333333333333259E-2</v>
      </c>
    </row>
    <row r="221" spans="1:4" x14ac:dyDescent="0.45">
      <c r="A221" s="29">
        <v>42278</v>
      </c>
      <c r="B221" s="25">
        <v>63</v>
      </c>
      <c r="C221" s="30">
        <f t="shared" si="6"/>
        <v>-2</v>
      </c>
      <c r="D221" s="31">
        <f t="shared" si="7"/>
        <v>7.6923076923076872E-2</v>
      </c>
    </row>
    <row r="222" spans="1:4" x14ac:dyDescent="0.45">
      <c r="A222" s="29">
        <v>42309</v>
      </c>
      <c r="B222" s="24">
        <v>63.5</v>
      </c>
      <c r="C222" s="30">
        <f t="shared" si="6"/>
        <v>0.5</v>
      </c>
      <c r="D222" s="31">
        <f t="shared" si="7"/>
        <v>7.9365079365079083E-3</v>
      </c>
    </row>
    <row r="223" spans="1:4" x14ac:dyDescent="0.45">
      <c r="A223" s="29">
        <v>42339</v>
      </c>
      <c r="B223" s="25">
        <v>64.5</v>
      </c>
      <c r="C223" s="30">
        <f t="shared" si="6"/>
        <v>1</v>
      </c>
      <c r="D223" s="31">
        <f t="shared" si="7"/>
        <v>9.3220338983050821E-2</v>
      </c>
    </row>
    <row r="224" spans="1:4" x14ac:dyDescent="0.45">
      <c r="A224" s="29">
        <v>42370</v>
      </c>
      <c r="B224" s="24">
        <v>61.5</v>
      </c>
      <c r="C224" s="30">
        <f t="shared" si="6"/>
        <v>-3</v>
      </c>
      <c r="D224" s="31">
        <f t="shared" si="7"/>
        <v>0</v>
      </c>
    </row>
    <row r="225" spans="1:4" x14ac:dyDescent="0.45">
      <c r="A225" s="29">
        <v>42401</v>
      </c>
      <c r="B225" s="25">
        <v>62</v>
      </c>
      <c r="C225" s="30">
        <f t="shared" si="6"/>
        <v>0.5</v>
      </c>
      <c r="D225" s="31">
        <f t="shared" si="7"/>
        <v>0</v>
      </c>
    </row>
    <row r="226" spans="1:4" x14ac:dyDescent="0.45">
      <c r="A226" s="29">
        <v>42430</v>
      </c>
      <c r="B226" s="24">
        <v>62.5</v>
      </c>
      <c r="C226" s="30">
        <f t="shared" si="6"/>
        <v>0.5</v>
      </c>
      <c r="D226" s="31">
        <f t="shared" si="7"/>
        <v>2.4590163934426146E-2</v>
      </c>
    </row>
    <row r="227" spans="1:4" x14ac:dyDescent="0.45">
      <c r="A227" s="29">
        <v>42461</v>
      </c>
      <c r="B227" s="25">
        <v>61</v>
      </c>
      <c r="C227" s="30">
        <f t="shared" si="6"/>
        <v>-1.5</v>
      </c>
      <c r="D227" s="31">
        <f t="shared" si="7"/>
        <v>2.5210084033613356E-2</v>
      </c>
    </row>
    <row r="228" spans="1:4" x14ac:dyDescent="0.45">
      <c r="A228" s="29">
        <v>42491</v>
      </c>
      <c r="B228" s="24">
        <v>60</v>
      </c>
      <c r="C228" s="30">
        <f t="shared" si="6"/>
        <v>-1</v>
      </c>
      <c r="D228" s="31">
        <f t="shared" si="7"/>
        <v>1.6949152542372836E-2</v>
      </c>
    </row>
    <row r="229" spans="1:4" x14ac:dyDescent="0.45">
      <c r="A229" s="29">
        <v>42522</v>
      </c>
      <c r="B229" s="25">
        <v>62.5</v>
      </c>
      <c r="C229" s="30">
        <f t="shared" si="6"/>
        <v>2.5</v>
      </c>
      <c r="D229" s="31">
        <f t="shared" si="7"/>
        <v>-3.8461538461538436E-2</v>
      </c>
    </row>
    <row r="230" spans="1:4" x14ac:dyDescent="0.45">
      <c r="A230" s="29">
        <v>42552</v>
      </c>
      <c r="B230" s="24">
        <v>63</v>
      </c>
      <c r="C230" s="30">
        <f t="shared" si="6"/>
        <v>0.5</v>
      </c>
      <c r="D230" s="31">
        <f t="shared" si="7"/>
        <v>-7.8740157480314821E-3</v>
      </c>
    </row>
    <row r="231" spans="1:4" x14ac:dyDescent="0.45">
      <c r="A231" s="29">
        <v>42583</v>
      </c>
      <c r="B231" s="25">
        <v>64</v>
      </c>
      <c r="C231" s="30">
        <f t="shared" si="6"/>
        <v>1</v>
      </c>
      <c r="D231" s="31">
        <f t="shared" si="7"/>
        <v>-7.2463768115942018E-2</v>
      </c>
    </row>
    <row r="232" spans="1:4" x14ac:dyDescent="0.45">
      <c r="A232" s="29">
        <v>42614</v>
      </c>
      <c r="B232" s="24">
        <v>64.5</v>
      </c>
      <c r="C232" s="30">
        <f t="shared" si="6"/>
        <v>0.5</v>
      </c>
      <c r="D232" s="31">
        <f t="shared" si="7"/>
        <v>-7.692307692307665E-3</v>
      </c>
    </row>
    <row r="233" spans="1:4" x14ac:dyDescent="0.45">
      <c r="A233" s="29">
        <v>42644</v>
      </c>
      <c r="B233" s="25">
        <v>62</v>
      </c>
      <c r="C233" s="30">
        <f t="shared" si="6"/>
        <v>-2.5</v>
      </c>
      <c r="D233" s="31">
        <f t="shared" si="7"/>
        <v>-1.5873015873015928E-2</v>
      </c>
    </row>
    <row r="234" spans="1:4" x14ac:dyDescent="0.45">
      <c r="A234" s="29">
        <v>42675</v>
      </c>
      <c r="B234" s="24">
        <v>60.5</v>
      </c>
      <c r="C234" s="30">
        <f t="shared" si="6"/>
        <v>-1.5</v>
      </c>
      <c r="D234" s="31">
        <f t="shared" si="7"/>
        <v>-4.7244094488189003E-2</v>
      </c>
    </row>
    <row r="235" spans="1:4" x14ac:dyDescent="0.45">
      <c r="A235" s="29">
        <v>42705</v>
      </c>
      <c r="B235" s="25">
        <v>61.5</v>
      </c>
      <c r="C235" s="30">
        <f t="shared" si="6"/>
        <v>1</v>
      </c>
      <c r="D235" s="31">
        <f t="shared" si="7"/>
        <v>-4.6511627906976716E-2</v>
      </c>
    </row>
    <row r="236" spans="1:4" x14ac:dyDescent="0.45">
      <c r="A236" s="29">
        <v>42736</v>
      </c>
      <c r="B236" s="24">
        <v>62</v>
      </c>
      <c r="C236" s="30">
        <f t="shared" si="6"/>
        <v>0.5</v>
      </c>
      <c r="D236" s="31">
        <f t="shared" si="7"/>
        <v>8.1300813008129413E-3</v>
      </c>
    </row>
    <row r="237" spans="1:4" x14ac:dyDescent="0.45">
      <c r="A237" s="29">
        <v>42767</v>
      </c>
      <c r="B237" s="25">
        <v>64.5</v>
      </c>
      <c r="C237" s="30">
        <f t="shared" si="6"/>
        <v>2.5</v>
      </c>
      <c r="D237" s="31">
        <f t="shared" si="7"/>
        <v>4.0322580645161255E-2</v>
      </c>
    </row>
    <row r="238" spans="1:4" x14ac:dyDescent="0.45">
      <c r="A238" s="29">
        <v>42795</v>
      </c>
      <c r="B238" s="24">
        <v>65</v>
      </c>
      <c r="C238" s="30">
        <f t="shared" si="6"/>
        <v>0.5</v>
      </c>
      <c r="D238" s="31">
        <f t="shared" si="7"/>
        <v>4.0000000000000036E-2</v>
      </c>
    </row>
    <row r="239" spans="1:4" x14ac:dyDescent="0.45">
      <c r="A239" s="29">
        <v>42826</v>
      </c>
      <c r="B239" s="25">
        <v>60</v>
      </c>
      <c r="C239" s="30">
        <f t="shared" si="6"/>
        <v>-5</v>
      </c>
      <c r="D239" s="31">
        <f t="shared" si="7"/>
        <v>-1.6393442622950838E-2</v>
      </c>
    </row>
    <row r="240" spans="1:4" x14ac:dyDescent="0.45">
      <c r="A240" s="29">
        <v>42856</v>
      </c>
      <c r="B240" s="24">
        <v>63</v>
      </c>
      <c r="C240" s="30">
        <f t="shared" si="6"/>
        <v>3</v>
      </c>
      <c r="D240" s="31">
        <f t="shared" si="7"/>
        <v>5.0000000000000044E-2</v>
      </c>
    </row>
    <row r="241" spans="1:4" x14ac:dyDescent="0.45">
      <c r="A241" s="29">
        <v>42887</v>
      </c>
      <c r="B241" s="25">
        <v>62</v>
      </c>
      <c r="C241" s="30">
        <f t="shared" si="6"/>
        <v>-1</v>
      </c>
      <c r="D241" s="31">
        <f t="shared" si="7"/>
        <v>-8.0000000000000071E-3</v>
      </c>
    </row>
    <row r="242" spans="1:4" x14ac:dyDescent="0.45">
      <c r="A242" s="29">
        <v>42917</v>
      </c>
      <c r="B242" s="24">
        <v>67.5</v>
      </c>
      <c r="C242" s="30">
        <f t="shared" si="6"/>
        <v>5.5</v>
      </c>
      <c r="D242" s="31">
        <f t="shared" si="7"/>
        <v>7.1428571428571397E-2</v>
      </c>
    </row>
    <row r="243" spans="1:4" x14ac:dyDescent="0.45">
      <c r="A243" s="29">
        <v>42948</v>
      </c>
      <c r="B243" s="25">
        <v>61</v>
      </c>
      <c r="C243" s="30">
        <f t="shared" si="6"/>
        <v>-6.5</v>
      </c>
      <c r="D243" s="31">
        <f t="shared" si="7"/>
        <v>-4.6875E-2</v>
      </c>
    </row>
    <row r="244" spans="1:4" x14ac:dyDescent="0.45">
      <c r="A244" s="29">
        <v>42979</v>
      </c>
      <c r="B244" s="24">
        <v>58.5</v>
      </c>
      <c r="C244" s="30">
        <f t="shared" si="6"/>
        <v>-2.5</v>
      </c>
      <c r="D244" s="31">
        <f t="shared" si="7"/>
        <v>-9.3023255813953543E-2</v>
      </c>
    </row>
    <row r="245" spans="1:4" x14ac:dyDescent="0.45">
      <c r="A245" s="29">
        <v>43009</v>
      </c>
      <c r="B245" s="25">
        <v>61</v>
      </c>
      <c r="C245" s="30">
        <f t="shared" si="6"/>
        <v>2.5</v>
      </c>
      <c r="D245" s="31">
        <f t="shared" si="7"/>
        <v>-1.6129032258064502E-2</v>
      </c>
    </row>
    <row r="246" spans="1:4" x14ac:dyDescent="0.45">
      <c r="A246" s="29">
        <v>43040</v>
      </c>
      <c r="B246" s="24">
        <v>56</v>
      </c>
      <c r="C246" s="30">
        <f t="shared" si="6"/>
        <v>-5</v>
      </c>
      <c r="D246" s="31">
        <f t="shared" si="7"/>
        <v>-7.4380165289256173E-2</v>
      </c>
    </row>
    <row r="247" spans="1:4" x14ac:dyDescent="0.45">
      <c r="A247" s="29">
        <v>43070</v>
      </c>
      <c r="B247" s="25">
        <v>62.5</v>
      </c>
      <c r="C247" s="30">
        <f t="shared" si="6"/>
        <v>6.5</v>
      </c>
      <c r="D247" s="31">
        <f t="shared" si="7"/>
        <v>1.6260162601626105E-2</v>
      </c>
    </row>
    <row r="248" spans="1:4" x14ac:dyDescent="0.45">
      <c r="A248" s="29">
        <v>43101</v>
      </c>
      <c r="B248" s="24">
        <v>61</v>
      </c>
      <c r="C248" s="30">
        <f t="shared" si="6"/>
        <v>-1.5</v>
      </c>
      <c r="D248" s="31">
        <f t="shared" si="7"/>
        <v>-1.6129032258064502E-2</v>
      </c>
    </row>
    <row r="249" spans="1:4" x14ac:dyDescent="0.45">
      <c r="A249" s="29">
        <v>43132</v>
      </c>
      <c r="B249" s="25">
        <v>61</v>
      </c>
      <c r="C249" s="30">
        <f t="shared" si="6"/>
        <v>0</v>
      </c>
      <c r="D249" s="31">
        <f t="shared" si="7"/>
        <v>-5.4263565891472854E-2</v>
      </c>
    </row>
    <row r="250" spans="1:4" x14ac:dyDescent="0.45">
      <c r="A250" s="29">
        <v>43160</v>
      </c>
      <c r="B250" s="24">
        <v>58.5</v>
      </c>
      <c r="C250" s="30">
        <f t="shared" si="6"/>
        <v>-2.5</v>
      </c>
      <c r="D250" s="31">
        <f t="shared" si="7"/>
        <v>-9.9999999999999978E-2</v>
      </c>
    </row>
    <row r="251" spans="1:4" x14ac:dyDescent="0.45">
      <c r="A251" s="29">
        <v>43191</v>
      </c>
      <c r="B251" s="25">
        <v>60</v>
      </c>
      <c r="C251" s="30">
        <f t="shared" si="6"/>
        <v>1.5</v>
      </c>
      <c r="D251" s="31">
        <f t="shared" si="7"/>
        <v>0</v>
      </c>
    </row>
    <row r="252" spans="1:4" x14ac:dyDescent="0.45">
      <c r="A252" s="29">
        <v>43221</v>
      </c>
      <c r="B252" s="24">
        <v>61</v>
      </c>
      <c r="C252" s="30">
        <f t="shared" si="6"/>
        <v>1</v>
      </c>
      <c r="D252" s="31">
        <f t="shared" si="7"/>
        <v>-3.1746031746031744E-2</v>
      </c>
    </row>
    <row r="253" spans="1:4" x14ac:dyDescent="0.45">
      <c r="A253" s="29">
        <v>43252</v>
      </c>
      <c r="B253" s="25">
        <v>57.5</v>
      </c>
      <c r="C253" s="30">
        <f t="shared" si="6"/>
        <v>-3.5</v>
      </c>
      <c r="D253" s="31">
        <f t="shared" si="7"/>
        <v>-7.2580645161290369E-2</v>
      </c>
    </row>
    <row r="254" spans="1:4" x14ac:dyDescent="0.45">
      <c r="A254" s="29">
        <v>43282</v>
      </c>
      <c r="B254" s="24">
        <v>58</v>
      </c>
      <c r="C254" s="30">
        <f t="shared" si="6"/>
        <v>0.5</v>
      </c>
      <c r="D254" s="31">
        <f t="shared" si="7"/>
        <v>-0.14074074074074072</v>
      </c>
    </row>
    <row r="255" spans="1:4" x14ac:dyDescent="0.45">
      <c r="A255" s="29">
        <v>43313</v>
      </c>
      <c r="B255" s="25">
        <v>59.5</v>
      </c>
      <c r="C255" s="30">
        <f t="shared" si="6"/>
        <v>1.5</v>
      </c>
      <c r="D255" s="31">
        <f t="shared" si="7"/>
        <v>-2.4590163934426257E-2</v>
      </c>
    </row>
    <row r="256" spans="1:4" x14ac:dyDescent="0.45">
      <c r="A256" s="29">
        <v>43344</v>
      </c>
      <c r="B256" s="24">
        <v>59.5</v>
      </c>
      <c r="C256" s="30">
        <f t="shared" si="6"/>
        <v>0</v>
      </c>
      <c r="D256" s="31">
        <f t="shared" si="7"/>
        <v>1.7094017094017033E-2</v>
      </c>
    </row>
    <row r="257" spans="1:4" x14ac:dyDescent="0.45">
      <c r="A257" s="29">
        <v>43374</v>
      </c>
      <c r="B257" s="26">
        <v>62</v>
      </c>
      <c r="C257" s="30">
        <f t="shared" si="6"/>
        <v>2.5</v>
      </c>
      <c r="D257" s="31">
        <f t="shared" si="7"/>
        <v>1.6393442622950838E-2</v>
      </c>
    </row>
    <row r="258" spans="1:4" x14ac:dyDescent="0.45">
      <c r="A258" s="29">
        <v>43405</v>
      </c>
      <c r="B258" s="24">
        <v>60</v>
      </c>
      <c r="C258" s="30">
        <f t="shared" si="6"/>
        <v>-2</v>
      </c>
      <c r="D258" s="31">
        <f t="shared" si="7"/>
        <v>7.1428571428571397E-2</v>
      </c>
    </row>
    <row r="259" spans="1:4" x14ac:dyDescent="0.45">
      <c r="A259" s="29">
        <v>43435</v>
      </c>
      <c r="B259" s="26">
        <v>59</v>
      </c>
      <c r="C259" s="30">
        <f t="shared" ref="C259:C322" si="8">B259-B258</f>
        <v>-1</v>
      </c>
      <c r="D259" s="31">
        <f t="shared" si="7"/>
        <v>-5.600000000000005E-2</v>
      </c>
    </row>
    <row r="260" spans="1:4" x14ac:dyDescent="0.45">
      <c r="A260" s="29">
        <v>43466</v>
      </c>
      <c r="B260" s="24">
        <v>60.5</v>
      </c>
      <c r="C260" s="30">
        <f t="shared" si="8"/>
        <v>1.5</v>
      </c>
      <c r="D260" s="31">
        <f t="shared" si="7"/>
        <v>-8.1967213114754189E-3</v>
      </c>
    </row>
    <row r="261" spans="1:4" x14ac:dyDescent="0.45">
      <c r="A261" s="29">
        <v>43497</v>
      </c>
      <c r="B261" s="26">
        <v>59</v>
      </c>
      <c r="C261" s="30">
        <f t="shared" si="8"/>
        <v>-1.5</v>
      </c>
      <c r="D261" s="31">
        <f t="shared" si="7"/>
        <v>-3.2786885245901676E-2</v>
      </c>
    </row>
    <row r="262" spans="1:4" x14ac:dyDescent="0.45">
      <c r="A262" s="29">
        <v>43525</v>
      </c>
      <c r="B262" s="24">
        <v>62.5</v>
      </c>
      <c r="C262" s="30">
        <f t="shared" si="8"/>
        <v>3.5</v>
      </c>
      <c r="D262" s="31">
        <f t="shared" si="7"/>
        <v>6.8376068376068355E-2</v>
      </c>
    </row>
    <row r="263" spans="1:4" x14ac:dyDescent="0.45">
      <c r="A263" s="29">
        <v>43556</v>
      </c>
      <c r="B263" s="26">
        <v>60</v>
      </c>
      <c r="C263" s="30">
        <f t="shared" si="8"/>
        <v>-2.5</v>
      </c>
      <c r="D263" s="31">
        <f t="shared" si="7"/>
        <v>0</v>
      </c>
    </row>
    <row r="264" spans="1:4" x14ac:dyDescent="0.45">
      <c r="A264" s="29">
        <v>43586</v>
      </c>
      <c r="B264" s="24">
        <v>58.5</v>
      </c>
      <c r="C264" s="30">
        <f t="shared" si="8"/>
        <v>-1.5</v>
      </c>
      <c r="D264" s="31">
        <f t="shared" si="7"/>
        <v>-4.0983606557377095E-2</v>
      </c>
    </row>
    <row r="265" spans="1:4" x14ac:dyDescent="0.45">
      <c r="A265" s="29">
        <v>43617</v>
      </c>
      <c r="B265" s="26">
        <v>58.5</v>
      </c>
      <c r="C265" s="30">
        <f t="shared" si="8"/>
        <v>0</v>
      </c>
      <c r="D265" s="31">
        <f t="shared" si="7"/>
        <v>1.7391304347825987E-2</v>
      </c>
    </row>
    <row r="266" spans="1:4" x14ac:dyDescent="0.45">
      <c r="A266" s="29">
        <v>43647</v>
      </c>
      <c r="B266" s="24">
        <v>60.5</v>
      </c>
      <c r="C266" s="30">
        <f t="shared" si="8"/>
        <v>2</v>
      </c>
      <c r="D266" s="31">
        <f t="shared" si="7"/>
        <v>4.31034482758621E-2</v>
      </c>
    </row>
    <row r="267" spans="1:4" x14ac:dyDescent="0.45">
      <c r="A267" s="29">
        <v>43678</v>
      </c>
      <c r="B267" s="26">
        <v>56</v>
      </c>
      <c r="C267" s="30">
        <f t="shared" si="8"/>
        <v>-4.5</v>
      </c>
      <c r="D267" s="31">
        <f t="shared" si="7"/>
        <v>-5.8823529411764719E-2</v>
      </c>
    </row>
    <row r="268" spans="1:4" x14ac:dyDescent="0.45">
      <c r="A268" s="29">
        <v>43709</v>
      </c>
      <c r="B268" s="24">
        <v>58</v>
      </c>
      <c r="C268" s="30">
        <f t="shared" si="8"/>
        <v>2</v>
      </c>
      <c r="D268" s="31">
        <f t="shared" si="7"/>
        <v>-2.5210084033613467E-2</v>
      </c>
    </row>
    <row r="269" spans="1:4" x14ac:dyDescent="0.45">
      <c r="A269" s="29">
        <v>43739</v>
      </c>
      <c r="B269" s="26">
        <v>57</v>
      </c>
      <c r="C269" s="30">
        <f t="shared" si="8"/>
        <v>-1</v>
      </c>
      <c r="D269" s="31">
        <f t="shared" si="7"/>
        <v>-8.064516129032262E-2</v>
      </c>
    </row>
    <row r="270" spans="1:4" x14ac:dyDescent="0.45">
      <c r="A270" s="29">
        <v>43770</v>
      </c>
      <c r="B270" s="24">
        <v>58.5</v>
      </c>
      <c r="C270" s="30">
        <f t="shared" si="8"/>
        <v>1.5</v>
      </c>
      <c r="D270" s="31">
        <f t="shared" si="7"/>
        <v>-2.5000000000000022E-2</v>
      </c>
    </row>
    <row r="271" spans="1:4" x14ac:dyDescent="0.45">
      <c r="A271" s="29">
        <v>43800</v>
      </c>
      <c r="B271" s="26">
        <v>60</v>
      </c>
      <c r="C271" s="30">
        <f t="shared" si="8"/>
        <v>1.5</v>
      </c>
      <c r="D271" s="31">
        <f t="shared" ref="D271:D324" si="9">B271/B259-1</f>
        <v>1.6949152542372836E-2</v>
      </c>
    </row>
    <row r="272" spans="1:4" x14ac:dyDescent="0.45">
      <c r="A272" s="29">
        <v>43831</v>
      </c>
      <c r="B272" s="24">
        <v>54.9</v>
      </c>
      <c r="C272" s="30">
        <f t="shared" si="8"/>
        <v>-5.1000000000000014</v>
      </c>
      <c r="D272" s="31">
        <f t="shared" si="9"/>
        <v>-9.2561983471074361E-2</v>
      </c>
    </row>
    <row r="273" spans="1:4" x14ac:dyDescent="0.45">
      <c r="A273" s="29">
        <v>43862</v>
      </c>
      <c r="B273" s="26">
        <v>59.3</v>
      </c>
      <c r="C273" s="30">
        <f t="shared" si="8"/>
        <v>4.3999999999999986</v>
      </c>
      <c r="D273" s="31">
        <f t="shared" si="9"/>
        <v>5.0847457627118953E-3</v>
      </c>
    </row>
    <row r="274" spans="1:4" x14ac:dyDescent="0.45">
      <c r="A274" s="29">
        <v>43891</v>
      </c>
      <c r="B274" s="24">
        <v>47.8</v>
      </c>
      <c r="C274" s="30">
        <f t="shared" si="8"/>
        <v>-11.5</v>
      </c>
      <c r="D274" s="31">
        <f t="shared" si="9"/>
        <v>-0.23520000000000008</v>
      </c>
    </row>
    <row r="275" spans="1:4" x14ac:dyDescent="0.45">
      <c r="A275" s="29">
        <v>43922</v>
      </c>
      <c r="B275" s="26">
        <v>62.6</v>
      </c>
      <c r="C275" s="30">
        <f t="shared" si="8"/>
        <v>14.800000000000004</v>
      </c>
      <c r="D275" s="31">
        <f t="shared" si="9"/>
        <v>4.3333333333333446E-2</v>
      </c>
    </row>
    <row r="276" spans="1:4" x14ac:dyDescent="0.45">
      <c r="A276" s="29">
        <v>43952</v>
      </c>
      <c r="B276" s="24">
        <v>55.1</v>
      </c>
      <c r="C276" s="30">
        <f t="shared" si="8"/>
        <v>-7.5</v>
      </c>
      <c r="D276" s="31">
        <f t="shared" si="9"/>
        <v>-5.8119658119658135E-2</v>
      </c>
    </row>
    <row r="277" spans="1:4" x14ac:dyDescent="0.45">
      <c r="A277" s="29">
        <v>43983</v>
      </c>
      <c r="B277" s="26">
        <v>55.9</v>
      </c>
      <c r="C277" s="30">
        <f t="shared" si="8"/>
        <v>0.79999999999999716</v>
      </c>
      <c r="D277" s="31">
        <f t="shared" si="9"/>
        <v>-4.4444444444444509E-2</v>
      </c>
    </row>
    <row r="278" spans="1:4" x14ac:dyDescent="0.45">
      <c r="A278" s="29">
        <v>44013</v>
      </c>
      <c r="B278" s="24">
        <v>50</v>
      </c>
      <c r="C278" s="30">
        <f t="shared" si="8"/>
        <v>-5.8999999999999986</v>
      </c>
      <c r="D278" s="31">
        <f t="shared" si="9"/>
        <v>-0.17355371900826444</v>
      </c>
    </row>
    <row r="279" spans="1:4" x14ac:dyDescent="0.45">
      <c r="A279" s="29">
        <v>44044</v>
      </c>
      <c r="B279" s="26">
        <v>52.5</v>
      </c>
      <c r="C279" s="30">
        <f t="shared" si="8"/>
        <v>2.5</v>
      </c>
      <c r="D279" s="31">
        <f t="shared" si="9"/>
        <v>-6.25E-2</v>
      </c>
    </row>
    <row r="280" spans="1:4" x14ac:dyDescent="0.45">
      <c r="A280" s="29">
        <v>44075</v>
      </c>
      <c r="B280" s="24">
        <v>55.4</v>
      </c>
      <c r="C280" s="30">
        <f t="shared" si="8"/>
        <v>2.8999999999999986</v>
      </c>
      <c r="D280" s="31">
        <f t="shared" si="9"/>
        <v>-4.482758620689653E-2</v>
      </c>
    </row>
    <row r="281" spans="1:4" x14ac:dyDescent="0.45">
      <c r="A281" s="29">
        <v>44105</v>
      </c>
      <c r="B281" s="26">
        <v>51.1</v>
      </c>
      <c r="C281" s="30">
        <f t="shared" si="8"/>
        <v>-4.2999999999999972</v>
      </c>
      <c r="D281" s="31">
        <f t="shared" si="9"/>
        <v>-0.10350877192982455</v>
      </c>
    </row>
    <row r="282" spans="1:4" x14ac:dyDescent="0.45">
      <c r="A282" s="29">
        <v>44136</v>
      </c>
      <c r="B282" s="24">
        <v>49.9</v>
      </c>
      <c r="C282" s="30">
        <f t="shared" si="8"/>
        <v>-1.2000000000000028</v>
      </c>
      <c r="D282" s="31">
        <f t="shared" si="9"/>
        <v>-0.14700854700854704</v>
      </c>
    </row>
    <row r="283" spans="1:4" x14ac:dyDescent="0.45">
      <c r="A283" s="29">
        <v>44166</v>
      </c>
      <c r="B283" s="26">
        <v>47.7</v>
      </c>
      <c r="C283" s="30">
        <f t="shared" si="8"/>
        <v>-2.1999999999999957</v>
      </c>
      <c r="D283" s="31">
        <f t="shared" si="9"/>
        <v>-0.20499999999999996</v>
      </c>
    </row>
    <row r="284" spans="1:4" x14ac:dyDescent="0.45">
      <c r="A284" s="29">
        <v>44197</v>
      </c>
      <c r="B284" s="30">
        <v>49.7</v>
      </c>
      <c r="C284" s="30">
        <f t="shared" si="8"/>
        <v>2</v>
      </c>
      <c r="D284" s="31">
        <f t="shared" si="9"/>
        <v>-9.4717668488160212E-2</v>
      </c>
    </row>
    <row r="285" spans="1:4" x14ac:dyDescent="0.45">
      <c r="A285" s="29">
        <v>44228</v>
      </c>
      <c r="B285" s="30">
        <v>54.3</v>
      </c>
      <c r="C285" s="30">
        <f t="shared" si="8"/>
        <v>4.5999999999999943</v>
      </c>
      <c r="D285" s="31">
        <f t="shared" si="9"/>
        <v>-8.431703204047214E-2</v>
      </c>
    </row>
    <row r="286" spans="1:4" x14ac:dyDescent="0.45">
      <c r="A286" s="29">
        <v>44256</v>
      </c>
      <c r="B286" s="30">
        <v>52.7</v>
      </c>
      <c r="C286" s="30">
        <f t="shared" si="8"/>
        <v>-1.5999999999999943</v>
      </c>
      <c r="D286" s="31">
        <f t="shared" si="9"/>
        <v>0.10251046025104604</v>
      </c>
    </row>
    <row r="287" spans="1:4" x14ac:dyDescent="0.45">
      <c r="A287" s="29">
        <v>44287</v>
      </c>
      <c r="B287" s="30">
        <v>46.8</v>
      </c>
      <c r="C287" s="30">
        <f t="shared" si="8"/>
        <v>-5.9000000000000057</v>
      </c>
      <c r="D287" s="31">
        <f t="shared" si="9"/>
        <v>-0.25239616613418536</v>
      </c>
    </row>
    <row r="288" spans="1:4" x14ac:dyDescent="0.45">
      <c r="A288" s="29">
        <v>44317</v>
      </c>
      <c r="B288" s="30">
        <v>40.5</v>
      </c>
      <c r="C288" s="30">
        <f t="shared" si="8"/>
        <v>-6.2999999999999972</v>
      </c>
      <c r="D288" s="31">
        <f t="shared" si="9"/>
        <v>-0.26497277676951003</v>
      </c>
    </row>
    <row r="289" spans="1:4" x14ac:dyDescent="0.45">
      <c r="A289" s="29">
        <v>44348</v>
      </c>
      <c r="B289" s="30">
        <v>37.200000000000003</v>
      </c>
      <c r="C289" s="30">
        <f t="shared" si="8"/>
        <v>-3.2999999999999972</v>
      </c>
      <c r="D289" s="31">
        <f t="shared" si="9"/>
        <v>-0.33452593917710194</v>
      </c>
    </row>
    <row r="290" spans="1:4" x14ac:dyDescent="0.45">
      <c r="A290" s="29">
        <v>44378</v>
      </c>
      <c r="B290" s="30">
        <v>40.299999999999997</v>
      </c>
      <c r="C290" s="30">
        <f t="shared" si="8"/>
        <v>3.0999999999999943</v>
      </c>
      <c r="D290" s="31">
        <f t="shared" si="9"/>
        <v>-0.19400000000000006</v>
      </c>
    </row>
    <row r="291" spans="1:4" x14ac:dyDescent="0.45">
      <c r="A291" s="29">
        <v>44409</v>
      </c>
      <c r="B291" s="30">
        <v>41.4</v>
      </c>
      <c r="C291" s="30">
        <f t="shared" si="8"/>
        <v>1.1000000000000014</v>
      </c>
      <c r="D291" s="31">
        <f t="shared" si="9"/>
        <v>-0.21142857142857141</v>
      </c>
    </row>
    <row r="292" spans="1:4" x14ac:dyDescent="0.45">
      <c r="A292" s="29">
        <v>44440</v>
      </c>
      <c r="B292" s="30">
        <v>46.3</v>
      </c>
      <c r="C292" s="30">
        <f t="shared" si="8"/>
        <v>4.8999999999999986</v>
      </c>
      <c r="D292" s="31">
        <f t="shared" si="9"/>
        <v>-0.16425992779783394</v>
      </c>
    </row>
    <row r="293" spans="1:4" x14ac:dyDescent="0.45">
      <c r="A293" s="29">
        <v>44470</v>
      </c>
      <c r="B293" s="30">
        <v>37.299999999999997</v>
      </c>
      <c r="C293" s="30">
        <f t="shared" si="8"/>
        <v>-9</v>
      </c>
      <c r="D293" s="31">
        <f t="shared" si="9"/>
        <v>-0.27005870841487289</v>
      </c>
    </row>
    <row r="294" spans="1:4" x14ac:dyDescent="0.45">
      <c r="A294" s="29">
        <v>44501</v>
      </c>
      <c r="B294" s="30">
        <v>36.4</v>
      </c>
      <c r="C294" s="30">
        <f t="shared" si="8"/>
        <v>-0.89999999999999858</v>
      </c>
      <c r="D294" s="31">
        <f t="shared" si="9"/>
        <v>-0.27054108216432871</v>
      </c>
    </row>
    <row r="295" spans="1:4" x14ac:dyDescent="0.45">
      <c r="A295" s="29">
        <v>44531</v>
      </c>
      <c r="B295" s="30">
        <v>38.299999999999997</v>
      </c>
      <c r="C295" s="30">
        <f t="shared" si="8"/>
        <v>1.8999999999999986</v>
      </c>
      <c r="D295" s="31">
        <f t="shared" si="9"/>
        <v>-0.19706498951781981</v>
      </c>
    </row>
    <row r="296" spans="1:4" x14ac:dyDescent="0.45">
      <c r="A296" s="29">
        <v>44562</v>
      </c>
      <c r="B296" s="30">
        <v>47.5</v>
      </c>
      <c r="C296" s="30">
        <f t="shared" si="8"/>
        <v>9.2000000000000028</v>
      </c>
      <c r="D296" s="31">
        <f t="shared" si="9"/>
        <v>-4.4265593561368277E-2</v>
      </c>
    </row>
    <row r="297" spans="1:4" x14ac:dyDescent="0.45">
      <c r="A297" s="29">
        <v>44593</v>
      </c>
      <c r="B297" s="30">
        <v>55.3</v>
      </c>
      <c r="C297" s="30">
        <f t="shared" si="8"/>
        <v>7.7999999999999972</v>
      </c>
      <c r="D297" s="31">
        <f t="shared" si="9"/>
        <v>1.8416206261510082E-2</v>
      </c>
    </row>
    <row r="298" spans="1:4" x14ac:dyDescent="0.45">
      <c r="A298" s="29">
        <v>44621</v>
      </c>
      <c r="B298" s="30">
        <v>40.200000000000003</v>
      </c>
      <c r="C298" s="30">
        <f t="shared" si="8"/>
        <v>-15.099999999999994</v>
      </c>
      <c r="D298" s="31">
        <f t="shared" si="9"/>
        <v>-0.23719165085388993</v>
      </c>
    </row>
    <row r="299" spans="1:4" x14ac:dyDescent="0.45">
      <c r="A299" s="29">
        <v>44652</v>
      </c>
      <c r="B299" s="30">
        <v>46.7</v>
      </c>
      <c r="C299" s="30">
        <f t="shared" si="8"/>
        <v>6.5</v>
      </c>
      <c r="D299" s="31">
        <f t="shared" si="9"/>
        <v>-2.1367521367520181E-3</v>
      </c>
    </row>
    <row r="300" spans="1:4" x14ac:dyDescent="0.45">
      <c r="A300" s="29">
        <v>44682</v>
      </c>
      <c r="B300" s="30">
        <v>44.5</v>
      </c>
      <c r="C300" s="30">
        <f t="shared" si="8"/>
        <v>-2.2000000000000028</v>
      </c>
      <c r="D300" s="31">
        <f t="shared" si="9"/>
        <v>9.8765432098765427E-2</v>
      </c>
    </row>
    <row r="301" spans="1:4" x14ac:dyDescent="0.45">
      <c r="A301" s="29">
        <v>44713</v>
      </c>
      <c r="B301" s="30">
        <v>46.2</v>
      </c>
      <c r="C301" s="30">
        <f t="shared" si="8"/>
        <v>1.7000000000000028</v>
      </c>
      <c r="D301" s="31">
        <f t="shared" si="9"/>
        <v>0.24193548387096775</v>
      </c>
    </row>
    <row r="302" spans="1:4" x14ac:dyDescent="0.45">
      <c r="A302" s="29">
        <v>44743</v>
      </c>
      <c r="B302" s="30">
        <v>50.1</v>
      </c>
      <c r="C302" s="30">
        <f t="shared" si="8"/>
        <v>3.8999999999999986</v>
      </c>
      <c r="D302" s="31">
        <f t="shared" si="9"/>
        <v>0.2431761786600497</v>
      </c>
    </row>
    <row r="303" spans="1:4" x14ac:dyDescent="0.45">
      <c r="A303" s="29">
        <v>44774</v>
      </c>
      <c r="B303" s="30">
        <v>47.1</v>
      </c>
      <c r="C303" s="30">
        <f t="shared" si="8"/>
        <v>-3</v>
      </c>
      <c r="D303" s="31">
        <f t="shared" si="9"/>
        <v>0.13768115942029002</v>
      </c>
    </row>
    <row r="304" spans="1:4" x14ac:dyDescent="0.45">
      <c r="A304" s="29">
        <v>44805</v>
      </c>
      <c r="B304" s="30">
        <v>47.2</v>
      </c>
      <c r="C304" s="30">
        <f t="shared" si="8"/>
        <v>0.10000000000000142</v>
      </c>
      <c r="D304" s="31">
        <f t="shared" si="9"/>
        <v>1.9438444924406273E-2</v>
      </c>
    </row>
    <row r="305" spans="1:4" x14ac:dyDescent="0.45">
      <c r="A305" s="29">
        <v>44835</v>
      </c>
      <c r="B305" s="30">
        <v>46.4</v>
      </c>
      <c r="C305" s="30">
        <f t="shared" si="8"/>
        <v>-0.80000000000000426</v>
      </c>
      <c r="D305" s="31">
        <f t="shared" si="9"/>
        <v>0.24396782841823073</v>
      </c>
    </row>
    <row r="306" spans="1:4" x14ac:dyDescent="0.45">
      <c r="A306" s="29">
        <v>44866</v>
      </c>
      <c r="B306" s="30">
        <v>44.2</v>
      </c>
      <c r="C306" s="30">
        <f t="shared" si="8"/>
        <v>-2.1999999999999957</v>
      </c>
      <c r="D306" s="31">
        <f t="shared" si="9"/>
        <v>0.21428571428571441</v>
      </c>
    </row>
    <row r="307" spans="1:4" x14ac:dyDescent="0.45">
      <c r="A307" s="29">
        <v>44896</v>
      </c>
      <c r="B307" s="30">
        <v>55.9</v>
      </c>
      <c r="C307" s="30">
        <f t="shared" si="8"/>
        <v>11.699999999999996</v>
      </c>
      <c r="D307" s="31">
        <f t="shared" si="9"/>
        <v>0.45953002610966065</v>
      </c>
    </row>
    <row r="308" spans="1:4" x14ac:dyDescent="0.45">
      <c r="A308" s="29">
        <v>44927</v>
      </c>
      <c r="B308" s="30">
        <v>55.8</v>
      </c>
      <c r="C308" s="30">
        <f t="shared" si="8"/>
        <v>-0.10000000000000142</v>
      </c>
      <c r="D308" s="31">
        <f t="shared" si="9"/>
        <v>0.17473684210526308</v>
      </c>
    </row>
    <row r="309" spans="1:4" x14ac:dyDescent="0.45">
      <c r="A309" s="29">
        <v>44958</v>
      </c>
      <c r="B309" s="30">
        <v>55.3</v>
      </c>
      <c r="C309" s="30">
        <f t="shared" si="8"/>
        <v>-0.5</v>
      </c>
      <c r="D309" s="31">
        <f t="shared" si="9"/>
        <v>0</v>
      </c>
    </row>
    <row r="310" spans="1:4" x14ac:dyDescent="0.45">
      <c r="A310" s="29">
        <v>44986</v>
      </c>
      <c r="B310" s="30">
        <v>57.9</v>
      </c>
      <c r="C310" s="30">
        <f t="shared" si="8"/>
        <v>2.6000000000000014</v>
      </c>
      <c r="D310" s="31">
        <f t="shared" si="9"/>
        <v>0.44029850746268639</v>
      </c>
    </row>
    <row r="311" spans="1:4" x14ac:dyDescent="0.45">
      <c r="A311" s="29">
        <v>45017</v>
      </c>
      <c r="B311" s="30">
        <v>48.9</v>
      </c>
      <c r="C311" s="30">
        <f t="shared" si="8"/>
        <v>-9</v>
      </c>
      <c r="D311" s="31">
        <f t="shared" si="9"/>
        <v>4.7109207708779355E-2</v>
      </c>
    </row>
    <row r="312" spans="1:4" x14ac:dyDescent="0.45">
      <c r="A312" s="29">
        <v>45047</v>
      </c>
      <c r="B312" s="30">
        <v>61</v>
      </c>
      <c r="C312" s="30">
        <f t="shared" si="8"/>
        <v>12.100000000000001</v>
      </c>
      <c r="D312" s="31">
        <f t="shared" si="9"/>
        <v>0.3707865168539326</v>
      </c>
    </row>
    <row r="313" spans="1:4" x14ac:dyDescent="0.45">
      <c r="A313" s="29">
        <v>45078</v>
      </c>
      <c r="B313" s="30">
        <v>54</v>
      </c>
      <c r="C313" s="30">
        <f t="shared" si="8"/>
        <v>-7</v>
      </c>
      <c r="D313" s="31">
        <f t="shared" si="9"/>
        <v>0.16883116883116878</v>
      </c>
    </row>
    <row r="314" spans="1:4" x14ac:dyDescent="0.45">
      <c r="A314" s="29">
        <v>45108</v>
      </c>
      <c r="B314" s="30">
        <v>56.6</v>
      </c>
      <c r="C314" s="30">
        <f t="shared" si="8"/>
        <v>2.6000000000000014</v>
      </c>
      <c r="D314" s="31">
        <f t="shared" si="9"/>
        <v>0.12974051896207595</v>
      </c>
    </row>
    <row r="315" spans="1:4" x14ac:dyDescent="0.45">
      <c r="A315" s="29">
        <v>45139</v>
      </c>
      <c r="B315" s="30">
        <v>61.5</v>
      </c>
      <c r="C315" s="30">
        <f t="shared" si="8"/>
        <v>4.8999999999999986</v>
      </c>
      <c r="D315" s="31">
        <f t="shared" si="9"/>
        <v>0.30573248407643305</v>
      </c>
    </row>
    <row r="316" spans="1:4" x14ac:dyDescent="0.45">
      <c r="A316" s="29">
        <v>45170</v>
      </c>
      <c r="B316" s="30">
        <v>54.8</v>
      </c>
      <c r="C316" s="30">
        <f t="shared" si="8"/>
        <v>-6.7000000000000028</v>
      </c>
      <c r="D316" s="31">
        <f t="shared" si="9"/>
        <v>0.16101694915254217</v>
      </c>
    </row>
    <row r="317" spans="1:4" x14ac:dyDescent="0.45">
      <c r="A317" s="29">
        <v>45200</v>
      </c>
      <c r="B317" s="30">
        <v>54.4</v>
      </c>
      <c r="C317" s="30">
        <f t="shared" si="8"/>
        <v>-0.39999999999999858</v>
      </c>
      <c r="D317" s="31">
        <f t="shared" si="9"/>
        <v>0.17241379310344818</v>
      </c>
    </row>
    <row r="318" spans="1:4" x14ac:dyDescent="0.45">
      <c r="A318" s="29">
        <v>45231</v>
      </c>
      <c r="B318" s="30">
        <v>62.2</v>
      </c>
      <c r="C318" s="30">
        <f t="shared" si="8"/>
        <v>7.8000000000000043</v>
      </c>
      <c r="D318" s="31">
        <f t="shared" si="9"/>
        <v>0.40723981900452477</v>
      </c>
    </row>
    <row r="319" spans="1:4" x14ac:dyDescent="0.45">
      <c r="A319" s="29">
        <v>45261</v>
      </c>
      <c r="B319" s="30">
        <v>55.3</v>
      </c>
      <c r="C319" s="30">
        <f t="shared" si="8"/>
        <v>-6.9000000000000057</v>
      </c>
      <c r="D319" s="31">
        <f t="shared" si="9"/>
        <v>-1.0733452593917781E-2</v>
      </c>
    </row>
    <row r="320" spans="1:4" x14ac:dyDescent="0.45">
      <c r="A320" s="29">
        <v>45292</v>
      </c>
      <c r="B320" s="30">
        <v>59.3</v>
      </c>
      <c r="C320" s="30">
        <f t="shared" si="8"/>
        <v>4</v>
      </c>
      <c r="D320" s="31">
        <f t="shared" si="9"/>
        <v>6.2724014336917655E-2</v>
      </c>
    </row>
    <row r="321" spans="1:4" x14ac:dyDescent="0.45">
      <c r="A321" s="29">
        <v>45323</v>
      </c>
      <c r="B321" s="30">
        <v>56.7</v>
      </c>
      <c r="C321" s="30">
        <f t="shared" si="8"/>
        <v>-2.5999999999999943</v>
      </c>
      <c r="D321" s="31">
        <f t="shared" si="9"/>
        <v>2.5316455696202667E-2</v>
      </c>
    </row>
    <row r="322" spans="1:4" x14ac:dyDescent="0.45">
      <c r="A322" s="29">
        <v>45352</v>
      </c>
      <c r="B322" s="30">
        <v>55.7</v>
      </c>
      <c r="C322" s="30">
        <f t="shared" si="8"/>
        <v>-1</v>
      </c>
      <c r="D322" s="31">
        <f t="shared" si="9"/>
        <v>-3.799654576856637E-2</v>
      </c>
    </row>
    <row r="323" spans="1:4" x14ac:dyDescent="0.45">
      <c r="A323" s="29">
        <v>45383</v>
      </c>
      <c r="B323" s="30">
        <v>62.9</v>
      </c>
      <c r="C323" s="30">
        <f t="shared" ref="C323:C324" si="10">B323-B322</f>
        <v>7.1999999999999957</v>
      </c>
      <c r="D323" s="31">
        <f t="shared" si="9"/>
        <v>0.28629856850715751</v>
      </c>
    </row>
    <row r="324" spans="1:4" x14ac:dyDescent="0.45">
      <c r="A324" s="29">
        <v>45413</v>
      </c>
      <c r="B324" s="30">
        <v>57.7</v>
      </c>
      <c r="C324" s="30">
        <f t="shared" si="10"/>
        <v>-5.1999999999999957</v>
      </c>
      <c r="D324" s="31">
        <f t="shared" si="9"/>
        <v>-5.4098360655737698E-2</v>
      </c>
    </row>
  </sheetData>
  <conditionalFormatting sqref="B2:B324">
    <cfRule type="colorScale" priority="144">
      <colorScale>
        <cfvo type="min"/>
        <cfvo type="percentile" val="50"/>
        <cfvo type="max"/>
        <color rgb="FFF8696B"/>
        <color rgb="FFFFEB84"/>
        <color rgb="FF63BE7B"/>
      </colorScale>
    </cfRule>
  </conditionalFormatting>
  <conditionalFormatting sqref="C3:C324">
    <cfRule type="colorScale" priority="145">
      <colorScale>
        <cfvo type="min"/>
        <cfvo type="percentile" val="50"/>
        <cfvo type="max"/>
        <color rgb="FFF8696B"/>
        <color rgb="FFFCFCFF"/>
        <color rgb="FF5A8AC6"/>
      </colorScale>
    </cfRule>
  </conditionalFormatting>
  <conditionalFormatting sqref="D14:D324">
    <cfRule type="colorScale" priority="146">
      <colorScale>
        <cfvo type="min"/>
        <cfvo type="percentile" val="50"/>
        <cfvo type="max"/>
        <color rgb="FFF8696B"/>
        <color rgb="FFFCFCFF"/>
        <color rgb="FF5A8AC6"/>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E27CE-A421-4173-A63B-091EDF07B340}">
  <sheetPr>
    <tabColor theme="5" tint="0.79998168889431442"/>
  </sheetPr>
  <dimension ref="A1:D918"/>
  <sheetViews>
    <sheetView topLeftCell="A311" workbookViewId="0">
      <selection activeCell="A325" sqref="A325:D917"/>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x14ac:dyDescent="0.45">
      <c r="A1" s="27" t="s">
        <v>39</v>
      </c>
      <c r="B1" s="28" t="s">
        <v>7</v>
      </c>
      <c r="C1" s="28" t="s">
        <v>81</v>
      </c>
      <c r="D1" s="28" t="s">
        <v>82</v>
      </c>
    </row>
    <row r="2" spans="1:4" x14ac:dyDescent="0.45">
      <c r="A2" s="29">
        <v>35612</v>
      </c>
      <c r="B2" s="30">
        <v>50.9</v>
      </c>
      <c r="C2" s="30"/>
    </row>
    <row r="3" spans="1:4" x14ac:dyDescent="0.45">
      <c r="A3" s="29">
        <v>35643</v>
      </c>
      <c r="B3" s="30">
        <v>53.3</v>
      </c>
      <c r="C3" s="30">
        <f t="shared" ref="C3:C66" si="0">B3-B2</f>
        <v>2.3999999999999986</v>
      </c>
    </row>
    <row r="4" spans="1:4" x14ac:dyDescent="0.45">
      <c r="A4" s="29">
        <v>35674</v>
      </c>
      <c r="B4" s="30">
        <v>53.1</v>
      </c>
      <c r="C4" s="30">
        <f t="shared" si="0"/>
        <v>-0.19999999999999574</v>
      </c>
    </row>
    <row r="5" spans="1:4" x14ac:dyDescent="0.45">
      <c r="A5" s="29">
        <v>35704</v>
      </c>
      <c r="B5" s="30">
        <v>53.1</v>
      </c>
      <c r="C5" s="30">
        <f t="shared" si="0"/>
        <v>0</v>
      </c>
    </row>
    <row r="6" spans="1:4" x14ac:dyDescent="0.45">
      <c r="A6" s="29">
        <v>35735</v>
      </c>
      <c r="B6" s="30">
        <v>54.3</v>
      </c>
      <c r="C6" s="30">
        <f t="shared" si="0"/>
        <v>1.1999999999999957</v>
      </c>
    </row>
    <row r="7" spans="1:4" x14ac:dyDescent="0.45">
      <c r="A7" s="29">
        <v>35765</v>
      </c>
      <c r="B7" s="30">
        <v>54.9</v>
      </c>
      <c r="C7" s="30">
        <f t="shared" si="0"/>
        <v>0.60000000000000142</v>
      </c>
    </row>
    <row r="8" spans="1:4" x14ac:dyDescent="0.45">
      <c r="A8" s="29">
        <v>35796</v>
      </c>
      <c r="B8" s="30">
        <v>52.7</v>
      </c>
      <c r="C8" s="30">
        <f t="shared" si="0"/>
        <v>-2.1999999999999957</v>
      </c>
    </row>
    <row r="9" spans="1:4" x14ac:dyDescent="0.45">
      <c r="A9" s="29">
        <v>35827</v>
      </c>
      <c r="B9" s="30">
        <v>51.6</v>
      </c>
      <c r="C9" s="30">
        <f t="shared" si="0"/>
        <v>-1.1000000000000014</v>
      </c>
    </row>
    <row r="10" spans="1:4" x14ac:dyDescent="0.45">
      <c r="A10" s="29">
        <v>35855</v>
      </c>
      <c r="B10" s="30">
        <v>47.9</v>
      </c>
      <c r="C10" s="30">
        <f t="shared" si="0"/>
        <v>-3.7000000000000028</v>
      </c>
    </row>
    <row r="11" spans="1:4" x14ac:dyDescent="0.45">
      <c r="A11" s="29">
        <v>35886</v>
      </c>
      <c r="B11" s="30">
        <v>46.8</v>
      </c>
      <c r="C11" s="30">
        <f t="shared" si="0"/>
        <v>-1.1000000000000014</v>
      </c>
    </row>
    <row r="12" spans="1:4" x14ac:dyDescent="0.45">
      <c r="A12" s="29">
        <v>35916</v>
      </c>
      <c r="B12" s="30">
        <v>47.2</v>
      </c>
      <c r="C12" s="30">
        <f t="shared" si="0"/>
        <v>0.40000000000000568</v>
      </c>
    </row>
    <row r="13" spans="1:4" x14ac:dyDescent="0.45">
      <c r="A13" s="29">
        <v>35947</v>
      </c>
      <c r="B13" s="30">
        <v>45.5</v>
      </c>
      <c r="C13" s="30">
        <f t="shared" si="0"/>
        <v>-1.7000000000000028</v>
      </c>
    </row>
    <row r="14" spans="1:4" x14ac:dyDescent="0.45">
      <c r="A14" s="29">
        <v>35977</v>
      </c>
      <c r="B14" s="30">
        <v>47</v>
      </c>
      <c r="C14" s="30">
        <f t="shared" si="0"/>
        <v>1.5</v>
      </c>
      <c r="D14" s="31">
        <f>B14/B2-1</f>
        <v>-7.6620825147347693E-2</v>
      </c>
    </row>
    <row r="15" spans="1:4" x14ac:dyDescent="0.45">
      <c r="A15" s="29">
        <v>36008</v>
      </c>
      <c r="B15" s="30">
        <v>47.9</v>
      </c>
      <c r="C15" s="30">
        <f t="shared" si="0"/>
        <v>0.89999999999999858</v>
      </c>
      <c r="D15" s="31">
        <f t="shared" ref="D15:D78" si="1">B15/B3-1</f>
        <v>-0.10131332082551592</v>
      </c>
    </row>
    <row r="16" spans="1:4" x14ac:dyDescent="0.45">
      <c r="A16" s="29">
        <v>36039</v>
      </c>
      <c r="B16" s="30">
        <v>46.2</v>
      </c>
      <c r="C16" s="30">
        <f t="shared" si="0"/>
        <v>-1.6999999999999957</v>
      </c>
      <c r="D16" s="31">
        <f t="shared" si="1"/>
        <v>-0.12994350282485878</v>
      </c>
    </row>
    <row r="17" spans="1:4" x14ac:dyDescent="0.45">
      <c r="A17" s="29">
        <v>36069</v>
      </c>
      <c r="B17" s="30">
        <v>49.3</v>
      </c>
      <c r="C17" s="30">
        <f t="shared" si="0"/>
        <v>3.0999999999999943</v>
      </c>
      <c r="D17" s="31">
        <f t="shared" si="1"/>
        <v>-7.1563088512241135E-2</v>
      </c>
    </row>
    <row r="18" spans="1:4" x14ac:dyDescent="0.45">
      <c r="A18" s="29">
        <v>36100</v>
      </c>
      <c r="B18" s="30">
        <v>47.3</v>
      </c>
      <c r="C18" s="30">
        <f t="shared" si="0"/>
        <v>-2</v>
      </c>
      <c r="D18" s="31">
        <f t="shared" si="1"/>
        <v>-0.12891344383057091</v>
      </c>
    </row>
    <row r="19" spans="1:4" x14ac:dyDescent="0.45">
      <c r="A19" s="29">
        <v>36130</v>
      </c>
      <c r="B19" s="30">
        <v>48.5</v>
      </c>
      <c r="C19" s="30">
        <f t="shared" si="0"/>
        <v>1.2000000000000028</v>
      </c>
      <c r="D19" s="31">
        <f t="shared" si="1"/>
        <v>-0.116575591985428</v>
      </c>
    </row>
    <row r="20" spans="1:4" x14ac:dyDescent="0.45">
      <c r="A20" s="29">
        <v>36161</v>
      </c>
      <c r="B20" s="30">
        <v>47</v>
      </c>
      <c r="C20" s="30">
        <f t="shared" si="0"/>
        <v>-1.5</v>
      </c>
      <c r="D20" s="31">
        <f t="shared" si="1"/>
        <v>-0.10815939278937381</v>
      </c>
    </row>
    <row r="21" spans="1:4" x14ac:dyDescent="0.45">
      <c r="A21" s="29">
        <v>36192</v>
      </c>
      <c r="B21" s="30">
        <v>45.5</v>
      </c>
      <c r="C21" s="30">
        <f t="shared" si="0"/>
        <v>-1.5</v>
      </c>
      <c r="D21" s="31">
        <f t="shared" si="1"/>
        <v>-0.11821705426356588</v>
      </c>
    </row>
    <row r="22" spans="1:4" x14ac:dyDescent="0.45">
      <c r="A22" s="29">
        <v>36220</v>
      </c>
      <c r="B22" s="30">
        <v>48.9</v>
      </c>
      <c r="C22" s="30">
        <f t="shared" si="0"/>
        <v>3.3999999999999986</v>
      </c>
      <c r="D22" s="31">
        <f t="shared" si="1"/>
        <v>2.087682672233826E-2</v>
      </c>
    </row>
    <row r="23" spans="1:4" x14ac:dyDescent="0.45">
      <c r="A23" s="29">
        <v>36251</v>
      </c>
      <c r="B23" s="30">
        <v>51.4</v>
      </c>
      <c r="C23" s="30">
        <f t="shared" si="0"/>
        <v>2.5</v>
      </c>
      <c r="D23" s="31">
        <f t="shared" si="1"/>
        <v>9.8290598290598385E-2</v>
      </c>
    </row>
    <row r="24" spans="1:4" x14ac:dyDescent="0.45">
      <c r="A24" s="29">
        <v>36281</v>
      </c>
      <c r="B24" s="30">
        <v>52.9</v>
      </c>
      <c r="C24" s="30">
        <f t="shared" si="0"/>
        <v>1.5</v>
      </c>
      <c r="D24" s="31">
        <f t="shared" si="1"/>
        <v>0.12076271186440679</v>
      </c>
    </row>
    <row r="25" spans="1:4" x14ac:dyDescent="0.45">
      <c r="A25" s="29">
        <v>36312</v>
      </c>
      <c r="B25" s="30">
        <v>53.2</v>
      </c>
      <c r="C25" s="30">
        <f t="shared" si="0"/>
        <v>0.30000000000000426</v>
      </c>
      <c r="D25" s="31">
        <f t="shared" si="1"/>
        <v>0.1692307692307693</v>
      </c>
    </row>
    <row r="26" spans="1:4" x14ac:dyDescent="0.45">
      <c r="A26" s="29">
        <v>36342</v>
      </c>
      <c r="B26" s="30">
        <v>57.7</v>
      </c>
      <c r="C26" s="30">
        <f t="shared" si="0"/>
        <v>4.5</v>
      </c>
      <c r="D26" s="31">
        <f t="shared" si="1"/>
        <v>0.22765957446808516</v>
      </c>
    </row>
    <row r="27" spans="1:4" x14ac:dyDescent="0.45">
      <c r="A27" s="29">
        <v>36373</v>
      </c>
      <c r="B27" s="30">
        <v>58.9</v>
      </c>
      <c r="C27" s="30">
        <f t="shared" si="0"/>
        <v>1.1999999999999957</v>
      </c>
      <c r="D27" s="31">
        <f t="shared" si="1"/>
        <v>0.22964509394572019</v>
      </c>
    </row>
    <row r="28" spans="1:4" x14ac:dyDescent="0.45">
      <c r="A28" s="29">
        <v>36404</v>
      </c>
      <c r="B28" s="30">
        <v>64.2</v>
      </c>
      <c r="C28" s="30">
        <f t="shared" si="0"/>
        <v>5.3000000000000043</v>
      </c>
      <c r="D28" s="31">
        <f t="shared" si="1"/>
        <v>0.38961038961038952</v>
      </c>
    </row>
    <row r="29" spans="1:4" x14ac:dyDescent="0.45">
      <c r="A29" s="29">
        <v>36434</v>
      </c>
      <c r="B29" s="30">
        <v>58.9</v>
      </c>
      <c r="C29" s="30">
        <f t="shared" si="0"/>
        <v>-5.3000000000000043</v>
      </c>
      <c r="D29" s="31">
        <f t="shared" si="1"/>
        <v>0.1947261663286004</v>
      </c>
    </row>
    <row r="30" spans="1:4" x14ac:dyDescent="0.45">
      <c r="A30" s="29">
        <v>36465</v>
      </c>
      <c r="B30" s="30">
        <v>61</v>
      </c>
      <c r="C30" s="30">
        <f t="shared" si="0"/>
        <v>2.1000000000000014</v>
      </c>
      <c r="D30" s="31">
        <f t="shared" si="1"/>
        <v>0.28964059196617353</v>
      </c>
    </row>
    <row r="31" spans="1:4" x14ac:dyDescent="0.45">
      <c r="A31" s="29">
        <v>36495</v>
      </c>
      <c r="B31" s="30">
        <v>60.5</v>
      </c>
      <c r="C31" s="30">
        <f t="shared" si="0"/>
        <v>-0.5</v>
      </c>
      <c r="D31" s="31">
        <f t="shared" si="1"/>
        <v>0.24742268041237114</v>
      </c>
    </row>
    <row r="32" spans="1:4" x14ac:dyDescent="0.45">
      <c r="A32" s="29">
        <v>36526</v>
      </c>
      <c r="B32" s="30">
        <v>61.4</v>
      </c>
      <c r="C32" s="30">
        <f t="shared" si="0"/>
        <v>0.89999999999999858</v>
      </c>
      <c r="D32" s="31">
        <f t="shared" si="1"/>
        <v>0.30638297872340425</v>
      </c>
    </row>
    <row r="33" spans="1:4" x14ac:dyDescent="0.45">
      <c r="A33" s="29">
        <v>36557</v>
      </c>
      <c r="B33" s="30">
        <v>66.5</v>
      </c>
      <c r="C33" s="30">
        <f t="shared" si="0"/>
        <v>5.1000000000000014</v>
      </c>
      <c r="D33" s="31">
        <f t="shared" si="1"/>
        <v>0.46153846153846145</v>
      </c>
    </row>
    <row r="34" spans="1:4" x14ac:dyDescent="0.45">
      <c r="A34" s="29">
        <v>36586</v>
      </c>
      <c r="B34" s="30">
        <v>68.599999999999994</v>
      </c>
      <c r="C34" s="30">
        <f t="shared" si="0"/>
        <v>2.0999999999999943</v>
      </c>
      <c r="D34" s="31">
        <f t="shared" si="1"/>
        <v>0.4028629856850714</v>
      </c>
    </row>
    <row r="35" spans="1:4" x14ac:dyDescent="0.45">
      <c r="A35" s="29">
        <v>36617</v>
      </c>
      <c r="B35" s="30">
        <v>65</v>
      </c>
      <c r="C35" s="30">
        <f t="shared" si="0"/>
        <v>-3.5999999999999943</v>
      </c>
      <c r="D35" s="31">
        <f t="shared" si="1"/>
        <v>0.2645914396887159</v>
      </c>
    </row>
    <row r="36" spans="1:4" x14ac:dyDescent="0.45">
      <c r="A36" s="29">
        <v>36647</v>
      </c>
      <c r="B36" s="30">
        <v>64.2</v>
      </c>
      <c r="C36" s="30">
        <f t="shared" si="0"/>
        <v>-0.79999999999999716</v>
      </c>
      <c r="D36" s="31">
        <f t="shared" si="1"/>
        <v>0.2136105860113422</v>
      </c>
    </row>
    <row r="37" spans="1:4" x14ac:dyDescent="0.45">
      <c r="A37" s="29">
        <v>36678</v>
      </c>
      <c r="B37" s="30">
        <v>65</v>
      </c>
      <c r="C37" s="30">
        <f t="shared" si="0"/>
        <v>0.79999999999999716</v>
      </c>
      <c r="D37" s="31">
        <f t="shared" si="1"/>
        <v>0.22180451127819545</v>
      </c>
    </row>
    <row r="38" spans="1:4" x14ac:dyDescent="0.45">
      <c r="A38" s="29">
        <v>36708</v>
      </c>
      <c r="B38" s="30">
        <v>62.1</v>
      </c>
      <c r="C38" s="30">
        <f t="shared" si="0"/>
        <v>-2.8999999999999986</v>
      </c>
      <c r="D38" s="31">
        <f t="shared" si="1"/>
        <v>7.6256499133448896E-2</v>
      </c>
    </row>
    <row r="39" spans="1:4" x14ac:dyDescent="0.45">
      <c r="A39" s="29">
        <v>36739</v>
      </c>
      <c r="B39" s="30">
        <v>59.2</v>
      </c>
      <c r="C39" s="30">
        <f t="shared" si="0"/>
        <v>-2.8999999999999986</v>
      </c>
      <c r="D39" s="31">
        <f t="shared" si="1"/>
        <v>5.0933786078100063E-3</v>
      </c>
    </row>
    <row r="40" spans="1:4" x14ac:dyDescent="0.45">
      <c r="A40" s="29">
        <v>36770</v>
      </c>
      <c r="B40" s="30">
        <v>62.1</v>
      </c>
      <c r="C40" s="30">
        <f t="shared" si="0"/>
        <v>2.8999999999999986</v>
      </c>
      <c r="D40" s="31">
        <f t="shared" si="1"/>
        <v>-3.2710280373831835E-2</v>
      </c>
    </row>
    <row r="41" spans="1:4" x14ac:dyDescent="0.45">
      <c r="A41" s="29">
        <v>36800</v>
      </c>
      <c r="B41" s="30">
        <v>63.7</v>
      </c>
      <c r="C41" s="30">
        <f t="shared" si="0"/>
        <v>1.6000000000000014</v>
      </c>
      <c r="D41" s="31">
        <f t="shared" si="1"/>
        <v>8.1494057724957658E-2</v>
      </c>
    </row>
    <row r="42" spans="1:4" x14ac:dyDescent="0.45">
      <c r="A42" s="29">
        <v>36831</v>
      </c>
      <c r="B42" s="30">
        <v>60.9</v>
      </c>
      <c r="C42" s="30">
        <f t="shared" si="0"/>
        <v>-2.8000000000000043</v>
      </c>
      <c r="D42" s="31">
        <f t="shared" si="1"/>
        <v>-1.6393442622950616E-3</v>
      </c>
    </row>
    <row r="43" spans="1:4" x14ac:dyDescent="0.45">
      <c r="A43" s="29">
        <v>36861</v>
      </c>
      <c r="B43" s="30">
        <v>63.5</v>
      </c>
      <c r="C43" s="30">
        <f t="shared" si="0"/>
        <v>2.6000000000000014</v>
      </c>
      <c r="D43" s="31">
        <f t="shared" si="1"/>
        <v>4.9586776859504189E-2</v>
      </c>
    </row>
    <row r="44" spans="1:4" x14ac:dyDescent="0.45">
      <c r="A44" s="29">
        <v>36892</v>
      </c>
      <c r="B44" s="30">
        <v>61.8</v>
      </c>
      <c r="C44" s="30">
        <f t="shared" si="0"/>
        <v>-1.7000000000000028</v>
      </c>
      <c r="D44" s="31">
        <f t="shared" si="1"/>
        <v>6.514657980456029E-3</v>
      </c>
    </row>
    <row r="45" spans="1:4" x14ac:dyDescent="0.45">
      <c r="A45" s="29">
        <v>36923</v>
      </c>
      <c r="B45" s="30">
        <v>58.1</v>
      </c>
      <c r="C45" s="30">
        <f t="shared" si="0"/>
        <v>-3.6999999999999957</v>
      </c>
      <c r="D45" s="31">
        <f t="shared" si="1"/>
        <v>-0.12631578947368416</v>
      </c>
    </row>
    <row r="46" spans="1:4" x14ac:dyDescent="0.45">
      <c r="A46" s="29">
        <v>36951</v>
      </c>
      <c r="B46" s="30">
        <v>55.8</v>
      </c>
      <c r="C46" s="30">
        <f t="shared" si="0"/>
        <v>-2.3000000000000043</v>
      </c>
      <c r="D46" s="31">
        <f t="shared" si="1"/>
        <v>-0.1865889212827988</v>
      </c>
    </row>
    <row r="47" spans="1:4" x14ac:dyDescent="0.45">
      <c r="A47" s="29">
        <v>36982</v>
      </c>
      <c r="B47" s="30">
        <v>53.8</v>
      </c>
      <c r="C47" s="30">
        <f t="shared" si="0"/>
        <v>-2</v>
      </c>
      <c r="D47" s="31">
        <f t="shared" si="1"/>
        <v>-0.17230769230769238</v>
      </c>
    </row>
    <row r="48" spans="1:4" x14ac:dyDescent="0.45">
      <c r="A48" s="29">
        <v>37012</v>
      </c>
      <c r="B48" s="30">
        <v>58.5</v>
      </c>
      <c r="C48" s="30">
        <f t="shared" si="0"/>
        <v>4.7000000000000028</v>
      </c>
      <c r="D48" s="31">
        <f t="shared" si="1"/>
        <v>-8.8785046728972028E-2</v>
      </c>
    </row>
    <row r="49" spans="1:4" x14ac:dyDescent="0.45">
      <c r="A49" s="29">
        <v>37043</v>
      </c>
      <c r="B49" s="30">
        <v>54.5</v>
      </c>
      <c r="C49" s="30">
        <f t="shared" si="0"/>
        <v>-4</v>
      </c>
      <c r="D49" s="31">
        <f t="shared" si="1"/>
        <v>-0.16153846153846152</v>
      </c>
    </row>
    <row r="50" spans="1:4" x14ac:dyDescent="0.45">
      <c r="A50" s="29">
        <v>37073</v>
      </c>
      <c r="B50" s="30">
        <v>49.9</v>
      </c>
      <c r="C50" s="30">
        <f t="shared" si="0"/>
        <v>-4.6000000000000014</v>
      </c>
      <c r="D50" s="31">
        <f t="shared" si="1"/>
        <v>-0.1964573268921096</v>
      </c>
    </row>
    <row r="51" spans="1:4" x14ac:dyDescent="0.45">
      <c r="A51" s="29">
        <v>37104</v>
      </c>
      <c r="B51" s="30">
        <v>48.9</v>
      </c>
      <c r="C51" s="30">
        <f t="shared" si="0"/>
        <v>-1</v>
      </c>
      <c r="D51" s="31">
        <f t="shared" si="1"/>
        <v>-0.17398648648648651</v>
      </c>
    </row>
    <row r="52" spans="1:4" x14ac:dyDescent="0.45">
      <c r="A52" s="29">
        <v>37135</v>
      </c>
      <c r="B52" s="30">
        <v>50.2</v>
      </c>
      <c r="C52" s="30">
        <f t="shared" si="0"/>
        <v>1.3000000000000043</v>
      </c>
      <c r="D52" s="31">
        <f t="shared" si="1"/>
        <v>-0.19162640901771333</v>
      </c>
    </row>
    <row r="53" spans="1:4" x14ac:dyDescent="0.45">
      <c r="A53" s="29">
        <v>37165</v>
      </c>
      <c r="B53" s="30">
        <v>43.4</v>
      </c>
      <c r="C53" s="30">
        <f t="shared" si="0"/>
        <v>-6.8000000000000043</v>
      </c>
      <c r="D53" s="31">
        <f t="shared" si="1"/>
        <v>-0.31868131868131877</v>
      </c>
    </row>
    <row r="54" spans="1:4" x14ac:dyDescent="0.45">
      <c r="A54" s="29">
        <v>37196</v>
      </c>
      <c r="B54" s="30">
        <v>41.3</v>
      </c>
      <c r="C54" s="30">
        <f t="shared" si="0"/>
        <v>-2.1000000000000014</v>
      </c>
      <c r="D54" s="31">
        <f t="shared" si="1"/>
        <v>-0.32183908045977017</v>
      </c>
    </row>
    <row r="55" spans="1:4" x14ac:dyDescent="0.45">
      <c r="A55" s="29">
        <v>37226</v>
      </c>
      <c r="B55" s="30">
        <v>42.3</v>
      </c>
      <c r="C55" s="30">
        <f t="shared" si="0"/>
        <v>1</v>
      </c>
      <c r="D55" s="31">
        <f t="shared" si="1"/>
        <v>-0.33385826771653548</v>
      </c>
    </row>
    <row r="56" spans="1:4" x14ac:dyDescent="0.45">
      <c r="A56" s="29">
        <v>37257</v>
      </c>
      <c r="B56" s="30">
        <v>48.8</v>
      </c>
      <c r="C56" s="30">
        <f t="shared" si="0"/>
        <v>6.5</v>
      </c>
      <c r="D56" s="31">
        <f t="shared" si="1"/>
        <v>-0.21035598705501624</v>
      </c>
    </row>
    <row r="57" spans="1:4" x14ac:dyDescent="0.45">
      <c r="A57" s="29">
        <v>37288</v>
      </c>
      <c r="B57" s="30">
        <v>47.6</v>
      </c>
      <c r="C57" s="30">
        <f t="shared" si="0"/>
        <v>-1.1999999999999957</v>
      </c>
      <c r="D57" s="31">
        <f t="shared" si="1"/>
        <v>-0.18072289156626509</v>
      </c>
    </row>
    <row r="58" spans="1:4" x14ac:dyDescent="0.45">
      <c r="A58" s="29">
        <v>37316</v>
      </c>
      <c r="B58" s="30">
        <v>49.2</v>
      </c>
      <c r="C58" s="30">
        <f t="shared" si="0"/>
        <v>1.6000000000000014</v>
      </c>
      <c r="D58" s="31">
        <f t="shared" si="1"/>
        <v>-0.11827956989247301</v>
      </c>
    </row>
    <row r="59" spans="1:4" x14ac:dyDescent="0.45">
      <c r="A59" s="29">
        <v>37347</v>
      </c>
      <c r="B59" s="30">
        <v>53.7</v>
      </c>
      <c r="C59" s="30">
        <f t="shared" si="0"/>
        <v>4.5</v>
      </c>
      <c r="D59" s="31">
        <f t="shared" si="1"/>
        <v>-1.8587360594793934E-3</v>
      </c>
    </row>
    <row r="60" spans="1:4" x14ac:dyDescent="0.45">
      <c r="A60" s="29">
        <v>37377</v>
      </c>
      <c r="B60" s="30">
        <v>55.2</v>
      </c>
      <c r="C60" s="30">
        <f t="shared" si="0"/>
        <v>1.5</v>
      </c>
      <c r="D60" s="31">
        <f t="shared" si="1"/>
        <v>-5.6410256410256321E-2</v>
      </c>
    </row>
    <row r="61" spans="1:4" x14ac:dyDescent="0.45">
      <c r="A61" s="29">
        <v>37408</v>
      </c>
      <c r="B61" s="30">
        <v>53.1</v>
      </c>
      <c r="C61" s="30">
        <f t="shared" si="0"/>
        <v>-2.1000000000000014</v>
      </c>
      <c r="D61" s="31">
        <f t="shared" si="1"/>
        <v>-2.5688073394495414E-2</v>
      </c>
    </row>
    <row r="62" spans="1:4" x14ac:dyDescent="0.45">
      <c r="A62" s="29">
        <v>37438</v>
      </c>
      <c r="B62" s="30">
        <v>60.5</v>
      </c>
      <c r="C62" s="30">
        <f t="shared" si="0"/>
        <v>7.3999999999999986</v>
      </c>
      <c r="D62" s="31">
        <f t="shared" si="1"/>
        <v>0.21242484969939879</v>
      </c>
    </row>
    <row r="63" spans="1:4" x14ac:dyDescent="0.45">
      <c r="A63" s="29">
        <v>37469</v>
      </c>
      <c r="B63" s="30">
        <v>55.1</v>
      </c>
      <c r="C63" s="30">
        <f t="shared" si="0"/>
        <v>-5.3999999999999986</v>
      </c>
      <c r="D63" s="31">
        <f t="shared" si="1"/>
        <v>0.12678936605316982</v>
      </c>
    </row>
    <row r="64" spans="1:4" x14ac:dyDescent="0.45">
      <c r="A64" s="29">
        <v>37500</v>
      </c>
      <c r="B64" s="30">
        <v>53.4</v>
      </c>
      <c r="C64" s="30">
        <f t="shared" si="0"/>
        <v>-1.7000000000000028</v>
      </c>
      <c r="D64" s="31">
        <f t="shared" si="1"/>
        <v>6.3745019920318668E-2</v>
      </c>
    </row>
    <row r="65" spans="1:4" x14ac:dyDescent="0.45">
      <c r="A65" s="29">
        <v>37530</v>
      </c>
      <c r="B65" s="30">
        <v>56.1</v>
      </c>
      <c r="C65" s="30">
        <f t="shared" si="0"/>
        <v>2.7000000000000028</v>
      </c>
      <c r="D65" s="31">
        <f t="shared" si="1"/>
        <v>0.2926267281105992</v>
      </c>
    </row>
    <row r="66" spans="1:4" x14ac:dyDescent="0.45">
      <c r="A66" s="29">
        <v>37561</v>
      </c>
      <c r="B66" s="30">
        <v>57.6</v>
      </c>
      <c r="C66" s="30">
        <f t="shared" si="0"/>
        <v>1.5</v>
      </c>
      <c r="D66" s="31">
        <f t="shared" si="1"/>
        <v>0.39467312348668293</v>
      </c>
    </row>
    <row r="67" spans="1:4" x14ac:dyDescent="0.45">
      <c r="A67" s="29">
        <v>37591</v>
      </c>
      <c r="B67" s="30">
        <v>56.5</v>
      </c>
      <c r="C67" s="30">
        <f t="shared" ref="C67:C130" si="2">B67-B66</f>
        <v>-1.1000000000000014</v>
      </c>
      <c r="D67" s="31">
        <f t="shared" si="1"/>
        <v>0.3356973995271868</v>
      </c>
    </row>
    <row r="68" spans="1:4" x14ac:dyDescent="0.45">
      <c r="A68" s="29">
        <v>37622</v>
      </c>
      <c r="B68" s="30">
        <v>58</v>
      </c>
      <c r="C68" s="30">
        <f t="shared" si="2"/>
        <v>1.5</v>
      </c>
      <c r="D68" s="31">
        <f t="shared" si="1"/>
        <v>0.18852459016393452</v>
      </c>
    </row>
    <row r="69" spans="1:4" x14ac:dyDescent="0.45">
      <c r="A69" s="29">
        <v>37653</v>
      </c>
      <c r="B69" s="30">
        <v>60.5</v>
      </c>
      <c r="C69" s="30">
        <f t="shared" si="2"/>
        <v>2.5</v>
      </c>
      <c r="D69" s="31">
        <f t="shared" si="1"/>
        <v>0.27100840336134446</v>
      </c>
    </row>
    <row r="70" spans="1:4" x14ac:dyDescent="0.45">
      <c r="A70" s="29">
        <v>37681</v>
      </c>
      <c r="B70" s="30">
        <v>59.4</v>
      </c>
      <c r="C70" s="30">
        <f t="shared" si="2"/>
        <v>-1.1000000000000014</v>
      </c>
      <c r="D70" s="31">
        <f t="shared" si="1"/>
        <v>0.20731707317073167</v>
      </c>
    </row>
    <row r="71" spans="1:4" x14ac:dyDescent="0.45">
      <c r="A71" s="29">
        <v>37712</v>
      </c>
      <c r="B71" s="30">
        <v>55.7</v>
      </c>
      <c r="C71" s="30">
        <f t="shared" si="2"/>
        <v>-3.6999999999999957</v>
      </c>
      <c r="D71" s="31">
        <f t="shared" si="1"/>
        <v>3.7243947858472959E-2</v>
      </c>
    </row>
    <row r="72" spans="1:4" x14ac:dyDescent="0.45">
      <c r="A72" s="29">
        <v>37742</v>
      </c>
      <c r="B72" s="30">
        <v>50</v>
      </c>
      <c r="C72" s="30">
        <f t="shared" si="2"/>
        <v>-5.7000000000000028</v>
      </c>
      <c r="D72" s="31">
        <f t="shared" si="1"/>
        <v>-9.4202898550724723E-2</v>
      </c>
    </row>
    <row r="73" spans="1:4" x14ac:dyDescent="0.45">
      <c r="A73" s="29">
        <v>37773</v>
      </c>
      <c r="B73" s="30">
        <v>52.3</v>
      </c>
      <c r="C73" s="30">
        <f t="shared" si="2"/>
        <v>2.2999999999999972</v>
      </c>
      <c r="D73" s="31">
        <f t="shared" si="1"/>
        <v>-1.5065913370998163E-2</v>
      </c>
    </row>
    <row r="74" spans="1:4" x14ac:dyDescent="0.45">
      <c r="A74" s="29">
        <v>37803</v>
      </c>
      <c r="B74" s="30">
        <v>51.4</v>
      </c>
      <c r="C74" s="30">
        <f t="shared" si="2"/>
        <v>-0.89999999999999858</v>
      </c>
      <c r="D74" s="31">
        <f t="shared" si="1"/>
        <v>-0.15041322314049588</v>
      </c>
    </row>
    <row r="75" spans="1:4" x14ac:dyDescent="0.45">
      <c r="A75" s="29">
        <v>37834</v>
      </c>
      <c r="B75" s="30">
        <v>56.1</v>
      </c>
      <c r="C75" s="30">
        <f t="shared" si="2"/>
        <v>4.7000000000000028</v>
      </c>
      <c r="D75" s="31">
        <f t="shared" si="1"/>
        <v>1.8148820326678861E-2</v>
      </c>
    </row>
    <row r="76" spans="1:4" x14ac:dyDescent="0.45">
      <c r="A76" s="29">
        <v>37865</v>
      </c>
      <c r="B76" s="30">
        <v>59.5</v>
      </c>
      <c r="C76" s="30">
        <f t="shared" si="2"/>
        <v>3.3999999999999986</v>
      </c>
      <c r="D76" s="31">
        <f t="shared" si="1"/>
        <v>0.11423220973782766</v>
      </c>
    </row>
    <row r="77" spans="1:4" x14ac:dyDescent="0.45">
      <c r="A77" s="29">
        <v>37895</v>
      </c>
      <c r="B77" s="30">
        <v>57.2</v>
      </c>
      <c r="C77" s="30">
        <f t="shared" si="2"/>
        <v>-2.2999999999999972</v>
      </c>
      <c r="D77" s="31">
        <f t="shared" si="1"/>
        <v>1.9607843137254832E-2</v>
      </c>
    </row>
    <row r="78" spans="1:4" x14ac:dyDescent="0.45">
      <c r="A78" s="29">
        <v>37926</v>
      </c>
      <c r="B78" s="30">
        <v>58.5</v>
      </c>
      <c r="C78" s="30">
        <f t="shared" si="2"/>
        <v>1.2999999999999972</v>
      </c>
      <c r="D78" s="31">
        <f t="shared" si="1"/>
        <v>1.5625E-2</v>
      </c>
    </row>
    <row r="79" spans="1:4" x14ac:dyDescent="0.45">
      <c r="A79" s="29">
        <v>37956</v>
      </c>
      <c r="B79" s="30">
        <v>61.1</v>
      </c>
      <c r="C79" s="30">
        <f t="shared" si="2"/>
        <v>2.6000000000000014</v>
      </c>
      <c r="D79" s="31">
        <f t="shared" ref="D79:D142" si="3">B79/B67-1</f>
        <v>8.1415929203539905E-2</v>
      </c>
    </row>
    <row r="80" spans="1:4" x14ac:dyDescent="0.45">
      <c r="A80" s="29">
        <v>37987</v>
      </c>
      <c r="B80" s="30">
        <v>62.2</v>
      </c>
      <c r="C80" s="30">
        <f t="shared" si="2"/>
        <v>1.1000000000000014</v>
      </c>
      <c r="D80" s="31">
        <f t="shared" si="3"/>
        <v>7.241379310344831E-2</v>
      </c>
    </row>
    <row r="81" spans="1:4" x14ac:dyDescent="0.45">
      <c r="A81" s="29">
        <v>38018</v>
      </c>
      <c r="B81" s="30">
        <v>59.5</v>
      </c>
      <c r="C81" s="30">
        <f t="shared" si="2"/>
        <v>-2.7000000000000028</v>
      </c>
      <c r="D81" s="31">
        <f t="shared" si="3"/>
        <v>-1.6528925619834656E-2</v>
      </c>
    </row>
    <row r="82" spans="1:4" x14ac:dyDescent="0.45">
      <c r="A82" s="29">
        <v>38047</v>
      </c>
      <c r="B82" s="30">
        <v>65</v>
      </c>
      <c r="C82" s="30">
        <f t="shared" si="2"/>
        <v>5.5</v>
      </c>
      <c r="D82" s="31">
        <f t="shared" si="3"/>
        <v>9.4276094276094291E-2</v>
      </c>
    </row>
    <row r="83" spans="1:4" x14ac:dyDescent="0.45">
      <c r="A83" s="29">
        <v>38078</v>
      </c>
      <c r="B83" s="30">
        <v>68.599999999999994</v>
      </c>
      <c r="C83" s="30">
        <f t="shared" si="2"/>
        <v>3.5999999999999943</v>
      </c>
      <c r="D83" s="31">
        <f t="shared" si="3"/>
        <v>0.23159784560143604</v>
      </c>
    </row>
    <row r="84" spans="1:4" x14ac:dyDescent="0.45">
      <c r="A84" s="29">
        <v>38108</v>
      </c>
      <c r="B84" s="30">
        <v>71</v>
      </c>
      <c r="C84" s="30">
        <f t="shared" si="2"/>
        <v>2.4000000000000057</v>
      </c>
      <c r="D84" s="31">
        <f t="shared" si="3"/>
        <v>0.41999999999999993</v>
      </c>
    </row>
    <row r="85" spans="1:4" x14ac:dyDescent="0.45">
      <c r="A85" s="29">
        <v>38139</v>
      </c>
      <c r="B85" s="30">
        <v>74.2</v>
      </c>
      <c r="C85" s="30">
        <f t="shared" si="2"/>
        <v>3.2000000000000028</v>
      </c>
      <c r="D85" s="31">
        <f t="shared" si="3"/>
        <v>0.41873804971319317</v>
      </c>
    </row>
    <row r="86" spans="1:4" x14ac:dyDescent="0.45">
      <c r="A86" s="29">
        <v>38169</v>
      </c>
      <c r="B86" s="30">
        <v>71.900000000000006</v>
      </c>
      <c r="C86" s="30">
        <f t="shared" si="2"/>
        <v>-2.2999999999999972</v>
      </c>
      <c r="D86" s="31">
        <f t="shared" si="3"/>
        <v>0.39883268482490286</v>
      </c>
    </row>
    <row r="87" spans="1:4" x14ac:dyDescent="0.45">
      <c r="A87" s="29">
        <v>38200</v>
      </c>
      <c r="B87" s="30">
        <v>70.900000000000006</v>
      </c>
      <c r="C87" s="30">
        <f t="shared" si="2"/>
        <v>-1</v>
      </c>
      <c r="D87" s="31">
        <f t="shared" si="3"/>
        <v>0.26381461675579332</v>
      </c>
    </row>
    <row r="88" spans="1:4" x14ac:dyDescent="0.45">
      <c r="A88" s="29">
        <v>38231</v>
      </c>
      <c r="B88" s="30">
        <v>67</v>
      </c>
      <c r="C88" s="30">
        <f t="shared" si="2"/>
        <v>-3.9000000000000057</v>
      </c>
      <c r="D88" s="31">
        <f t="shared" si="3"/>
        <v>0.12605042016806722</v>
      </c>
    </row>
    <row r="89" spans="1:4" x14ac:dyDescent="0.45">
      <c r="A89" s="29">
        <v>38261</v>
      </c>
      <c r="B89" s="30">
        <v>72.8</v>
      </c>
      <c r="C89" s="30">
        <f t="shared" si="2"/>
        <v>5.7999999999999972</v>
      </c>
      <c r="D89" s="31">
        <f t="shared" si="3"/>
        <v>0.27272727272727271</v>
      </c>
    </row>
    <row r="90" spans="1:4" x14ac:dyDescent="0.45">
      <c r="A90" s="29">
        <v>38292</v>
      </c>
      <c r="B90" s="30">
        <v>70.599999999999994</v>
      </c>
      <c r="C90" s="30">
        <f t="shared" si="2"/>
        <v>-2.2000000000000028</v>
      </c>
      <c r="D90" s="31">
        <f t="shared" si="3"/>
        <v>0.20683760683760677</v>
      </c>
    </row>
    <row r="91" spans="1:4" x14ac:dyDescent="0.45">
      <c r="A91" s="29">
        <v>38322</v>
      </c>
      <c r="B91" s="30">
        <v>71.3</v>
      </c>
      <c r="C91" s="30">
        <f t="shared" si="2"/>
        <v>0.70000000000000284</v>
      </c>
      <c r="D91" s="31">
        <f t="shared" si="3"/>
        <v>0.16693944353518808</v>
      </c>
    </row>
    <row r="92" spans="1:4" x14ac:dyDescent="0.45">
      <c r="A92" s="29">
        <v>38353</v>
      </c>
      <c r="B92" s="30">
        <v>69.099999999999994</v>
      </c>
      <c r="C92" s="30">
        <f t="shared" si="2"/>
        <v>-2.2000000000000028</v>
      </c>
      <c r="D92" s="31">
        <f t="shared" si="3"/>
        <v>0.11093247588424426</v>
      </c>
    </row>
    <row r="93" spans="1:4" x14ac:dyDescent="0.45">
      <c r="A93" s="29">
        <v>38384</v>
      </c>
      <c r="B93" s="30">
        <v>69.7</v>
      </c>
      <c r="C93" s="30">
        <f t="shared" si="2"/>
        <v>0.60000000000000853</v>
      </c>
      <c r="D93" s="31">
        <f t="shared" si="3"/>
        <v>0.17142857142857149</v>
      </c>
    </row>
    <row r="94" spans="1:4" x14ac:dyDescent="0.45">
      <c r="A94" s="29">
        <v>38412</v>
      </c>
      <c r="B94" s="30">
        <v>65.599999999999994</v>
      </c>
      <c r="C94" s="30">
        <f t="shared" si="2"/>
        <v>-4.1000000000000085</v>
      </c>
      <c r="D94" s="31">
        <f t="shared" si="3"/>
        <v>9.2307692307691536E-3</v>
      </c>
    </row>
    <row r="95" spans="1:4" x14ac:dyDescent="0.45">
      <c r="A95" s="29">
        <v>38443</v>
      </c>
      <c r="B95" s="30">
        <v>62.4</v>
      </c>
      <c r="C95" s="30">
        <f t="shared" si="2"/>
        <v>-3.1999999999999957</v>
      </c>
      <c r="D95" s="31">
        <f t="shared" si="3"/>
        <v>-9.0379008746355627E-2</v>
      </c>
    </row>
    <row r="96" spans="1:4" x14ac:dyDescent="0.45">
      <c r="A96" s="29">
        <v>38473</v>
      </c>
      <c r="B96" s="30">
        <v>57.6</v>
      </c>
      <c r="C96" s="30">
        <f t="shared" si="2"/>
        <v>-4.7999999999999972</v>
      </c>
      <c r="D96" s="31">
        <f t="shared" si="3"/>
        <v>-0.18873239436619715</v>
      </c>
    </row>
    <row r="97" spans="1:4" x14ac:dyDescent="0.45">
      <c r="A97" s="29">
        <v>38504</v>
      </c>
      <c r="B97" s="30">
        <v>58.4</v>
      </c>
      <c r="C97" s="30">
        <f t="shared" si="2"/>
        <v>0.79999999999999716</v>
      </c>
      <c r="D97" s="31">
        <f t="shared" si="3"/>
        <v>-0.21293800539083563</v>
      </c>
    </row>
    <row r="98" spans="1:4" x14ac:dyDescent="0.45">
      <c r="A98" s="29">
        <v>38534</v>
      </c>
      <c r="B98" s="30">
        <v>65.8</v>
      </c>
      <c r="C98" s="30">
        <f t="shared" si="2"/>
        <v>7.3999999999999986</v>
      </c>
      <c r="D98" s="31">
        <f t="shared" si="3"/>
        <v>-8.4840055632823486E-2</v>
      </c>
    </row>
    <row r="99" spans="1:4" x14ac:dyDescent="0.45">
      <c r="A99" s="29">
        <v>38565</v>
      </c>
      <c r="B99" s="30">
        <v>66.099999999999994</v>
      </c>
      <c r="C99" s="30">
        <f t="shared" si="2"/>
        <v>0.29999999999999716</v>
      </c>
      <c r="D99" s="31">
        <f t="shared" si="3"/>
        <v>-6.7700987306064997E-2</v>
      </c>
    </row>
    <row r="100" spans="1:4" x14ac:dyDescent="0.45">
      <c r="A100" s="29">
        <v>38596</v>
      </c>
      <c r="B100" s="30">
        <v>83.5</v>
      </c>
      <c r="C100" s="30">
        <f t="shared" si="2"/>
        <v>17.400000000000006</v>
      </c>
      <c r="D100" s="31">
        <f t="shared" si="3"/>
        <v>0.24626865671641784</v>
      </c>
    </row>
    <row r="101" spans="1:4" x14ac:dyDescent="0.45">
      <c r="A101" s="29">
        <v>38626</v>
      </c>
      <c r="B101" s="30">
        <v>79.2</v>
      </c>
      <c r="C101" s="30">
        <f t="shared" si="2"/>
        <v>-4.2999999999999972</v>
      </c>
      <c r="D101" s="31">
        <f t="shared" si="3"/>
        <v>8.7912087912088044E-2</v>
      </c>
    </row>
    <row r="102" spans="1:4" x14ac:dyDescent="0.45">
      <c r="A102" s="29">
        <v>38657</v>
      </c>
      <c r="B102" s="30">
        <v>72.599999999999994</v>
      </c>
      <c r="C102" s="30">
        <f t="shared" si="2"/>
        <v>-6.6000000000000085</v>
      </c>
      <c r="D102" s="31">
        <f t="shared" si="3"/>
        <v>2.8328611898017053E-2</v>
      </c>
    </row>
    <row r="103" spans="1:4" x14ac:dyDescent="0.45">
      <c r="A103" s="29">
        <v>38687</v>
      </c>
      <c r="B103" s="30">
        <v>68.900000000000006</v>
      </c>
      <c r="C103" s="30">
        <f t="shared" si="2"/>
        <v>-3.6999999999999886</v>
      </c>
      <c r="D103" s="31">
        <f t="shared" si="3"/>
        <v>-3.3660589060308443E-2</v>
      </c>
    </row>
    <row r="104" spans="1:4" x14ac:dyDescent="0.45">
      <c r="A104" s="29">
        <v>38718</v>
      </c>
      <c r="B104" s="30">
        <v>69.900000000000006</v>
      </c>
      <c r="C104" s="30">
        <f t="shared" si="2"/>
        <v>1</v>
      </c>
      <c r="D104" s="31">
        <f t="shared" si="3"/>
        <v>1.1577424023154981E-2</v>
      </c>
    </row>
    <row r="105" spans="1:4" x14ac:dyDescent="0.45">
      <c r="A105" s="29">
        <v>38749</v>
      </c>
      <c r="B105" s="30">
        <v>67.8</v>
      </c>
      <c r="C105" s="30">
        <f t="shared" si="2"/>
        <v>-2.1000000000000085</v>
      </c>
      <c r="D105" s="31">
        <f t="shared" si="3"/>
        <v>-2.7259684361549574E-2</v>
      </c>
    </row>
    <row r="106" spans="1:4" x14ac:dyDescent="0.45">
      <c r="A106" s="29">
        <v>38777</v>
      </c>
      <c r="B106" s="30">
        <v>60.1</v>
      </c>
      <c r="C106" s="30">
        <f t="shared" si="2"/>
        <v>-7.6999999999999957</v>
      </c>
      <c r="D106" s="31">
        <f t="shared" si="3"/>
        <v>-8.3841463414634054E-2</v>
      </c>
    </row>
    <row r="107" spans="1:4" x14ac:dyDescent="0.45">
      <c r="A107" s="29">
        <v>38808</v>
      </c>
      <c r="B107" s="30">
        <v>68.5</v>
      </c>
      <c r="C107" s="30">
        <f t="shared" si="2"/>
        <v>8.3999999999999986</v>
      </c>
      <c r="D107" s="31">
        <f t="shared" si="3"/>
        <v>9.7756410256410353E-2</v>
      </c>
    </row>
    <row r="108" spans="1:4" x14ac:dyDescent="0.45">
      <c r="A108" s="29">
        <v>38838</v>
      </c>
      <c r="B108" s="30">
        <v>70.5</v>
      </c>
      <c r="C108" s="30">
        <f t="shared" si="2"/>
        <v>2</v>
      </c>
      <c r="D108" s="31">
        <f t="shared" si="3"/>
        <v>0.22395833333333326</v>
      </c>
    </row>
    <row r="109" spans="1:4" x14ac:dyDescent="0.45">
      <c r="A109" s="29">
        <v>38869</v>
      </c>
      <c r="B109" s="30">
        <v>69</v>
      </c>
      <c r="C109" s="30">
        <f t="shared" si="2"/>
        <v>-1.5</v>
      </c>
      <c r="D109" s="31">
        <f t="shared" si="3"/>
        <v>0.18150684931506844</v>
      </c>
    </row>
    <row r="110" spans="1:4" x14ac:dyDescent="0.45">
      <c r="A110" s="29">
        <v>38899</v>
      </c>
      <c r="B110" s="30">
        <v>70.599999999999994</v>
      </c>
      <c r="C110" s="30">
        <f t="shared" si="2"/>
        <v>1.5999999999999943</v>
      </c>
      <c r="D110" s="31">
        <f t="shared" si="3"/>
        <v>7.2948328267477214E-2</v>
      </c>
    </row>
    <row r="111" spans="1:4" x14ac:dyDescent="0.45">
      <c r="A111" s="29">
        <v>38930</v>
      </c>
      <c r="B111" s="30">
        <v>72.2</v>
      </c>
      <c r="C111" s="30">
        <f t="shared" si="2"/>
        <v>1.6000000000000085</v>
      </c>
      <c r="D111" s="31">
        <f t="shared" si="3"/>
        <v>9.2284417549168163E-2</v>
      </c>
    </row>
    <row r="112" spans="1:4" x14ac:dyDescent="0.45">
      <c r="A112" s="29">
        <v>38961</v>
      </c>
      <c r="B112" s="30">
        <v>60.6</v>
      </c>
      <c r="C112" s="30">
        <f t="shared" si="2"/>
        <v>-11.600000000000001</v>
      </c>
      <c r="D112" s="31">
        <f t="shared" si="3"/>
        <v>-0.27425149700598805</v>
      </c>
    </row>
    <row r="113" spans="1:4" x14ac:dyDescent="0.45">
      <c r="A113" s="29">
        <v>38991</v>
      </c>
      <c r="B113" s="30">
        <v>56.5</v>
      </c>
      <c r="C113" s="30">
        <f t="shared" si="2"/>
        <v>-4.1000000000000014</v>
      </c>
      <c r="D113" s="31">
        <f t="shared" si="3"/>
        <v>-0.28661616161616166</v>
      </c>
    </row>
    <row r="114" spans="1:4" x14ac:dyDescent="0.45">
      <c r="A114" s="29">
        <v>39022</v>
      </c>
      <c r="B114" s="30">
        <v>56.7</v>
      </c>
      <c r="C114" s="30">
        <f t="shared" si="2"/>
        <v>0.20000000000000284</v>
      </c>
      <c r="D114" s="31">
        <f t="shared" si="3"/>
        <v>-0.21900826446280985</v>
      </c>
    </row>
    <row r="115" spans="1:4" x14ac:dyDescent="0.45">
      <c r="A115" s="29">
        <v>39052</v>
      </c>
      <c r="B115" s="30">
        <v>60.5</v>
      </c>
      <c r="C115" s="30">
        <f t="shared" si="2"/>
        <v>3.7999999999999972</v>
      </c>
      <c r="D115" s="31">
        <f t="shared" si="3"/>
        <v>-0.12191582002902768</v>
      </c>
    </row>
    <row r="116" spans="1:4" x14ac:dyDescent="0.45">
      <c r="A116" s="29">
        <v>39083</v>
      </c>
      <c r="B116" s="30">
        <v>56.8</v>
      </c>
      <c r="C116" s="30">
        <f t="shared" si="2"/>
        <v>-3.7000000000000028</v>
      </c>
      <c r="D116" s="31">
        <f t="shared" si="3"/>
        <v>-0.18741058655221754</v>
      </c>
    </row>
    <row r="117" spans="1:4" x14ac:dyDescent="0.45">
      <c r="A117" s="29">
        <v>39114</v>
      </c>
      <c r="B117" s="30">
        <v>54.7</v>
      </c>
      <c r="C117" s="30">
        <f t="shared" si="2"/>
        <v>-2.0999999999999943</v>
      </c>
      <c r="D117" s="31">
        <f t="shared" si="3"/>
        <v>-0.19321533923303824</v>
      </c>
    </row>
    <row r="118" spans="1:4" x14ac:dyDescent="0.45">
      <c r="A118" s="29">
        <v>39142</v>
      </c>
      <c r="B118" s="30">
        <v>61.9</v>
      </c>
      <c r="C118" s="30">
        <f t="shared" si="2"/>
        <v>7.1999999999999957</v>
      </c>
      <c r="D118" s="31">
        <f t="shared" si="3"/>
        <v>2.9950083194675514E-2</v>
      </c>
    </row>
    <row r="119" spans="1:4" x14ac:dyDescent="0.45">
      <c r="A119" s="29">
        <v>39173</v>
      </c>
      <c r="B119" s="30">
        <v>62.1</v>
      </c>
      <c r="C119" s="30">
        <f t="shared" si="2"/>
        <v>0.20000000000000284</v>
      </c>
      <c r="D119" s="31">
        <f t="shared" si="3"/>
        <v>-9.3430656934306522E-2</v>
      </c>
    </row>
    <row r="120" spans="1:4" x14ac:dyDescent="0.45">
      <c r="A120" s="29">
        <v>39203</v>
      </c>
      <c r="B120" s="30">
        <v>63.2</v>
      </c>
      <c r="C120" s="30">
        <f t="shared" si="2"/>
        <v>1.1000000000000014</v>
      </c>
      <c r="D120" s="31">
        <f t="shared" si="3"/>
        <v>-0.10354609929078007</v>
      </c>
    </row>
    <row r="121" spans="1:4" x14ac:dyDescent="0.45">
      <c r="A121" s="29">
        <v>39234</v>
      </c>
      <c r="B121" s="30">
        <v>61.9</v>
      </c>
      <c r="C121" s="30">
        <f t="shared" si="2"/>
        <v>-1.3000000000000043</v>
      </c>
      <c r="D121" s="31">
        <f t="shared" si="3"/>
        <v>-0.10289855072463772</v>
      </c>
    </row>
    <row r="122" spans="1:4" x14ac:dyDescent="0.45">
      <c r="A122" s="29">
        <v>39264</v>
      </c>
      <c r="B122" s="30">
        <v>60.3</v>
      </c>
      <c r="C122" s="30">
        <f t="shared" si="2"/>
        <v>-1.6000000000000014</v>
      </c>
      <c r="D122" s="31">
        <f t="shared" si="3"/>
        <v>-0.1458923512747875</v>
      </c>
    </row>
    <row r="123" spans="1:4" x14ac:dyDescent="0.45">
      <c r="A123" s="29">
        <v>39295</v>
      </c>
      <c r="B123" s="30">
        <v>59.9</v>
      </c>
      <c r="C123" s="30">
        <f t="shared" si="2"/>
        <v>-0.39999999999999858</v>
      </c>
      <c r="D123" s="31">
        <f t="shared" si="3"/>
        <v>-0.17036011080332414</v>
      </c>
    </row>
    <row r="124" spans="1:4" x14ac:dyDescent="0.45">
      <c r="A124" s="29">
        <v>39326</v>
      </c>
      <c r="B124" s="30">
        <v>68.599999999999994</v>
      </c>
      <c r="C124" s="30">
        <f t="shared" si="2"/>
        <v>8.6999999999999957</v>
      </c>
      <c r="D124" s="31">
        <f t="shared" si="3"/>
        <v>0.13201320132013183</v>
      </c>
    </row>
    <row r="125" spans="1:4" x14ac:dyDescent="0.45">
      <c r="A125" s="29">
        <v>39356</v>
      </c>
      <c r="B125" s="30">
        <v>69.2</v>
      </c>
      <c r="C125" s="30">
        <f t="shared" si="2"/>
        <v>0.60000000000000853</v>
      </c>
      <c r="D125" s="31">
        <f t="shared" si="3"/>
        <v>0.22477876106194694</v>
      </c>
    </row>
    <row r="126" spans="1:4" x14ac:dyDescent="0.45">
      <c r="A126" s="29">
        <v>39387</v>
      </c>
      <c r="B126" s="30">
        <v>75.3</v>
      </c>
      <c r="C126" s="30">
        <f t="shared" si="2"/>
        <v>6.0999999999999943</v>
      </c>
      <c r="D126" s="31">
        <f t="shared" si="3"/>
        <v>0.32804232804232791</v>
      </c>
    </row>
    <row r="127" spans="1:4" x14ac:dyDescent="0.45">
      <c r="A127" s="29">
        <v>39417</v>
      </c>
      <c r="B127" s="30">
        <v>73.400000000000006</v>
      </c>
      <c r="C127" s="30">
        <f t="shared" si="2"/>
        <v>-1.8999999999999915</v>
      </c>
      <c r="D127" s="31">
        <f t="shared" si="3"/>
        <v>0.21322314049586777</v>
      </c>
    </row>
    <row r="128" spans="1:4" x14ac:dyDescent="0.45">
      <c r="A128" s="29">
        <v>39448</v>
      </c>
      <c r="B128" s="30">
        <v>71.400000000000006</v>
      </c>
      <c r="C128" s="30">
        <f t="shared" si="2"/>
        <v>-2</v>
      </c>
      <c r="D128" s="31">
        <f t="shared" si="3"/>
        <v>0.25704225352112697</v>
      </c>
    </row>
    <row r="129" spans="1:4" x14ac:dyDescent="0.45">
      <c r="A129" s="29">
        <v>39479</v>
      </c>
      <c r="B129" s="30">
        <v>68.8</v>
      </c>
      <c r="C129" s="30">
        <f t="shared" si="2"/>
        <v>-2.6000000000000085</v>
      </c>
      <c r="D129" s="31">
        <f t="shared" si="3"/>
        <v>0.25776965265082263</v>
      </c>
    </row>
    <row r="130" spans="1:4" x14ac:dyDescent="0.45">
      <c r="A130" s="29">
        <v>39508</v>
      </c>
      <c r="B130" s="30">
        <v>69.8</v>
      </c>
      <c r="C130" s="30">
        <f t="shared" si="2"/>
        <v>1</v>
      </c>
      <c r="D130" s="31">
        <f t="shared" si="3"/>
        <v>0.1276252019386106</v>
      </c>
    </row>
    <row r="131" spans="1:4" x14ac:dyDescent="0.45">
      <c r="A131" s="29">
        <v>39539</v>
      </c>
      <c r="B131" s="30">
        <v>70.8</v>
      </c>
      <c r="C131" s="30">
        <f t="shared" ref="C131:C194" si="4">B131-B130</f>
        <v>1</v>
      </c>
      <c r="D131" s="31">
        <f t="shared" si="3"/>
        <v>0.14009661835748788</v>
      </c>
    </row>
    <row r="132" spans="1:4" x14ac:dyDescent="0.45">
      <c r="A132" s="29">
        <v>39569</v>
      </c>
      <c r="B132" s="30">
        <v>75</v>
      </c>
      <c r="C132" s="30">
        <f t="shared" si="4"/>
        <v>4.2000000000000028</v>
      </c>
      <c r="D132" s="31">
        <f t="shared" si="3"/>
        <v>0.18670886075949356</v>
      </c>
    </row>
    <row r="133" spans="1:4" x14ac:dyDescent="0.45">
      <c r="A133" s="29">
        <v>39600</v>
      </c>
      <c r="B133" s="30">
        <v>79.7</v>
      </c>
      <c r="C133" s="30">
        <f t="shared" si="4"/>
        <v>4.7000000000000028</v>
      </c>
      <c r="D133" s="31">
        <f t="shared" si="3"/>
        <v>0.28756058158319875</v>
      </c>
    </row>
    <row r="134" spans="1:4" x14ac:dyDescent="0.45">
      <c r="A134" s="29">
        <v>39630</v>
      </c>
      <c r="B134" s="30">
        <v>78.3</v>
      </c>
      <c r="C134" s="30">
        <f t="shared" si="4"/>
        <v>-1.4000000000000057</v>
      </c>
      <c r="D134" s="31">
        <f t="shared" si="3"/>
        <v>0.29850746268656714</v>
      </c>
    </row>
    <row r="135" spans="1:4" x14ac:dyDescent="0.45">
      <c r="A135" s="29">
        <v>39661</v>
      </c>
      <c r="B135" s="30">
        <v>74.8</v>
      </c>
      <c r="C135" s="30">
        <f t="shared" si="4"/>
        <v>-3.5</v>
      </c>
      <c r="D135" s="31">
        <f t="shared" si="3"/>
        <v>0.24874791318864764</v>
      </c>
    </row>
    <row r="136" spans="1:4" x14ac:dyDescent="0.45">
      <c r="A136" s="29">
        <v>39692</v>
      </c>
      <c r="B136" s="30">
        <v>72.400000000000006</v>
      </c>
      <c r="C136" s="30">
        <f t="shared" si="4"/>
        <v>-2.3999999999999915</v>
      </c>
      <c r="D136" s="31">
        <f t="shared" si="3"/>
        <v>5.5393586005830997E-2</v>
      </c>
    </row>
    <row r="137" spans="1:4" x14ac:dyDescent="0.45">
      <c r="A137" s="29">
        <v>39722</v>
      </c>
      <c r="B137" s="30">
        <v>56.3</v>
      </c>
      <c r="C137" s="30">
        <f t="shared" si="4"/>
        <v>-16.100000000000009</v>
      </c>
      <c r="D137" s="31">
        <f t="shared" si="3"/>
        <v>-0.18641618497109835</v>
      </c>
    </row>
    <row r="138" spans="1:4" x14ac:dyDescent="0.45">
      <c r="A138" s="29">
        <v>39753</v>
      </c>
      <c r="B138" s="30">
        <v>37.299999999999997</v>
      </c>
      <c r="C138" s="30">
        <f t="shared" si="4"/>
        <v>-19</v>
      </c>
      <c r="D138" s="31">
        <f t="shared" si="3"/>
        <v>-0.5046480743691899</v>
      </c>
    </row>
    <row r="139" spans="1:4" x14ac:dyDescent="0.45">
      <c r="A139" s="29">
        <v>39783</v>
      </c>
      <c r="B139" s="30">
        <v>36.799999999999997</v>
      </c>
      <c r="C139" s="30">
        <f t="shared" si="4"/>
        <v>-0.5</v>
      </c>
      <c r="D139" s="31">
        <f t="shared" si="3"/>
        <v>-0.49863760217983655</v>
      </c>
    </row>
    <row r="140" spans="1:4" x14ac:dyDescent="0.45">
      <c r="A140" s="29">
        <v>39814</v>
      </c>
      <c r="B140" s="30">
        <v>41.6</v>
      </c>
      <c r="C140" s="30">
        <f t="shared" si="4"/>
        <v>4.8000000000000043</v>
      </c>
      <c r="D140" s="31">
        <f t="shared" si="3"/>
        <v>-0.41736694677871156</v>
      </c>
    </row>
    <row r="141" spans="1:4" x14ac:dyDescent="0.45">
      <c r="A141" s="29">
        <v>39845</v>
      </c>
      <c r="B141" s="30">
        <v>47.6</v>
      </c>
      <c r="C141" s="30">
        <f t="shared" si="4"/>
        <v>6</v>
      </c>
      <c r="D141" s="31">
        <f t="shared" si="3"/>
        <v>-0.30813953488372092</v>
      </c>
    </row>
    <row r="142" spans="1:4" x14ac:dyDescent="0.45">
      <c r="A142" s="29">
        <v>39873</v>
      </c>
      <c r="B142" s="30">
        <v>38.700000000000003</v>
      </c>
      <c r="C142" s="30">
        <f t="shared" si="4"/>
        <v>-8.8999999999999986</v>
      </c>
      <c r="D142" s="31">
        <f t="shared" si="3"/>
        <v>-0.44555873925501421</v>
      </c>
    </row>
    <row r="143" spans="1:4" x14ac:dyDescent="0.45">
      <c r="A143" s="29">
        <v>39904</v>
      </c>
      <c r="B143" s="30">
        <v>40.299999999999997</v>
      </c>
      <c r="C143" s="30">
        <f t="shared" si="4"/>
        <v>1.5999999999999943</v>
      </c>
      <c r="D143" s="31">
        <f t="shared" ref="D143:D206" si="5">B143/B131-1</f>
        <v>-0.4307909604519774</v>
      </c>
    </row>
    <row r="144" spans="1:4" x14ac:dyDescent="0.45">
      <c r="A144" s="29">
        <v>39934</v>
      </c>
      <c r="B144" s="30">
        <v>47.5</v>
      </c>
      <c r="C144" s="30">
        <f t="shared" si="4"/>
        <v>7.2000000000000028</v>
      </c>
      <c r="D144" s="31">
        <f t="shared" si="5"/>
        <v>-0.3666666666666667</v>
      </c>
    </row>
    <row r="145" spans="1:4" x14ac:dyDescent="0.45">
      <c r="A145" s="29">
        <v>39965</v>
      </c>
      <c r="B145" s="30">
        <v>54.5</v>
      </c>
      <c r="C145" s="30">
        <f t="shared" si="4"/>
        <v>7</v>
      </c>
      <c r="D145" s="31">
        <f t="shared" si="5"/>
        <v>-0.31618569636135507</v>
      </c>
    </row>
    <row r="146" spans="1:4" x14ac:dyDescent="0.45">
      <c r="A146" s="29">
        <v>39995</v>
      </c>
      <c r="B146" s="30">
        <v>42.7</v>
      </c>
      <c r="C146" s="30">
        <f t="shared" si="4"/>
        <v>-11.799999999999997</v>
      </c>
      <c r="D146" s="31">
        <f t="shared" si="5"/>
        <v>-0.45466155810983389</v>
      </c>
    </row>
    <row r="147" spans="1:4" x14ac:dyDescent="0.45">
      <c r="A147" s="29">
        <v>40026</v>
      </c>
      <c r="B147" s="30">
        <v>61.6</v>
      </c>
      <c r="C147" s="30">
        <f t="shared" si="4"/>
        <v>18.899999999999999</v>
      </c>
      <c r="D147" s="31">
        <f t="shared" si="5"/>
        <v>-0.17647058823529405</v>
      </c>
    </row>
    <row r="148" spans="1:4" x14ac:dyDescent="0.45">
      <c r="A148" s="29">
        <v>40057</v>
      </c>
      <c r="B148" s="30">
        <v>49.1</v>
      </c>
      <c r="C148" s="30">
        <f t="shared" si="4"/>
        <v>-12.5</v>
      </c>
      <c r="D148" s="31">
        <f t="shared" si="5"/>
        <v>-0.32182320441988954</v>
      </c>
    </row>
    <row r="149" spans="1:4" x14ac:dyDescent="0.45">
      <c r="A149" s="29">
        <v>40087</v>
      </c>
      <c r="B149" s="30">
        <v>52.7</v>
      </c>
      <c r="C149" s="30">
        <f t="shared" si="4"/>
        <v>3.6000000000000014</v>
      </c>
      <c r="D149" s="31">
        <f t="shared" si="5"/>
        <v>-6.3943161634102963E-2</v>
      </c>
    </row>
    <row r="150" spans="1:4" x14ac:dyDescent="0.45">
      <c r="A150" s="29">
        <v>40118</v>
      </c>
      <c r="B150" s="30">
        <v>58.1</v>
      </c>
      <c r="C150" s="30">
        <f t="shared" si="4"/>
        <v>5.3999999999999986</v>
      </c>
      <c r="D150" s="31">
        <f t="shared" si="5"/>
        <v>0.55764075067024144</v>
      </c>
    </row>
    <row r="151" spans="1:4" x14ac:dyDescent="0.45">
      <c r="A151" s="29">
        <v>40148</v>
      </c>
      <c r="B151" s="30">
        <v>58.5</v>
      </c>
      <c r="C151" s="30">
        <f t="shared" si="4"/>
        <v>0.39999999999999858</v>
      </c>
      <c r="D151" s="31">
        <f t="shared" si="5"/>
        <v>0.58967391304347849</v>
      </c>
    </row>
    <row r="152" spans="1:4" x14ac:dyDescent="0.45">
      <c r="A152" s="29">
        <v>40179</v>
      </c>
      <c r="B152" s="30">
        <v>59.5</v>
      </c>
      <c r="C152" s="30">
        <f t="shared" si="4"/>
        <v>1</v>
      </c>
      <c r="D152" s="31">
        <f t="shared" si="5"/>
        <v>0.43028846153846145</v>
      </c>
    </row>
    <row r="153" spans="1:4" x14ac:dyDescent="0.45">
      <c r="A153" s="29">
        <v>40210</v>
      </c>
      <c r="B153" s="30">
        <v>58.7</v>
      </c>
      <c r="C153" s="30">
        <f t="shared" si="4"/>
        <v>-0.79999999999999716</v>
      </c>
      <c r="D153" s="31">
        <f t="shared" si="5"/>
        <v>0.23319327731092443</v>
      </c>
    </row>
    <row r="154" spans="1:4" x14ac:dyDescent="0.45">
      <c r="A154" s="29">
        <v>40238</v>
      </c>
      <c r="B154" s="30">
        <v>60.7</v>
      </c>
      <c r="C154" s="30">
        <f t="shared" si="4"/>
        <v>2</v>
      </c>
      <c r="D154" s="31">
        <f t="shared" si="5"/>
        <v>0.5684754521963824</v>
      </c>
    </row>
    <row r="155" spans="1:4" x14ac:dyDescent="0.45">
      <c r="A155" s="29">
        <v>40269</v>
      </c>
      <c r="B155" s="30">
        <v>64</v>
      </c>
      <c r="C155" s="30">
        <f t="shared" si="4"/>
        <v>3.2999999999999972</v>
      </c>
      <c r="D155" s="31">
        <f t="shared" si="5"/>
        <v>0.58808933002481401</v>
      </c>
    </row>
    <row r="156" spans="1:4" x14ac:dyDescent="0.45">
      <c r="A156" s="29">
        <v>40299</v>
      </c>
      <c r="B156" s="30">
        <v>60</v>
      </c>
      <c r="C156" s="30">
        <f t="shared" si="4"/>
        <v>-4</v>
      </c>
      <c r="D156" s="31">
        <f t="shared" si="5"/>
        <v>0.26315789473684204</v>
      </c>
    </row>
    <row r="157" spans="1:4" x14ac:dyDescent="0.45">
      <c r="A157" s="29">
        <v>40330</v>
      </c>
      <c r="B157" s="30">
        <v>56.8</v>
      </c>
      <c r="C157" s="30">
        <f t="shared" si="4"/>
        <v>-3.2000000000000028</v>
      </c>
      <c r="D157" s="31">
        <f t="shared" si="5"/>
        <v>4.2201834862385379E-2</v>
      </c>
    </row>
    <row r="158" spans="1:4" x14ac:dyDescent="0.45">
      <c r="A158" s="29">
        <v>40360</v>
      </c>
      <c r="B158" s="30">
        <v>56</v>
      </c>
      <c r="C158" s="30">
        <f t="shared" si="4"/>
        <v>-0.79999999999999716</v>
      </c>
      <c r="D158" s="31">
        <f t="shared" si="5"/>
        <v>0.31147540983606548</v>
      </c>
    </row>
    <row r="159" spans="1:4" x14ac:dyDescent="0.45">
      <c r="A159" s="29">
        <v>40391</v>
      </c>
      <c r="B159" s="30">
        <v>58.3</v>
      </c>
      <c r="C159" s="30">
        <f t="shared" si="4"/>
        <v>2.2999999999999972</v>
      </c>
      <c r="D159" s="31">
        <f t="shared" si="5"/>
        <v>-5.3571428571428603E-2</v>
      </c>
    </row>
    <row r="160" spans="1:4" x14ac:dyDescent="0.45">
      <c r="A160" s="29">
        <v>40422</v>
      </c>
      <c r="B160" s="30">
        <v>60.3</v>
      </c>
      <c r="C160" s="30">
        <f t="shared" si="4"/>
        <v>2</v>
      </c>
      <c r="D160" s="31">
        <f t="shared" si="5"/>
        <v>0.22810590631364547</v>
      </c>
    </row>
    <row r="161" spans="1:4" x14ac:dyDescent="0.45">
      <c r="A161" s="29">
        <v>40452</v>
      </c>
      <c r="B161" s="30">
        <v>69.7</v>
      </c>
      <c r="C161" s="30">
        <f t="shared" si="4"/>
        <v>9.4000000000000057</v>
      </c>
      <c r="D161" s="31">
        <f t="shared" si="5"/>
        <v>0.32258064516129026</v>
      </c>
    </row>
    <row r="162" spans="1:4" x14ac:dyDescent="0.45">
      <c r="A162" s="29">
        <v>40483</v>
      </c>
      <c r="B162" s="30">
        <v>65.400000000000006</v>
      </c>
      <c r="C162" s="30">
        <f t="shared" si="4"/>
        <v>-4.2999999999999972</v>
      </c>
      <c r="D162" s="31">
        <f t="shared" si="5"/>
        <v>0.12564543889845092</v>
      </c>
    </row>
    <row r="163" spans="1:4" x14ac:dyDescent="0.45">
      <c r="A163" s="29">
        <v>40513</v>
      </c>
      <c r="B163" s="30">
        <v>69.2</v>
      </c>
      <c r="C163" s="30">
        <f t="shared" si="4"/>
        <v>3.7999999999999972</v>
      </c>
      <c r="D163" s="31">
        <f t="shared" si="5"/>
        <v>0.18290598290598292</v>
      </c>
    </row>
    <row r="164" spans="1:4" x14ac:dyDescent="0.45">
      <c r="A164" s="29">
        <v>40544</v>
      </c>
      <c r="B164" s="30">
        <v>69.8</v>
      </c>
      <c r="C164" s="30">
        <f t="shared" si="4"/>
        <v>0.59999999999999432</v>
      </c>
      <c r="D164" s="31">
        <f t="shared" si="5"/>
        <v>0.17310924369747904</v>
      </c>
    </row>
    <row r="165" spans="1:4" x14ac:dyDescent="0.45">
      <c r="A165" s="29">
        <v>40575</v>
      </c>
      <c r="B165" s="30">
        <v>68.900000000000006</v>
      </c>
      <c r="C165" s="30">
        <f t="shared" si="4"/>
        <v>-0.89999999999999147</v>
      </c>
      <c r="D165" s="31">
        <f t="shared" si="5"/>
        <v>0.17376490630323693</v>
      </c>
    </row>
    <row r="166" spans="1:4" x14ac:dyDescent="0.45">
      <c r="A166" s="29">
        <v>40603</v>
      </c>
      <c r="B166" s="30">
        <v>70.7</v>
      </c>
      <c r="C166" s="30">
        <f t="shared" si="4"/>
        <v>1.7999999999999972</v>
      </c>
      <c r="D166" s="31">
        <f t="shared" si="5"/>
        <v>0.1647446457990116</v>
      </c>
    </row>
    <row r="167" spans="1:4" x14ac:dyDescent="0.45">
      <c r="A167" s="29">
        <v>40634</v>
      </c>
      <c r="B167" s="30">
        <v>71.400000000000006</v>
      </c>
      <c r="C167" s="30">
        <f t="shared" si="4"/>
        <v>0.70000000000000284</v>
      </c>
      <c r="D167" s="31">
        <f t="shared" si="5"/>
        <v>0.11562500000000009</v>
      </c>
    </row>
    <row r="168" spans="1:4" x14ac:dyDescent="0.45">
      <c r="A168" s="29">
        <v>40664</v>
      </c>
      <c r="B168" s="30">
        <v>70</v>
      </c>
      <c r="C168" s="30">
        <f t="shared" si="4"/>
        <v>-1.4000000000000057</v>
      </c>
      <c r="D168" s="31">
        <f t="shared" si="5"/>
        <v>0.16666666666666674</v>
      </c>
    </row>
    <row r="169" spans="1:4" x14ac:dyDescent="0.45">
      <c r="A169" s="29">
        <v>40695</v>
      </c>
      <c r="B169" s="30">
        <v>63.7</v>
      </c>
      <c r="C169" s="30">
        <f t="shared" si="4"/>
        <v>-6.2999999999999972</v>
      </c>
      <c r="D169" s="31">
        <f t="shared" si="5"/>
        <v>0.12147887323943674</v>
      </c>
    </row>
    <row r="170" spans="1:4" x14ac:dyDescent="0.45">
      <c r="A170" s="29">
        <v>40725</v>
      </c>
      <c r="B170" s="30">
        <v>62</v>
      </c>
      <c r="C170" s="30">
        <f t="shared" si="4"/>
        <v>-1.7000000000000028</v>
      </c>
      <c r="D170" s="31">
        <f t="shared" si="5"/>
        <v>0.10714285714285721</v>
      </c>
    </row>
    <row r="171" spans="1:4" x14ac:dyDescent="0.45">
      <c r="A171" s="29">
        <v>40756</v>
      </c>
      <c r="B171" s="30">
        <v>60.9</v>
      </c>
      <c r="C171" s="30">
        <f t="shared" si="4"/>
        <v>-1.1000000000000014</v>
      </c>
      <c r="D171" s="31">
        <f t="shared" si="5"/>
        <v>4.4596912521440935E-2</v>
      </c>
    </row>
    <row r="172" spans="1:4" x14ac:dyDescent="0.45">
      <c r="A172" s="29">
        <v>40787</v>
      </c>
      <c r="B172" s="30">
        <v>61.5</v>
      </c>
      <c r="C172" s="30">
        <f t="shared" si="4"/>
        <v>0.60000000000000142</v>
      </c>
      <c r="D172" s="31">
        <f t="shared" si="5"/>
        <v>1.9900497512437942E-2</v>
      </c>
    </row>
    <row r="173" spans="1:4" x14ac:dyDescent="0.45">
      <c r="A173" s="29">
        <v>40817</v>
      </c>
      <c r="B173" s="30">
        <v>58.1</v>
      </c>
      <c r="C173" s="30">
        <f t="shared" si="4"/>
        <v>-3.3999999999999986</v>
      </c>
      <c r="D173" s="31">
        <f t="shared" si="5"/>
        <v>-0.16642754662840742</v>
      </c>
    </row>
    <row r="174" spans="1:4" x14ac:dyDescent="0.45">
      <c r="A174" s="29">
        <v>40848</v>
      </c>
      <c r="B174" s="30">
        <v>62.9</v>
      </c>
      <c r="C174" s="30">
        <f t="shared" si="4"/>
        <v>4.7999999999999972</v>
      </c>
      <c r="D174" s="31">
        <f t="shared" si="5"/>
        <v>-3.8226299694189669E-2</v>
      </c>
    </row>
    <row r="175" spans="1:4" x14ac:dyDescent="0.45">
      <c r="A175" s="29">
        <v>40878</v>
      </c>
      <c r="B175" s="30">
        <v>61.3</v>
      </c>
      <c r="C175" s="30">
        <f t="shared" si="4"/>
        <v>-1.6000000000000014</v>
      </c>
      <c r="D175" s="31">
        <f t="shared" si="5"/>
        <v>-0.11416184971098275</v>
      </c>
    </row>
    <row r="176" spans="1:4" x14ac:dyDescent="0.45">
      <c r="A176" s="29">
        <v>40909</v>
      </c>
      <c r="B176" s="30">
        <v>61.2</v>
      </c>
      <c r="C176" s="30">
        <f t="shared" si="4"/>
        <v>-9.9999999999994316E-2</v>
      </c>
      <c r="D176" s="31">
        <f t="shared" si="5"/>
        <v>-0.12320916905444124</v>
      </c>
    </row>
    <row r="177" spans="1:4" x14ac:dyDescent="0.45">
      <c r="A177" s="29">
        <v>40940</v>
      </c>
      <c r="B177" s="30">
        <v>63.9</v>
      </c>
      <c r="C177" s="30">
        <f t="shared" si="4"/>
        <v>2.6999999999999957</v>
      </c>
      <c r="D177" s="31">
        <f t="shared" si="5"/>
        <v>-7.2568940493468848E-2</v>
      </c>
    </row>
    <row r="178" spans="1:4" x14ac:dyDescent="0.45">
      <c r="A178" s="29">
        <v>40969</v>
      </c>
      <c r="B178" s="30">
        <v>65</v>
      </c>
      <c r="C178" s="30">
        <f t="shared" si="4"/>
        <v>1.1000000000000014</v>
      </c>
      <c r="D178" s="31">
        <f t="shared" si="5"/>
        <v>-8.0622347949080631E-2</v>
      </c>
    </row>
    <row r="179" spans="1:4" x14ac:dyDescent="0.45">
      <c r="A179" s="29">
        <v>41000</v>
      </c>
      <c r="B179" s="30">
        <v>56.9</v>
      </c>
      <c r="C179" s="30">
        <f t="shared" si="4"/>
        <v>-8.1000000000000014</v>
      </c>
      <c r="D179" s="31">
        <f t="shared" si="5"/>
        <v>-0.20308123249299725</v>
      </c>
    </row>
    <row r="180" spans="1:4" x14ac:dyDescent="0.45">
      <c r="A180" s="29">
        <v>41030</v>
      </c>
      <c r="B180" s="30">
        <v>53.8</v>
      </c>
      <c r="C180" s="30">
        <f t="shared" si="4"/>
        <v>-3.1000000000000014</v>
      </c>
      <c r="D180" s="31">
        <f t="shared" si="5"/>
        <v>-0.23142857142857143</v>
      </c>
    </row>
    <row r="181" spans="1:4" x14ac:dyDescent="0.45">
      <c r="A181" s="29">
        <v>41061</v>
      </c>
      <c r="B181" s="30">
        <v>51</v>
      </c>
      <c r="C181" s="30">
        <f t="shared" si="4"/>
        <v>-2.7999999999999972</v>
      </c>
      <c r="D181" s="31">
        <f t="shared" si="5"/>
        <v>-0.19937205651491374</v>
      </c>
    </row>
    <row r="182" spans="1:4" x14ac:dyDescent="0.45">
      <c r="A182" s="29">
        <v>41091</v>
      </c>
      <c r="B182" s="30">
        <v>56.5</v>
      </c>
      <c r="C182" s="30">
        <f t="shared" si="4"/>
        <v>5.5</v>
      </c>
      <c r="D182" s="31">
        <f t="shared" si="5"/>
        <v>-8.8709677419354871E-2</v>
      </c>
    </row>
    <row r="183" spans="1:4" x14ac:dyDescent="0.45">
      <c r="A183" s="29">
        <v>41122</v>
      </c>
      <c r="B183" s="30">
        <v>62.1</v>
      </c>
      <c r="C183" s="30">
        <f t="shared" si="4"/>
        <v>5.6000000000000014</v>
      </c>
      <c r="D183" s="31">
        <f t="shared" si="5"/>
        <v>1.9704433497536922E-2</v>
      </c>
    </row>
    <row r="184" spans="1:4" x14ac:dyDescent="0.45">
      <c r="A184" s="29">
        <v>41153</v>
      </c>
      <c r="B184" s="30">
        <v>66.099999999999994</v>
      </c>
      <c r="C184" s="30">
        <f t="shared" si="4"/>
        <v>3.9999999999999929</v>
      </c>
      <c r="D184" s="31">
        <f t="shared" si="5"/>
        <v>7.4796747967479593E-2</v>
      </c>
    </row>
    <row r="185" spans="1:4" x14ac:dyDescent="0.45">
      <c r="A185" s="29">
        <v>41183</v>
      </c>
      <c r="B185" s="30">
        <v>61.4</v>
      </c>
      <c r="C185" s="30">
        <f t="shared" si="4"/>
        <v>-4.6999999999999957</v>
      </c>
      <c r="D185" s="31">
        <f t="shared" si="5"/>
        <v>5.6798623063683218E-2</v>
      </c>
    </row>
    <row r="186" spans="1:4" x14ac:dyDescent="0.45">
      <c r="A186" s="29">
        <v>41214</v>
      </c>
      <c r="B186" s="30">
        <v>57.5</v>
      </c>
      <c r="C186" s="30">
        <f t="shared" si="4"/>
        <v>-3.8999999999999986</v>
      </c>
      <c r="D186" s="31">
        <f t="shared" si="5"/>
        <v>-8.5850556438791692E-2</v>
      </c>
    </row>
    <row r="187" spans="1:4" x14ac:dyDescent="0.45">
      <c r="A187" s="29">
        <v>41244</v>
      </c>
      <c r="B187" s="30">
        <v>55.7</v>
      </c>
      <c r="C187" s="30">
        <f t="shared" si="4"/>
        <v>-1.7999999999999972</v>
      </c>
      <c r="D187" s="31">
        <f t="shared" si="5"/>
        <v>-9.1353996737357224E-2</v>
      </c>
    </row>
    <row r="188" spans="1:4" x14ac:dyDescent="0.45">
      <c r="A188" s="29">
        <v>41275</v>
      </c>
      <c r="B188" s="30">
        <v>57.1</v>
      </c>
      <c r="C188" s="30">
        <f t="shared" si="4"/>
        <v>1.3999999999999986</v>
      </c>
      <c r="D188" s="31">
        <f t="shared" si="5"/>
        <v>-6.6993464052287566E-2</v>
      </c>
    </row>
    <row r="189" spans="1:4" x14ac:dyDescent="0.45">
      <c r="A189" s="29">
        <v>41306</v>
      </c>
      <c r="B189" s="30">
        <v>57.4</v>
      </c>
      <c r="C189" s="30">
        <f t="shared" si="4"/>
        <v>0.29999999999999716</v>
      </c>
      <c r="D189" s="31">
        <f t="shared" si="5"/>
        <v>-0.10172143974960879</v>
      </c>
    </row>
    <row r="190" spans="1:4" x14ac:dyDescent="0.45">
      <c r="A190" s="29">
        <v>41334</v>
      </c>
      <c r="B190" s="30">
        <v>56.4</v>
      </c>
      <c r="C190" s="30">
        <f t="shared" si="4"/>
        <v>-1</v>
      </c>
      <c r="D190" s="31">
        <f t="shared" si="5"/>
        <v>-0.13230769230769235</v>
      </c>
    </row>
    <row r="191" spans="1:4" x14ac:dyDescent="0.45">
      <c r="A191" s="29">
        <v>41365</v>
      </c>
      <c r="B191" s="30">
        <v>53</v>
      </c>
      <c r="C191" s="30">
        <f t="shared" si="4"/>
        <v>-3.3999999999999986</v>
      </c>
      <c r="D191" s="31">
        <f t="shared" si="5"/>
        <v>-6.8541300527240723E-2</v>
      </c>
    </row>
    <row r="192" spans="1:4" x14ac:dyDescent="0.45">
      <c r="A192" s="29">
        <v>41395</v>
      </c>
      <c r="B192" s="30">
        <v>54.4</v>
      </c>
      <c r="C192" s="30">
        <f t="shared" si="4"/>
        <v>1.3999999999999986</v>
      </c>
      <c r="D192" s="31">
        <f t="shared" si="5"/>
        <v>1.1152416356877248E-2</v>
      </c>
    </row>
    <row r="193" spans="1:4" x14ac:dyDescent="0.45">
      <c r="A193" s="29">
        <v>41426</v>
      </c>
      <c r="B193" s="30">
        <v>56.5</v>
      </c>
      <c r="C193" s="30">
        <f t="shared" si="4"/>
        <v>2.1000000000000014</v>
      </c>
      <c r="D193" s="31">
        <f t="shared" si="5"/>
        <v>0.10784313725490202</v>
      </c>
    </row>
    <row r="194" spans="1:4" x14ac:dyDescent="0.45">
      <c r="A194" s="29">
        <v>41456</v>
      </c>
      <c r="B194" s="30">
        <v>58.3</v>
      </c>
      <c r="C194" s="30">
        <f t="shared" si="4"/>
        <v>1.7999999999999972</v>
      </c>
      <c r="D194" s="31">
        <f t="shared" si="5"/>
        <v>3.1858407079645934E-2</v>
      </c>
    </row>
    <row r="195" spans="1:4" x14ac:dyDescent="0.45">
      <c r="A195" s="29">
        <v>41487</v>
      </c>
      <c r="B195" s="30">
        <v>53.6</v>
      </c>
      <c r="C195" s="30">
        <f t="shared" ref="C195:C258" si="6">B195-B194</f>
        <v>-4.6999999999999957</v>
      </c>
      <c r="D195" s="31">
        <f t="shared" si="5"/>
        <v>-0.13687600644122377</v>
      </c>
    </row>
    <row r="196" spans="1:4" x14ac:dyDescent="0.45">
      <c r="A196" s="29">
        <v>41518</v>
      </c>
      <c r="B196" s="30">
        <v>56.9</v>
      </c>
      <c r="C196" s="30">
        <f t="shared" si="6"/>
        <v>3.2999999999999972</v>
      </c>
      <c r="D196" s="31">
        <f t="shared" si="5"/>
        <v>-0.13918305597579417</v>
      </c>
    </row>
    <row r="197" spans="1:4" x14ac:dyDescent="0.45">
      <c r="A197" s="29">
        <v>41548</v>
      </c>
      <c r="B197" s="30">
        <v>56.2</v>
      </c>
      <c r="C197" s="30">
        <f t="shared" si="6"/>
        <v>-0.69999999999999574</v>
      </c>
      <c r="D197" s="31">
        <f t="shared" si="5"/>
        <v>-8.4690553745928265E-2</v>
      </c>
    </row>
    <row r="198" spans="1:4" x14ac:dyDescent="0.45">
      <c r="A198" s="29">
        <v>41579</v>
      </c>
      <c r="B198" s="30">
        <v>52.7</v>
      </c>
      <c r="C198" s="30">
        <f t="shared" si="6"/>
        <v>-3.5</v>
      </c>
      <c r="D198" s="31">
        <f t="shared" si="5"/>
        <v>-8.3478260869565113E-2</v>
      </c>
    </row>
    <row r="199" spans="1:4" x14ac:dyDescent="0.45">
      <c r="A199" s="29">
        <v>41609</v>
      </c>
      <c r="B199" s="30">
        <v>54.7</v>
      </c>
      <c r="C199" s="30">
        <f t="shared" si="6"/>
        <v>2</v>
      </c>
      <c r="D199" s="31">
        <f t="shared" si="5"/>
        <v>-1.7953321364452379E-2</v>
      </c>
    </row>
    <row r="200" spans="1:4" x14ac:dyDescent="0.45">
      <c r="A200" s="29">
        <v>41640</v>
      </c>
      <c r="B200" s="30">
        <v>57.1</v>
      </c>
      <c r="C200" s="30">
        <f t="shared" si="6"/>
        <v>2.3999999999999986</v>
      </c>
      <c r="D200" s="31">
        <f t="shared" si="5"/>
        <v>0</v>
      </c>
    </row>
    <row r="201" spans="1:4" x14ac:dyDescent="0.45">
      <c r="A201" s="29">
        <v>41671</v>
      </c>
      <c r="B201" s="30">
        <v>53.7</v>
      </c>
      <c r="C201" s="30">
        <f t="shared" si="6"/>
        <v>-3.3999999999999986</v>
      </c>
      <c r="D201" s="31">
        <f t="shared" si="5"/>
        <v>-6.4459930313588765E-2</v>
      </c>
    </row>
    <row r="202" spans="1:4" x14ac:dyDescent="0.45">
      <c r="A202" s="29">
        <v>41699</v>
      </c>
      <c r="B202" s="30">
        <v>58.3</v>
      </c>
      <c r="C202" s="30">
        <f t="shared" si="6"/>
        <v>4.5999999999999943</v>
      </c>
      <c r="D202" s="31">
        <f t="shared" si="5"/>
        <v>3.3687943262411313E-2</v>
      </c>
    </row>
    <row r="203" spans="1:4" x14ac:dyDescent="0.45">
      <c r="A203" s="29">
        <v>41730</v>
      </c>
      <c r="B203" s="30">
        <v>60.8</v>
      </c>
      <c r="C203" s="30">
        <f t="shared" si="6"/>
        <v>2.5</v>
      </c>
      <c r="D203" s="31">
        <f t="shared" si="5"/>
        <v>0.14716981132075468</v>
      </c>
    </row>
    <row r="204" spans="1:4" x14ac:dyDescent="0.45">
      <c r="A204" s="29">
        <v>41760</v>
      </c>
      <c r="B204" s="30">
        <v>61.4</v>
      </c>
      <c r="C204" s="30">
        <f t="shared" si="6"/>
        <v>0.60000000000000142</v>
      </c>
      <c r="D204" s="31">
        <f t="shared" si="5"/>
        <v>0.12867647058823528</v>
      </c>
    </row>
    <row r="205" spans="1:4" x14ac:dyDescent="0.45">
      <c r="A205" s="29">
        <v>41791</v>
      </c>
      <c r="B205" s="30">
        <v>61.2</v>
      </c>
      <c r="C205" s="30">
        <f t="shared" si="6"/>
        <v>-0.19999999999999574</v>
      </c>
      <c r="D205" s="31">
        <f t="shared" si="5"/>
        <v>8.3185840707964642E-2</v>
      </c>
    </row>
    <row r="206" spans="1:4" x14ac:dyDescent="0.45">
      <c r="A206" s="29">
        <v>41821</v>
      </c>
      <c r="B206" s="30">
        <v>60.9</v>
      </c>
      <c r="C206" s="30">
        <f t="shared" si="6"/>
        <v>-0.30000000000000426</v>
      </c>
      <c r="D206" s="31">
        <f t="shared" si="5"/>
        <v>4.4596912521440935E-2</v>
      </c>
    </row>
    <row r="207" spans="1:4" x14ac:dyDescent="0.45">
      <c r="A207" s="29">
        <v>41852</v>
      </c>
      <c r="B207" s="30">
        <v>57.7</v>
      </c>
      <c r="C207" s="30">
        <f t="shared" si="6"/>
        <v>-3.1999999999999957</v>
      </c>
      <c r="D207" s="31">
        <f t="shared" ref="D207:D270" si="7">B207/B195-1</f>
        <v>7.6492537313432862E-2</v>
      </c>
    </row>
    <row r="208" spans="1:4" x14ac:dyDescent="0.45">
      <c r="A208" s="29">
        <v>41883</v>
      </c>
      <c r="B208" s="30">
        <v>55.2</v>
      </c>
      <c r="C208" s="30">
        <f t="shared" si="6"/>
        <v>-2.5</v>
      </c>
      <c r="D208" s="31">
        <f t="shared" si="7"/>
        <v>-2.987697715289972E-2</v>
      </c>
    </row>
    <row r="209" spans="1:4" x14ac:dyDescent="0.45">
      <c r="A209" s="29">
        <v>41913</v>
      </c>
      <c r="B209" s="30">
        <v>52.1</v>
      </c>
      <c r="C209" s="30">
        <f t="shared" si="6"/>
        <v>-3.1000000000000014</v>
      </c>
      <c r="D209" s="31">
        <f t="shared" si="7"/>
        <v>-7.2953736654804313E-2</v>
      </c>
    </row>
    <row r="210" spans="1:4" x14ac:dyDescent="0.45">
      <c r="A210" s="29">
        <v>41944</v>
      </c>
      <c r="B210" s="30">
        <v>54.4</v>
      </c>
      <c r="C210" s="30">
        <f t="shared" si="6"/>
        <v>2.2999999999999972</v>
      </c>
      <c r="D210" s="31">
        <f t="shared" si="7"/>
        <v>3.2258064516129004E-2</v>
      </c>
    </row>
    <row r="211" spans="1:4" x14ac:dyDescent="0.45">
      <c r="A211" s="29">
        <v>41974</v>
      </c>
      <c r="B211" s="30">
        <v>49.5</v>
      </c>
      <c r="C211" s="30">
        <f t="shared" si="6"/>
        <v>-4.8999999999999986</v>
      </c>
      <c r="D211" s="31">
        <f t="shared" si="7"/>
        <v>-9.5063985374771565E-2</v>
      </c>
    </row>
    <row r="212" spans="1:4" x14ac:dyDescent="0.45">
      <c r="A212" s="29">
        <v>42005</v>
      </c>
      <c r="B212" s="30">
        <v>45.5</v>
      </c>
      <c r="C212" s="30">
        <f t="shared" si="6"/>
        <v>-4</v>
      </c>
      <c r="D212" s="31">
        <f t="shared" si="7"/>
        <v>-0.20315236427320493</v>
      </c>
    </row>
    <row r="213" spans="1:4" x14ac:dyDescent="0.45">
      <c r="A213" s="29">
        <v>42036</v>
      </c>
      <c r="B213" s="30">
        <v>49.7</v>
      </c>
      <c r="C213" s="30">
        <f t="shared" si="6"/>
        <v>4.2000000000000028</v>
      </c>
      <c r="D213" s="31">
        <f t="shared" si="7"/>
        <v>-7.4487895716946029E-2</v>
      </c>
    </row>
    <row r="214" spans="1:4" x14ac:dyDescent="0.45">
      <c r="A214" s="29">
        <v>42064</v>
      </c>
      <c r="B214" s="30">
        <v>52.4</v>
      </c>
      <c r="C214" s="30">
        <f t="shared" si="6"/>
        <v>2.6999999999999957</v>
      </c>
      <c r="D214" s="31">
        <f t="shared" si="7"/>
        <v>-0.10120068610634647</v>
      </c>
    </row>
    <row r="215" spans="1:4" x14ac:dyDescent="0.45">
      <c r="A215" s="29">
        <v>42095</v>
      </c>
      <c r="B215" s="30">
        <v>50.1</v>
      </c>
      <c r="C215" s="30">
        <f t="shared" si="6"/>
        <v>-2.2999999999999972</v>
      </c>
      <c r="D215" s="31">
        <f t="shared" si="7"/>
        <v>-0.17598684210526305</v>
      </c>
    </row>
    <row r="216" spans="1:4" x14ac:dyDescent="0.45">
      <c r="A216" s="29">
        <v>42125</v>
      </c>
      <c r="B216" s="30">
        <v>55.9</v>
      </c>
      <c r="C216" s="30">
        <f t="shared" si="6"/>
        <v>5.7999999999999972</v>
      </c>
      <c r="D216" s="31">
        <f t="shared" si="7"/>
        <v>-8.9576547231270398E-2</v>
      </c>
    </row>
    <row r="217" spans="1:4" x14ac:dyDescent="0.45">
      <c r="A217" s="29">
        <v>42156</v>
      </c>
      <c r="B217" s="30">
        <v>53</v>
      </c>
      <c r="C217" s="30">
        <f t="shared" si="6"/>
        <v>-2.8999999999999986</v>
      </c>
      <c r="D217" s="31">
        <f t="shared" si="7"/>
        <v>-0.13398692810457524</v>
      </c>
    </row>
    <row r="218" spans="1:4" x14ac:dyDescent="0.45">
      <c r="A218" s="29">
        <v>42186</v>
      </c>
      <c r="B218" s="30">
        <v>53.7</v>
      </c>
      <c r="C218" s="30">
        <f t="shared" si="6"/>
        <v>0.70000000000000284</v>
      </c>
      <c r="D218" s="31">
        <f t="shared" si="7"/>
        <v>-0.11822660098522164</v>
      </c>
    </row>
    <row r="219" spans="1:4" x14ac:dyDescent="0.45">
      <c r="A219" s="29">
        <v>42217</v>
      </c>
      <c r="B219" s="30">
        <v>50.8</v>
      </c>
      <c r="C219" s="30">
        <f t="shared" si="6"/>
        <v>-2.9000000000000057</v>
      </c>
      <c r="D219" s="31">
        <f t="shared" si="7"/>
        <v>-0.1195840554592722</v>
      </c>
    </row>
    <row r="220" spans="1:4" x14ac:dyDescent="0.45">
      <c r="A220" s="29">
        <v>42248</v>
      </c>
      <c r="B220" s="30">
        <v>48.4</v>
      </c>
      <c r="C220" s="30">
        <f t="shared" si="6"/>
        <v>-2.3999999999999986</v>
      </c>
      <c r="D220" s="31">
        <f t="shared" si="7"/>
        <v>-0.12318840579710155</v>
      </c>
    </row>
    <row r="221" spans="1:4" x14ac:dyDescent="0.45">
      <c r="A221" s="29">
        <v>42278</v>
      </c>
      <c r="B221" s="30">
        <v>49.1</v>
      </c>
      <c r="C221" s="30">
        <f t="shared" si="6"/>
        <v>0.70000000000000284</v>
      </c>
      <c r="D221" s="31">
        <f t="shared" si="7"/>
        <v>-5.7581573896353211E-2</v>
      </c>
    </row>
    <row r="222" spans="1:4" x14ac:dyDescent="0.45">
      <c r="A222" s="29">
        <v>42309</v>
      </c>
      <c r="B222" s="30">
        <v>50.3</v>
      </c>
      <c r="C222" s="30">
        <f t="shared" si="6"/>
        <v>1.1999999999999957</v>
      </c>
      <c r="D222" s="31">
        <f t="shared" si="7"/>
        <v>-7.5367647058823595E-2</v>
      </c>
    </row>
    <row r="223" spans="1:4" x14ac:dyDescent="0.45">
      <c r="A223" s="29">
        <v>42339</v>
      </c>
      <c r="B223" s="30">
        <v>49.7</v>
      </c>
      <c r="C223" s="30">
        <f t="shared" si="6"/>
        <v>-0.59999999999999432</v>
      </c>
      <c r="D223" s="31">
        <f t="shared" si="7"/>
        <v>4.0404040404040664E-3</v>
      </c>
    </row>
    <row r="224" spans="1:4" x14ac:dyDescent="0.45">
      <c r="A224" s="29">
        <v>42370</v>
      </c>
      <c r="B224" s="30">
        <v>46.4</v>
      </c>
      <c r="C224" s="30">
        <f t="shared" si="6"/>
        <v>-3.3000000000000043</v>
      </c>
      <c r="D224" s="31">
        <f t="shared" si="7"/>
        <v>1.978021978021971E-2</v>
      </c>
    </row>
    <row r="225" spans="1:4" x14ac:dyDescent="0.45">
      <c r="A225" s="29">
        <v>42401</v>
      </c>
      <c r="B225" s="30">
        <v>45.5</v>
      </c>
      <c r="C225" s="30">
        <f t="shared" si="6"/>
        <v>-0.89999999999999858</v>
      </c>
      <c r="D225" s="31">
        <f t="shared" si="7"/>
        <v>-8.4507042253521125E-2</v>
      </c>
    </row>
    <row r="226" spans="1:4" x14ac:dyDescent="0.45">
      <c r="A226" s="29">
        <v>42430</v>
      </c>
      <c r="B226" s="30">
        <v>49.1</v>
      </c>
      <c r="C226" s="30">
        <f t="shared" si="6"/>
        <v>3.6000000000000014</v>
      </c>
      <c r="D226" s="31">
        <f t="shared" si="7"/>
        <v>-6.2977099236641187E-2</v>
      </c>
    </row>
    <row r="227" spans="1:4" x14ac:dyDescent="0.45">
      <c r="A227" s="29">
        <v>42461</v>
      </c>
      <c r="B227" s="30">
        <v>53.4</v>
      </c>
      <c r="C227" s="30">
        <f t="shared" si="6"/>
        <v>4.2999999999999972</v>
      </c>
      <c r="D227" s="31">
        <f t="shared" si="7"/>
        <v>6.5868263473053856E-2</v>
      </c>
    </row>
    <row r="228" spans="1:4" x14ac:dyDescent="0.45">
      <c r="A228" s="29">
        <v>42491</v>
      </c>
      <c r="B228" s="30">
        <v>55.6</v>
      </c>
      <c r="C228" s="30">
        <f t="shared" si="6"/>
        <v>2.2000000000000028</v>
      </c>
      <c r="D228" s="31">
        <f t="shared" si="7"/>
        <v>-5.3667262969587792E-3</v>
      </c>
    </row>
    <row r="229" spans="1:4" x14ac:dyDescent="0.45">
      <c r="A229" s="29">
        <v>42522</v>
      </c>
      <c r="B229" s="30">
        <v>55.5</v>
      </c>
      <c r="C229" s="30">
        <f t="shared" si="6"/>
        <v>-0.10000000000000142</v>
      </c>
      <c r="D229" s="31">
        <f t="shared" si="7"/>
        <v>4.7169811320754818E-2</v>
      </c>
    </row>
    <row r="230" spans="1:4" x14ac:dyDescent="0.45">
      <c r="A230" s="29">
        <v>42552</v>
      </c>
      <c r="B230" s="30">
        <v>51.9</v>
      </c>
      <c r="C230" s="30">
        <f t="shared" si="6"/>
        <v>-3.6000000000000014</v>
      </c>
      <c r="D230" s="31">
        <f t="shared" si="7"/>
        <v>-3.3519553072625774E-2</v>
      </c>
    </row>
    <row r="231" spans="1:4" x14ac:dyDescent="0.45">
      <c r="A231" s="29">
        <v>42583</v>
      </c>
      <c r="B231" s="30">
        <v>51.8</v>
      </c>
      <c r="C231" s="30">
        <f t="shared" si="6"/>
        <v>-0.10000000000000142</v>
      </c>
      <c r="D231" s="31">
        <f t="shared" si="7"/>
        <v>1.9685039370078705E-2</v>
      </c>
    </row>
    <row r="232" spans="1:4" x14ac:dyDescent="0.45">
      <c r="A232" s="29">
        <v>42614</v>
      </c>
      <c r="B232" s="30">
        <v>54</v>
      </c>
      <c r="C232" s="30">
        <f t="shared" si="6"/>
        <v>2.2000000000000028</v>
      </c>
      <c r="D232" s="31">
        <f t="shared" si="7"/>
        <v>0.11570247933884303</v>
      </c>
    </row>
    <row r="233" spans="1:4" x14ac:dyDescent="0.45">
      <c r="A233" s="29">
        <v>42644</v>
      </c>
      <c r="B233" s="30">
        <v>56.6</v>
      </c>
      <c r="C233" s="30">
        <f t="shared" si="6"/>
        <v>2.6000000000000014</v>
      </c>
      <c r="D233" s="31">
        <f t="shared" si="7"/>
        <v>0.15274949083503064</v>
      </c>
    </row>
    <row r="234" spans="1:4" x14ac:dyDescent="0.45">
      <c r="A234" s="29">
        <v>42675</v>
      </c>
      <c r="B234" s="30">
        <v>56.3</v>
      </c>
      <c r="C234" s="30">
        <f t="shared" si="6"/>
        <v>-0.30000000000000426</v>
      </c>
      <c r="D234" s="31">
        <f t="shared" si="7"/>
        <v>0.11928429423459241</v>
      </c>
    </row>
    <row r="235" spans="1:4" x14ac:dyDescent="0.45">
      <c r="A235" s="29">
        <v>42705</v>
      </c>
      <c r="B235" s="30">
        <v>57</v>
      </c>
      <c r="C235" s="30">
        <f t="shared" si="6"/>
        <v>0.70000000000000284</v>
      </c>
      <c r="D235" s="31">
        <f t="shared" si="7"/>
        <v>0.14688128772635811</v>
      </c>
    </row>
    <row r="236" spans="1:4" x14ac:dyDescent="0.45">
      <c r="A236" s="29">
        <v>42736</v>
      </c>
      <c r="B236" s="30">
        <v>59</v>
      </c>
      <c r="C236" s="30">
        <f t="shared" si="6"/>
        <v>2</v>
      </c>
      <c r="D236" s="31">
        <f t="shared" si="7"/>
        <v>0.27155172413793105</v>
      </c>
    </row>
    <row r="237" spans="1:4" x14ac:dyDescent="0.45">
      <c r="A237" s="29">
        <v>42767</v>
      </c>
      <c r="B237" s="30">
        <v>57.7</v>
      </c>
      <c r="C237" s="30">
        <f t="shared" si="6"/>
        <v>-1.2999999999999972</v>
      </c>
      <c r="D237" s="31">
        <f t="shared" si="7"/>
        <v>0.26813186813186829</v>
      </c>
    </row>
    <row r="238" spans="1:4" x14ac:dyDescent="0.45">
      <c r="A238" s="29">
        <v>42795</v>
      </c>
      <c r="B238" s="30">
        <v>53.5</v>
      </c>
      <c r="C238" s="30">
        <f t="shared" si="6"/>
        <v>-4.2000000000000028</v>
      </c>
      <c r="D238" s="31">
        <f t="shared" si="7"/>
        <v>8.9613034623217791E-2</v>
      </c>
    </row>
    <row r="239" spans="1:4" x14ac:dyDescent="0.45">
      <c r="A239" s="29">
        <v>42826</v>
      </c>
      <c r="B239" s="30">
        <v>57.6</v>
      </c>
      <c r="C239" s="30">
        <f t="shared" si="6"/>
        <v>4.1000000000000014</v>
      </c>
      <c r="D239" s="31">
        <f t="shared" si="7"/>
        <v>7.8651685393258397E-2</v>
      </c>
    </row>
    <row r="240" spans="1:4" x14ac:dyDescent="0.45">
      <c r="A240" s="29">
        <v>42856</v>
      </c>
      <c r="B240" s="30">
        <v>49.2</v>
      </c>
      <c r="C240" s="30">
        <f t="shared" si="6"/>
        <v>-8.3999999999999986</v>
      </c>
      <c r="D240" s="31">
        <f t="shared" si="7"/>
        <v>-0.1151079136690647</v>
      </c>
    </row>
    <row r="241" spans="1:4" x14ac:dyDescent="0.45">
      <c r="A241" s="29">
        <v>42887</v>
      </c>
      <c r="B241" s="30">
        <v>52.1</v>
      </c>
      <c r="C241" s="30">
        <f t="shared" si="6"/>
        <v>2.8999999999999986</v>
      </c>
      <c r="D241" s="31">
        <f t="shared" si="7"/>
        <v>-6.1261261261261191E-2</v>
      </c>
    </row>
    <row r="242" spans="1:4" x14ac:dyDescent="0.45">
      <c r="A242" s="29">
        <v>42917</v>
      </c>
      <c r="B242" s="30">
        <v>55.7</v>
      </c>
      <c r="C242" s="30">
        <f t="shared" si="6"/>
        <v>3.6000000000000014</v>
      </c>
      <c r="D242" s="31">
        <f t="shared" si="7"/>
        <v>7.3217726396917149E-2</v>
      </c>
    </row>
    <row r="243" spans="1:4" x14ac:dyDescent="0.45">
      <c r="A243" s="29">
        <v>42948</v>
      </c>
      <c r="B243" s="30">
        <v>57.9</v>
      </c>
      <c r="C243" s="30">
        <f t="shared" si="6"/>
        <v>2.1999999999999957</v>
      </c>
      <c r="D243" s="31">
        <f t="shared" si="7"/>
        <v>0.11776061776061786</v>
      </c>
    </row>
    <row r="244" spans="1:4" x14ac:dyDescent="0.45">
      <c r="A244" s="29">
        <v>42979</v>
      </c>
      <c r="B244" s="30">
        <v>66.3</v>
      </c>
      <c r="C244" s="30">
        <f t="shared" si="6"/>
        <v>8.3999999999999986</v>
      </c>
      <c r="D244" s="31">
        <f t="shared" si="7"/>
        <v>0.22777777777777763</v>
      </c>
    </row>
    <row r="245" spans="1:4" x14ac:dyDescent="0.45">
      <c r="A245" s="29">
        <v>43009</v>
      </c>
      <c r="B245" s="30">
        <v>61.5</v>
      </c>
      <c r="C245" s="30">
        <f t="shared" si="6"/>
        <v>-4.7999999999999972</v>
      </c>
      <c r="D245" s="31">
        <f t="shared" si="7"/>
        <v>8.6572438162544119E-2</v>
      </c>
    </row>
    <row r="246" spans="1:4" x14ac:dyDescent="0.45">
      <c r="A246" s="29">
        <v>43040</v>
      </c>
      <c r="B246" s="30">
        <v>60.1</v>
      </c>
      <c r="C246" s="30">
        <f t="shared" si="6"/>
        <v>-1.3999999999999986</v>
      </c>
      <c r="D246" s="31">
        <f t="shared" si="7"/>
        <v>6.7495559502664282E-2</v>
      </c>
    </row>
    <row r="247" spans="1:4" x14ac:dyDescent="0.45">
      <c r="A247" s="29">
        <v>43070</v>
      </c>
      <c r="B247" s="30">
        <v>59.9</v>
      </c>
      <c r="C247" s="30">
        <f t="shared" si="6"/>
        <v>-0.20000000000000284</v>
      </c>
      <c r="D247" s="31">
        <f t="shared" si="7"/>
        <v>5.0877192982456076E-2</v>
      </c>
    </row>
    <row r="248" spans="1:4" x14ac:dyDescent="0.45">
      <c r="A248" s="29">
        <v>43101</v>
      </c>
      <c r="B248" s="30">
        <v>61.9</v>
      </c>
      <c r="C248" s="30">
        <f t="shared" si="6"/>
        <v>2</v>
      </c>
      <c r="D248" s="31">
        <f t="shared" si="7"/>
        <v>4.9152542372881358E-2</v>
      </c>
    </row>
    <row r="249" spans="1:4" x14ac:dyDescent="0.45">
      <c r="A249" s="29">
        <v>43132</v>
      </c>
      <c r="B249" s="30">
        <v>61</v>
      </c>
      <c r="C249" s="30">
        <f t="shared" si="6"/>
        <v>-0.89999999999999858</v>
      </c>
      <c r="D249" s="31">
        <f t="shared" si="7"/>
        <v>5.7192374350086617E-2</v>
      </c>
    </row>
    <row r="250" spans="1:4" x14ac:dyDescent="0.45">
      <c r="A250" s="29">
        <v>43160</v>
      </c>
      <c r="B250" s="30">
        <v>61.5</v>
      </c>
      <c r="C250" s="30">
        <f t="shared" si="6"/>
        <v>0.5</v>
      </c>
      <c r="D250" s="31">
        <f t="shared" si="7"/>
        <v>0.14953271028037385</v>
      </c>
    </row>
    <row r="251" spans="1:4" x14ac:dyDescent="0.45">
      <c r="A251" s="29">
        <v>43191</v>
      </c>
      <c r="B251" s="30">
        <v>61.8</v>
      </c>
      <c r="C251" s="30">
        <f t="shared" si="6"/>
        <v>0.29999999999999716</v>
      </c>
      <c r="D251" s="31">
        <f t="shared" si="7"/>
        <v>7.2916666666666519E-2</v>
      </c>
    </row>
    <row r="252" spans="1:4" x14ac:dyDescent="0.45">
      <c r="A252" s="29">
        <v>43221</v>
      </c>
      <c r="B252" s="30">
        <v>64.3</v>
      </c>
      <c r="C252" s="30">
        <f t="shared" si="6"/>
        <v>2.5</v>
      </c>
      <c r="D252" s="31">
        <f t="shared" si="7"/>
        <v>0.30691056910569103</v>
      </c>
    </row>
    <row r="253" spans="1:4" x14ac:dyDescent="0.45">
      <c r="A253" s="29">
        <v>43252</v>
      </c>
      <c r="B253" s="30">
        <v>60.7</v>
      </c>
      <c r="C253" s="30">
        <f t="shared" si="6"/>
        <v>-3.5999999999999943</v>
      </c>
      <c r="D253" s="31">
        <f t="shared" si="7"/>
        <v>0.165067178502879</v>
      </c>
    </row>
    <row r="254" spans="1:4" x14ac:dyDescent="0.45">
      <c r="A254" s="29">
        <v>43282</v>
      </c>
      <c r="B254" s="30">
        <v>63.4</v>
      </c>
      <c r="C254" s="30">
        <f t="shared" si="6"/>
        <v>2.6999999999999957</v>
      </c>
      <c r="D254" s="31">
        <f t="shared" si="7"/>
        <v>0.13824057450628358</v>
      </c>
    </row>
    <row r="255" spans="1:4" x14ac:dyDescent="0.45">
      <c r="A255" s="29">
        <v>43313</v>
      </c>
      <c r="B255" s="30">
        <v>62.8</v>
      </c>
      <c r="C255" s="30">
        <f t="shared" si="6"/>
        <v>-0.60000000000000142</v>
      </c>
      <c r="D255" s="31">
        <f t="shared" si="7"/>
        <v>8.4628670120898031E-2</v>
      </c>
    </row>
    <row r="256" spans="1:4" x14ac:dyDescent="0.45">
      <c r="A256" s="29">
        <v>43344</v>
      </c>
      <c r="B256" s="30">
        <v>64.2</v>
      </c>
      <c r="C256" s="30">
        <f t="shared" si="6"/>
        <v>1.4000000000000057</v>
      </c>
      <c r="D256" s="31">
        <f t="shared" si="7"/>
        <v>-3.1674208144796268E-2</v>
      </c>
    </row>
    <row r="257" spans="1:4" x14ac:dyDescent="0.45">
      <c r="A257" s="29">
        <v>43374</v>
      </c>
      <c r="B257" s="30">
        <v>61.3</v>
      </c>
      <c r="C257" s="30">
        <f t="shared" si="6"/>
        <v>-2.9000000000000057</v>
      </c>
      <c r="D257" s="31">
        <f t="shared" si="7"/>
        <v>-3.2520325203252431E-3</v>
      </c>
    </row>
    <row r="258" spans="1:4" x14ac:dyDescent="0.45">
      <c r="A258" s="29">
        <v>43405</v>
      </c>
      <c r="B258" s="30">
        <v>64.3</v>
      </c>
      <c r="C258" s="30">
        <f t="shared" si="6"/>
        <v>3</v>
      </c>
      <c r="D258" s="31">
        <f t="shared" si="7"/>
        <v>6.9883527454242866E-2</v>
      </c>
    </row>
    <row r="259" spans="1:4" x14ac:dyDescent="0.45">
      <c r="A259" s="29">
        <v>43435</v>
      </c>
      <c r="B259" s="30">
        <v>58</v>
      </c>
      <c r="C259" s="30">
        <f t="shared" ref="C259:C322" si="8">B259-B258</f>
        <v>-6.2999999999999972</v>
      </c>
      <c r="D259" s="31">
        <f t="shared" si="7"/>
        <v>-3.1719532554257079E-2</v>
      </c>
    </row>
    <row r="260" spans="1:4" x14ac:dyDescent="0.45">
      <c r="A260" s="29">
        <v>43466</v>
      </c>
      <c r="B260" s="30">
        <v>59.4</v>
      </c>
      <c r="C260" s="30">
        <f t="shared" si="8"/>
        <v>1.3999999999999986</v>
      </c>
      <c r="D260" s="31">
        <f t="shared" si="7"/>
        <v>-4.0387722132471771E-2</v>
      </c>
    </row>
    <row r="261" spans="1:4" x14ac:dyDescent="0.45">
      <c r="A261" s="29">
        <v>43497</v>
      </c>
      <c r="B261" s="30">
        <v>54.4</v>
      </c>
      <c r="C261" s="30">
        <f t="shared" si="8"/>
        <v>-5</v>
      </c>
      <c r="D261" s="31">
        <f t="shared" si="7"/>
        <v>-0.1081967213114754</v>
      </c>
    </row>
    <row r="262" spans="1:4" x14ac:dyDescent="0.45">
      <c r="A262" s="29">
        <v>43525</v>
      </c>
      <c r="B262" s="30">
        <v>58.7</v>
      </c>
      <c r="C262" s="30">
        <f t="shared" si="8"/>
        <v>4.3000000000000043</v>
      </c>
      <c r="D262" s="31">
        <f t="shared" si="7"/>
        <v>-4.5528455284552849E-2</v>
      </c>
    </row>
    <row r="263" spans="1:4" x14ac:dyDescent="0.45">
      <c r="A263" s="29">
        <v>43556</v>
      </c>
      <c r="B263" s="30">
        <v>55.7</v>
      </c>
      <c r="C263" s="30">
        <f t="shared" si="8"/>
        <v>-3</v>
      </c>
      <c r="D263" s="31">
        <f t="shared" si="7"/>
        <v>-9.8705501618122859E-2</v>
      </c>
    </row>
    <row r="264" spans="1:4" x14ac:dyDescent="0.45">
      <c r="A264" s="29">
        <v>43586</v>
      </c>
      <c r="B264" s="30">
        <v>55.4</v>
      </c>
      <c r="C264" s="30">
        <f t="shared" si="8"/>
        <v>-0.30000000000000426</v>
      </c>
      <c r="D264" s="31">
        <f t="shared" si="7"/>
        <v>-0.1384136858475894</v>
      </c>
    </row>
    <row r="265" spans="1:4" x14ac:dyDescent="0.45">
      <c r="A265" s="29">
        <v>43617</v>
      </c>
      <c r="B265" s="30">
        <v>58.9</v>
      </c>
      <c r="C265" s="30">
        <f t="shared" si="8"/>
        <v>3.5</v>
      </c>
      <c r="D265" s="31">
        <f t="shared" si="7"/>
        <v>-2.9654036243822124E-2</v>
      </c>
    </row>
    <row r="266" spans="1:4" x14ac:dyDescent="0.45">
      <c r="A266" s="29">
        <v>43647</v>
      </c>
      <c r="B266" s="30">
        <v>56.5</v>
      </c>
      <c r="C266" s="30">
        <f t="shared" si="8"/>
        <v>-2.3999999999999986</v>
      </c>
      <c r="D266" s="31">
        <f t="shared" si="7"/>
        <v>-0.10883280757097791</v>
      </c>
    </row>
    <row r="267" spans="1:4" x14ac:dyDescent="0.45">
      <c r="A267" s="29">
        <v>43678</v>
      </c>
      <c r="B267" s="30">
        <v>58.2</v>
      </c>
      <c r="C267" s="30">
        <f t="shared" si="8"/>
        <v>1.7000000000000028</v>
      </c>
      <c r="D267" s="31">
        <f t="shared" si="7"/>
        <v>-7.3248407643311975E-2</v>
      </c>
    </row>
    <row r="268" spans="1:4" x14ac:dyDescent="0.45">
      <c r="A268" s="29">
        <v>43709</v>
      </c>
      <c r="B268" s="30">
        <v>60</v>
      </c>
      <c r="C268" s="30">
        <f t="shared" si="8"/>
        <v>1.7999999999999972</v>
      </c>
      <c r="D268" s="31">
        <f t="shared" si="7"/>
        <v>-6.5420560747663559E-2</v>
      </c>
    </row>
    <row r="269" spans="1:4" x14ac:dyDescent="0.45">
      <c r="A269" s="29">
        <v>43739</v>
      </c>
      <c r="B269" s="30">
        <v>57.3</v>
      </c>
      <c r="C269" s="30">
        <f t="shared" si="8"/>
        <v>-2.7000000000000028</v>
      </c>
      <c r="D269" s="31">
        <f t="shared" si="7"/>
        <v>-6.5252854812398065E-2</v>
      </c>
    </row>
    <row r="270" spans="1:4" x14ac:dyDescent="0.45">
      <c r="A270" s="29">
        <v>43770</v>
      </c>
      <c r="B270" s="30">
        <v>58.8</v>
      </c>
      <c r="C270" s="30">
        <f t="shared" si="8"/>
        <v>1.5</v>
      </c>
      <c r="D270" s="31">
        <f t="shared" si="7"/>
        <v>-8.5536547433903598E-2</v>
      </c>
    </row>
    <row r="271" spans="1:4" x14ac:dyDescent="0.45">
      <c r="A271" s="29">
        <v>43800</v>
      </c>
      <c r="B271" s="30">
        <v>59.3</v>
      </c>
      <c r="C271" s="30">
        <f t="shared" si="8"/>
        <v>0.5</v>
      </c>
      <c r="D271" s="31">
        <f t="shared" ref="D271:D324" si="9">B271/B259-1</f>
        <v>2.2413793103448265E-2</v>
      </c>
    </row>
    <row r="272" spans="1:4" x14ac:dyDescent="0.45">
      <c r="A272" s="29">
        <v>43831</v>
      </c>
      <c r="B272" s="30">
        <v>55.5</v>
      </c>
      <c r="C272" s="30">
        <f t="shared" si="8"/>
        <v>-3.7999999999999972</v>
      </c>
      <c r="D272" s="31">
        <f t="shared" si="9"/>
        <v>-6.5656565656565635E-2</v>
      </c>
    </row>
    <row r="273" spans="1:4" x14ac:dyDescent="0.45">
      <c r="A273" s="29">
        <v>43862</v>
      </c>
      <c r="B273" s="30">
        <v>50.8</v>
      </c>
      <c r="C273" s="30">
        <f t="shared" si="8"/>
        <v>-4.7000000000000028</v>
      </c>
      <c r="D273" s="31">
        <f t="shared" si="9"/>
        <v>-6.6176470588235281E-2</v>
      </c>
    </row>
    <row r="274" spans="1:4" x14ac:dyDescent="0.45">
      <c r="A274" s="29">
        <v>43891</v>
      </c>
      <c r="B274" s="30">
        <v>50</v>
      </c>
      <c r="C274" s="30">
        <f t="shared" si="8"/>
        <v>-0.79999999999999716</v>
      </c>
      <c r="D274" s="31">
        <f t="shared" si="9"/>
        <v>-0.14821124361158433</v>
      </c>
    </row>
    <row r="275" spans="1:4" x14ac:dyDescent="0.45">
      <c r="A275" s="29">
        <v>43922</v>
      </c>
      <c r="B275" s="30">
        <v>55.1</v>
      </c>
      <c r="C275" s="30">
        <f t="shared" si="8"/>
        <v>5.1000000000000014</v>
      </c>
      <c r="D275" s="31">
        <f t="shared" si="9"/>
        <v>-1.0771992818671472E-2</v>
      </c>
    </row>
    <row r="276" spans="1:4" x14ac:dyDescent="0.45">
      <c r="A276" s="29">
        <v>43952</v>
      </c>
      <c r="B276" s="30">
        <v>55.6</v>
      </c>
      <c r="C276" s="30">
        <f t="shared" si="8"/>
        <v>0.5</v>
      </c>
      <c r="D276" s="31">
        <f t="shared" si="9"/>
        <v>3.6101083032491488E-3</v>
      </c>
    </row>
    <row r="277" spans="1:4" x14ac:dyDescent="0.45">
      <c r="A277" s="29">
        <v>43983</v>
      </c>
      <c r="B277" s="30">
        <v>62.4</v>
      </c>
      <c r="C277" s="30">
        <f t="shared" si="8"/>
        <v>6.7999999999999972</v>
      </c>
      <c r="D277" s="31">
        <f t="shared" si="9"/>
        <v>5.9422750424448223E-2</v>
      </c>
    </row>
    <row r="278" spans="1:4" x14ac:dyDescent="0.45">
      <c r="A278" s="29">
        <v>44013</v>
      </c>
      <c r="B278" s="30">
        <v>57.6</v>
      </c>
      <c r="C278" s="30">
        <f t="shared" si="8"/>
        <v>-4.7999999999999972</v>
      </c>
      <c r="D278" s="31">
        <f t="shared" si="9"/>
        <v>1.9469026548672552E-2</v>
      </c>
    </row>
    <row r="279" spans="1:4" x14ac:dyDescent="0.45">
      <c r="A279" s="29">
        <v>44044</v>
      </c>
      <c r="B279" s="30">
        <v>64.2</v>
      </c>
      <c r="C279" s="30">
        <f t="shared" si="8"/>
        <v>6.6000000000000014</v>
      </c>
      <c r="D279" s="31">
        <f t="shared" si="9"/>
        <v>0.10309278350515472</v>
      </c>
    </row>
    <row r="280" spans="1:4" x14ac:dyDescent="0.45">
      <c r="A280" s="29">
        <v>44075</v>
      </c>
      <c r="B280" s="30">
        <v>59</v>
      </c>
      <c r="C280" s="30">
        <f t="shared" si="8"/>
        <v>-5.2000000000000028</v>
      </c>
      <c r="D280" s="31">
        <f t="shared" si="9"/>
        <v>-1.6666666666666718E-2</v>
      </c>
    </row>
    <row r="281" spans="1:4" x14ac:dyDescent="0.45">
      <c r="A281" s="29">
        <v>44105</v>
      </c>
      <c r="B281" s="30">
        <v>62.7</v>
      </c>
      <c r="C281" s="30">
        <f t="shared" si="8"/>
        <v>3.7000000000000028</v>
      </c>
      <c r="D281" s="31">
        <f t="shared" si="9"/>
        <v>9.4240837696335289E-2</v>
      </c>
    </row>
    <row r="282" spans="1:4" x14ac:dyDescent="0.45">
      <c r="A282" s="29">
        <v>44136</v>
      </c>
      <c r="B282" s="30">
        <v>63.9</v>
      </c>
      <c r="C282" s="30">
        <f t="shared" si="8"/>
        <v>1.1999999999999957</v>
      </c>
      <c r="D282" s="31">
        <f t="shared" si="9"/>
        <v>8.6734693877551061E-2</v>
      </c>
    </row>
    <row r="283" spans="1:4" x14ac:dyDescent="0.45">
      <c r="A283" s="29">
        <v>44166</v>
      </c>
      <c r="B283" s="30">
        <v>64.400000000000006</v>
      </c>
      <c r="C283" s="30">
        <f t="shared" si="8"/>
        <v>0.50000000000000711</v>
      </c>
      <c r="D283" s="31">
        <f t="shared" si="9"/>
        <v>8.6003372681281665E-2</v>
      </c>
    </row>
    <row r="284" spans="1:4" x14ac:dyDescent="0.45">
      <c r="A284" s="29">
        <f>'Heat Map Summary'!B67</f>
        <v>44197</v>
      </c>
      <c r="B284" s="30">
        <f>'Heat Map Summary'!I67</f>
        <v>64.2</v>
      </c>
      <c r="C284" s="30">
        <f t="shared" si="8"/>
        <v>-0.20000000000000284</v>
      </c>
      <c r="D284" s="31">
        <f t="shared" si="9"/>
        <v>0.15675675675675671</v>
      </c>
    </row>
    <row r="285" spans="1:4" x14ac:dyDescent="0.45">
      <c r="A285" s="29">
        <f>'Heat Map Summary'!B68</f>
        <v>44228</v>
      </c>
      <c r="B285" s="30">
        <f>'Heat Map Summary'!I68</f>
        <v>71.8</v>
      </c>
      <c r="C285" s="30">
        <f t="shared" si="8"/>
        <v>7.5999999999999943</v>
      </c>
      <c r="D285" s="31">
        <f t="shared" si="9"/>
        <v>0.41338582677165348</v>
      </c>
    </row>
    <row r="286" spans="1:4" x14ac:dyDescent="0.45">
      <c r="A286" s="29">
        <f>'Heat Map Summary'!B69</f>
        <v>44256</v>
      </c>
      <c r="B286" s="30">
        <f>'Heat Map Summary'!I69</f>
        <v>74</v>
      </c>
      <c r="C286" s="30">
        <f t="shared" si="8"/>
        <v>2.2000000000000028</v>
      </c>
      <c r="D286" s="31">
        <f t="shared" si="9"/>
        <v>0.48</v>
      </c>
    </row>
    <row r="287" spans="1:4" x14ac:dyDescent="0.45">
      <c r="A287" s="29">
        <f>'Heat Map Summary'!B70</f>
        <v>44287</v>
      </c>
      <c r="B287" s="30">
        <f>'Heat Map Summary'!I70</f>
        <v>76.8</v>
      </c>
      <c r="C287" s="30">
        <f t="shared" si="8"/>
        <v>2.7999999999999972</v>
      </c>
      <c r="D287" s="31">
        <f t="shared" si="9"/>
        <v>0.39382940108892917</v>
      </c>
    </row>
    <row r="288" spans="1:4" x14ac:dyDescent="0.45">
      <c r="A288" s="29">
        <f>'Heat Map Summary'!B71</f>
        <v>44317</v>
      </c>
      <c r="B288" s="30">
        <f>'Heat Map Summary'!I71</f>
        <v>80.599999999999994</v>
      </c>
      <c r="C288" s="30">
        <f t="shared" si="8"/>
        <v>3.7999999999999972</v>
      </c>
      <c r="D288" s="31">
        <f t="shared" si="9"/>
        <v>0.44964028776978404</v>
      </c>
    </row>
    <row r="289" spans="1:4" x14ac:dyDescent="0.45">
      <c r="A289" s="29">
        <f>'Heat Map Summary'!B72</f>
        <v>44348</v>
      </c>
      <c r="B289" s="30">
        <f>'Heat Map Summary'!I72</f>
        <v>79.5</v>
      </c>
      <c r="C289" s="30">
        <f t="shared" si="8"/>
        <v>-1.0999999999999943</v>
      </c>
      <c r="D289" s="31">
        <f t="shared" si="9"/>
        <v>0.27403846153846168</v>
      </c>
    </row>
    <row r="290" spans="1:4" x14ac:dyDescent="0.45">
      <c r="A290" s="29">
        <f>'Heat Map Summary'!B73</f>
        <v>44378</v>
      </c>
      <c r="B290" s="30">
        <f>'Heat Map Summary'!I73</f>
        <v>82.3</v>
      </c>
      <c r="C290" s="30">
        <f t="shared" si="8"/>
        <v>2.7999999999999972</v>
      </c>
      <c r="D290" s="31">
        <f t="shared" si="9"/>
        <v>0.42881944444444442</v>
      </c>
    </row>
    <row r="291" spans="1:4" x14ac:dyDescent="0.45">
      <c r="A291" s="29">
        <f>'Heat Map Summary'!B74</f>
        <v>44409</v>
      </c>
      <c r="B291" s="30">
        <f>'Heat Map Summary'!I74</f>
        <v>75.400000000000006</v>
      </c>
      <c r="C291" s="30">
        <f t="shared" si="8"/>
        <v>-6.8999999999999915</v>
      </c>
      <c r="D291" s="31">
        <f t="shared" si="9"/>
        <v>0.17445482866043616</v>
      </c>
    </row>
    <row r="292" spans="1:4" x14ac:dyDescent="0.45">
      <c r="A292" s="29">
        <f>'Heat Map Summary'!B75</f>
        <v>44440</v>
      </c>
      <c r="B292" s="30">
        <f>'Heat Map Summary'!I75</f>
        <v>77.5</v>
      </c>
      <c r="C292" s="30">
        <f t="shared" si="8"/>
        <v>2.0999999999999943</v>
      </c>
      <c r="D292" s="31">
        <f t="shared" si="9"/>
        <v>0.31355932203389836</v>
      </c>
    </row>
    <row r="293" spans="1:4" x14ac:dyDescent="0.45">
      <c r="A293" s="29">
        <f>'Heat Map Summary'!B76</f>
        <v>44470</v>
      </c>
      <c r="B293" s="30">
        <f>'Heat Map Summary'!I76</f>
        <v>82.9</v>
      </c>
      <c r="C293" s="30">
        <f t="shared" si="8"/>
        <v>5.4000000000000057</v>
      </c>
      <c r="D293" s="31">
        <f t="shared" si="9"/>
        <v>0.32216905901116433</v>
      </c>
    </row>
    <row r="294" spans="1:4" x14ac:dyDescent="0.45">
      <c r="A294" s="29">
        <f>'Heat Map Summary'!B77</f>
        <v>44501</v>
      </c>
      <c r="B294" s="30">
        <f>'Heat Map Summary'!I77</f>
        <v>82.3</v>
      </c>
      <c r="C294" s="30">
        <f t="shared" si="8"/>
        <v>-0.60000000000000853</v>
      </c>
      <c r="D294" s="31">
        <f t="shared" si="9"/>
        <v>0.28794992175273859</v>
      </c>
    </row>
    <row r="295" spans="1:4" x14ac:dyDescent="0.45">
      <c r="A295" s="29">
        <f>'Heat Map Summary'!B78</f>
        <v>44531</v>
      </c>
      <c r="B295" s="30">
        <f>'Heat Map Summary'!I78</f>
        <v>82.5</v>
      </c>
      <c r="C295" s="30">
        <f t="shared" si="8"/>
        <v>0.20000000000000284</v>
      </c>
      <c r="D295" s="31">
        <f t="shared" si="9"/>
        <v>0.28105590062111796</v>
      </c>
    </row>
    <row r="296" spans="1:4" x14ac:dyDescent="0.45">
      <c r="A296" s="29">
        <f>'Heat Map Summary'!B79</f>
        <v>44562</v>
      </c>
      <c r="B296" s="30">
        <f>'Heat Map Summary'!I79</f>
        <v>82.3</v>
      </c>
      <c r="C296" s="30">
        <f t="shared" si="8"/>
        <v>-0.20000000000000284</v>
      </c>
      <c r="D296" s="31">
        <f t="shared" si="9"/>
        <v>0.2819314641744548</v>
      </c>
    </row>
    <row r="297" spans="1:4" x14ac:dyDescent="0.45">
      <c r="A297" s="29">
        <f>'Heat Map Summary'!B80</f>
        <v>44593</v>
      </c>
      <c r="B297" s="30">
        <f>'Heat Map Summary'!I80</f>
        <v>83.1</v>
      </c>
      <c r="C297" s="30">
        <f t="shared" si="8"/>
        <v>0.79999999999999716</v>
      </c>
      <c r="D297" s="31">
        <f t="shared" si="9"/>
        <v>0.15738161559888586</v>
      </c>
    </row>
    <row r="298" spans="1:4" x14ac:dyDescent="0.45">
      <c r="A298" s="29">
        <f>'Heat Map Summary'!B81</f>
        <v>44621</v>
      </c>
      <c r="B298" s="30">
        <f>'Heat Map Summary'!I81</f>
        <v>83.8</v>
      </c>
      <c r="C298" s="30">
        <f t="shared" si="8"/>
        <v>0.70000000000000284</v>
      </c>
      <c r="D298" s="31">
        <f t="shared" si="9"/>
        <v>0.13243243243243241</v>
      </c>
    </row>
    <row r="299" spans="1:4" x14ac:dyDescent="0.45">
      <c r="A299" s="29">
        <f>'Heat Map Summary'!B82</f>
        <v>44652</v>
      </c>
      <c r="B299" s="30">
        <f>'Heat Map Summary'!I82</f>
        <v>84.6</v>
      </c>
      <c r="C299" s="30">
        <f t="shared" si="8"/>
        <v>0.79999999999999716</v>
      </c>
      <c r="D299" s="31">
        <f t="shared" si="9"/>
        <v>0.1015625</v>
      </c>
    </row>
    <row r="300" spans="1:4" x14ac:dyDescent="0.45">
      <c r="A300" s="29">
        <f>'Heat Map Summary'!B83</f>
        <v>44682</v>
      </c>
      <c r="B300" s="30">
        <f>'Heat Map Summary'!I83</f>
        <v>82.1</v>
      </c>
      <c r="C300" s="30">
        <f t="shared" si="8"/>
        <v>-2.5</v>
      </c>
      <c r="D300" s="31">
        <f t="shared" si="9"/>
        <v>1.8610421836228186E-2</v>
      </c>
    </row>
    <row r="301" spans="1:4" x14ac:dyDescent="0.45">
      <c r="A301" s="29">
        <f>'Heat Map Summary'!B84</f>
        <v>44713</v>
      </c>
      <c r="B301" s="30">
        <f>'Heat Map Summary'!I84</f>
        <v>80.099999999999994</v>
      </c>
      <c r="C301" s="30">
        <f t="shared" si="8"/>
        <v>-2</v>
      </c>
      <c r="D301" s="31">
        <f t="shared" si="9"/>
        <v>7.547169811320753E-3</v>
      </c>
    </row>
    <row r="302" spans="1:4" x14ac:dyDescent="0.45">
      <c r="A302" s="29">
        <f>'Heat Map Summary'!B85</f>
        <v>44743</v>
      </c>
      <c r="B302" s="30">
        <f>'Heat Map Summary'!I85</f>
        <v>72.3</v>
      </c>
      <c r="C302" s="30">
        <f t="shared" si="8"/>
        <v>-7.7999999999999972</v>
      </c>
      <c r="D302" s="31">
        <f t="shared" si="9"/>
        <v>-0.12150668286755772</v>
      </c>
    </row>
    <row r="303" spans="1:4" x14ac:dyDescent="0.45">
      <c r="A303" s="29">
        <f>'Heat Map Summary'!B86</f>
        <v>44774</v>
      </c>
      <c r="B303" s="30">
        <f>'Heat Map Summary'!I86</f>
        <v>71.5</v>
      </c>
      <c r="C303" s="30">
        <f t="shared" si="8"/>
        <v>-0.79999999999999716</v>
      </c>
      <c r="D303" s="31">
        <f t="shared" si="9"/>
        <v>-5.1724137931034586E-2</v>
      </c>
    </row>
    <row r="304" spans="1:4" x14ac:dyDescent="0.45">
      <c r="A304" s="29">
        <f>'Heat Map Summary'!B87</f>
        <v>44805</v>
      </c>
      <c r="B304" s="30">
        <f>'Heat Map Summary'!I87</f>
        <v>68.7</v>
      </c>
      <c r="C304" s="30">
        <f t="shared" si="8"/>
        <v>-2.7999999999999972</v>
      </c>
      <c r="D304" s="31">
        <f t="shared" si="9"/>
        <v>-0.11354838709677417</v>
      </c>
    </row>
    <row r="305" spans="1:4" x14ac:dyDescent="0.45">
      <c r="A305" s="29">
        <f>'Heat Map Summary'!B88</f>
        <v>44835</v>
      </c>
      <c r="B305" s="30">
        <f>'Heat Map Summary'!I88</f>
        <v>70.7</v>
      </c>
      <c r="C305" s="30">
        <f t="shared" si="8"/>
        <v>2</v>
      </c>
      <c r="D305" s="31">
        <f t="shared" si="9"/>
        <v>-0.1471652593486128</v>
      </c>
    </row>
    <row r="306" spans="1:4" x14ac:dyDescent="0.45">
      <c r="A306" s="29">
        <f>'Heat Map Summary'!B89</f>
        <v>44866</v>
      </c>
      <c r="B306" s="30">
        <f>'Heat Map Summary'!I89</f>
        <v>70</v>
      </c>
      <c r="C306" s="30">
        <f t="shared" si="8"/>
        <v>-0.70000000000000284</v>
      </c>
      <c r="D306" s="31">
        <f t="shared" si="9"/>
        <v>-0.14945321992709593</v>
      </c>
    </row>
    <row r="307" spans="1:4" x14ac:dyDescent="0.45">
      <c r="A307" s="29">
        <f>'Heat Map Summary'!B90</f>
        <v>44896</v>
      </c>
      <c r="B307" s="30">
        <f>'Heat Map Summary'!I90</f>
        <v>68.099999999999994</v>
      </c>
      <c r="C307" s="30">
        <f t="shared" si="8"/>
        <v>-1.9000000000000057</v>
      </c>
      <c r="D307" s="31">
        <f t="shared" si="9"/>
        <v>-0.17454545454545456</v>
      </c>
    </row>
    <row r="308" spans="1:4" x14ac:dyDescent="0.45">
      <c r="A308" s="29">
        <f>'Heat Map Summary'!B91</f>
        <v>44927</v>
      </c>
      <c r="B308" s="30">
        <f>'Heat Map Summary'!I91</f>
        <v>67.8</v>
      </c>
      <c r="C308" s="30">
        <f t="shared" si="8"/>
        <v>-0.29999999999999716</v>
      </c>
      <c r="D308" s="31">
        <f t="shared" si="9"/>
        <v>-0.17618469015795868</v>
      </c>
    </row>
    <row r="309" spans="1:4" x14ac:dyDescent="0.45">
      <c r="A309" s="29">
        <f>'Heat Map Summary'!B92</f>
        <v>44958</v>
      </c>
      <c r="B309" s="30">
        <f>'Heat Map Summary'!I92</f>
        <v>65.599999999999994</v>
      </c>
      <c r="C309" s="30">
        <f t="shared" si="8"/>
        <v>-2.2000000000000028</v>
      </c>
      <c r="D309" s="31">
        <f t="shared" si="9"/>
        <v>-0.21058965102286409</v>
      </c>
    </row>
    <row r="310" spans="1:4" x14ac:dyDescent="0.45">
      <c r="A310" s="29">
        <f>'Heat Map Summary'!B93</f>
        <v>44986</v>
      </c>
      <c r="B310" s="30">
        <f>'Heat Map Summary'!I93</f>
        <v>59.5</v>
      </c>
      <c r="C310" s="30">
        <f t="shared" si="8"/>
        <v>-6.0999999999999943</v>
      </c>
      <c r="D310" s="31">
        <f t="shared" si="9"/>
        <v>-0.28997613365155128</v>
      </c>
    </row>
    <row r="311" spans="1:4" x14ac:dyDescent="0.45">
      <c r="A311" s="29">
        <f>'Heat Map Summary'!B94</f>
        <v>45017</v>
      </c>
      <c r="B311" s="30">
        <f>'Heat Map Summary'!I94</f>
        <v>59.6</v>
      </c>
      <c r="C311" s="30">
        <f t="shared" si="8"/>
        <v>0.10000000000000142</v>
      </c>
      <c r="D311" s="31">
        <f t="shared" si="9"/>
        <v>-0.29550827423167847</v>
      </c>
    </row>
    <row r="312" spans="1:4" x14ac:dyDescent="0.45">
      <c r="A312" s="29">
        <f>'Heat Map Summary'!B95</f>
        <v>45047</v>
      </c>
      <c r="B312" s="30">
        <f>'Heat Map Summary'!I95</f>
        <v>56.2</v>
      </c>
      <c r="C312" s="30">
        <f t="shared" si="8"/>
        <v>-3.3999999999999986</v>
      </c>
      <c r="D312" s="31">
        <f t="shared" si="9"/>
        <v>-0.31546894031668693</v>
      </c>
    </row>
    <row r="313" spans="1:4" x14ac:dyDescent="0.45">
      <c r="A313" s="29">
        <f>'Heat Map Summary'!B96</f>
        <v>45078</v>
      </c>
      <c r="B313" s="30">
        <f>'Heat Map Summary'!I96</f>
        <v>54.1</v>
      </c>
      <c r="C313" s="30">
        <f t="shared" si="8"/>
        <v>-2.1000000000000014</v>
      </c>
      <c r="D313" s="31">
        <f t="shared" si="9"/>
        <v>-0.32459425717852675</v>
      </c>
    </row>
    <row r="314" spans="1:4" x14ac:dyDescent="0.45">
      <c r="A314" s="29">
        <f>'Heat Map Summary'!B97</f>
        <v>45108</v>
      </c>
      <c r="B314" s="30">
        <f>'Heat Map Summary'!I97</f>
        <v>56.8</v>
      </c>
      <c r="C314" s="30">
        <f t="shared" si="8"/>
        <v>2.6999999999999957</v>
      </c>
      <c r="D314" s="31">
        <f t="shared" si="9"/>
        <v>-0.21438450899031813</v>
      </c>
    </row>
    <row r="315" spans="1:4" x14ac:dyDescent="0.45">
      <c r="A315" s="29">
        <f>'Heat Map Summary'!B98</f>
        <v>45139</v>
      </c>
      <c r="B315" s="30">
        <f>'Heat Map Summary'!I98</f>
        <v>58.9</v>
      </c>
      <c r="C315" s="30">
        <f t="shared" si="8"/>
        <v>2.1000000000000014</v>
      </c>
      <c r="D315" s="31">
        <f t="shared" si="9"/>
        <v>-0.17622377622377627</v>
      </c>
    </row>
    <row r="316" spans="1:4" x14ac:dyDescent="0.45">
      <c r="A316" s="29">
        <f>'Heat Map Summary'!B99</f>
        <v>45170</v>
      </c>
      <c r="B316" s="30">
        <f>'Heat Map Summary'!I99</f>
        <v>58.9</v>
      </c>
      <c r="C316" s="30">
        <f t="shared" si="8"/>
        <v>0</v>
      </c>
      <c r="D316" s="31">
        <f t="shared" si="9"/>
        <v>-0.14264919941775844</v>
      </c>
    </row>
    <row r="317" spans="1:4" x14ac:dyDescent="0.45">
      <c r="A317" s="29">
        <f>'Heat Map Summary'!B100</f>
        <v>45200</v>
      </c>
      <c r="B317" s="30">
        <f>'Heat Map Summary'!I100</f>
        <v>58.6</v>
      </c>
      <c r="C317" s="30">
        <f t="shared" si="8"/>
        <v>-0.29999999999999716</v>
      </c>
      <c r="D317" s="31">
        <f t="shared" si="9"/>
        <v>-0.17114568599717117</v>
      </c>
    </row>
    <row r="318" spans="1:4" x14ac:dyDescent="0.45">
      <c r="A318" s="29">
        <f>'Heat Map Summary'!B101</f>
        <v>45231</v>
      </c>
      <c r="B318" s="30">
        <f>'Heat Map Summary'!I101</f>
        <v>58.3</v>
      </c>
      <c r="C318" s="30">
        <f t="shared" si="8"/>
        <v>-0.30000000000000426</v>
      </c>
      <c r="D318" s="31">
        <f t="shared" si="9"/>
        <v>-0.16714285714285715</v>
      </c>
    </row>
    <row r="319" spans="1:4" x14ac:dyDescent="0.45">
      <c r="A319" s="29">
        <f>'Heat Map Summary'!B102</f>
        <v>45261</v>
      </c>
      <c r="B319" s="30">
        <f>'Heat Map Summary'!I102</f>
        <v>56.7</v>
      </c>
      <c r="C319" s="30">
        <f t="shared" si="8"/>
        <v>-1.5999999999999943</v>
      </c>
      <c r="D319" s="31">
        <f t="shared" si="9"/>
        <v>-0.16740088105726858</v>
      </c>
    </row>
    <row r="320" spans="1:4" x14ac:dyDescent="0.45">
      <c r="A320" s="29">
        <f>'Heat Map Summary'!B103</f>
        <v>45292</v>
      </c>
      <c r="B320" s="30">
        <f>'Heat Map Summary'!I103</f>
        <v>64</v>
      </c>
      <c r="C320" s="30">
        <f t="shared" si="8"/>
        <v>7.2999999999999972</v>
      </c>
      <c r="D320" s="31">
        <f t="shared" si="9"/>
        <v>-5.6047197640118007E-2</v>
      </c>
    </row>
    <row r="321" spans="1:4" x14ac:dyDescent="0.45">
      <c r="A321" s="29">
        <f>'Heat Map Summary'!B104</f>
        <v>45323</v>
      </c>
      <c r="B321" s="30">
        <f>'Heat Map Summary'!I104</f>
        <v>58.6</v>
      </c>
      <c r="C321" s="30">
        <f t="shared" si="8"/>
        <v>-5.3999999999999986</v>
      </c>
      <c r="D321" s="31">
        <f t="shared" si="9"/>
        <v>-0.1067073170731706</v>
      </c>
    </row>
    <row r="322" spans="1:4" x14ac:dyDescent="0.45">
      <c r="A322" s="29">
        <f>'Heat Map Summary'!B105</f>
        <v>45352</v>
      </c>
      <c r="B322" s="30">
        <f>'Heat Map Summary'!I105</f>
        <v>53.4</v>
      </c>
      <c r="C322" s="30">
        <f t="shared" si="8"/>
        <v>-5.2000000000000028</v>
      </c>
      <c r="D322" s="31">
        <f t="shared" si="9"/>
        <v>-0.10252100840336131</v>
      </c>
    </row>
    <row r="323" spans="1:4" x14ac:dyDescent="0.45">
      <c r="A323" s="29">
        <f>'Heat Map Summary'!B106</f>
        <v>45383</v>
      </c>
      <c r="B323" s="30">
        <f>'Heat Map Summary'!I106</f>
        <v>59.2</v>
      </c>
      <c r="C323" s="30">
        <f t="shared" ref="C323:C324" si="10">B323-B322</f>
        <v>5.8000000000000043</v>
      </c>
      <c r="D323" s="31">
        <f t="shared" si="9"/>
        <v>-6.7114093959731447E-3</v>
      </c>
    </row>
    <row r="324" spans="1:4" x14ac:dyDescent="0.45">
      <c r="A324" s="29">
        <f>'Heat Map Summary'!B107</f>
        <v>45413</v>
      </c>
      <c r="B324" s="30">
        <f>'Heat Map Summary'!I107</f>
        <v>58.1</v>
      </c>
      <c r="C324" s="30">
        <f t="shared" si="10"/>
        <v>-1.1000000000000014</v>
      </c>
      <c r="D324" s="31">
        <f t="shared" si="9"/>
        <v>3.380782918149472E-2</v>
      </c>
    </row>
    <row r="325" spans="1:4" x14ac:dyDescent="0.45">
      <c r="A325" s="22"/>
    </row>
    <row r="326" spans="1:4" x14ac:dyDescent="0.45">
      <c r="A326" s="22"/>
    </row>
    <row r="327" spans="1:4" x14ac:dyDescent="0.45">
      <c r="A327" s="22"/>
    </row>
    <row r="328" spans="1:4" x14ac:dyDescent="0.45">
      <c r="A328" s="22"/>
    </row>
    <row r="329" spans="1:4" x14ac:dyDescent="0.45">
      <c r="A329" s="22"/>
    </row>
    <row r="330" spans="1:4" x14ac:dyDescent="0.45">
      <c r="A330" s="22"/>
    </row>
    <row r="331" spans="1:4" x14ac:dyDescent="0.45">
      <c r="A331" s="22"/>
    </row>
    <row r="332" spans="1:4" x14ac:dyDescent="0.45">
      <c r="A332" s="22"/>
    </row>
    <row r="333" spans="1:4" x14ac:dyDescent="0.45">
      <c r="A333" s="22"/>
    </row>
    <row r="334" spans="1:4" x14ac:dyDescent="0.45">
      <c r="A334" s="22"/>
    </row>
    <row r="335" spans="1:4" x14ac:dyDescent="0.45">
      <c r="A335" s="22"/>
    </row>
    <row r="336" spans="1:4" x14ac:dyDescent="0.45">
      <c r="A336" s="22"/>
    </row>
    <row r="337" spans="1:1" x14ac:dyDescent="0.45">
      <c r="A337" s="22"/>
    </row>
    <row r="338" spans="1:1" x14ac:dyDescent="0.45">
      <c r="A338" s="22"/>
    </row>
    <row r="339" spans="1:1" x14ac:dyDescent="0.45">
      <c r="A339" s="22"/>
    </row>
    <row r="340" spans="1:1" x14ac:dyDescent="0.45">
      <c r="A340" s="22"/>
    </row>
    <row r="341" spans="1:1" x14ac:dyDescent="0.45">
      <c r="A341" s="22"/>
    </row>
    <row r="342" spans="1:1" x14ac:dyDescent="0.45">
      <c r="A342" s="22"/>
    </row>
    <row r="343" spans="1:1" x14ac:dyDescent="0.45">
      <c r="A343" s="22"/>
    </row>
    <row r="344" spans="1:1" x14ac:dyDescent="0.45">
      <c r="A344" s="22"/>
    </row>
    <row r="345" spans="1:1" x14ac:dyDescent="0.45">
      <c r="A345" s="22"/>
    </row>
    <row r="346" spans="1:1" x14ac:dyDescent="0.45">
      <c r="A346" s="22"/>
    </row>
    <row r="347" spans="1:1" x14ac:dyDescent="0.45">
      <c r="A347" s="22"/>
    </row>
    <row r="348" spans="1:1" x14ac:dyDescent="0.45">
      <c r="A348" s="22"/>
    </row>
    <row r="349" spans="1:1" x14ac:dyDescent="0.45">
      <c r="A349" s="22"/>
    </row>
    <row r="350" spans="1:1" x14ac:dyDescent="0.45">
      <c r="A350" s="22"/>
    </row>
    <row r="351" spans="1:1" x14ac:dyDescent="0.45">
      <c r="A351" s="22"/>
    </row>
    <row r="352" spans="1:1" x14ac:dyDescent="0.45">
      <c r="A352" s="22"/>
    </row>
    <row r="353" spans="1:1" x14ac:dyDescent="0.45">
      <c r="A353" s="22"/>
    </row>
    <row r="354" spans="1:1" x14ac:dyDescent="0.45">
      <c r="A354" s="22"/>
    </row>
    <row r="355" spans="1:1" x14ac:dyDescent="0.45">
      <c r="A355" s="22"/>
    </row>
    <row r="356" spans="1:1" x14ac:dyDescent="0.45">
      <c r="A356" s="22"/>
    </row>
    <row r="357" spans="1:1" x14ac:dyDescent="0.45">
      <c r="A357" s="22"/>
    </row>
    <row r="358" spans="1:1" x14ac:dyDescent="0.45">
      <c r="A358" s="22"/>
    </row>
    <row r="359" spans="1:1" x14ac:dyDescent="0.45">
      <c r="A359" s="22"/>
    </row>
    <row r="360" spans="1:1" x14ac:dyDescent="0.45">
      <c r="A360" s="22"/>
    </row>
    <row r="361" spans="1:1" x14ac:dyDescent="0.45">
      <c r="A361" s="22"/>
    </row>
    <row r="362" spans="1:1" x14ac:dyDescent="0.45">
      <c r="A362" s="22"/>
    </row>
    <row r="363" spans="1:1" x14ac:dyDescent="0.45">
      <c r="A363" s="22"/>
    </row>
    <row r="364" spans="1:1" x14ac:dyDescent="0.45">
      <c r="A364" s="22"/>
    </row>
    <row r="365" spans="1:1" x14ac:dyDescent="0.45">
      <c r="A365" s="22"/>
    </row>
    <row r="366" spans="1:1" x14ac:dyDescent="0.45">
      <c r="A366" s="22"/>
    </row>
    <row r="367" spans="1:1" x14ac:dyDescent="0.45">
      <c r="A367" s="22"/>
    </row>
    <row r="368" spans="1:1" x14ac:dyDescent="0.45">
      <c r="A368" s="22"/>
    </row>
    <row r="369" spans="1:1" x14ac:dyDescent="0.45">
      <c r="A369" s="22"/>
    </row>
    <row r="370" spans="1:1" x14ac:dyDescent="0.45">
      <c r="A370" s="22"/>
    </row>
    <row r="371" spans="1:1" x14ac:dyDescent="0.45">
      <c r="A371" s="22"/>
    </row>
    <row r="372" spans="1:1" x14ac:dyDescent="0.45">
      <c r="A372" s="22"/>
    </row>
    <row r="373" spans="1:1" x14ac:dyDescent="0.45">
      <c r="A373" s="22"/>
    </row>
    <row r="374" spans="1:1" x14ac:dyDescent="0.45">
      <c r="A374" s="22"/>
    </row>
    <row r="375" spans="1:1" x14ac:dyDescent="0.45">
      <c r="A375" s="22"/>
    </row>
    <row r="376" spans="1:1" x14ac:dyDescent="0.45">
      <c r="A376" s="22"/>
    </row>
    <row r="377" spans="1:1" x14ac:dyDescent="0.45">
      <c r="A377" s="22"/>
    </row>
    <row r="378" spans="1:1" x14ac:dyDescent="0.45">
      <c r="A378" s="22"/>
    </row>
    <row r="379" spans="1:1" x14ac:dyDescent="0.45">
      <c r="A379" s="22"/>
    </row>
    <row r="380" spans="1:1" x14ac:dyDescent="0.45">
      <c r="A380" s="22"/>
    </row>
    <row r="381" spans="1:1" x14ac:dyDescent="0.45">
      <c r="A381" s="22"/>
    </row>
    <row r="382" spans="1:1" x14ac:dyDescent="0.45">
      <c r="A382" s="22"/>
    </row>
    <row r="383" spans="1:1" x14ac:dyDescent="0.45">
      <c r="A383" s="22"/>
    </row>
    <row r="384" spans="1:1" x14ac:dyDescent="0.45">
      <c r="A384" s="22"/>
    </row>
    <row r="385" spans="1:1" x14ac:dyDescent="0.45">
      <c r="A385" s="22"/>
    </row>
    <row r="386" spans="1:1" x14ac:dyDescent="0.45">
      <c r="A386" s="22"/>
    </row>
    <row r="387" spans="1:1" x14ac:dyDescent="0.45">
      <c r="A387" s="22"/>
    </row>
    <row r="388" spans="1:1" x14ac:dyDescent="0.45">
      <c r="A388" s="22"/>
    </row>
    <row r="389" spans="1:1" x14ac:dyDescent="0.45">
      <c r="A389" s="22"/>
    </row>
    <row r="390" spans="1:1" x14ac:dyDescent="0.45">
      <c r="A390" s="22"/>
    </row>
    <row r="391" spans="1:1" x14ac:dyDescent="0.45">
      <c r="A391" s="22"/>
    </row>
    <row r="392" spans="1:1" x14ac:dyDescent="0.45">
      <c r="A392" s="22"/>
    </row>
    <row r="393" spans="1:1" x14ac:dyDescent="0.45">
      <c r="A393" s="22"/>
    </row>
    <row r="394" spans="1:1" x14ac:dyDescent="0.45">
      <c r="A394" s="22"/>
    </row>
    <row r="395" spans="1:1" x14ac:dyDescent="0.45">
      <c r="A395" s="22"/>
    </row>
    <row r="396" spans="1:1" x14ac:dyDescent="0.45">
      <c r="A396" s="22"/>
    </row>
    <row r="397" spans="1:1" x14ac:dyDescent="0.45">
      <c r="A397" s="22"/>
    </row>
    <row r="398" spans="1:1" x14ac:dyDescent="0.45">
      <c r="A398" s="22"/>
    </row>
    <row r="399" spans="1:1" x14ac:dyDescent="0.45">
      <c r="A399" s="22"/>
    </row>
    <row r="400" spans="1:1" x14ac:dyDescent="0.45">
      <c r="A400" s="22"/>
    </row>
    <row r="401" spans="1:1" x14ac:dyDescent="0.45">
      <c r="A401" s="22"/>
    </row>
    <row r="402" spans="1:1" x14ac:dyDescent="0.45">
      <c r="A402" s="22"/>
    </row>
    <row r="403" spans="1:1" x14ac:dyDescent="0.45">
      <c r="A403" s="22"/>
    </row>
    <row r="404" spans="1:1" x14ac:dyDescent="0.45">
      <c r="A404" s="22"/>
    </row>
    <row r="405" spans="1:1" x14ac:dyDescent="0.45">
      <c r="A405" s="22"/>
    </row>
    <row r="406" spans="1:1" x14ac:dyDescent="0.45">
      <c r="A406" s="22"/>
    </row>
    <row r="407" spans="1:1" x14ac:dyDescent="0.45">
      <c r="A407" s="22"/>
    </row>
    <row r="408" spans="1:1" x14ac:dyDescent="0.45">
      <c r="A408" s="22"/>
    </row>
    <row r="409" spans="1:1" x14ac:dyDescent="0.45">
      <c r="A409" s="22"/>
    </row>
    <row r="410" spans="1:1" x14ac:dyDescent="0.45">
      <c r="A410" s="22"/>
    </row>
    <row r="411" spans="1:1" x14ac:dyDescent="0.45">
      <c r="A411" s="22"/>
    </row>
    <row r="412" spans="1:1" x14ac:dyDescent="0.45">
      <c r="A412" s="22"/>
    </row>
    <row r="413" spans="1:1" x14ac:dyDescent="0.45">
      <c r="A413" s="22"/>
    </row>
    <row r="414" spans="1:1" x14ac:dyDescent="0.45">
      <c r="A414" s="22"/>
    </row>
    <row r="415" spans="1:1" x14ac:dyDescent="0.45">
      <c r="A415" s="22"/>
    </row>
    <row r="416" spans="1:1" x14ac:dyDescent="0.45">
      <c r="A416" s="22"/>
    </row>
    <row r="417" spans="1:1" x14ac:dyDescent="0.45">
      <c r="A417" s="22"/>
    </row>
    <row r="418" spans="1:1" x14ac:dyDescent="0.45">
      <c r="A418" s="22"/>
    </row>
    <row r="419" spans="1:1" x14ac:dyDescent="0.45">
      <c r="A419" s="22"/>
    </row>
    <row r="420" spans="1:1" x14ac:dyDescent="0.45">
      <c r="A420" s="22"/>
    </row>
    <row r="421" spans="1:1" x14ac:dyDescent="0.45">
      <c r="A421" s="22"/>
    </row>
    <row r="422" spans="1:1" x14ac:dyDescent="0.45">
      <c r="A422" s="22"/>
    </row>
    <row r="423" spans="1:1" x14ac:dyDescent="0.45">
      <c r="A423" s="22"/>
    </row>
    <row r="424" spans="1:1" x14ac:dyDescent="0.45">
      <c r="A424" s="22"/>
    </row>
    <row r="425" spans="1:1" x14ac:dyDescent="0.45">
      <c r="A425" s="22"/>
    </row>
    <row r="426" spans="1:1" x14ac:dyDescent="0.45">
      <c r="A426" s="22"/>
    </row>
    <row r="427" spans="1:1" x14ac:dyDescent="0.45">
      <c r="A427" s="22"/>
    </row>
    <row r="428" spans="1:1" x14ac:dyDescent="0.45">
      <c r="A428" s="22"/>
    </row>
    <row r="429" spans="1:1" x14ac:dyDescent="0.45">
      <c r="A429" s="22"/>
    </row>
    <row r="430" spans="1:1" x14ac:dyDescent="0.45">
      <c r="A430" s="22"/>
    </row>
    <row r="431" spans="1:1" x14ac:dyDescent="0.45">
      <c r="A431" s="22"/>
    </row>
    <row r="432" spans="1:1" x14ac:dyDescent="0.45">
      <c r="A432" s="22"/>
    </row>
    <row r="433" spans="1:1" x14ac:dyDescent="0.45">
      <c r="A433" s="22"/>
    </row>
    <row r="434" spans="1:1" x14ac:dyDescent="0.45">
      <c r="A434" s="22"/>
    </row>
    <row r="435" spans="1:1" x14ac:dyDescent="0.45">
      <c r="A435" s="22"/>
    </row>
    <row r="436" spans="1:1" x14ac:dyDescent="0.45">
      <c r="A436" s="22"/>
    </row>
    <row r="437" spans="1:1" x14ac:dyDescent="0.45">
      <c r="A437" s="22"/>
    </row>
    <row r="438" spans="1:1" x14ac:dyDescent="0.45">
      <c r="A438" s="22"/>
    </row>
    <row r="439" spans="1:1" x14ac:dyDescent="0.45">
      <c r="A439" s="22"/>
    </row>
    <row r="440" spans="1:1" x14ac:dyDescent="0.45">
      <c r="A440" s="22"/>
    </row>
    <row r="441" spans="1:1" x14ac:dyDescent="0.45">
      <c r="A441" s="22"/>
    </row>
    <row r="442" spans="1:1" x14ac:dyDescent="0.45">
      <c r="A442" s="22"/>
    </row>
    <row r="443" spans="1:1" x14ac:dyDescent="0.45">
      <c r="A443" s="22"/>
    </row>
    <row r="444" spans="1:1" x14ac:dyDescent="0.45">
      <c r="A444" s="22"/>
    </row>
    <row r="445" spans="1:1" x14ac:dyDescent="0.45">
      <c r="A445" s="22"/>
    </row>
    <row r="446" spans="1:1" x14ac:dyDescent="0.45">
      <c r="A446" s="22"/>
    </row>
    <row r="447" spans="1:1" x14ac:dyDescent="0.45">
      <c r="A447" s="22"/>
    </row>
    <row r="448" spans="1:1" x14ac:dyDescent="0.45">
      <c r="A448" s="22"/>
    </row>
    <row r="449" spans="1:1" x14ac:dyDescent="0.45">
      <c r="A449" s="22"/>
    </row>
    <row r="450" spans="1:1" x14ac:dyDescent="0.45">
      <c r="A450" s="22"/>
    </row>
    <row r="451" spans="1:1" x14ac:dyDescent="0.45">
      <c r="A451" s="22"/>
    </row>
    <row r="452" spans="1:1" x14ac:dyDescent="0.45">
      <c r="A452" s="22"/>
    </row>
    <row r="453" spans="1:1" x14ac:dyDescent="0.45">
      <c r="A453" s="22"/>
    </row>
    <row r="454" spans="1:1" x14ac:dyDescent="0.45">
      <c r="A454" s="22"/>
    </row>
    <row r="455" spans="1:1" x14ac:dyDescent="0.45">
      <c r="A455" s="22"/>
    </row>
    <row r="456" spans="1:1" x14ac:dyDescent="0.45">
      <c r="A456" s="22"/>
    </row>
    <row r="457" spans="1:1" x14ac:dyDescent="0.45">
      <c r="A457" s="22"/>
    </row>
    <row r="458" spans="1:1" x14ac:dyDescent="0.45">
      <c r="A458" s="22"/>
    </row>
    <row r="459" spans="1:1" x14ac:dyDescent="0.45">
      <c r="A459" s="22"/>
    </row>
    <row r="460" spans="1:1" x14ac:dyDescent="0.45">
      <c r="A460" s="22"/>
    </row>
    <row r="461" spans="1:1" x14ac:dyDescent="0.45">
      <c r="A461" s="22"/>
    </row>
    <row r="462" spans="1:1" x14ac:dyDescent="0.45">
      <c r="A462" s="22"/>
    </row>
    <row r="463" spans="1:1" x14ac:dyDescent="0.45">
      <c r="A463" s="22"/>
    </row>
    <row r="464" spans="1:1" x14ac:dyDescent="0.45">
      <c r="A464" s="22"/>
    </row>
    <row r="465" spans="1:1" x14ac:dyDescent="0.45">
      <c r="A465" s="22"/>
    </row>
    <row r="466" spans="1:1" x14ac:dyDescent="0.45">
      <c r="A466" s="22"/>
    </row>
    <row r="467" spans="1:1" x14ac:dyDescent="0.45">
      <c r="A467" s="22"/>
    </row>
    <row r="468" spans="1:1" x14ac:dyDescent="0.45">
      <c r="A468" s="22"/>
    </row>
    <row r="469" spans="1:1" x14ac:dyDescent="0.45">
      <c r="A469" s="22"/>
    </row>
    <row r="470" spans="1:1" x14ac:dyDescent="0.45">
      <c r="A470" s="22"/>
    </row>
    <row r="471" spans="1:1" x14ac:dyDescent="0.45">
      <c r="A471" s="22"/>
    </row>
    <row r="472" spans="1:1" x14ac:dyDescent="0.45">
      <c r="A472" s="22"/>
    </row>
    <row r="473" spans="1:1" x14ac:dyDescent="0.45">
      <c r="A473" s="22"/>
    </row>
    <row r="474" spans="1:1" x14ac:dyDescent="0.45">
      <c r="A474" s="22"/>
    </row>
    <row r="475" spans="1:1" x14ac:dyDescent="0.45">
      <c r="A475" s="22"/>
    </row>
    <row r="476" spans="1:1" x14ac:dyDescent="0.45">
      <c r="A476" s="22"/>
    </row>
    <row r="477" spans="1:1" x14ac:dyDescent="0.45">
      <c r="A477" s="22"/>
    </row>
    <row r="478" spans="1:1" x14ac:dyDescent="0.45">
      <c r="A478" s="22"/>
    </row>
    <row r="479" spans="1:1" x14ac:dyDescent="0.45">
      <c r="A479" s="22"/>
    </row>
    <row r="480" spans="1:1" x14ac:dyDescent="0.45">
      <c r="A480" s="22"/>
    </row>
    <row r="481" spans="1:1" x14ac:dyDescent="0.45">
      <c r="A481" s="22"/>
    </row>
    <row r="482" spans="1:1" x14ac:dyDescent="0.45">
      <c r="A482" s="22"/>
    </row>
    <row r="483" spans="1:1" x14ac:dyDescent="0.45">
      <c r="A483" s="22"/>
    </row>
    <row r="484" spans="1:1" x14ac:dyDescent="0.45">
      <c r="A484" s="22"/>
    </row>
    <row r="485" spans="1:1" x14ac:dyDescent="0.45">
      <c r="A485" s="22"/>
    </row>
    <row r="486" spans="1:1" x14ac:dyDescent="0.45">
      <c r="A486" s="22"/>
    </row>
    <row r="487" spans="1:1" x14ac:dyDescent="0.45">
      <c r="A487" s="22"/>
    </row>
    <row r="488" spans="1:1" x14ac:dyDescent="0.45">
      <c r="A488" s="22"/>
    </row>
    <row r="489" spans="1:1" x14ac:dyDescent="0.45">
      <c r="A489" s="22"/>
    </row>
    <row r="490" spans="1:1" x14ac:dyDescent="0.45">
      <c r="A490" s="22"/>
    </row>
    <row r="491" spans="1:1" x14ac:dyDescent="0.45">
      <c r="A491" s="22"/>
    </row>
    <row r="492" spans="1:1" x14ac:dyDescent="0.45">
      <c r="A492" s="22"/>
    </row>
    <row r="493" spans="1:1" x14ac:dyDescent="0.45">
      <c r="A493" s="22"/>
    </row>
    <row r="494" spans="1:1" x14ac:dyDescent="0.45">
      <c r="A494" s="22"/>
    </row>
    <row r="495" spans="1:1" x14ac:dyDescent="0.45">
      <c r="A495" s="22"/>
    </row>
    <row r="496" spans="1:1" x14ac:dyDescent="0.45">
      <c r="A496" s="22"/>
    </row>
    <row r="497" spans="1:1" x14ac:dyDescent="0.45">
      <c r="A497" s="22"/>
    </row>
    <row r="498" spans="1:1" x14ac:dyDescent="0.45">
      <c r="A498" s="22"/>
    </row>
    <row r="499" spans="1:1" x14ac:dyDescent="0.45">
      <c r="A499" s="22"/>
    </row>
    <row r="500" spans="1:1" x14ac:dyDescent="0.45">
      <c r="A500" s="22"/>
    </row>
    <row r="501" spans="1:1" x14ac:dyDescent="0.45">
      <c r="A501" s="22"/>
    </row>
    <row r="502" spans="1:1" x14ac:dyDescent="0.45">
      <c r="A502" s="22"/>
    </row>
    <row r="503" spans="1:1" x14ac:dyDescent="0.45">
      <c r="A503" s="22"/>
    </row>
    <row r="504" spans="1:1" x14ac:dyDescent="0.45">
      <c r="A504" s="22"/>
    </row>
    <row r="505" spans="1:1" x14ac:dyDescent="0.45">
      <c r="A505" s="22"/>
    </row>
    <row r="506" spans="1:1" x14ac:dyDescent="0.45">
      <c r="A506" s="22"/>
    </row>
    <row r="507" spans="1:1" x14ac:dyDescent="0.45">
      <c r="A507" s="22"/>
    </row>
    <row r="508" spans="1:1" x14ac:dyDescent="0.45">
      <c r="A508" s="22"/>
    </row>
    <row r="509" spans="1:1" x14ac:dyDescent="0.45">
      <c r="A509" s="22"/>
    </row>
    <row r="510" spans="1:1" x14ac:dyDescent="0.45">
      <c r="A510" s="22"/>
    </row>
    <row r="511" spans="1:1" x14ac:dyDescent="0.45">
      <c r="A511" s="22"/>
    </row>
    <row r="512" spans="1:1" x14ac:dyDescent="0.45">
      <c r="A512" s="22"/>
    </row>
    <row r="513" spans="1:1" x14ac:dyDescent="0.45">
      <c r="A513" s="22"/>
    </row>
    <row r="514" spans="1:1" x14ac:dyDescent="0.45">
      <c r="A514" s="22"/>
    </row>
    <row r="515" spans="1:1" x14ac:dyDescent="0.45">
      <c r="A515" s="22"/>
    </row>
    <row r="516" spans="1:1" x14ac:dyDescent="0.45">
      <c r="A516" s="22"/>
    </row>
    <row r="517" spans="1:1" x14ac:dyDescent="0.45">
      <c r="A517" s="22"/>
    </row>
    <row r="518" spans="1:1" x14ac:dyDescent="0.45">
      <c r="A518" s="22"/>
    </row>
    <row r="519" spans="1:1" x14ac:dyDescent="0.45">
      <c r="A519" s="22"/>
    </row>
    <row r="520" spans="1:1" x14ac:dyDescent="0.45">
      <c r="A520" s="22"/>
    </row>
    <row r="521" spans="1:1" x14ac:dyDescent="0.45">
      <c r="A521" s="22"/>
    </row>
    <row r="522" spans="1:1" x14ac:dyDescent="0.45">
      <c r="A522" s="22"/>
    </row>
    <row r="523" spans="1:1" x14ac:dyDescent="0.45">
      <c r="A523" s="22"/>
    </row>
    <row r="524" spans="1:1" x14ac:dyDescent="0.45">
      <c r="A524" s="22"/>
    </row>
    <row r="525" spans="1:1" x14ac:dyDescent="0.45">
      <c r="A525" s="22"/>
    </row>
    <row r="526" spans="1:1" x14ac:dyDescent="0.45">
      <c r="A526" s="22"/>
    </row>
    <row r="527" spans="1:1" x14ac:dyDescent="0.45">
      <c r="A527" s="22"/>
    </row>
    <row r="528" spans="1:1" x14ac:dyDescent="0.45">
      <c r="A528" s="22"/>
    </row>
    <row r="529" spans="1:1" x14ac:dyDescent="0.45">
      <c r="A529" s="22"/>
    </row>
    <row r="530" spans="1:1" x14ac:dyDescent="0.45">
      <c r="A530" s="22"/>
    </row>
    <row r="531" spans="1:1" x14ac:dyDescent="0.45">
      <c r="A531" s="22"/>
    </row>
    <row r="532" spans="1:1" x14ac:dyDescent="0.45">
      <c r="A532" s="22"/>
    </row>
    <row r="533" spans="1:1" x14ac:dyDescent="0.45">
      <c r="A533" s="22"/>
    </row>
    <row r="534" spans="1:1" x14ac:dyDescent="0.45">
      <c r="A534" s="22"/>
    </row>
    <row r="535" spans="1:1" x14ac:dyDescent="0.45">
      <c r="A535" s="22"/>
    </row>
    <row r="536" spans="1:1" x14ac:dyDescent="0.45">
      <c r="A536" s="22"/>
    </row>
    <row r="537" spans="1:1" x14ac:dyDescent="0.45">
      <c r="A537" s="22"/>
    </row>
    <row r="538" spans="1:1" x14ac:dyDescent="0.45">
      <c r="A538" s="22"/>
    </row>
    <row r="539" spans="1:1" x14ac:dyDescent="0.45">
      <c r="A539" s="22"/>
    </row>
    <row r="540" spans="1:1" x14ac:dyDescent="0.45">
      <c r="A540" s="22"/>
    </row>
    <row r="541" spans="1:1" x14ac:dyDescent="0.45">
      <c r="A541" s="22"/>
    </row>
    <row r="542" spans="1:1" x14ac:dyDescent="0.45">
      <c r="A542" s="22"/>
    </row>
    <row r="543" spans="1:1" x14ac:dyDescent="0.45">
      <c r="A543" s="22"/>
    </row>
    <row r="544" spans="1:1" x14ac:dyDescent="0.45">
      <c r="A544" s="22"/>
    </row>
    <row r="545" spans="1:1" x14ac:dyDescent="0.45">
      <c r="A545" s="22"/>
    </row>
    <row r="546" spans="1:1" x14ac:dyDescent="0.45">
      <c r="A546" s="22"/>
    </row>
    <row r="547" spans="1:1" x14ac:dyDescent="0.45">
      <c r="A547" s="22"/>
    </row>
    <row r="548" spans="1:1" x14ac:dyDescent="0.45">
      <c r="A548" s="22"/>
    </row>
    <row r="549" spans="1:1" x14ac:dyDescent="0.45">
      <c r="A549" s="22"/>
    </row>
    <row r="550" spans="1:1" x14ac:dyDescent="0.45">
      <c r="A550" s="22"/>
    </row>
    <row r="551" spans="1:1" x14ac:dyDescent="0.45">
      <c r="A551" s="22"/>
    </row>
    <row r="552" spans="1:1" x14ac:dyDescent="0.45">
      <c r="A552" s="22"/>
    </row>
    <row r="553" spans="1:1" x14ac:dyDescent="0.45">
      <c r="A553" s="22"/>
    </row>
    <row r="554" spans="1:1" x14ac:dyDescent="0.45">
      <c r="A554" s="22"/>
    </row>
    <row r="555" spans="1:1" x14ac:dyDescent="0.45">
      <c r="A555" s="22"/>
    </row>
    <row r="556" spans="1:1" x14ac:dyDescent="0.45">
      <c r="A556" s="22"/>
    </row>
    <row r="557" spans="1:1" x14ac:dyDescent="0.45">
      <c r="A557" s="22"/>
    </row>
    <row r="558" spans="1:1" x14ac:dyDescent="0.45">
      <c r="A558" s="22"/>
    </row>
    <row r="559" spans="1:1" x14ac:dyDescent="0.45">
      <c r="A559" s="22"/>
    </row>
    <row r="560" spans="1:1" x14ac:dyDescent="0.45">
      <c r="A560" s="22"/>
    </row>
    <row r="561" spans="1:1" x14ac:dyDescent="0.45">
      <c r="A561" s="22"/>
    </row>
    <row r="562" spans="1:1" x14ac:dyDescent="0.45">
      <c r="A562" s="22"/>
    </row>
    <row r="563" spans="1:1" x14ac:dyDescent="0.45">
      <c r="A563" s="22"/>
    </row>
    <row r="564" spans="1:1" x14ac:dyDescent="0.45">
      <c r="A564" s="22"/>
    </row>
    <row r="565" spans="1:1" x14ac:dyDescent="0.45">
      <c r="A565" s="22"/>
    </row>
    <row r="566" spans="1:1" x14ac:dyDescent="0.45">
      <c r="A566" s="22"/>
    </row>
    <row r="567" spans="1:1" x14ac:dyDescent="0.45">
      <c r="A567" s="22"/>
    </row>
    <row r="568" spans="1:1" x14ac:dyDescent="0.45">
      <c r="A568" s="22"/>
    </row>
    <row r="569" spans="1:1" x14ac:dyDescent="0.45">
      <c r="A569" s="22"/>
    </row>
    <row r="570" spans="1:1" x14ac:dyDescent="0.45">
      <c r="A570" s="22"/>
    </row>
    <row r="571" spans="1:1" x14ac:dyDescent="0.45">
      <c r="A571" s="22"/>
    </row>
    <row r="572" spans="1:1" x14ac:dyDescent="0.45">
      <c r="A572" s="22"/>
    </row>
    <row r="573" spans="1:1" x14ac:dyDescent="0.45">
      <c r="A573" s="22"/>
    </row>
    <row r="574" spans="1:1" x14ac:dyDescent="0.45">
      <c r="A574" s="22"/>
    </row>
    <row r="575" spans="1:1" x14ac:dyDescent="0.45">
      <c r="A575" s="22"/>
    </row>
    <row r="576" spans="1:1" x14ac:dyDescent="0.45">
      <c r="A576" s="22"/>
    </row>
    <row r="577" spans="1:1" x14ac:dyDescent="0.45">
      <c r="A577" s="22"/>
    </row>
    <row r="578" spans="1:1" x14ac:dyDescent="0.45">
      <c r="A578" s="22"/>
    </row>
    <row r="579" spans="1:1" x14ac:dyDescent="0.45">
      <c r="A579" s="22"/>
    </row>
    <row r="580" spans="1:1" x14ac:dyDescent="0.45">
      <c r="A580" s="22"/>
    </row>
    <row r="581" spans="1:1" x14ac:dyDescent="0.45">
      <c r="A581" s="22"/>
    </row>
    <row r="582" spans="1:1" x14ac:dyDescent="0.45">
      <c r="A582" s="22"/>
    </row>
    <row r="583" spans="1:1" x14ac:dyDescent="0.45">
      <c r="A583" s="22"/>
    </row>
    <row r="584" spans="1:1" x14ac:dyDescent="0.45">
      <c r="A584" s="22"/>
    </row>
    <row r="585" spans="1:1" x14ac:dyDescent="0.45">
      <c r="A585" s="22"/>
    </row>
    <row r="586" spans="1:1" x14ac:dyDescent="0.45">
      <c r="A586" s="22"/>
    </row>
    <row r="587" spans="1:1" x14ac:dyDescent="0.45">
      <c r="A587" s="22"/>
    </row>
    <row r="588" spans="1:1" x14ac:dyDescent="0.45">
      <c r="A588" s="22"/>
    </row>
    <row r="589" spans="1:1" x14ac:dyDescent="0.45">
      <c r="A589" s="22"/>
    </row>
    <row r="590" spans="1:1" x14ac:dyDescent="0.45">
      <c r="A590" s="22"/>
    </row>
    <row r="591" spans="1:1" x14ac:dyDescent="0.45">
      <c r="A591" s="22"/>
    </row>
    <row r="592" spans="1:1" x14ac:dyDescent="0.45">
      <c r="A592" s="22"/>
    </row>
    <row r="593" spans="1:1" x14ac:dyDescent="0.45">
      <c r="A593" s="22"/>
    </row>
    <row r="594" spans="1:1" x14ac:dyDescent="0.45">
      <c r="A594" s="22"/>
    </row>
    <row r="595" spans="1:1" x14ac:dyDescent="0.45">
      <c r="A595" s="22"/>
    </row>
    <row r="596" spans="1:1" x14ac:dyDescent="0.45">
      <c r="A596" s="22"/>
    </row>
    <row r="597" spans="1:1" x14ac:dyDescent="0.45">
      <c r="A597" s="22"/>
    </row>
    <row r="598" spans="1:1" x14ac:dyDescent="0.45">
      <c r="A598" s="22"/>
    </row>
    <row r="599" spans="1:1" x14ac:dyDescent="0.45">
      <c r="A599" s="22"/>
    </row>
    <row r="600" spans="1:1" x14ac:dyDescent="0.45">
      <c r="A600" s="22"/>
    </row>
    <row r="601" spans="1:1" x14ac:dyDescent="0.45">
      <c r="A601" s="22"/>
    </row>
    <row r="602" spans="1:1" x14ac:dyDescent="0.45">
      <c r="A602" s="22"/>
    </row>
    <row r="603" spans="1:1" x14ac:dyDescent="0.45">
      <c r="A603" s="22"/>
    </row>
    <row r="604" spans="1:1" x14ac:dyDescent="0.45">
      <c r="A604" s="22"/>
    </row>
    <row r="605" spans="1:1" x14ac:dyDescent="0.45">
      <c r="A605" s="22"/>
    </row>
    <row r="606" spans="1:1" x14ac:dyDescent="0.45">
      <c r="A606" s="22"/>
    </row>
    <row r="607" spans="1:1" x14ac:dyDescent="0.45">
      <c r="A607" s="22"/>
    </row>
    <row r="608" spans="1:1" x14ac:dyDescent="0.45">
      <c r="A608" s="22"/>
    </row>
    <row r="609" spans="1:1" x14ac:dyDescent="0.45">
      <c r="A609" s="22"/>
    </row>
    <row r="610" spans="1:1" x14ac:dyDescent="0.45">
      <c r="A610" s="22"/>
    </row>
    <row r="611" spans="1:1" x14ac:dyDescent="0.45">
      <c r="A611" s="22"/>
    </row>
    <row r="612" spans="1:1" x14ac:dyDescent="0.45">
      <c r="A612" s="22"/>
    </row>
    <row r="613" spans="1:1" x14ac:dyDescent="0.45">
      <c r="A613" s="22"/>
    </row>
    <row r="614" spans="1:1" x14ac:dyDescent="0.45">
      <c r="A614" s="22"/>
    </row>
    <row r="615" spans="1:1" x14ac:dyDescent="0.45">
      <c r="A615" s="22"/>
    </row>
    <row r="616" spans="1:1" x14ac:dyDescent="0.45">
      <c r="A616" s="22"/>
    </row>
    <row r="617" spans="1:1" x14ac:dyDescent="0.45">
      <c r="A617" s="22"/>
    </row>
    <row r="618" spans="1:1" x14ac:dyDescent="0.45">
      <c r="A618" s="22"/>
    </row>
    <row r="619" spans="1:1" x14ac:dyDescent="0.45">
      <c r="A619" s="22"/>
    </row>
    <row r="620" spans="1:1" x14ac:dyDescent="0.45">
      <c r="A620" s="22"/>
    </row>
    <row r="621" spans="1:1" x14ac:dyDescent="0.45">
      <c r="A621" s="22"/>
    </row>
    <row r="622" spans="1:1" x14ac:dyDescent="0.45">
      <c r="A622" s="22"/>
    </row>
    <row r="623" spans="1:1" x14ac:dyDescent="0.45">
      <c r="A623" s="22"/>
    </row>
    <row r="624" spans="1:1" x14ac:dyDescent="0.45">
      <c r="A624" s="22"/>
    </row>
    <row r="625" spans="1:1" x14ac:dyDescent="0.45">
      <c r="A625" s="22"/>
    </row>
    <row r="626" spans="1:1" x14ac:dyDescent="0.45">
      <c r="A626" s="22"/>
    </row>
    <row r="627" spans="1:1" x14ac:dyDescent="0.45">
      <c r="A627" s="22"/>
    </row>
    <row r="628" spans="1:1" x14ac:dyDescent="0.45">
      <c r="A628" s="22"/>
    </row>
    <row r="629" spans="1:1" x14ac:dyDescent="0.45">
      <c r="A629" s="22"/>
    </row>
    <row r="630" spans="1:1" x14ac:dyDescent="0.45">
      <c r="A630" s="22"/>
    </row>
    <row r="631" spans="1:1" x14ac:dyDescent="0.45">
      <c r="A631" s="22"/>
    </row>
    <row r="632" spans="1:1" x14ac:dyDescent="0.45">
      <c r="A632" s="22"/>
    </row>
    <row r="633" spans="1:1" x14ac:dyDescent="0.45">
      <c r="A633" s="22"/>
    </row>
    <row r="634" spans="1:1" x14ac:dyDescent="0.45">
      <c r="A634" s="22"/>
    </row>
    <row r="635" spans="1:1" x14ac:dyDescent="0.45">
      <c r="A635" s="22"/>
    </row>
    <row r="636" spans="1:1" x14ac:dyDescent="0.45">
      <c r="A636" s="22"/>
    </row>
    <row r="637" spans="1:1" x14ac:dyDescent="0.45">
      <c r="A637" s="22"/>
    </row>
    <row r="638" spans="1:1" x14ac:dyDescent="0.45">
      <c r="A638" s="22"/>
    </row>
    <row r="639" spans="1:1" x14ac:dyDescent="0.45">
      <c r="A639" s="22"/>
    </row>
    <row r="640" spans="1:1" x14ac:dyDescent="0.45">
      <c r="A640" s="22"/>
    </row>
    <row r="641" spans="1:1" x14ac:dyDescent="0.45">
      <c r="A641" s="22"/>
    </row>
    <row r="642" spans="1:1" x14ac:dyDescent="0.45">
      <c r="A642" s="22"/>
    </row>
    <row r="643" spans="1:1" x14ac:dyDescent="0.45">
      <c r="A643" s="22"/>
    </row>
    <row r="644" spans="1:1" x14ac:dyDescent="0.45">
      <c r="A644" s="22"/>
    </row>
    <row r="645" spans="1:1" x14ac:dyDescent="0.45">
      <c r="A645" s="22"/>
    </row>
    <row r="646" spans="1:1" x14ac:dyDescent="0.45">
      <c r="A646" s="22"/>
    </row>
    <row r="647" spans="1:1" x14ac:dyDescent="0.45">
      <c r="A647" s="22"/>
    </row>
    <row r="648" spans="1:1" x14ac:dyDescent="0.45">
      <c r="A648" s="22"/>
    </row>
    <row r="649" spans="1:1" x14ac:dyDescent="0.45">
      <c r="A649" s="22"/>
    </row>
    <row r="650" spans="1:1" x14ac:dyDescent="0.45">
      <c r="A650" s="22"/>
    </row>
    <row r="651" spans="1:1" x14ac:dyDescent="0.45">
      <c r="A651" s="22"/>
    </row>
    <row r="652" spans="1:1" x14ac:dyDescent="0.45">
      <c r="A652" s="22"/>
    </row>
    <row r="653" spans="1:1" x14ac:dyDescent="0.45">
      <c r="A653" s="22"/>
    </row>
    <row r="654" spans="1:1" x14ac:dyDescent="0.45">
      <c r="A654" s="22"/>
    </row>
    <row r="655" spans="1:1" x14ac:dyDescent="0.45">
      <c r="A655" s="22"/>
    </row>
    <row r="656" spans="1:1" x14ac:dyDescent="0.45">
      <c r="A656" s="22"/>
    </row>
    <row r="657" spans="1:1" x14ac:dyDescent="0.45">
      <c r="A657" s="22"/>
    </row>
    <row r="658" spans="1:1" x14ac:dyDescent="0.45">
      <c r="A658" s="22"/>
    </row>
    <row r="659" spans="1:1" x14ac:dyDescent="0.45">
      <c r="A659" s="22"/>
    </row>
    <row r="660" spans="1:1" x14ac:dyDescent="0.45">
      <c r="A660" s="22"/>
    </row>
    <row r="661" spans="1:1" x14ac:dyDescent="0.45">
      <c r="A661" s="22"/>
    </row>
    <row r="662" spans="1:1" x14ac:dyDescent="0.45">
      <c r="A662" s="22"/>
    </row>
    <row r="663" spans="1:1" x14ac:dyDescent="0.45">
      <c r="A663" s="22"/>
    </row>
    <row r="664" spans="1:1" x14ac:dyDescent="0.45">
      <c r="A664" s="22"/>
    </row>
    <row r="665" spans="1:1" x14ac:dyDescent="0.45">
      <c r="A665" s="22"/>
    </row>
    <row r="666" spans="1:1" x14ac:dyDescent="0.45">
      <c r="A666" s="22"/>
    </row>
    <row r="667" spans="1:1" x14ac:dyDescent="0.45">
      <c r="A667" s="22"/>
    </row>
    <row r="668" spans="1:1" x14ac:dyDescent="0.45">
      <c r="A668" s="22"/>
    </row>
    <row r="669" spans="1:1" x14ac:dyDescent="0.45">
      <c r="A669" s="22"/>
    </row>
    <row r="670" spans="1:1" x14ac:dyDescent="0.45">
      <c r="A670" s="22"/>
    </row>
    <row r="671" spans="1:1" x14ac:dyDescent="0.45">
      <c r="A671" s="22"/>
    </row>
    <row r="672" spans="1:1" x14ac:dyDescent="0.45">
      <c r="A672" s="22"/>
    </row>
    <row r="673" spans="1:1" x14ac:dyDescent="0.45">
      <c r="A673" s="22"/>
    </row>
    <row r="674" spans="1:1" x14ac:dyDescent="0.45">
      <c r="A674" s="22"/>
    </row>
    <row r="675" spans="1:1" x14ac:dyDescent="0.45">
      <c r="A675" s="22"/>
    </row>
    <row r="676" spans="1:1" x14ac:dyDescent="0.45">
      <c r="A676" s="22"/>
    </row>
    <row r="677" spans="1:1" x14ac:dyDescent="0.45">
      <c r="A677" s="22"/>
    </row>
    <row r="678" spans="1:1" x14ac:dyDescent="0.45">
      <c r="A678" s="22"/>
    </row>
    <row r="679" spans="1:1" x14ac:dyDescent="0.45">
      <c r="A679" s="22"/>
    </row>
    <row r="680" spans="1:1" x14ac:dyDescent="0.45">
      <c r="A680" s="22"/>
    </row>
    <row r="681" spans="1:1" x14ac:dyDescent="0.45">
      <c r="A681" s="22"/>
    </row>
    <row r="682" spans="1:1" x14ac:dyDescent="0.45">
      <c r="A682" s="22"/>
    </row>
    <row r="683" spans="1:1" x14ac:dyDescent="0.45">
      <c r="A683" s="22"/>
    </row>
    <row r="684" spans="1:1" x14ac:dyDescent="0.45">
      <c r="A684" s="22"/>
    </row>
    <row r="685" spans="1:1" x14ac:dyDescent="0.45">
      <c r="A685" s="22"/>
    </row>
    <row r="686" spans="1:1" x14ac:dyDescent="0.45">
      <c r="A686" s="22"/>
    </row>
    <row r="687" spans="1:1" x14ac:dyDescent="0.45">
      <c r="A687" s="22"/>
    </row>
    <row r="688" spans="1:1" x14ac:dyDescent="0.45">
      <c r="A688" s="22"/>
    </row>
    <row r="689" spans="1:1" x14ac:dyDescent="0.45">
      <c r="A689" s="22"/>
    </row>
    <row r="690" spans="1:1" x14ac:dyDescent="0.45">
      <c r="A690" s="22"/>
    </row>
    <row r="691" spans="1:1" x14ac:dyDescent="0.45">
      <c r="A691" s="22"/>
    </row>
    <row r="692" spans="1:1" x14ac:dyDescent="0.45">
      <c r="A692" s="22"/>
    </row>
    <row r="693" spans="1:1" x14ac:dyDescent="0.45">
      <c r="A693" s="22"/>
    </row>
    <row r="694" spans="1:1" x14ac:dyDescent="0.45">
      <c r="A694" s="22"/>
    </row>
    <row r="695" spans="1:1" x14ac:dyDescent="0.45">
      <c r="A695" s="22"/>
    </row>
    <row r="696" spans="1:1" x14ac:dyDescent="0.45">
      <c r="A696" s="22"/>
    </row>
    <row r="697" spans="1:1" x14ac:dyDescent="0.45">
      <c r="A697" s="22"/>
    </row>
    <row r="698" spans="1:1" x14ac:dyDescent="0.45">
      <c r="A698" s="22"/>
    </row>
    <row r="699" spans="1:1" x14ac:dyDescent="0.45">
      <c r="A699" s="22"/>
    </row>
    <row r="700" spans="1:1" x14ac:dyDescent="0.45">
      <c r="A700" s="22"/>
    </row>
    <row r="701" spans="1:1" x14ac:dyDescent="0.45">
      <c r="A701" s="22"/>
    </row>
    <row r="702" spans="1:1" x14ac:dyDescent="0.45">
      <c r="A702" s="22"/>
    </row>
    <row r="703" spans="1:1" x14ac:dyDescent="0.45">
      <c r="A703" s="22"/>
    </row>
    <row r="704" spans="1:1" x14ac:dyDescent="0.45">
      <c r="A704" s="22"/>
    </row>
    <row r="705" spans="1:1" x14ac:dyDescent="0.45">
      <c r="A705" s="22"/>
    </row>
    <row r="706" spans="1:1" x14ac:dyDescent="0.45">
      <c r="A706" s="22"/>
    </row>
    <row r="707" spans="1:1" x14ac:dyDescent="0.45">
      <c r="A707" s="22"/>
    </row>
    <row r="708" spans="1:1" x14ac:dyDescent="0.45">
      <c r="A708" s="22"/>
    </row>
    <row r="709" spans="1:1" x14ac:dyDescent="0.45">
      <c r="A709" s="22"/>
    </row>
    <row r="710" spans="1:1" x14ac:dyDescent="0.45">
      <c r="A710" s="22"/>
    </row>
    <row r="711" spans="1:1" x14ac:dyDescent="0.45">
      <c r="A711" s="22"/>
    </row>
    <row r="712" spans="1:1" x14ac:dyDescent="0.45">
      <c r="A712" s="22"/>
    </row>
    <row r="713" spans="1:1" x14ac:dyDescent="0.45">
      <c r="A713" s="22"/>
    </row>
    <row r="714" spans="1:1" x14ac:dyDescent="0.45">
      <c r="A714" s="22"/>
    </row>
    <row r="715" spans="1:1" x14ac:dyDescent="0.45">
      <c r="A715" s="22"/>
    </row>
    <row r="716" spans="1:1" x14ac:dyDescent="0.45">
      <c r="A716" s="22"/>
    </row>
    <row r="717" spans="1:1" x14ac:dyDescent="0.45">
      <c r="A717" s="22"/>
    </row>
    <row r="718" spans="1:1" x14ac:dyDescent="0.45">
      <c r="A718" s="22"/>
    </row>
    <row r="719" spans="1:1" x14ac:dyDescent="0.45">
      <c r="A719" s="22"/>
    </row>
    <row r="720" spans="1:1" x14ac:dyDescent="0.45">
      <c r="A720" s="22"/>
    </row>
    <row r="721" spans="1:1" x14ac:dyDescent="0.45">
      <c r="A721" s="22"/>
    </row>
    <row r="722" spans="1:1" x14ac:dyDescent="0.45">
      <c r="A722" s="22"/>
    </row>
    <row r="723" spans="1:1" x14ac:dyDescent="0.45">
      <c r="A723" s="22"/>
    </row>
    <row r="724" spans="1:1" x14ac:dyDescent="0.45">
      <c r="A724" s="22"/>
    </row>
    <row r="725" spans="1:1" x14ac:dyDescent="0.45">
      <c r="A725" s="22"/>
    </row>
    <row r="726" spans="1:1" x14ac:dyDescent="0.45">
      <c r="A726" s="22"/>
    </row>
    <row r="727" spans="1:1" x14ac:dyDescent="0.45">
      <c r="A727" s="22"/>
    </row>
    <row r="728" spans="1:1" x14ac:dyDescent="0.45">
      <c r="A728" s="22"/>
    </row>
    <row r="729" spans="1:1" x14ac:dyDescent="0.45">
      <c r="A729" s="22"/>
    </row>
    <row r="730" spans="1:1" x14ac:dyDescent="0.45">
      <c r="A730" s="22"/>
    </row>
    <row r="731" spans="1:1" x14ac:dyDescent="0.45">
      <c r="A731" s="22"/>
    </row>
    <row r="732" spans="1:1" x14ac:dyDescent="0.45">
      <c r="A732" s="22"/>
    </row>
    <row r="733" spans="1:1" x14ac:dyDescent="0.45">
      <c r="A733" s="22"/>
    </row>
    <row r="734" spans="1:1" x14ac:dyDescent="0.45">
      <c r="A734" s="22"/>
    </row>
    <row r="735" spans="1:1" x14ac:dyDescent="0.45">
      <c r="A735" s="22"/>
    </row>
    <row r="736" spans="1:1" x14ac:dyDescent="0.45">
      <c r="A736" s="22"/>
    </row>
    <row r="737" spans="1:1" x14ac:dyDescent="0.45">
      <c r="A737" s="22"/>
    </row>
    <row r="738" spans="1:1" x14ac:dyDescent="0.45">
      <c r="A738" s="22"/>
    </row>
    <row r="739" spans="1:1" x14ac:dyDescent="0.45">
      <c r="A739" s="22"/>
    </row>
    <row r="740" spans="1:1" x14ac:dyDescent="0.45">
      <c r="A740" s="22"/>
    </row>
    <row r="741" spans="1:1" x14ac:dyDescent="0.45">
      <c r="A741" s="22"/>
    </row>
    <row r="742" spans="1:1" x14ac:dyDescent="0.45">
      <c r="A742" s="22"/>
    </row>
    <row r="743" spans="1:1" x14ac:dyDescent="0.45">
      <c r="A743" s="22"/>
    </row>
    <row r="744" spans="1:1" x14ac:dyDescent="0.45">
      <c r="A744" s="22"/>
    </row>
    <row r="745" spans="1:1" x14ac:dyDescent="0.45">
      <c r="A745" s="22"/>
    </row>
    <row r="746" spans="1:1" x14ac:dyDescent="0.45">
      <c r="A746" s="22"/>
    </row>
    <row r="747" spans="1:1" x14ac:dyDescent="0.45">
      <c r="A747" s="22"/>
    </row>
    <row r="748" spans="1:1" x14ac:dyDescent="0.45">
      <c r="A748" s="22"/>
    </row>
    <row r="749" spans="1:1" x14ac:dyDescent="0.45">
      <c r="A749" s="22"/>
    </row>
    <row r="750" spans="1:1" x14ac:dyDescent="0.45">
      <c r="A750" s="22"/>
    </row>
    <row r="751" spans="1:1" x14ac:dyDescent="0.45">
      <c r="A751" s="22"/>
    </row>
    <row r="752" spans="1:1" x14ac:dyDescent="0.45">
      <c r="A752" s="22"/>
    </row>
    <row r="753" spans="1:1" x14ac:dyDescent="0.45">
      <c r="A753" s="22"/>
    </row>
    <row r="754" spans="1:1" x14ac:dyDescent="0.45">
      <c r="A754" s="22"/>
    </row>
    <row r="755" spans="1:1" x14ac:dyDescent="0.45">
      <c r="A755" s="22"/>
    </row>
    <row r="756" spans="1:1" x14ac:dyDescent="0.45">
      <c r="A756" s="22"/>
    </row>
    <row r="757" spans="1:1" x14ac:dyDescent="0.45">
      <c r="A757" s="22"/>
    </row>
    <row r="758" spans="1:1" x14ac:dyDescent="0.45">
      <c r="A758" s="22"/>
    </row>
    <row r="759" spans="1:1" x14ac:dyDescent="0.45">
      <c r="A759" s="22"/>
    </row>
    <row r="760" spans="1:1" x14ac:dyDescent="0.45">
      <c r="A760" s="22"/>
    </row>
    <row r="761" spans="1:1" x14ac:dyDescent="0.45">
      <c r="A761" s="22"/>
    </row>
    <row r="762" spans="1:1" x14ac:dyDescent="0.45">
      <c r="A762" s="22"/>
    </row>
    <row r="763" spans="1:1" x14ac:dyDescent="0.45">
      <c r="A763" s="22"/>
    </row>
    <row r="764" spans="1:1" x14ac:dyDescent="0.45">
      <c r="A764" s="22"/>
    </row>
    <row r="765" spans="1:1" x14ac:dyDescent="0.45">
      <c r="A765" s="22"/>
    </row>
    <row r="766" spans="1:1" x14ac:dyDescent="0.45">
      <c r="A766" s="22"/>
    </row>
    <row r="767" spans="1:1" x14ac:dyDescent="0.45">
      <c r="A767" s="22"/>
    </row>
    <row r="768" spans="1:1" x14ac:dyDescent="0.45">
      <c r="A768" s="22"/>
    </row>
    <row r="769" spans="1:1" x14ac:dyDescent="0.45">
      <c r="A769" s="22"/>
    </row>
    <row r="770" spans="1:1" x14ac:dyDescent="0.45">
      <c r="A770" s="22"/>
    </row>
    <row r="771" spans="1:1" x14ac:dyDescent="0.45">
      <c r="A771" s="22"/>
    </row>
    <row r="772" spans="1:1" x14ac:dyDescent="0.45">
      <c r="A772" s="22"/>
    </row>
    <row r="773" spans="1:1" x14ac:dyDescent="0.45">
      <c r="A773" s="22"/>
    </row>
    <row r="774" spans="1:1" x14ac:dyDescent="0.45">
      <c r="A774" s="22"/>
    </row>
    <row r="775" spans="1:1" x14ac:dyDescent="0.45">
      <c r="A775" s="22"/>
    </row>
    <row r="776" spans="1:1" x14ac:dyDescent="0.45">
      <c r="A776" s="22"/>
    </row>
    <row r="777" spans="1:1" x14ac:dyDescent="0.45">
      <c r="A777" s="22"/>
    </row>
    <row r="778" spans="1:1" x14ac:dyDescent="0.45">
      <c r="A778" s="22"/>
    </row>
    <row r="779" spans="1:1" x14ac:dyDescent="0.45">
      <c r="A779" s="22"/>
    </row>
    <row r="780" spans="1:1" x14ac:dyDescent="0.45">
      <c r="A780" s="22"/>
    </row>
    <row r="781" spans="1:1" x14ac:dyDescent="0.45">
      <c r="A781" s="22"/>
    </row>
    <row r="782" spans="1:1" x14ac:dyDescent="0.45">
      <c r="A782" s="22"/>
    </row>
    <row r="783" spans="1:1" x14ac:dyDescent="0.45">
      <c r="A783" s="22"/>
    </row>
    <row r="784" spans="1:1" x14ac:dyDescent="0.45">
      <c r="A784" s="22"/>
    </row>
    <row r="785" spans="1:1" x14ac:dyDescent="0.45">
      <c r="A785" s="22"/>
    </row>
    <row r="786" spans="1:1" x14ac:dyDescent="0.45">
      <c r="A786" s="22"/>
    </row>
    <row r="787" spans="1:1" x14ac:dyDescent="0.45">
      <c r="A787" s="22"/>
    </row>
    <row r="788" spans="1:1" x14ac:dyDescent="0.45">
      <c r="A788" s="22"/>
    </row>
    <row r="789" spans="1:1" x14ac:dyDescent="0.45">
      <c r="A789" s="22"/>
    </row>
    <row r="790" spans="1:1" x14ac:dyDescent="0.45">
      <c r="A790" s="22"/>
    </row>
    <row r="791" spans="1:1" x14ac:dyDescent="0.45">
      <c r="A791" s="22"/>
    </row>
    <row r="792" spans="1:1" x14ac:dyDescent="0.45">
      <c r="A792" s="22"/>
    </row>
    <row r="793" spans="1:1" x14ac:dyDescent="0.45">
      <c r="A793" s="22"/>
    </row>
    <row r="794" spans="1:1" x14ac:dyDescent="0.45">
      <c r="A794" s="22"/>
    </row>
    <row r="795" spans="1:1" x14ac:dyDescent="0.45">
      <c r="A795" s="22"/>
    </row>
    <row r="796" spans="1:1" x14ac:dyDescent="0.45">
      <c r="A796" s="22"/>
    </row>
    <row r="797" spans="1:1" x14ac:dyDescent="0.45">
      <c r="A797" s="22"/>
    </row>
    <row r="798" spans="1:1" x14ac:dyDescent="0.45">
      <c r="A798" s="22"/>
    </row>
    <row r="799" spans="1:1" x14ac:dyDescent="0.45">
      <c r="A799" s="22"/>
    </row>
    <row r="800" spans="1:1" x14ac:dyDescent="0.45">
      <c r="A800" s="22"/>
    </row>
    <row r="801" spans="1:1" x14ac:dyDescent="0.45">
      <c r="A801" s="22"/>
    </row>
    <row r="802" spans="1:1" x14ac:dyDescent="0.45">
      <c r="A802" s="22"/>
    </row>
    <row r="803" spans="1:1" x14ac:dyDescent="0.45">
      <c r="A803" s="22"/>
    </row>
    <row r="804" spans="1:1" x14ac:dyDescent="0.45">
      <c r="A804" s="22"/>
    </row>
    <row r="805" spans="1:1" x14ac:dyDescent="0.45">
      <c r="A805" s="22"/>
    </row>
    <row r="806" spans="1:1" x14ac:dyDescent="0.45">
      <c r="A806" s="22"/>
    </row>
    <row r="807" spans="1:1" x14ac:dyDescent="0.45">
      <c r="A807" s="22"/>
    </row>
    <row r="808" spans="1:1" x14ac:dyDescent="0.45">
      <c r="A808" s="22"/>
    </row>
    <row r="809" spans="1:1" x14ac:dyDescent="0.45">
      <c r="A809" s="22"/>
    </row>
    <row r="810" spans="1:1" x14ac:dyDescent="0.45">
      <c r="A810" s="22"/>
    </row>
    <row r="811" spans="1:1" x14ac:dyDescent="0.45">
      <c r="A811" s="22"/>
    </row>
    <row r="812" spans="1:1" x14ac:dyDescent="0.45">
      <c r="A812" s="22"/>
    </row>
    <row r="813" spans="1:1" x14ac:dyDescent="0.45">
      <c r="A813" s="22"/>
    </row>
    <row r="814" spans="1:1" x14ac:dyDescent="0.45">
      <c r="A814" s="22"/>
    </row>
    <row r="815" spans="1:1" x14ac:dyDescent="0.45">
      <c r="A815" s="22"/>
    </row>
    <row r="816" spans="1:1" x14ac:dyDescent="0.45">
      <c r="A816" s="22"/>
    </row>
    <row r="817" spans="1:1" x14ac:dyDescent="0.45">
      <c r="A817" s="22"/>
    </row>
    <row r="818" spans="1:1" x14ac:dyDescent="0.45">
      <c r="A818" s="22"/>
    </row>
    <row r="819" spans="1:1" x14ac:dyDescent="0.45">
      <c r="A819" s="22"/>
    </row>
    <row r="820" spans="1:1" x14ac:dyDescent="0.45">
      <c r="A820" s="22"/>
    </row>
    <row r="821" spans="1:1" x14ac:dyDescent="0.45">
      <c r="A821" s="22"/>
    </row>
    <row r="822" spans="1:1" x14ac:dyDescent="0.45">
      <c r="A822" s="22"/>
    </row>
    <row r="823" spans="1:1" x14ac:dyDescent="0.45">
      <c r="A823" s="22"/>
    </row>
    <row r="824" spans="1:1" x14ac:dyDescent="0.45">
      <c r="A824" s="22"/>
    </row>
    <row r="825" spans="1:1" x14ac:dyDescent="0.45">
      <c r="A825" s="22"/>
    </row>
    <row r="826" spans="1:1" x14ac:dyDescent="0.45">
      <c r="A826" s="22"/>
    </row>
    <row r="827" spans="1:1" x14ac:dyDescent="0.45">
      <c r="A827" s="22"/>
    </row>
    <row r="828" spans="1:1" x14ac:dyDescent="0.45">
      <c r="A828" s="22"/>
    </row>
    <row r="829" spans="1:1" x14ac:dyDescent="0.45">
      <c r="A829" s="22"/>
    </row>
    <row r="830" spans="1:1" x14ac:dyDescent="0.45">
      <c r="A830" s="22"/>
    </row>
    <row r="831" spans="1:1" x14ac:dyDescent="0.45">
      <c r="A831" s="22"/>
    </row>
    <row r="832" spans="1:1" x14ac:dyDescent="0.45">
      <c r="A832" s="22"/>
    </row>
    <row r="833" spans="1:1" x14ac:dyDescent="0.45">
      <c r="A833" s="22"/>
    </row>
    <row r="834" spans="1:1" x14ac:dyDescent="0.45">
      <c r="A834" s="22"/>
    </row>
    <row r="835" spans="1:1" x14ac:dyDescent="0.45">
      <c r="A835" s="22"/>
    </row>
    <row r="836" spans="1:1" x14ac:dyDescent="0.45">
      <c r="A836" s="22"/>
    </row>
    <row r="837" spans="1:1" x14ac:dyDescent="0.45">
      <c r="A837" s="22"/>
    </row>
    <row r="838" spans="1:1" x14ac:dyDescent="0.45">
      <c r="A838" s="22"/>
    </row>
    <row r="839" spans="1:1" x14ac:dyDescent="0.45">
      <c r="A839" s="22"/>
    </row>
    <row r="840" spans="1:1" x14ac:dyDescent="0.45">
      <c r="A840" s="22"/>
    </row>
    <row r="841" spans="1:1" x14ac:dyDescent="0.45">
      <c r="A841" s="22"/>
    </row>
    <row r="842" spans="1:1" x14ac:dyDescent="0.45">
      <c r="A842" s="22"/>
    </row>
    <row r="843" spans="1:1" x14ac:dyDescent="0.45">
      <c r="A843" s="22"/>
    </row>
    <row r="844" spans="1:1" x14ac:dyDescent="0.45">
      <c r="A844" s="22"/>
    </row>
    <row r="845" spans="1:1" x14ac:dyDescent="0.45">
      <c r="A845" s="22"/>
    </row>
    <row r="846" spans="1:1" x14ac:dyDescent="0.45">
      <c r="A846" s="22"/>
    </row>
    <row r="847" spans="1:1" x14ac:dyDescent="0.45">
      <c r="A847" s="22"/>
    </row>
    <row r="848" spans="1:1" x14ac:dyDescent="0.45">
      <c r="A848" s="22"/>
    </row>
    <row r="849" spans="1:1" x14ac:dyDescent="0.45">
      <c r="A849" s="22"/>
    </row>
    <row r="850" spans="1:1" x14ac:dyDescent="0.45">
      <c r="A850" s="22"/>
    </row>
    <row r="851" spans="1:1" x14ac:dyDescent="0.45">
      <c r="A851" s="22"/>
    </row>
    <row r="852" spans="1:1" x14ac:dyDescent="0.45">
      <c r="A852" s="22"/>
    </row>
    <row r="853" spans="1:1" x14ac:dyDescent="0.45">
      <c r="A853" s="22"/>
    </row>
    <row r="854" spans="1:1" x14ac:dyDescent="0.45">
      <c r="A854" s="22"/>
    </row>
    <row r="855" spans="1:1" x14ac:dyDescent="0.45">
      <c r="A855" s="22"/>
    </row>
    <row r="856" spans="1:1" x14ac:dyDescent="0.45">
      <c r="A856" s="22"/>
    </row>
    <row r="857" spans="1:1" x14ac:dyDescent="0.45">
      <c r="A857" s="22"/>
    </row>
    <row r="858" spans="1:1" x14ac:dyDescent="0.45">
      <c r="A858" s="22"/>
    </row>
    <row r="859" spans="1:1" x14ac:dyDescent="0.45">
      <c r="A859" s="22"/>
    </row>
    <row r="860" spans="1:1" x14ac:dyDescent="0.45">
      <c r="A860" s="22"/>
    </row>
    <row r="861" spans="1:1" x14ac:dyDescent="0.45">
      <c r="A861" s="22"/>
    </row>
    <row r="862" spans="1:1" x14ac:dyDescent="0.45">
      <c r="A862" s="22"/>
    </row>
    <row r="863" spans="1:1" x14ac:dyDescent="0.45">
      <c r="A863" s="22"/>
    </row>
    <row r="864" spans="1:1" x14ac:dyDescent="0.45">
      <c r="A864" s="22"/>
    </row>
    <row r="865" spans="1:1" x14ac:dyDescent="0.45">
      <c r="A865" s="22"/>
    </row>
    <row r="866" spans="1:1" x14ac:dyDescent="0.45">
      <c r="A866" s="22"/>
    </row>
    <row r="867" spans="1:1" x14ac:dyDescent="0.45">
      <c r="A867" s="22"/>
    </row>
    <row r="868" spans="1:1" x14ac:dyDescent="0.45">
      <c r="A868" s="22"/>
    </row>
    <row r="869" spans="1:1" x14ac:dyDescent="0.45">
      <c r="A869" s="22"/>
    </row>
    <row r="870" spans="1:1" x14ac:dyDescent="0.45">
      <c r="A870" s="22"/>
    </row>
    <row r="871" spans="1:1" x14ac:dyDescent="0.45">
      <c r="A871" s="22"/>
    </row>
    <row r="872" spans="1:1" x14ac:dyDescent="0.45">
      <c r="A872" s="22"/>
    </row>
    <row r="873" spans="1:1" x14ac:dyDescent="0.45">
      <c r="A873" s="22"/>
    </row>
    <row r="874" spans="1:1" x14ac:dyDescent="0.45">
      <c r="A874" s="22"/>
    </row>
    <row r="875" spans="1:1" x14ac:dyDescent="0.45">
      <c r="A875" s="22"/>
    </row>
    <row r="876" spans="1:1" x14ac:dyDescent="0.45">
      <c r="A876" s="22"/>
    </row>
    <row r="877" spans="1:1" x14ac:dyDescent="0.45">
      <c r="A877" s="22"/>
    </row>
    <row r="878" spans="1:1" x14ac:dyDescent="0.45">
      <c r="A878" s="22"/>
    </row>
    <row r="879" spans="1:1" x14ac:dyDescent="0.45">
      <c r="A879" s="22"/>
    </row>
    <row r="880" spans="1:1" x14ac:dyDescent="0.45">
      <c r="A880" s="22"/>
    </row>
    <row r="881" spans="1:1" x14ac:dyDescent="0.45">
      <c r="A881" s="22"/>
    </row>
    <row r="882" spans="1:1" x14ac:dyDescent="0.45">
      <c r="A882" s="22"/>
    </row>
    <row r="883" spans="1:1" x14ac:dyDescent="0.45">
      <c r="A883" s="22"/>
    </row>
    <row r="884" spans="1:1" x14ac:dyDescent="0.45">
      <c r="A884" s="22"/>
    </row>
    <row r="885" spans="1:1" x14ac:dyDescent="0.45">
      <c r="A885" s="22"/>
    </row>
    <row r="886" spans="1:1" x14ac:dyDescent="0.45">
      <c r="A886" s="22"/>
    </row>
    <row r="887" spans="1:1" x14ac:dyDescent="0.45">
      <c r="A887" s="22"/>
    </row>
    <row r="888" spans="1:1" x14ac:dyDescent="0.45">
      <c r="A888" s="22"/>
    </row>
    <row r="889" spans="1:1" x14ac:dyDescent="0.45">
      <c r="A889" s="22"/>
    </row>
    <row r="890" spans="1:1" x14ac:dyDescent="0.45">
      <c r="A890" s="22"/>
    </row>
    <row r="891" spans="1:1" x14ac:dyDescent="0.45">
      <c r="A891" s="22"/>
    </row>
    <row r="892" spans="1:1" x14ac:dyDescent="0.45">
      <c r="A892" s="22"/>
    </row>
    <row r="893" spans="1:1" x14ac:dyDescent="0.45">
      <c r="A893" s="22"/>
    </row>
    <row r="894" spans="1:1" x14ac:dyDescent="0.45">
      <c r="A894" s="22"/>
    </row>
    <row r="895" spans="1:1" x14ac:dyDescent="0.45">
      <c r="A895" s="22"/>
    </row>
    <row r="896" spans="1:1" x14ac:dyDescent="0.45">
      <c r="A896" s="22"/>
    </row>
    <row r="897" spans="1:1" x14ac:dyDescent="0.45">
      <c r="A897" s="22"/>
    </row>
    <row r="898" spans="1:1" x14ac:dyDescent="0.45">
      <c r="A898" s="22"/>
    </row>
    <row r="899" spans="1:1" x14ac:dyDescent="0.45">
      <c r="A899" s="22"/>
    </row>
    <row r="900" spans="1:1" x14ac:dyDescent="0.45">
      <c r="A900" s="22"/>
    </row>
    <row r="901" spans="1:1" x14ac:dyDescent="0.45">
      <c r="A901" s="22"/>
    </row>
    <row r="902" spans="1:1" x14ac:dyDescent="0.45">
      <c r="A902" s="22"/>
    </row>
    <row r="903" spans="1:1" x14ac:dyDescent="0.45">
      <c r="A903" s="22"/>
    </row>
    <row r="904" spans="1:1" x14ac:dyDescent="0.45">
      <c r="A904" s="22"/>
    </row>
    <row r="905" spans="1:1" x14ac:dyDescent="0.45">
      <c r="A905" s="22"/>
    </row>
    <row r="906" spans="1:1" x14ac:dyDescent="0.45">
      <c r="A906" s="22"/>
    </row>
    <row r="907" spans="1:1" x14ac:dyDescent="0.45">
      <c r="A907" s="22"/>
    </row>
    <row r="908" spans="1:1" x14ac:dyDescent="0.45">
      <c r="A908" s="22"/>
    </row>
    <row r="909" spans="1:1" x14ac:dyDescent="0.45">
      <c r="A909" s="22"/>
    </row>
    <row r="910" spans="1:1" x14ac:dyDescent="0.45">
      <c r="A910" s="22"/>
    </row>
    <row r="911" spans="1:1" x14ac:dyDescent="0.45">
      <c r="A911" s="22"/>
    </row>
    <row r="912" spans="1:1" x14ac:dyDescent="0.45">
      <c r="A912" s="22"/>
    </row>
    <row r="913" spans="1:4" x14ac:dyDescent="0.45">
      <c r="A913" s="22"/>
    </row>
    <row r="914" spans="1:4" x14ac:dyDescent="0.45">
      <c r="A914" s="22"/>
    </row>
    <row r="915" spans="1:4" x14ac:dyDescent="0.45">
      <c r="A915" s="22"/>
    </row>
    <row r="916" spans="1:4" x14ac:dyDescent="0.45">
      <c r="A916" s="22"/>
    </row>
    <row r="917" spans="1:4" x14ac:dyDescent="0.45">
      <c r="A917" s="22"/>
    </row>
    <row r="918" spans="1:4" x14ac:dyDescent="0.45">
      <c r="A918" s="29"/>
      <c r="B918" s="30"/>
      <c r="C918" s="30"/>
      <c r="D918" s="31"/>
    </row>
  </sheetData>
  <conditionalFormatting sqref="B2:B324 B918">
    <cfRule type="colorScale" priority="1">
      <colorScale>
        <cfvo type="min"/>
        <cfvo type="percentile" val="50"/>
        <cfvo type="max"/>
        <color rgb="FFF8696B"/>
        <color rgb="FFFFEB84"/>
        <color rgb="FF63BE7B"/>
      </colorScale>
    </cfRule>
  </conditionalFormatting>
  <conditionalFormatting sqref="C3:C324 C918">
    <cfRule type="colorScale" priority="4">
      <colorScale>
        <cfvo type="min"/>
        <cfvo type="percentile" val="50"/>
        <cfvo type="max"/>
        <color rgb="FFF8696B"/>
        <color rgb="FFFCFCFF"/>
        <color rgb="FF5A8AC6"/>
      </colorScale>
    </cfRule>
  </conditionalFormatting>
  <conditionalFormatting sqref="D14:D324 D918">
    <cfRule type="colorScale" priority="3">
      <colorScale>
        <cfvo type="min"/>
        <cfvo type="percentile" val="50"/>
        <cfvo type="max"/>
        <color rgb="FFF8696B"/>
        <color rgb="FFFCFCFF"/>
        <color rgb="FF5A8AC6"/>
      </colorScale>
    </cfRule>
  </conditionalFormatting>
  <conditionalFormatting sqref="D918">
    <cfRule type="colorScale" priority="165">
      <colorScale>
        <cfvo type="min"/>
        <cfvo type="percentile" val="50"/>
        <cfvo type="max"/>
        <color rgb="FFF8696B"/>
        <color rgb="FFFCFCFF"/>
        <color rgb="FF5A8AC6"/>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516D2-4570-46B4-9221-2D6279E1CE66}">
  <sheetPr>
    <tabColor theme="5" tint="0.79998168889431442"/>
  </sheetPr>
  <dimension ref="A1:D918"/>
  <sheetViews>
    <sheetView topLeftCell="A302" workbookViewId="0">
      <selection activeCell="C301" sqref="C301"/>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x14ac:dyDescent="0.45">
      <c r="A1" s="27" t="s">
        <v>39</v>
      </c>
      <c r="B1" s="28" t="s">
        <v>8</v>
      </c>
      <c r="C1" s="28" t="s">
        <v>81</v>
      </c>
      <c r="D1" s="28" t="s">
        <v>82</v>
      </c>
    </row>
    <row r="2" spans="1:4" x14ac:dyDescent="0.45">
      <c r="A2" s="29">
        <v>35612</v>
      </c>
      <c r="B2" s="30">
        <v>49</v>
      </c>
    </row>
    <row r="3" spans="1:4" x14ac:dyDescent="0.45">
      <c r="A3" s="29">
        <v>35643</v>
      </c>
      <c r="B3" s="30">
        <v>56.5</v>
      </c>
      <c r="C3" s="30">
        <f>B3-B2</f>
        <v>7.5</v>
      </c>
    </row>
    <row r="4" spans="1:4" x14ac:dyDescent="0.45">
      <c r="A4" s="29">
        <v>35674</v>
      </c>
      <c r="B4" s="30">
        <v>49.5</v>
      </c>
      <c r="C4" s="30">
        <f t="shared" ref="C4:C67" si="0">B4-B3</f>
        <v>-7</v>
      </c>
    </row>
    <row r="5" spans="1:4" x14ac:dyDescent="0.45">
      <c r="A5" s="29">
        <v>35704</v>
      </c>
      <c r="B5" s="30">
        <v>52</v>
      </c>
      <c r="C5" s="30">
        <f t="shared" si="0"/>
        <v>2.5</v>
      </c>
    </row>
    <row r="6" spans="1:4" x14ac:dyDescent="0.45">
      <c r="A6" s="29">
        <v>35735</v>
      </c>
      <c r="B6" s="30">
        <v>56</v>
      </c>
      <c r="C6" s="30">
        <f t="shared" si="0"/>
        <v>4</v>
      </c>
    </row>
    <row r="7" spans="1:4" x14ac:dyDescent="0.45">
      <c r="A7" s="29">
        <v>35765</v>
      </c>
      <c r="B7" s="30">
        <v>49</v>
      </c>
      <c r="C7" s="30">
        <f t="shared" si="0"/>
        <v>-7</v>
      </c>
    </row>
    <row r="8" spans="1:4" x14ac:dyDescent="0.45">
      <c r="A8" s="29">
        <v>35796</v>
      </c>
      <c r="B8" s="30">
        <v>49</v>
      </c>
      <c r="C8" s="30">
        <f t="shared" si="0"/>
        <v>0</v>
      </c>
    </row>
    <row r="9" spans="1:4" x14ac:dyDescent="0.45">
      <c r="A9" s="29">
        <v>35827</v>
      </c>
      <c r="B9" s="30">
        <v>51.5</v>
      </c>
      <c r="C9" s="30">
        <f t="shared" si="0"/>
        <v>2.5</v>
      </c>
    </row>
    <row r="10" spans="1:4" x14ac:dyDescent="0.45">
      <c r="A10" s="29">
        <v>35855</v>
      </c>
      <c r="B10" s="30">
        <v>51.5</v>
      </c>
      <c r="C10" s="30">
        <f t="shared" si="0"/>
        <v>0</v>
      </c>
    </row>
    <row r="11" spans="1:4" x14ac:dyDescent="0.45">
      <c r="A11" s="29">
        <v>35886</v>
      </c>
      <c r="B11" s="30">
        <v>51</v>
      </c>
      <c r="C11" s="30">
        <f t="shared" si="0"/>
        <v>-0.5</v>
      </c>
    </row>
    <row r="12" spans="1:4" x14ac:dyDescent="0.45">
      <c r="A12" s="29">
        <v>35916</v>
      </c>
      <c r="B12" s="30">
        <v>53</v>
      </c>
      <c r="C12" s="30">
        <f t="shared" si="0"/>
        <v>2</v>
      </c>
    </row>
    <row r="13" spans="1:4" x14ac:dyDescent="0.45">
      <c r="A13" s="29">
        <v>35947</v>
      </c>
      <c r="B13" s="30">
        <v>50</v>
      </c>
      <c r="C13" s="30">
        <f t="shared" si="0"/>
        <v>-3</v>
      </c>
    </row>
    <row r="14" spans="1:4" x14ac:dyDescent="0.45">
      <c r="A14" s="29">
        <v>35977</v>
      </c>
      <c r="B14" s="30">
        <v>52</v>
      </c>
      <c r="C14" s="30">
        <f t="shared" si="0"/>
        <v>2</v>
      </c>
      <c r="D14" s="34">
        <f>B14/B2-1</f>
        <v>6.1224489795918435E-2</v>
      </c>
    </row>
    <row r="15" spans="1:4" x14ac:dyDescent="0.45">
      <c r="A15" s="29">
        <v>36008</v>
      </c>
      <c r="B15" s="30">
        <v>56.5</v>
      </c>
      <c r="C15" s="30">
        <f t="shared" si="0"/>
        <v>4.5</v>
      </c>
      <c r="D15" s="34">
        <f t="shared" ref="D15:D78" si="1">B15/B3-1</f>
        <v>0</v>
      </c>
    </row>
    <row r="16" spans="1:4" x14ac:dyDescent="0.45">
      <c r="A16" s="29">
        <v>36039</v>
      </c>
      <c r="B16" s="30">
        <v>54</v>
      </c>
      <c r="C16" s="30">
        <f t="shared" si="0"/>
        <v>-2.5</v>
      </c>
      <c r="D16" s="34">
        <f t="shared" si="1"/>
        <v>9.0909090909090828E-2</v>
      </c>
    </row>
    <row r="17" spans="1:4" x14ac:dyDescent="0.45">
      <c r="A17" s="29">
        <v>36069</v>
      </c>
      <c r="B17" s="30">
        <v>49</v>
      </c>
      <c r="C17" s="30">
        <f t="shared" si="0"/>
        <v>-5</v>
      </c>
      <c r="D17" s="34">
        <f t="shared" si="1"/>
        <v>-5.7692307692307709E-2</v>
      </c>
    </row>
    <row r="18" spans="1:4" x14ac:dyDescent="0.45">
      <c r="A18" s="29">
        <v>36100</v>
      </c>
      <c r="B18" s="30">
        <v>46.5</v>
      </c>
      <c r="C18" s="30">
        <f t="shared" si="0"/>
        <v>-2.5</v>
      </c>
      <c r="D18" s="34">
        <f t="shared" si="1"/>
        <v>-0.1696428571428571</v>
      </c>
    </row>
    <row r="19" spans="1:4" x14ac:dyDescent="0.45">
      <c r="A19" s="29">
        <v>36130</v>
      </c>
      <c r="B19" s="30">
        <v>47</v>
      </c>
      <c r="C19" s="30">
        <f t="shared" si="0"/>
        <v>0.5</v>
      </c>
      <c r="D19" s="34">
        <f t="shared" si="1"/>
        <v>-4.081632653061229E-2</v>
      </c>
    </row>
    <row r="20" spans="1:4" x14ac:dyDescent="0.45">
      <c r="A20" s="29">
        <v>36161</v>
      </c>
      <c r="B20" s="30">
        <v>49</v>
      </c>
      <c r="C20" s="30">
        <f t="shared" si="0"/>
        <v>2</v>
      </c>
      <c r="D20" s="34">
        <f t="shared" si="1"/>
        <v>0</v>
      </c>
    </row>
    <row r="21" spans="1:4" x14ac:dyDescent="0.45">
      <c r="A21" s="29">
        <v>36192</v>
      </c>
      <c r="B21" s="30">
        <v>51.5</v>
      </c>
      <c r="C21" s="30">
        <f t="shared" si="0"/>
        <v>2.5</v>
      </c>
      <c r="D21" s="34">
        <f t="shared" si="1"/>
        <v>0</v>
      </c>
    </row>
    <row r="22" spans="1:4" x14ac:dyDescent="0.45">
      <c r="A22" s="29">
        <v>36220</v>
      </c>
      <c r="B22" s="30">
        <v>55.5</v>
      </c>
      <c r="C22" s="30">
        <f t="shared" si="0"/>
        <v>4</v>
      </c>
      <c r="D22" s="34">
        <f t="shared" si="1"/>
        <v>7.7669902912621325E-2</v>
      </c>
    </row>
    <row r="23" spans="1:4" x14ac:dyDescent="0.45">
      <c r="A23" s="29">
        <v>36251</v>
      </c>
      <c r="B23" s="30">
        <v>51</v>
      </c>
      <c r="C23" s="30">
        <f t="shared" si="0"/>
        <v>-4.5</v>
      </c>
      <c r="D23" s="34">
        <f t="shared" si="1"/>
        <v>0</v>
      </c>
    </row>
    <row r="24" spans="1:4" x14ac:dyDescent="0.45">
      <c r="A24" s="29">
        <v>36281</v>
      </c>
      <c r="B24" s="30">
        <v>50.5</v>
      </c>
      <c r="C24" s="30">
        <f t="shared" si="0"/>
        <v>-0.5</v>
      </c>
      <c r="D24" s="34">
        <f t="shared" si="1"/>
        <v>-4.7169811320754707E-2</v>
      </c>
    </row>
    <row r="25" spans="1:4" x14ac:dyDescent="0.45">
      <c r="A25" s="29">
        <v>36312</v>
      </c>
      <c r="B25" s="30">
        <v>52</v>
      </c>
      <c r="C25" s="30">
        <f t="shared" si="0"/>
        <v>1.5</v>
      </c>
      <c r="D25" s="34">
        <f t="shared" si="1"/>
        <v>4.0000000000000036E-2</v>
      </c>
    </row>
    <row r="26" spans="1:4" x14ac:dyDescent="0.45">
      <c r="A26" s="29">
        <v>36342</v>
      </c>
      <c r="B26" s="30">
        <v>50</v>
      </c>
      <c r="C26" s="30">
        <f t="shared" si="0"/>
        <v>-2</v>
      </c>
      <c r="D26" s="34">
        <f t="shared" si="1"/>
        <v>-3.8461538461538436E-2</v>
      </c>
    </row>
    <row r="27" spans="1:4" x14ac:dyDescent="0.45">
      <c r="A27" s="29">
        <v>36373</v>
      </c>
      <c r="B27" s="30">
        <v>51.5</v>
      </c>
      <c r="C27" s="30">
        <f t="shared" si="0"/>
        <v>1.5</v>
      </c>
      <c r="D27" s="34">
        <f t="shared" si="1"/>
        <v>-8.8495575221238965E-2</v>
      </c>
    </row>
    <row r="28" spans="1:4" x14ac:dyDescent="0.45">
      <c r="A28" s="29">
        <v>36404</v>
      </c>
      <c r="B28" s="30">
        <v>52.5</v>
      </c>
      <c r="C28" s="30">
        <f t="shared" si="0"/>
        <v>1</v>
      </c>
      <c r="D28" s="34">
        <f t="shared" si="1"/>
        <v>-2.777777777777779E-2</v>
      </c>
    </row>
    <row r="29" spans="1:4" x14ac:dyDescent="0.45">
      <c r="A29" s="29">
        <v>36434</v>
      </c>
      <c r="B29" s="30">
        <v>52</v>
      </c>
      <c r="C29" s="30">
        <f t="shared" si="0"/>
        <v>-0.5</v>
      </c>
      <c r="D29" s="34">
        <f t="shared" si="1"/>
        <v>6.1224489795918435E-2</v>
      </c>
    </row>
    <row r="30" spans="1:4" x14ac:dyDescent="0.45">
      <c r="A30" s="29">
        <v>36465</v>
      </c>
      <c r="B30" s="30">
        <v>49</v>
      </c>
      <c r="C30" s="30">
        <f t="shared" si="0"/>
        <v>-3</v>
      </c>
      <c r="D30" s="34">
        <f t="shared" si="1"/>
        <v>5.3763440860215006E-2</v>
      </c>
    </row>
    <row r="31" spans="1:4" x14ac:dyDescent="0.45">
      <c r="A31" s="29">
        <v>36495</v>
      </c>
      <c r="B31" s="30">
        <v>49</v>
      </c>
      <c r="C31" s="30">
        <f t="shared" si="0"/>
        <v>0</v>
      </c>
      <c r="D31" s="34">
        <f t="shared" si="1"/>
        <v>4.2553191489361764E-2</v>
      </c>
    </row>
    <row r="32" spans="1:4" x14ac:dyDescent="0.45">
      <c r="A32" s="29">
        <v>36526</v>
      </c>
      <c r="B32" s="30">
        <v>48.5</v>
      </c>
      <c r="C32" s="30">
        <f t="shared" si="0"/>
        <v>-0.5</v>
      </c>
      <c r="D32" s="34">
        <f t="shared" si="1"/>
        <v>-1.0204081632653073E-2</v>
      </c>
    </row>
    <row r="33" spans="1:4" x14ac:dyDescent="0.45">
      <c r="A33" s="29">
        <v>36557</v>
      </c>
      <c r="B33" s="30">
        <v>52</v>
      </c>
      <c r="C33" s="30">
        <f t="shared" si="0"/>
        <v>3.5</v>
      </c>
      <c r="D33" s="34">
        <f t="shared" si="1"/>
        <v>9.7087378640776656E-3</v>
      </c>
    </row>
    <row r="34" spans="1:4" x14ac:dyDescent="0.45">
      <c r="A34" s="29">
        <v>36586</v>
      </c>
      <c r="B34" s="30">
        <v>53</v>
      </c>
      <c r="C34" s="30">
        <f t="shared" si="0"/>
        <v>1</v>
      </c>
      <c r="D34" s="34">
        <f t="shared" si="1"/>
        <v>-4.5045045045045029E-2</v>
      </c>
    </row>
    <row r="35" spans="1:4" x14ac:dyDescent="0.45">
      <c r="A35" s="29">
        <v>36617</v>
      </c>
      <c r="B35" s="30">
        <v>55.5</v>
      </c>
      <c r="C35" s="30">
        <f t="shared" si="0"/>
        <v>2.5</v>
      </c>
      <c r="D35" s="34">
        <f t="shared" si="1"/>
        <v>8.8235294117646967E-2</v>
      </c>
    </row>
    <row r="36" spans="1:4" x14ac:dyDescent="0.45">
      <c r="A36" s="29">
        <v>36647</v>
      </c>
      <c r="B36" s="30">
        <v>53.5</v>
      </c>
      <c r="C36" s="30">
        <f t="shared" si="0"/>
        <v>-2</v>
      </c>
      <c r="D36" s="34">
        <f t="shared" si="1"/>
        <v>5.9405940594059459E-2</v>
      </c>
    </row>
    <row r="37" spans="1:4" x14ac:dyDescent="0.45">
      <c r="A37" s="29">
        <v>36678</v>
      </c>
      <c r="B37" s="30">
        <v>56.5</v>
      </c>
      <c r="C37" s="30">
        <f t="shared" si="0"/>
        <v>3</v>
      </c>
      <c r="D37" s="34">
        <f t="shared" si="1"/>
        <v>8.6538461538461453E-2</v>
      </c>
    </row>
    <row r="38" spans="1:4" x14ac:dyDescent="0.45">
      <c r="A38" s="29">
        <v>36708</v>
      </c>
      <c r="B38" s="30">
        <v>50.5</v>
      </c>
      <c r="C38" s="30">
        <f t="shared" si="0"/>
        <v>-6</v>
      </c>
      <c r="D38" s="34">
        <f t="shared" si="1"/>
        <v>1.0000000000000009E-2</v>
      </c>
    </row>
    <row r="39" spans="1:4" x14ac:dyDescent="0.45">
      <c r="A39" s="29">
        <v>36739</v>
      </c>
      <c r="B39" s="30">
        <v>52</v>
      </c>
      <c r="C39" s="30">
        <f t="shared" si="0"/>
        <v>1.5</v>
      </c>
      <c r="D39" s="34">
        <f t="shared" si="1"/>
        <v>9.7087378640776656E-3</v>
      </c>
    </row>
    <row r="40" spans="1:4" x14ac:dyDescent="0.45">
      <c r="A40" s="29">
        <v>36770</v>
      </c>
      <c r="B40" s="30">
        <v>56.5</v>
      </c>
      <c r="C40" s="30">
        <f t="shared" si="0"/>
        <v>4.5</v>
      </c>
      <c r="D40" s="34">
        <f t="shared" si="1"/>
        <v>7.6190476190476142E-2</v>
      </c>
    </row>
    <row r="41" spans="1:4" x14ac:dyDescent="0.45">
      <c r="A41" s="29">
        <v>36800</v>
      </c>
      <c r="B41" s="30">
        <v>53.5</v>
      </c>
      <c r="C41" s="30">
        <f t="shared" si="0"/>
        <v>-3</v>
      </c>
      <c r="D41" s="34">
        <f t="shared" si="1"/>
        <v>2.8846153846153744E-2</v>
      </c>
    </row>
    <row r="42" spans="1:4" x14ac:dyDescent="0.45">
      <c r="A42" s="29">
        <v>36831</v>
      </c>
      <c r="B42" s="30">
        <v>49.5</v>
      </c>
      <c r="C42" s="30">
        <f t="shared" si="0"/>
        <v>-4</v>
      </c>
      <c r="D42" s="34">
        <f t="shared" si="1"/>
        <v>1.0204081632652962E-2</v>
      </c>
    </row>
    <row r="43" spans="1:4" x14ac:dyDescent="0.45">
      <c r="A43" s="29">
        <v>36861</v>
      </c>
      <c r="B43" s="30">
        <v>50.5</v>
      </c>
      <c r="C43" s="30">
        <f t="shared" si="0"/>
        <v>1</v>
      </c>
      <c r="D43" s="34">
        <f t="shared" si="1"/>
        <v>3.0612244897959107E-2</v>
      </c>
    </row>
    <row r="44" spans="1:4" x14ac:dyDescent="0.45">
      <c r="A44" s="29">
        <v>36892</v>
      </c>
      <c r="B44" s="30">
        <v>42.5</v>
      </c>
      <c r="C44" s="30">
        <f t="shared" si="0"/>
        <v>-8</v>
      </c>
      <c r="D44" s="34">
        <f t="shared" si="1"/>
        <v>-0.12371134020618557</v>
      </c>
    </row>
    <row r="45" spans="1:4" x14ac:dyDescent="0.45">
      <c r="A45" s="29">
        <v>36923</v>
      </c>
      <c r="B45" s="30">
        <v>45.5</v>
      </c>
      <c r="C45" s="30">
        <f t="shared" si="0"/>
        <v>3</v>
      </c>
      <c r="D45" s="34">
        <f t="shared" si="1"/>
        <v>-0.125</v>
      </c>
    </row>
    <row r="46" spans="1:4" x14ac:dyDescent="0.45">
      <c r="A46" s="29">
        <v>36951</v>
      </c>
      <c r="B46" s="30">
        <v>47.5</v>
      </c>
      <c r="C46" s="30">
        <f t="shared" si="0"/>
        <v>2</v>
      </c>
      <c r="D46" s="34">
        <f t="shared" si="1"/>
        <v>-0.10377358490566035</v>
      </c>
    </row>
    <row r="47" spans="1:4" x14ac:dyDescent="0.45">
      <c r="A47" s="29">
        <v>36982</v>
      </c>
      <c r="B47" s="30">
        <v>44</v>
      </c>
      <c r="C47" s="30">
        <f t="shared" si="0"/>
        <v>-3.5</v>
      </c>
      <c r="D47" s="34">
        <f t="shared" si="1"/>
        <v>-0.2072072072072072</v>
      </c>
    </row>
    <row r="48" spans="1:4" x14ac:dyDescent="0.45">
      <c r="A48" s="29">
        <v>37012</v>
      </c>
      <c r="B48" s="30">
        <v>46.5</v>
      </c>
      <c r="C48" s="30">
        <f t="shared" si="0"/>
        <v>2.5</v>
      </c>
      <c r="D48" s="34">
        <f t="shared" si="1"/>
        <v>-0.13084112149532712</v>
      </c>
    </row>
    <row r="49" spans="1:4" x14ac:dyDescent="0.45">
      <c r="A49" s="29">
        <v>37043</v>
      </c>
      <c r="B49" s="30">
        <v>49</v>
      </c>
      <c r="C49" s="30">
        <f t="shared" si="0"/>
        <v>2.5</v>
      </c>
      <c r="D49" s="34">
        <f t="shared" si="1"/>
        <v>-0.13274336283185839</v>
      </c>
    </row>
    <row r="50" spans="1:4" x14ac:dyDescent="0.45">
      <c r="A50" s="29">
        <v>37073</v>
      </c>
      <c r="B50" s="30">
        <v>42.5</v>
      </c>
      <c r="C50" s="30">
        <f t="shared" si="0"/>
        <v>-6.5</v>
      </c>
      <c r="D50" s="34">
        <f t="shared" si="1"/>
        <v>-0.15841584158415845</v>
      </c>
    </row>
    <row r="51" spans="1:4" x14ac:dyDescent="0.45">
      <c r="A51" s="29">
        <v>37104</v>
      </c>
      <c r="B51" s="30">
        <v>41.5</v>
      </c>
      <c r="C51" s="30">
        <f t="shared" si="0"/>
        <v>-1</v>
      </c>
      <c r="D51" s="34">
        <f t="shared" si="1"/>
        <v>-0.20192307692307687</v>
      </c>
    </row>
    <row r="52" spans="1:4" x14ac:dyDescent="0.45">
      <c r="A52" s="29">
        <v>37135</v>
      </c>
      <c r="B52" s="30">
        <v>48.5</v>
      </c>
      <c r="C52" s="30">
        <f t="shared" si="0"/>
        <v>7</v>
      </c>
      <c r="D52" s="34">
        <f t="shared" si="1"/>
        <v>-0.1415929203539823</v>
      </c>
    </row>
    <row r="53" spans="1:4" x14ac:dyDescent="0.45">
      <c r="A53" s="29">
        <v>37165</v>
      </c>
      <c r="B53" s="30">
        <v>40.5</v>
      </c>
      <c r="C53" s="30">
        <f t="shared" si="0"/>
        <v>-8</v>
      </c>
      <c r="D53" s="34">
        <f t="shared" si="1"/>
        <v>-0.2429906542056075</v>
      </c>
    </row>
    <row r="54" spans="1:4" x14ac:dyDescent="0.45">
      <c r="A54" s="29">
        <v>37196</v>
      </c>
      <c r="B54" s="30">
        <v>42</v>
      </c>
      <c r="C54" s="30">
        <f t="shared" si="0"/>
        <v>1.5</v>
      </c>
      <c r="D54" s="34">
        <f t="shared" si="1"/>
        <v>-0.15151515151515149</v>
      </c>
    </row>
    <row r="55" spans="1:4" x14ac:dyDescent="0.45">
      <c r="A55" s="29">
        <v>37226</v>
      </c>
      <c r="B55" s="30">
        <v>46.5</v>
      </c>
      <c r="C55" s="30">
        <f t="shared" si="0"/>
        <v>4.5</v>
      </c>
      <c r="D55" s="34">
        <f t="shared" si="1"/>
        <v>-7.9207920792079167E-2</v>
      </c>
    </row>
    <row r="56" spans="1:4" x14ac:dyDescent="0.45">
      <c r="A56" s="29">
        <v>37257</v>
      </c>
      <c r="B56" s="30">
        <v>45.5</v>
      </c>
      <c r="C56" s="30">
        <f t="shared" si="0"/>
        <v>-1</v>
      </c>
      <c r="D56" s="34">
        <f t="shared" si="1"/>
        <v>7.0588235294117618E-2</v>
      </c>
    </row>
    <row r="57" spans="1:4" x14ac:dyDescent="0.45">
      <c r="A57" s="29">
        <v>37288</v>
      </c>
      <c r="B57" s="30">
        <v>47.5</v>
      </c>
      <c r="C57" s="30">
        <f t="shared" si="0"/>
        <v>2</v>
      </c>
      <c r="D57" s="34">
        <f t="shared" si="1"/>
        <v>4.3956043956044022E-2</v>
      </c>
    </row>
    <row r="58" spans="1:4" x14ac:dyDescent="0.45">
      <c r="A58" s="29">
        <v>37316</v>
      </c>
      <c r="B58" s="30">
        <v>49.5</v>
      </c>
      <c r="C58" s="30">
        <f t="shared" si="0"/>
        <v>2</v>
      </c>
      <c r="D58" s="34">
        <f t="shared" si="1"/>
        <v>4.2105263157894646E-2</v>
      </c>
    </row>
    <row r="59" spans="1:4" x14ac:dyDescent="0.45">
      <c r="A59" s="29">
        <v>37347</v>
      </c>
      <c r="B59" s="30">
        <v>48.5</v>
      </c>
      <c r="C59" s="30">
        <f t="shared" si="0"/>
        <v>-1</v>
      </c>
      <c r="D59" s="34">
        <f t="shared" si="1"/>
        <v>0.10227272727272729</v>
      </c>
    </row>
    <row r="60" spans="1:4" x14ac:dyDescent="0.45">
      <c r="A60" s="29">
        <v>37377</v>
      </c>
      <c r="B60" s="30">
        <v>53.5</v>
      </c>
      <c r="C60" s="30">
        <f t="shared" si="0"/>
        <v>5</v>
      </c>
      <c r="D60" s="34">
        <f t="shared" si="1"/>
        <v>0.15053763440860224</v>
      </c>
    </row>
    <row r="61" spans="1:4" x14ac:dyDescent="0.45">
      <c r="A61" s="29">
        <v>37408</v>
      </c>
      <c r="B61" s="30">
        <v>49</v>
      </c>
      <c r="C61" s="30">
        <f t="shared" si="0"/>
        <v>-4.5</v>
      </c>
      <c r="D61" s="34">
        <f t="shared" si="1"/>
        <v>0</v>
      </c>
    </row>
    <row r="62" spans="1:4" x14ac:dyDescent="0.45">
      <c r="A62" s="29">
        <v>37438</v>
      </c>
      <c r="B62" s="30">
        <v>43.5</v>
      </c>
      <c r="C62" s="30">
        <f t="shared" si="0"/>
        <v>-5.5</v>
      </c>
      <c r="D62" s="34">
        <f t="shared" si="1"/>
        <v>2.3529411764705799E-2</v>
      </c>
    </row>
    <row r="63" spans="1:4" x14ac:dyDescent="0.45">
      <c r="A63" s="29">
        <v>37469</v>
      </c>
      <c r="B63" s="30">
        <v>48</v>
      </c>
      <c r="C63" s="30">
        <f t="shared" si="0"/>
        <v>4.5</v>
      </c>
      <c r="D63" s="34">
        <f t="shared" si="1"/>
        <v>0.15662650602409633</v>
      </c>
    </row>
    <row r="64" spans="1:4" x14ac:dyDescent="0.45">
      <c r="A64" s="29">
        <v>37500</v>
      </c>
      <c r="B64" s="30">
        <v>51</v>
      </c>
      <c r="C64" s="30">
        <f t="shared" si="0"/>
        <v>3</v>
      </c>
      <c r="D64" s="34">
        <f t="shared" si="1"/>
        <v>5.1546391752577359E-2</v>
      </c>
    </row>
    <row r="65" spans="1:4" x14ac:dyDescent="0.45">
      <c r="A65" s="29">
        <v>37530</v>
      </c>
      <c r="B65" s="30">
        <v>52</v>
      </c>
      <c r="C65" s="30">
        <f t="shared" si="0"/>
        <v>1</v>
      </c>
      <c r="D65" s="34">
        <f t="shared" si="1"/>
        <v>0.28395061728395055</v>
      </c>
    </row>
    <row r="66" spans="1:4" x14ac:dyDescent="0.45">
      <c r="A66" s="29">
        <v>37561</v>
      </c>
      <c r="B66" s="30">
        <v>50.5</v>
      </c>
      <c r="C66" s="30">
        <f t="shared" si="0"/>
        <v>-1.5</v>
      </c>
      <c r="D66" s="34">
        <f t="shared" si="1"/>
        <v>0.20238095238095233</v>
      </c>
    </row>
    <row r="67" spans="1:4" x14ac:dyDescent="0.45">
      <c r="A67" s="29">
        <v>37591</v>
      </c>
      <c r="B67" s="30">
        <v>51.5</v>
      </c>
      <c r="C67" s="30">
        <f t="shared" si="0"/>
        <v>1</v>
      </c>
      <c r="D67" s="34">
        <f t="shared" si="1"/>
        <v>0.10752688172043001</v>
      </c>
    </row>
    <row r="68" spans="1:4" x14ac:dyDescent="0.45">
      <c r="A68" s="29">
        <v>37622</v>
      </c>
      <c r="B68" s="30">
        <v>48</v>
      </c>
      <c r="C68" s="30">
        <f t="shared" ref="C68:C131" si="2">B68-B67</f>
        <v>-3.5</v>
      </c>
      <c r="D68" s="34">
        <f t="shared" si="1"/>
        <v>5.4945054945054972E-2</v>
      </c>
    </row>
    <row r="69" spans="1:4" x14ac:dyDescent="0.45">
      <c r="A69" s="29">
        <v>37653</v>
      </c>
      <c r="B69" s="30">
        <v>50</v>
      </c>
      <c r="C69" s="30">
        <f t="shared" si="2"/>
        <v>2</v>
      </c>
      <c r="D69" s="34">
        <f t="shared" si="1"/>
        <v>5.2631578947368363E-2</v>
      </c>
    </row>
    <row r="70" spans="1:4" x14ac:dyDescent="0.45">
      <c r="A70" s="29">
        <v>37681</v>
      </c>
      <c r="B70" s="30">
        <v>47.5</v>
      </c>
      <c r="C70" s="30">
        <f t="shared" si="2"/>
        <v>-2.5</v>
      </c>
      <c r="D70" s="34">
        <f t="shared" si="1"/>
        <v>-4.0404040404040442E-2</v>
      </c>
    </row>
    <row r="71" spans="1:4" x14ac:dyDescent="0.45">
      <c r="A71" s="29">
        <v>37712</v>
      </c>
      <c r="B71" s="30">
        <v>46</v>
      </c>
      <c r="C71" s="30">
        <f t="shared" si="2"/>
        <v>-1.5</v>
      </c>
      <c r="D71" s="34">
        <f t="shared" si="1"/>
        <v>-5.1546391752577359E-2</v>
      </c>
    </row>
    <row r="72" spans="1:4" x14ac:dyDescent="0.45">
      <c r="A72" s="29">
        <v>37742</v>
      </c>
      <c r="B72" s="30">
        <v>51</v>
      </c>
      <c r="C72" s="30">
        <f t="shared" si="2"/>
        <v>5</v>
      </c>
      <c r="D72" s="34">
        <f t="shared" si="1"/>
        <v>-4.6728971962616828E-2</v>
      </c>
    </row>
    <row r="73" spans="1:4" x14ac:dyDescent="0.45">
      <c r="A73" s="29">
        <v>37773</v>
      </c>
      <c r="B73" s="30">
        <v>51.5</v>
      </c>
      <c r="C73" s="30">
        <f t="shared" si="2"/>
        <v>0.5</v>
      </c>
      <c r="D73" s="34">
        <f t="shared" si="1"/>
        <v>5.1020408163265252E-2</v>
      </c>
    </row>
    <row r="74" spans="1:4" x14ac:dyDescent="0.45">
      <c r="A74" s="29">
        <v>37803</v>
      </c>
      <c r="B74" s="30">
        <v>54.5</v>
      </c>
      <c r="C74" s="30">
        <f t="shared" si="2"/>
        <v>3</v>
      </c>
      <c r="D74" s="34">
        <f t="shared" si="1"/>
        <v>0.25287356321839072</v>
      </c>
    </row>
    <row r="75" spans="1:4" x14ac:dyDescent="0.45">
      <c r="A75" s="29">
        <v>37834</v>
      </c>
      <c r="B75" s="30">
        <v>51.5</v>
      </c>
      <c r="C75" s="30">
        <f t="shared" si="2"/>
        <v>-3</v>
      </c>
      <c r="D75" s="34">
        <f t="shared" si="1"/>
        <v>7.2916666666666741E-2</v>
      </c>
    </row>
    <row r="76" spans="1:4" x14ac:dyDescent="0.45">
      <c r="A76" s="29">
        <v>37865</v>
      </c>
      <c r="B76" s="30">
        <v>57</v>
      </c>
      <c r="C76" s="30">
        <f t="shared" si="2"/>
        <v>5.5</v>
      </c>
      <c r="D76" s="34">
        <f t="shared" si="1"/>
        <v>0.11764705882352944</v>
      </c>
    </row>
    <row r="77" spans="1:4" x14ac:dyDescent="0.45">
      <c r="A77" s="29">
        <v>37895</v>
      </c>
      <c r="B77" s="30">
        <v>54</v>
      </c>
      <c r="C77" s="30">
        <f t="shared" si="2"/>
        <v>-3</v>
      </c>
      <c r="D77" s="34">
        <f t="shared" si="1"/>
        <v>3.8461538461538547E-2</v>
      </c>
    </row>
    <row r="78" spans="1:4" x14ac:dyDescent="0.45">
      <c r="A78" s="29">
        <v>37926</v>
      </c>
      <c r="B78" s="30">
        <v>52.5</v>
      </c>
      <c r="C78" s="30">
        <f t="shared" si="2"/>
        <v>-1.5</v>
      </c>
      <c r="D78" s="34">
        <f t="shared" si="1"/>
        <v>3.9603960396039639E-2</v>
      </c>
    </row>
    <row r="79" spans="1:4" x14ac:dyDescent="0.45">
      <c r="A79" s="29">
        <v>37956</v>
      </c>
      <c r="B79" s="30">
        <v>55.5</v>
      </c>
      <c r="C79" s="30">
        <f t="shared" si="2"/>
        <v>3</v>
      </c>
      <c r="D79" s="34">
        <f t="shared" ref="D79:D142" si="3">B79/B67-1</f>
        <v>7.7669902912621325E-2</v>
      </c>
    </row>
    <row r="80" spans="1:4" x14ac:dyDescent="0.45">
      <c r="A80" s="29">
        <v>37987</v>
      </c>
      <c r="B80" s="30">
        <v>53.5</v>
      </c>
      <c r="C80" s="30">
        <f t="shared" si="2"/>
        <v>-2</v>
      </c>
      <c r="D80" s="34">
        <f t="shared" si="3"/>
        <v>0.11458333333333326</v>
      </c>
    </row>
    <row r="81" spans="1:4" x14ac:dyDescent="0.45">
      <c r="A81" s="29">
        <v>38018</v>
      </c>
      <c r="B81" s="30">
        <v>53</v>
      </c>
      <c r="C81" s="30">
        <f t="shared" si="2"/>
        <v>-0.5</v>
      </c>
      <c r="D81" s="34">
        <f t="shared" si="3"/>
        <v>6.0000000000000053E-2</v>
      </c>
    </row>
    <row r="82" spans="1:4" x14ac:dyDescent="0.45">
      <c r="A82" s="29">
        <v>38047</v>
      </c>
      <c r="B82" s="30">
        <v>52.5</v>
      </c>
      <c r="C82" s="30">
        <f t="shared" si="2"/>
        <v>-0.5</v>
      </c>
      <c r="D82" s="34">
        <f t="shared" si="3"/>
        <v>0.10526315789473695</v>
      </c>
    </row>
    <row r="83" spans="1:4" x14ac:dyDescent="0.45">
      <c r="A83" s="29">
        <v>38078</v>
      </c>
      <c r="B83" s="30">
        <v>53.5</v>
      </c>
      <c r="C83" s="30">
        <f t="shared" si="2"/>
        <v>1</v>
      </c>
      <c r="D83" s="34">
        <f t="shared" si="3"/>
        <v>0.16304347826086962</v>
      </c>
    </row>
    <row r="84" spans="1:4" x14ac:dyDescent="0.45">
      <c r="A84" s="29">
        <v>38108</v>
      </c>
      <c r="B84" s="30">
        <v>56.5</v>
      </c>
      <c r="C84" s="30">
        <f t="shared" si="2"/>
        <v>3</v>
      </c>
      <c r="D84" s="34">
        <f t="shared" si="3"/>
        <v>0.10784313725490202</v>
      </c>
    </row>
    <row r="85" spans="1:4" x14ac:dyDescent="0.45">
      <c r="A85" s="29">
        <v>38139</v>
      </c>
      <c r="B85" s="30">
        <v>55.5</v>
      </c>
      <c r="C85" s="30">
        <f t="shared" si="2"/>
        <v>-1</v>
      </c>
      <c r="D85" s="34">
        <f t="shared" si="3"/>
        <v>7.7669902912621325E-2</v>
      </c>
    </row>
    <row r="86" spans="1:4" x14ac:dyDescent="0.45">
      <c r="A86" s="29">
        <v>38169</v>
      </c>
      <c r="B86" s="30">
        <v>55</v>
      </c>
      <c r="C86" s="30">
        <f t="shared" si="2"/>
        <v>-0.5</v>
      </c>
      <c r="D86" s="34">
        <f t="shared" si="3"/>
        <v>9.1743119266054496E-3</v>
      </c>
    </row>
    <row r="87" spans="1:4" x14ac:dyDescent="0.45">
      <c r="A87" s="29">
        <v>38200</v>
      </c>
      <c r="B87" s="30">
        <v>53</v>
      </c>
      <c r="C87" s="30">
        <f t="shared" si="2"/>
        <v>-2</v>
      </c>
      <c r="D87" s="34">
        <f t="shared" si="3"/>
        <v>2.9126213592232997E-2</v>
      </c>
    </row>
    <row r="88" spans="1:4" x14ac:dyDescent="0.45">
      <c r="A88" s="29">
        <v>38231</v>
      </c>
      <c r="B88" s="30">
        <v>52.5</v>
      </c>
      <c r="C88" s="30">
        <f t="shared" si="2"/>
        <v>-0.5</v>
      </c>
      <c r="D88" s="34">
        <f t="shared" si="3"/>
        <v>-7.8947368421052655E-2</v>
      </c>
    </row>
    <row r="89" spans="1:4" x14ac:dyDescent="0.45">
      <c r="A89" s="29">
        <v>38261</v>
      </c>
      <c r="B89" s="30">
        <v>52.5</v>
      </c>
      <c r="C89" s="30">
        <f t="shared" si="2"/>
        <v>0</v>
      </c>
      <c r="D89" s="34">
        <f t="shared" si="3"/>
        <v>-2.777777777777779E-2</v>
      </c>
    </row>
    <row r="90" spans="1:4" x14ac:dyDescent="0.45">
      <c r="A90" s="29">
        <v>38292</v>
      </c>
      <c r="B90" s="30">
        <v>54</v>
      </c>
      <c r="C90" s="30">
        <f t="shared" si="2"/>
        <v>1.5</v>
      </c>
      <c r="D90" s="34">
        <f t="shared" si="3"/>
        <v>2.857142857142847E-2</v>
      </c>
    </row>
    <row r="91" spans="1:4" x14ac:dyDescent="0.45">
      <c r="A91" s="29">
        <v>38322</v>
      </c>
      <c r="B91" s="30">
        <v>56.5</v>
      </c>
      <c r="C91" s="30">
        <f t="shared" si="2"/>
        <v>2.5</v>
      </c>
      <c r="D91" s="34">
        <f t="shared" si="3"/>
        <v>1.8018018018018056E-2</v>
      </c>
    </row>
    <row r="92" spans="1:4" x14ac:dyDescent="0.45">
      <c r="A92" s="29">
        <v>38353</v>
      </c>
      <c r="B92" s="30">
        <v>48</v>
      </c>
      <c r="C92" s="30">
        <f t="shared" si="2"/>
        <v>-8.5</v>
      </c>
      <c r="D92" s="34">
        <f t="shared" si="3"/>
        <v>-0.10280373831775702</v>
      </c>
    </row>
    <row r="93" spans="1:4" x14ac:dyDescent="0.45">
      <c r="A93" s="29">
        <v>38384</v>
      </c>
      <c r="B93" s="30">
        <v>51.5</v>
      </c>
      <c r="C93" s="30">
        <f t="shared" si="2"/>
        <v>3.5</v>
      </c>
      <c r="D93" s="34">
        <f t="shared" si="3"/>
        <v>-2.8301886792452824E-2</v>
      </c>
    </row>
    <row r="94" spans="1:4" x14ac:dyDescent="0.45">
      <c r="A94" s="29">
        <v>38412</v>
      </c>
      <c r="B94" s="30">
        <v>56.5</v>
      </c>
      <c r="C94" s="30">
        <f t="shared" si="2"/>
        <v>5</v>
      </c>
      <c r="D94" s="34">
        <f t="shared" si="3"/>
        <v>7.6190476190476142E-2</v>
      </c>
    </row>
    <row r="95" spans="1:4" x14ac:dyDescent="0.45">
      <c r="A95" s="29">
        <v>38443</v>
      </c>
      <c r="B95" s="30">
        <v>54</v>
      </c>
      <c r="C95" s="30">
        <f t="shared" si="2"/>
        <v>-2.5</v>
      </c>
      <c r="D95" s="34">
        <f t="shared" si="3"/>
        <v>9.3457943925232545E-3</v>
      </c>
    </row>
    <row r="96" spans="1:4" x14ac:dyDescent="0.45">
      <c r="A96" s="29">
        <v>38473</v>
      </c>
      <c r="B96" s="30">
        <v>56.5</v>
      </c>
      <c r="C96" s="30">
        <f t="shared" si="2"/>
        <v>2.5</v>
      </c>
      <c r="D96" s="34">
        <f t="shared" si="3"/>
        <v>0</v>
      </c>
    </row>
    <row r="97" spans="1:4" x14ac:dyDescent="0.45">
      <c r="A97" s="29">
        <v>38504</v>
      </c>
      <c r="B97" s="30">
        <v>52.5</v>
      </c>
      <c r="C97" s="30">
        <f t="shared" si="2"/>
        <v>-4</v>
      </c>
      <c r="D97" s="34">
        <f t="shared" si="3"/>
        <v>-5.4054054054054057E-2</v>
      </c>
    </row>
    <row r="98" spans="1:4" x14ac:dyDescent="0.45">
      <c r="A98" s="29">
        <v>38534</v>
      </c>
      <c r="B98" s="30">
        <v>53.5</v>
      </c>
      <c r="C98" s="30">
        <f t="shared" si="2"/>
        <v>1</v>
      </c>
      <c r="D98" s="34">
        <f t="shared" si="3"/>
        <v>-2.7272727272727226E-2</v>
      </c>
    </row>
    <row r="99" spans="1:4" x14ac:dyDescent="0.45">
      <c r="A99" s="29">
        <v>38565</v>
      </c>
      <c r="B99" s="30">
        <v>52</v>
      </c>
      <c r="C99" s="30">
        <f t="shared" si="2"/>
        <v>-1.5</v>
      </c>
      <c r="D99" s="34">
        <f t="shared" si="3"/>
        <v>-1.8867924528301883E-2</v>
      </c>
    </row>
    <row r="100" spans="1:4" x14ac:dyDescent="0.45">
      <c r="A100" s="29">
        <v>38596</v>
      </c>
      <c r="B100" s="30">
        <v>52</v>
      </c>
      <c r="C100" s="30">
        <f t="shared" si="2"/>
        <v>0</v>
      </c>
      <c r="D100" s="34">
        <f t="shared" si="3"/>
        <v>-9.52380952380949E-3</v>
      </c>
    </row>
    <row r="101" spans="1:4" x14ac:dyDescent="0.45">
      <c r="A101" s="29">
        <v>38626</v>
      </c>
      <c r="B101" s="30">
        <v>55</v>
      </c>
      <c r="C101" s="30">
        <f t="shared" si="2"/>
        <v>3</v>
      </c>
      <c r="D101" s="34">
        <f t="shared" si="3"/>
        <v>4.7619047619047672E-2</v>
      </c>
    </row>
    <row r="102" spans="1:4" x14ac:dyDescent="0.45">
      <c r="A102" s="29">
        <v>38657</v>
      </c>
      <c r="B102" s="30">
        <v>54</v>
      </c>
      <c r="C102" s="30">
        <f t="shared" si="2"/>
        <v>-1</v>
      </c>
      <c r="D102" s="34">
        <f t="shared" si="3"/>
        <v>0</v>
      </c>
    </row>
    <row r="103" spans="1:4" x14ac:dyDescent="0.45">
      <c r="A103" s="29">
        <v>38687</v>
      </c>
      <c r="B103" s="30">
        <v>54</v>
      </c>
      <c r="C103" s="30">
        <f t="shared" si="2"/>
        <v>0</v>
      </c>
      <c r="D103" s="34">
        <f t="shared" si="3"/>
        <v>-4.4247787610619427E-2</v>
      </c>
    </row>
    <row r="104" spans="1:4" x14ac:dyDescent="0.45">
      <c r="A104" s="29">
        <v>38718</v>
      </c>
      <c r="B104" s="30">
        <v>52.5</v>
      </c>
      <c r="C104" s="30">
        <f t="shared" si="2"/>
        <v>-1.5</v>
      </c>
      <c r="D104" s="34">
        <f t="shared" si="3"/>
        <v>9.375E-2</v>
      </c>
    </row>
    <row r="105" spans="1:4" x14ac:dyDescent="0.45">
      <c r="A105" s="29">
        <v>38749</v>
      </c>
      <c r="B105" s="30">
        <v>54</v>
      </c>
      <c r="C105" s="30">
        <f t="shared" si="2"/>
        <v>1.5</v>
      </c>
      <c r="D105" s="34">
        <f t="shared" si="3"/>
        <v>4.8543689320388328E-2</v>
      </c>
    </row>
    <row r="106" spans="1:4" x14ac:dyDescent="0.45">
      <c r="A106" s="29">
        <v>38777</v>
      </c>
      <c r="B106" s="30">
        <v>50.5</v>
      </c>
      <c r="C106" s="30">
        <f t="shared" si="2"/>
        <v>-3.5</v>
      </c>
      <c r="D106" s="34">
        <f t="shared" si="3"/>
        <v>-0.10619469026548678</v>
      </c>
    </row>
    <row r="107" spans="1:4" x14ac:dyDescent="0.45">
      <c r="A107" s="29">
        <v>38808</v>
      </c>
      <c r="B107" s="30">
        <v>54</v>
      </c>
      <c r="C107" s="30">
        <f t="shared" si="2"/>
        <v>3.5</v>
      </c>
      <c r="D107" s="34">
        <f t="shared" si="3"/>
        <v>0</v>
      </c>
    </row>
    <row r="108" spans="1:4" x14ac:dyDescent="0.45">
      <c r="A108" s="29">
        <v>38838</v>
      </c>
      <c r="B108" s="30">
        <v>52</v>
      </c>
      <c r="C108" s="30">
        <f t="shared" si="2"/>
        <v>-2</v>
      </c>
      <c r="D108" s="34">
        <f t="shared" si="3"/>
        <v>-7.9646017699115057E-2</v>
      </c>
    </row>
    <row r="109" spans="1:4" x14ac:dyDescent="0.45">
      <c r="A109" s="29">
        <v>38869</v>
      </c>
      <c r="B109" s="30">
        <v>55</v>
      </c>
      <c r="C109" s="30">
        <f t="shared" si="2"/>
        <v>3</v>
      </c>
      <c r="D109" s="34">
        <f t="shared" si="3"/>
        <v>4.7619047619047672E-2</v>
      </c>
    </row>
    <row r="110" spans="1:4" x14ac:dyDescent="0.45">
      <c r="A110" s="29">
        <v>38899</v>
      </c>
      <c r="B110" s="30">
        <v>56</v>
      </c>
      <c r="C110" s="30">
        <f t="shared" si="2"/>
        <v>1</v>
      </c>
      <c r="D110" s="34">
        <f t="shared" si="3"/>
        <v>4.6728971962616717E-2</v>
      </c>
    </row>
    <row r="111" spans="1:4" x14ac:dyDescent="0.45">
      <c r="A111" s="29">
        <v>38930</v>
      </c>
      <c r="B111" s="30">
        <v>49.5</v>
      </c>
      <c r="C111" s="30">
        <f t="shared" si="2"/>
        <v>-6.5</v>
      </c>
      <c r="D111" s="34">
        <f t="shared" si="3"/>
        <v>-4.8076923076923128E-2</v>
      </c>
    </row>
    <row r="112" spans="1:4" x14ac:dyDescent="0.45">
      <c r="A112" s="29">
        <v>38961</v>
      </c>
      <c r="B112" s="30">
        <v>53</v>
      </c>
      <c r="C112" s="30">
        <f t="shared" si="2"/>
        <v>3.5</v>
      </c>
      <c r="D112" s="34">
        <f t="shared" si="3"/>
        <v>1.9230769230769162E-2</v>
      </c>
    </row>
    <row r="113" spans="1:4" x14ac:dyDescent="0.45">
      <c r="A113" s="29">
        <v>38991</v>
      </c>
      <c r="B113" s="30">
        <v>51.5</v>
      </c>
      <c r="C113" s="30">
        <f t="shared" si="2"/>
        <v>-1.5</v>
      </c>
      <c r="D113" s="34">
        <f t="shared" si="3"/>
        <v>-6.3636363636363602E-2</v>
      </c>
    </row>
    <row r="114" spans="1:4" x14ac:dyDescent="0.45">
      <c r="A114" s="29">
        <v>39022</v>
      </c>
      <c r="B114" s="30">
        <v>54.5</v>
      </c>
      <c r="C114" s="30">
        <f t="shared" si="2"/>
        <v>3</v>
      </c>
      <c r="D114" s="34">
        <f t="shared" si="3"/>
        <v>9.2592592592593004E-3</v>
      </c>
    </row>
    <row r="115" spans="1:4" x14ac:dyDescent="0.45">
      <c r="A115" s="29">
        <v>39052</v>
      </c>
      <c r="B115" s="30">
        <v>48</v>
      </c>
      <c r="C115" s="30">
        <f t="shared" si="2"/>
        <v>-6.5</v>
      </c>
      <c r="D115" s="34">
        <f t="shared" si="3"/>
        <v>-0.11111111111111116</v>
      </c>
    </row>
    <row r="116" spans="1:4" x14ac:dyDescent="0.45">
      <c r="A116" s="29">
        <v>39083</v>
      </c>
      <c r="B116" s="30">
        <v>49</v>
      </c>
      <c r="C116" s="30">
        <f t="shared" si="2"/>
        <v>1</v>
      </c>
      <c r="D116" s="34">
        <f t="shared" si="3"/>
        <v>-6.6666666666666652E-2</v>
      </c>
    </row>
    <row r="117" spans="1:4" x14ac:dyDescent="0.45">
      <c r="A117" s="29">
        <v>39114</v>
      </c>
      <c r="B117" s="30">
        <v>47</v>
      </c>
      <c r="C117" s="30">
        <f t="shared" si="2"/>
        <v>-2</v>
      </c>
      <c r="D117" s="34">
        <f t="shared" si="3"/>
        <v>-0.12962962962962965</v>
      </c>
    </row>
    <row r="118" spans="1:4" x14ac:dyDescent="0.45">
      <c r="A118" s="29">
        <v>39142</v>
      </c>
      <c r="B118" s="30">
        <v>52.5</v>
      </c>
      <c r="C118" s="30">
        <f t="shared" si="2"/>
        <v>5.5</v>
      </c>
      <c r="D118" s="34">
        <f t="shared" si="3"/>
        <v>3.9603960396039639E-2</v>
      </c>
    </row>
    <row r="119" spans="1:4" x14ac:dyDescent="0.45">
      <c r="A119" s="29">
        <v>39173</v>
      </c>
      <c r="B119" s="30">
        <v>50</v>
      </c>
      <c r="C119" s="30">
        <f t="shared" si="2"/>
        <v>-2.5</v>
      </c>
      <c r="D119" s="34">
        <f t="shared" si="3"/>
        <v>-7.407407407407407E-2</v>
      </c>
    </row>
    <row r="120" spans="1:4" x14ac:dyDescent="0.45">
      <c r="A120" s="29">
        <v>39203</v>
      </c>
      <c r="B120" s="30">
        <v>48</v>
      </c>
      <c r="C120" s="30">
        <f t="shared" si="2"/>
        <v>-2</v>
      </c>
      <c r="D120" s="34">
        <f t="shared" si="3"/>
        <v>-7.6923076923076872E-2</v>
      </c>
    </row>
    <row r="121" spans="1:4" x14ac:dyDescent="0.45">
      <c r="A121" s="29">
        <v>39234</v>
      </c>
      <c r="B121" s="30">
        <v>46.5</v>
      </c>
      <c r="C121" s="30">
        <f t="shared" si="2"/>
        <v>-1.5</v>
      </c>
      <c r="D121" s="34">
        <f t="shared" si="3"/>
        <v>-0.15454545454545454</v>
      </c>
    </row>
    <row r="122" spans="1:4" x14ac:dyDescent="0.45">
      <c r="A122" s="29">
        <v>39264</v>
      </c>
      <c r="B122" s="30">
        <v>53</v>
      </c>
      <c r="C122" s="30">
        <f t="shared" si="2"/>
        <v>6.5</v>
      </c>
      <c r="D122" s="34">
        <f t="shared" si="3"/>
        <v>-5.3571428571428603E-2</v>
      </c>
    </row>
    <row r="123" spans="1:4" x14ac:dyDescent="0.45">
      <c r="A123" s="29">
        <v>39295</v>
      </c>
      <c r="B123" s="30">
        <v>58.6</v>
      </c>
      <c r="C123" s="30">
        <f t="shared" si="2"/>
        <v>5.6000000000000014</v>
      </c>
      <c r="D123" s="34">
        <f t="shared" si="3"/>
        <v>0.18383838383838391</v>
      </c>
    </row>
    <row r="124" spans="1:4" x14ac:dyDescent="0.45">
      <c r="A124" s="29">
        <v>39326</v>
      </c>
      <c r="B124" s="30">
        <v>47</v>
      </c>
      <c r="C124" s="30">
        <f t="shared" si="2"/>
        <v>-11.600000000000001</v>
      </c>
      <c r="D124" s="34">
        <f t="shared" si="3"/>
        <v>-0.1132075471698113</v>
      </c>
    </row>
    <row r="125" spans="1:4" x14ac:dyDescent="0.45">
      <c r="A125" s="29">
        <v>39356</v>
      </c>
      <c r="B125" s="30">
        <v>43.5</v>
      </c>
      <c r="C125" s="30">
        <f t="shared" si="2"/>
        <v>-3.5</v>
      </c>
      <c r="D125" s="34">
        <f t="shared" si="3"/>
        <v>-0.15533980582524276</v>
      </c>
    </row>
    <row r="126" spans="1:4" x14ac:dyDescent="0.45">
      <c r="A126" s="29">
        <v>39387</v>
      </c>
      <c r="B126" s="30">
        <v>48.5</v>
      </c>
      <c r="C126" s="30">
        <f t="shared" si="2"/>
        <v>5</v>
      </c>
      <c r="D126" s="34">
        <f t="shared" si="3"/>
        <v>-0.11009174311926606</v>
      </c>
    </row>
    <row r="127" spans="1:4" x14ac:dyDescent="0.45">
      <c r="A127" s="29">
        <v>39417</v>
      </c>
      <c r="B127" s="30">
        <v>49</v>
      </c>
      <c r="C127" s="30">
        <f t="shared" si="2"/>
        <v>0.5</v>
      </c>
      <c r="D127" s="34">
        <f t="shared" si="3"/>
        <v>2.0833333333333259E-2</v>
      </c>
    </row>
    <row r="128" spans="1:4" x14ac:dyDescent="0.45">
      <c r="A128" s="29">
        <v>39448</v>
      </c>
      <c r="B128" s="30">
        <v>46</v>
      </c>
      <c r="C128" s="30">
        <f t="shared" si="2"/>
        <v>-3</v>
      </c>
      <c r="D128" s="34">
        <f t="shared" si="3"/>
        <v>-6.1224489795918324E-2</v>
      </c>
    </row>
    <row r="129" spans="1:4" x14ac:dyDescent="0.45">
      <c r="A129" s="29">
        <v>39479</v>
      </c>
      <c r="B129" s="30">
        <v>49.5</v>
      </c>
      <c r="C129" s="30">
        <f t="shared" si="2"/>
        <v>3.5</v>
      </c>
      <c r="D129" s="34">
        <f t="shared" si="3"/>
        <v>5.3191489361702038E-2</v>
      </c>
    </row>
    <row r="130" spans="1:4" x14ac:dyDescent="0.45">
      <c r="A130" s="29">
        <v>39508</v>
      </c>
      <c r="B130" s="30">
        <v>47.5</v>
      </c>
      <c r="C130" s="30">
        <f t="shared" si="2"/>
        <v>-2</v>
      </c>
      <c r="D130" s="34">
        <f t="shared" si="3"/>
        <v>-9.5238095238095233E-2</v>
      </c>
    </row>
    <row r="131" spans="1:4" x14ac:dyDescent="0.45">
      <c r="A131" s="29">
        <v>39539</v>
      </c>
      <c r="B131" s="30">
        <v>50</v>
      </c>
      <c r="C131" s="30">
        <f t="shared" si="2"/>
        <v>2.5</v>
      </c>
      <c r="D131" s="34">
        <f t="shared" si="3"/>
        <v>0</v>
      </c>
    </row>
    <row r="132" spans="1:4" x14ac:dyDescent="0.45">
      <c r="A132" s="29">
        <v>39569</v>
      </c>
      <c r="B132" s="30">
        <v>49</v>
      </c>
      <c r="C132" s="30">
        <f t="shared" ref="C132:C195" si="4">B132-B131</f>
        <v>-1</v>
      </c>
      <c r="D132" s="34">
        <f t="shared" si="3"/>
        <v>2.0833333333333259E-2</v>
      </c>
    </row>
    <row r="133" spans="1:4" x14ac:dyDescent="0.45">
      <c r="A133" s="29">
        <v>39600</v>
      </c>
      <c r="B133" s="30">
        <v>49</v>
      </c>
      <c r="C133" s="30">
        <f t="shared" si="4"/>
        <v>0</v>
      </c>
      <c r="D133" s="34">
        <f t="shared" si="3"/>
        <v>5.3763440860215006E-2</v>
      </c>
    </row>
    <row r="134" spans="1:4" x14ac:dyDescent="0.45">
      <c r="A134" s="29">
        <v>39630</v>
      </c>
      <c r="B134" s="30">
        <v>52</v>
      </c>
      <c r="C134" s="30">
        <f t="shared" si="4"/>
        <v>3</v>
      </c>
      <c r="D134" s="34">
        <f t="shared" si="3"/>
        <v>-1.8867924528301883E-2</v>
      </c>
    </row>
    <row r="135" spans="1:4" x14ac:dyDescent="0.45">
      <c r="A135" s="29">
        <v>39661</v>
      </c>
      <c r="B135" s="30">
        <v>49</v>
      </c>
      <c r="C135" s="30">
        <f t="shared" si="4"/>
        <v>-3</v>
      </c>
      <c r="D135" s="34">
        <f t="shared" si="3"/>
        <v>-0.16382252559726962</v>
      </c>
    </row>
    <row r="136" spans="1:4" x14ac:dyDescent="0.45">
      <c r="A136" s="29">
        <v>39692</v>
      </c>
      <c r="B136" s="30">
        <v>46.5</v>
      </c>
      <c r="C136" s="30">
        <f t="shared" si="4"/>
        <v>-2.5</v>
      </c>
      <c r="D136" s="34">
        <f t="shared" si="3"/>
        <v>-1.0638297872340385E-2</v>
      </c>
    </row>
    <row r="137" spans="1:4" x14ac:dyDescent="0.45">
      <c r="A137" s="29">
        <v>39722</v>
      </c>
      <c r="B137" s="30">
        <v>44</v>
      </c>
      <c r="C137" s="30">
        <f t="shared" si="4"/>
        <v>-2.5</v>
      </c>
      <c r="D137" s="34">
        <f t="shared" si="3"/>
        <v>1.1494252873563315E-2</v>
      </c>
    </row>
    <row r="138" spans="1:4" x14ac:dyDescent="0.45">
      <c r="A138" s="29">
        <v>39753</v>
      </c>
      <c r="B138" s="30">
        <v>39.5</v>
      </c>
      <c r="C138" s="30">
        <f t="shared" si="4"/>
        <v>-4.5</v>
      </c>
      <c r="D138" s="34">
        <f t="shared" si="3"/>
        <v>-0.18556701030927836</v>
      </c>
    </row>
    <row r="139" spans="1:4" x14ac:dyDescent="0.45">
      <c r="A139" s="29">
        <v>39783</v>
      </c>
      <c r="B139" s="30">
        <v>42.5</v>
      </c>
      <c r="C139" s="30">
        <f t="shared" si="4"/>
        <v>3</v>
      </c>
      <c r="D139" s="34">
        <f t="shared" si="3"/>
        <v>-0.13265306122448983</v>
      </c>
    </row>
    <row r="140" spans="1:4" x14ac:dyDescent="0.45">
      <c r="A140" s="29">
        <v>39814</v>
      </c>
      <c r="B140" s="30">
        <v>37.5</v>
      </c>
      <c r="C140" s="30">
        <f t="shared" si="4"/>
        <v>-5</v>
      </c>
      <c r="D140" s="34">
        <f t="shared" si="3"/>
        <v>-0.18478260869565222</v>
      </c>
    </row>
    <row r="141" spans="1:4" x14ac:dyDescent="0.45">
      <c r="A141" s="29">
        <v>39845</v>
      </c>
      <c r="B141" s="30">
        <v>36.5</v>
      </c>
      <c r="C141" s="30">
        <f t="shared" si="4"/>
        <v>-1</v>
      </c>
      <c r="D141" s="34">
        <f t="shared" si="3"/>
        <v>-0.26262626262626265</v>
      </c>
    </row>
    <row r="142" spans="1:4" x14ac:dyDescent="0.45">
      <c r="A142" s="29">
        <v>39873</v>
      </c>
      <c r="B142" s="30">
        <v>41</v>
      </c>
      <c r="C142" s="30">
        <f t="shared" si="4"/>
        <v>4.5</v>
      </c>
      <c r="D142" s="34">
        <f t="shared" si="3"/>
        <v>-0.13684210526315788</v>
      </c>
    </row>
    <row r="143" spans="1:4" x14ac:dyDescent="0.45">
      <c r="A143" s="29">
        <v>39904</v>
      </c>
      <c r="B143" s="30">
        <v>44</v>
      </c>
      <c r="C143" s="30">
        <f t="shared" si="4"/>
        <v>3</v>
      </c>
      <c r="D143" s="34">
        <f t="shared" ref="D143:D206" si="5">B143/B131-1</f>
        <v>-0.12</v>
      </c>
    </row>
    <row r="144" spans="1:4" x14ac:dyDescent="0.45">
      <c r="A144" s="29">
        <v>39934</v>
      </c>
      <c r="B144" s="30">
        <v>40</v>
      </c>
      <c r="C144" s="30">
        <f t="shared" si="4"/>
        <v>-4</v>
      </c>
      <c r="D144" s="34">
        <f t="shared" si="5"/>
        <v>-0.18367346938775508</v>
      </c>
    </row>
    <row r="145" spans="1:4" x14ac:dyDescent="0.45">
      <c r="A145" s="29">
        <v>39965</v>
      </c>
      <c r="B145" s="30">
        <v>46</v>
      </c>
      <c r="C145" s="30">
        <f t="shared" si="4"/>
        <v>6</v>
      </c>
      <c r="D145" s="34">
        <f t="shared" si="5"/>
        <v>-6.1224489795918324E-2</v>
      </c>
    </row>
    <row r="146" spans="1:4" x14ac:dyDescent="0.45">
      <c r="A146" s="29">
        <v>39995</v>
      </c>
      <c r="B146" s="30">
        <v>42</v>
      </c>
      <c r="C146" s="30">
        <f t="shared" si="4"/>
        <v>-4</v>
      </c>
      <c r="D146" s="34">
        <f t="shared" si="5"/>
        <v>-0.19230769230769229</v>
      </c>
    </row>
    <row r="147" spans="1:4" x14ac:dyDescent="0.45">
      <c r="A147" s="29">
        <v>40026</v>
      </c>
      <c r="B147" s="30">
        <v>41</v>
      </c>
      <c r="C147" s="30">
        <f t="shared" si="4"/>
        <v>-1</v>
      </c>
      <c r="D147" s="34">
        <f t="shared" si="5"/>
        <v>-0.16326530612244894</v>
      </c>
    </row>
    <row r="148" spans="1:4" x14ac:dyDescent="0.45">
      <c r="A148" s="29">
        <v>40057</v>
      </c>
      <c r="B148" s="30">
        <v>51.5</v>
      </c>
      <c r="C148" s="30">
        <f t="shared" si="4"/>
        <v>10.5</v>
      </c>
      <c r="D148" s="34">
        <f t="shared" si="5"/>
        <v>0.10752688172043001</v>
      </c>
    </row>
    <row r="149" spans="1:4" x14ac:dyDescent="0.45">
      <c r="A149" s="29">
        <v>40087</v>
      </c>
      <c r="B149" s="30">
        <v>53.5</v>
      </c>
      <c r="C149" s="30">
        <f t="shared" si="4"/>
        <v>2</v>
      </c>
      <c r="D149" s="34">
        <f t="shared" si="5"/>
        <v>0.21590909090909083</v>
      </c>
    </row>
    <row r="150" spans="1:4" x14ac:dyDescent="0.45">
      <c r="A150" s="29">
        <v>40118</v>
      </c>
      <c r="B150" s="30">
        <v>48.5</v>
      </c>
      <c r="C150" s="30">
        <f t="shared" si="4"/>
        <v>-5</v>
      </c>
      <c r="D150" s="34">
        <f t="shared" si="5"/>
        <v>0.22784810126582289</v>
      </c>
    </row>
    <row r="151" spans="1:4" x14ac:dyDescent="0.45">
      <c r="A151" s="29">
        <v>40148</v>
      </c>
      <c r="B151" s="30">
        <v>48</v>
      </c>
      <c r="C151" s="30">
        <f t="shared" si="4"/>
        <v>-0.5</v>
      </c>
      <c r="D151" s="34">
        <f t="shared" si="5"/>
        <v>0.12941176470588234</v>
      </c>
    </row>
    <row r="152" spans="1:4" x14ac:dyDescent="0.45">
      <c r="A152" s="29">
        <v>40179</v>
      </c>
      <c r="B152" s="30">
        <v>45.5</v>
      </c>
      <c r="C152" s="30">
        <f t="shared" si="4"/>
        <v>-2.5</v>
      </c>
      <c r="D152" s="34">
        <f t="shared" si="5"/>
        <v>0.21333333333333337</v>
      </c>
    </row>
    <row r="153" spans="1:4" x14ac:dyDescent="0.45">
      <c r="A153" s="29">
        <v>40210</v>
      </c>
      <c r="B153" s="30">
        <v>46</v>
      </c>
      <c r="C153" s="30">
        <f t="shared" si="4"/>
        <v>0.5</v>
      </c>
      <c r="D153" s="34">
        <f t="shared" si="5"/>
        <v>0.26027397260273966</v>
      </c>
    </row>
    <row r="154" spans="1:4" x14ac:dyDescent="0.45">
      <c r="A154" s="29">
        <v>40238</v>
      </c>
      <c r="B154" s="30">
        <v>55.5</v>
      </c>
      <c r="C154" s="30">
        <f t="shared" si="4"/>
        <v>9.5</v>
      </c>
      <c r="D154" s="34">
        <f t="shared" si="5"/>
        <v>0.35365853658536595</v>
      </c>
    </row>
    <row r="155" spans="1:4" x14ac:dyDescent="0.45">
      <c r="A155" s="29">
        <v>40269</v>
      </c>
      <c r="B155" s="30">
        <v>49.5</v>
      </c>
      <c r="C155" s="30">
        <f t="shared" si="4"/>
        <v>-6</v>
      </c>
      <c r="D155" s="34">
        <f t="shared" si="5"/>
        <v>0.125</v>
      </c>
    </row>
    <row r="156" spans="1:4" x14ac:dyDescent="0.45">
      <c r="A156" s="29">
        <v>40299</v>
      </c>
      <c r="B156" s="30">
        <v>56</v>
      </c>
      <c r="C156" s="30">
        <f t="shared" si="4"/>
        <v>6.5</v>
      </c>
      <c r="D156" s="34">
        <f t="shared" si="5"/>
        <v>0.39999999999999991</v>
      </c>
    </row>
    <row r="157" spans="1:4" x14ac:dyDescent="0.45">
      <c r="A157" s="29">
        <v>40330</v>
      </c>
      <c r="B157" s="30">
        <v>55.5</v>
      </c>
      <c r="C157" s="30">
        <f t="shared" si="4"/>
        <v>-0.5</v>
      </c>
      <c r="D157" s="34">
        <f t="shared" si="5"/>
        <v>0.20652173913043481</v>
      </c>
    </row>
    <row r="158" spans="1:4" x14ac:dyDescent="0.45">
      <c r="A158" s="29">
        <v>40360</v>
      </c>
      <c r="B158" s="30">
        <v>52</v>
      </c>
      <c r="C158" s="30">
        <f t="shared" si="4"/>
        <v>-3.5</v>
      </c>
      <c r="D158" s="34">
        <f t="shared" si="5"/>
        <v>0.23809523809523814</v>
      </c>
    </row>
    <row r="159" spans="1:4" x14ac:dyDescent="0.45">
      <c r="A159" s="29">
        <v>40391</v>
      </c>
      <c r="B159" s="30">
        <v>50.5</v>
      </c>
      <c r="C159" s="30">
        <f t="shared" si="4"/>
        <v>-1.5</v>
      </c>
      <c r="D159" s="34">
        <f t="shared" si="5"/>
        <v>0.23170731707317072</v>
      </c>
    </row>
    <row r="160" spans="1:4" x14ac:dyDescent="0.45">
      <c r="A160" s="29">
        <v>40422</v>
      </c>
      <c r="B160" s="30">
        <v>48</v>
      </c>
      <c r="C160" s="30">
        <f t="shared" si="4"/>
        <v>-2.5</v>
      </c>
      <c r="D160" s="34">
        <f t="shared" si="5"/>
        <v>-6.7961165048543659E-2</v>
      </c>
    </row>
    <row r="161" spans="1:4" x14ac:dyDescent="0.45">
      <c r="A161" s="29">
        <v>40452</v>
      </c>
      <c r="B161" s="30">
        <v>52</v>
      </c>
      <c r="C161" s="30">
        <f t="shared" si="4"/>
        <v>4</v>
      </c>
      <c r="D161" s="34">
        <f t="shared" si="5"/>
        <v>-2.8037383177570097E-2</v>
      </c>
    </row>
    <row r="162" spans="1:4" x14ac:dyDescent="0.45">
      <c r="A162" s="29">
        <v>40483</v>
      </c>
      <c r="B162" s="30">
        <v>51.5</v>
      </c>
      <c r="C162" s="30">
        <f t="shared" si="4"/>
        <v>-0.5</v>
      </c>
      <c r="D162" s="34">
        <f t="shared" si="5"/>
        <v>6.1855670103092786E-2</v>
      </c>
    </row>
    <row r="163" spans="1:4" x14ac:dyDescent="0.45">
      <c r="A163" s="29">
        <v>40513</v>
      </c>
      <c r="B163" s="30">
        <v>48.5</v>
      </c>
      <c r="C163" s="30">
        <f t="shared" si="4"/>
        <v>-3</v>
      </c>
      <c r="D163" s="34">
        <f t="shared" si="5"/>
        <v>1.0416666666666741E-2</v>
      </c>
    </row>
    <row r="164" spans="1:4" x14ac:dyDescent="0.45">
      <c r="A164" s="29">
        <v>40544</v>
      </c>
      <c r="B164" s="30">
        <v>50.5</v>
      </c>
      <c r="C164" s="30">
        <f t="shared" si="4"/>
        <v>2</v>
      </c>
      <c r="D164" s="34">
        <f t="shared" si="5"/>
        <v>0.10989010989010994</v>
      </c>
    </row>
    <row r="165" spans="1:4" x14ac:dyDescent="0.45">
      <c r="A165" s="29">
        <v>40575</v>
      </c>
      <c r="B165" s="30">
        <v>52</v>
      </c>
      <c r="C165" s="30">
        <f t="shared" si="4"/>
        <v>1.5</v>
      </c>
      <c r="D165" s="34">
        <f t="shared" si="5"/>
        <v>0.13043478260869557</v>
      </c>
    </row>
    <row r="166" spans="1:4" x14ac:dyDescent="0.45">
      <c r="A166" s="29">
        <v>40603</v>
      </c>
      <c r="B166" s="30">
        <v>56</v>
      </c>
      <c r="C166" s="30">
        <f t="shared" si="4"/>
        <v>4</v>
      </c>
      <c r="D166" s="34">
        <f t="shared" si="5"/>
        <v>9.009009009008917E-3</v>
      </c>
    </row>
    <row r="167" spans="1:4" x14ac:dyDescent="0.45">
      <c r="A167" s="29">
        <v>40634</v>
      </c>
      <c r="B167" s="30">
        <v>55.5</v>
      </c>
      <c r="C167" s="30">
        <f t="shared" si="4"/>
        <v>-0.5</v>
      </c>
      <c r="D167" s="34">
        <f t="shared" si="5"/>
        <v>0.1212121212121211</v>
      </c>
    </row>
    <row r="168" spans="1:4" x14ac:dyDescent="0.45">
      <c r="A168" s="29">
        <v>40664</v>
      </c>
      <c r="B168" s="30">
        <v>55</v>
      </c>
      <c r="C168" s="30">
        <f t="shared" si="4"/>
        <v>-0.5</v>
      </c>
      <c r="D168" s="34">
        <f t="shared" si="5"/>
        <v>-1.7857142857142905E-2</v>
      </c>
    </row>
    <row r="169" spans="1:4" x14ac:dyDescent="0.45">
      <c r="A169" s="29">
        <v>40695</v>
      </c>
      <c r="B169" s="30">
        <v>48.5</v>
      </c>
      <c r="C169" s="30">
        <f t="shared" si="4"/>
        <v>-6.5</v>
      </c>
      <c r="D169" s="34">
        <f t="shared" si="5"/>
        <v>-0.12612612612612617</v>
      </c>
    </row>
    <row r="170" spans="1:4" x14ac:dyDescent="0.45">
      <c r="A170" s="29">
        <v>40725</v>
      </c>
      <c r="B170" s="30">
        <v>44</v>
      </c>
      <c r="C170" s="30">
        <f t="shared" si="4"/>
        <v>-4.5</v>
      </c>
      <c r="D170" s="34">
        <f t="shared" si="5"/>
        <v>-0.15384615384615385</v>
      </c>
    </row>
    <row r="171" spans="1:4" x14ac:dyDescent="0.45">
      <c r="A171" s="29">
        <v>40756</v>
      </c>
      <c r="B171" s="30">
        <v>47.5</v>
      </c>
      <c r="C171" s="30">
        <f t="shared" si="4"/>
        <v>3.5</v>
      </c>
      <c r="D171" s="34">
        <f t="shared" si="5"/>
        <v>-5.9405940594059459E-2</v>
      </c>
    </row>
    <row r="172" spans="1:4" x14ac:dyDescent="0.45">
      <c r="A172" s="29">
        <v>40787</v>
      </c>
      <c r="B172" s="30">
        <v>52.5</v>
      </c>
      <c r="C172" s="30">
        <f t="shared" si="4"/>
        <v>5</v>
      </c>
      <c r="D172" s="34">
        <f t="shared" si="5"/>
        <v>9.375E-2</v>
      </c>
    </row>
    <row r="173" spans="1:4" x14ac:dyDescent="0.45">
      <c r="A173" s="29">
        <v>40817</v>
      </c>
      <c r="B173" s="30">
        <v>47</v>
      </c>
      <c r="C173" s="30">
        <f t="shared" si="4"/>
        <v>-5.5</v>
      </c>
      <c r="D173" s="34">
        <f t="shared" si="5"/>
        <v>-9.6153846153846145E-2</v>
      </c>
    </row>
    <row r="174" spans="1:4" x14ac:dyDescent="0.45">
      <c r="A174" s="29">
        <v>40848</v>
      </c>
      <c r="B174" s="30">
        <v>48</v>
      </c>
      <c r="C174" s="30">
        <f t="shared" si="4"/>
        <v>1</v>
      </c>
      <c r="D174" s="34">
        <f t="shared" si="5"/>
        <v>-6.7961165048543659E-2</v>
      </c>
    </row>
    <row r="175" spans="1:4" x14ac:dyDescent="0.45">
      <c r="A175" s="29">
        <v>40878</v>
      </c>
      <c r="B175" s="30">
        <v>45.5</v>
      </c>
      <c r="C175" s="30">
        <f t="shared" si="4"/>
        <v>-2.5</v>
      </c>
      <c r="D175" s="34">
        <f t="shared" si="5"/>
        <v>-6.1855670103092786E-2</v>
      </c>
    </row>
    <row r="176" spans="1:4" x14ac:dyDescent="0.45">
      <c r="A176" s="29">
        <v>40909</v>
      </c>
      <c r="B176" s="30">
        <v>49.5</v>
      </c>
      <c r="C176" s="30">
        <f t="shared" si="4"/>
        <v>4</v>
      </c>
      <c r="D176" s="34">
        <f t="shared" si="5"/>
        <v>-1.980198019801982E-2</v>
      </c>
    </row>
    <row r="177" spans="1:4" x14ac:dyDescent="0.45">
      <c r="A177" s="29">
        <v>40940</v>
      </c>
      <c r="B177" s="30">
        <v>53</v>
      </c>
      <c r="C177" s="30">
        <f t="shared" si="4"/>
        <v>3.5</v>
      </c>
      <c r="D177" s="34">
        <f t="shared" si="5"/>
        <v>1.9230769230769162E-2</v>
      </c>
    </row>
    <row r="178" spans="1:4" x14ac:dyDescent="0.45">
      <c r="A178" s="29">
        <v>40969</v>
      </c>
      <c r="B178" s="30">
        <v>49.5</v>
      </c>
      <c r="C178" s="30">
        <f t="shared" si="4"/>
        <v>-3.5</v>
      </c>
      <c r="D178" s="34">
        <f t="shared" si="5"/>
        <v>-0.1160714285714286</v>
      </c>
    </row>
    <row r="179" spans="1:4" x14ac:dyDescent="0.45">
      <c r="A179" s="29">
        <v>41000</v>
      </c>
      <c r="B179" s="30">
        <v>53</v>
      </c>
      <c r="C179" s="30">
        <f t="shared" si="4"/>
        <v>3.5</v>
      </c>
      <c r="D179" s="34">
        <f t="shared" si="5"/>
        <v>-4.5045045045045029E-2</v>
      </c>
    </row>
    <row r="180" spans="1:4" x14ac:dyDescent="0.45">
      <c r="A180" s="29">
        <v>41030</v>
      </c>
      <c r="B180" s="30">
        <v>53</v>
      </c>
      <c r="C180" s="30">
        <f t="shared" si="4"/>
        <v>0</v>
      </c>
      <c r="D180" s="34">
        <f t="shared" si="5"/>
        <v>-3.6363636363636376E-2</v>
      </c>
    </row>
    <row r="181" spans="1:4" x14ac:dyDescent="0.45">
      <c r="A181" s="29">
        <v>41061</v>
      </c>
      <c r="B181" s="30">
        <v>47.5</v>
      </c>
      <c r="C181" s="30">
        <f t="shared" si="4"/>
        <v>-5.5</v>
      </c>
      <c r="D181" s="34">
        <f t="shared" si="5"/>
        <v>-2.0618556701030966E-2</v>
      </c>
    </row>
    <row r="182" spans="1:4" x14ac:dyDescent="0.45">
      <c r="A182" s="29">
        <v>41091</v>
      </c>
      <c r="B182" s="30">
        <v>44.5</v>
      </c>
      <c r="C182" s="30">
        <f t="shared" si="4"/>
        <v>-3</v>
      </c>
      <c r="D182" s="34">
        <f t="shared" si="5"/>
        <v>1.1363636363636465E-2</v>
      </c>
    </row>
    <row r="183" spans="1:4" x14ac:dyDescent="0.45">
      <c r="A183" s="29">
        <v>41122</v>
      </c>
      <c r="B183" s="30">
        <v>50.5</v>
      </c>
      <c r="C183" s="30">
        <f t="shared" si="4"/>
        <v>6</v>
      </c>
      <c r="D183" s="34">
        <f t="shared" si="5"/>
        <v>6.315789473684208E-2</v>
      </c>
    </row>
    <row r="184" spans="1:4" x14ac:dyDescent="0.45">
      <c r="A184" s="29">
        <v>41153</v>
      </c>
      <c r="B184" s="30">
        <v>48</v>
      </c>
      <c r="C184" s="30">
        <f t="shared" si="4"/>
        <v>-2.5</v>
      </c>
      <c r="D184" s="34">
        <f t="shared" si="5"/>
        <v>-8.5714285714285743E-2</v>
      </c>
    </row>
    <row r="185" spans="1:4" x14ac:dyDescent="0.45">
      <c r="A185" s="29">
        <v>41183</v>
      </c>
      <c r="B185" s="30">
        <v>49</v>
      </c>
      <c r="C185" s="30">
        <f t="shared" si="4"/>
        <v>1</v>
      </c>
      <c r="D185" s="34">
        <f t="shared" si="5"/>
        <v>4.2553191489361764E-2</v>
      </c>
    </row>
    <row r="186" spans="1:4" x14ac:dyDescent="0.45">
      <c r="A186" s="29">
        <v>41214</v>
      </c>
      <c r="B186" s="30">
        <v>53.5</v>
      </c>
      <c r="C186" s="30">
        <f t="shared" si="4"/>
        <v>4.5</v>
      </c>
      <c r="D186" s="34">
        <f t="shared" si="5"/>
        <v>0.11458333333333326</v>
      </c>
    </row>
    <row r="187" spans="1:4" x14ac:dyDescent="0.45">
      <c r="A187" s="29">
        <v>41244</v>
      </c>
      <c r="B187" s="30">
        <v>49.5</v>
      </c>
      <c r="C187" s="30">
        <f t="shared" si="4"/>
        <v>-4</v>
      </c>
      <c r="D187" s="34">
        <f t="shared" si="5"/>
        <v>8.7912087912087822E-2</v>
      </c>
    </row>
    <row r="188" spans="1:4" x14ac:dyDescent="0.45">
      <c r="A188" s="29">
        <v>41275</v>
      </c>
      <c r="B188" s="30">
        <v>49</v>
      </c>
      <c r="C188" s="30">
        <f t="shared" si="4"/>
        <v>-0.5</v>
      </c>
      <c r="D188" s="34">
        <f t="shared" si="5"/>
        <v>-1.0101010101010055E-2</v>
      </c>
    </row>
    <row r="189" spans="1:4" x14ac:dyDescent="0.45">
      <c r="A189" s="29">
        <v>41306</v>
      </c>
      <c r="B189" s="30">
        <v>54.5</v>
      </c>
      <c r="C189" s="30">
        <f t="shared" si="4"/>
        <v>5.5</v>
      </c>
      <c r="D189" s="34">
        <f t="shared" si="5"/>
        <v>2.8301886792452935E-2</v>
      </c>
    </row>
    <row r="190" spans="1:4" x14ac:dyDescent="0.45">
      <c r="A190" s="29">
        <v>41334</v>
      </c>
      <c r="B190" s="30">
        <v>54.5</v>
      </c>
      <c r="C190" s="30">
        <f t="shared" si="4"/>
        <v>0</v>
      </c>
      <c r="D190" s="34">
        <f t="shared" si="5"/>
        <v>0.10101010101010099</v>
      </c>
    </row>
    <row r="191" spans="1:4" x14ac:dyDescent="0.45">
      <c r="A191" s="29">
        <v>41365</v>
      </c>
      <c r="B191" s="30">
        <v>51.5</v>
      </c>
      <c r="C191" s="30">
        <f t="shared" si="4"/>
        <v>-3</v>
      </c>
      <c r="D191" s="34">
        <f t="shared" si="5"/>
        <v>-2.8301886792452824E-2</v>
      </c>
    </row>
    <row r="192" spans="1:4" x14ac:dyDescent="0.45">
      <c r="A192" s="29">
        <v>41395</v>
      </c>
      <c r="B192" s="30">
        <v>51.5</v>
      </c>
      <c r="C192" s="30">
        <f t="shared" si="4"/>
        <v>0</v>
      </c>
      <c r="D192" s="34">
        <f t="shared" si="5"/>
        <v>-2.8301886792452824E-2</v>
      </c>
    </row>
    <row r="193" spans="1:4" x14ac:dyDescent="0.45">
      <c r="A193" s="29">
        <v>41426</v>
      </c>
      <c r="B193" s="30">
        <v>52</v>
      </c>
      <c r="C193" s="30">
        <f t="shared" si="4"/>
        <v>0.5</v>
      </c>
      <c r="D193" s="34">
        <f t="shared" si="5"/>
        <v>9.473684210526323E-2</v>
      </c>
    </row>
    <row r="194" spans="1:4" x14ac:dyDescent="0.45">
      <c r="A194" s="29">
        <v>41456</v>
      </c>
      <c r="B194" s="30">
        <v>46.5</v>
      </c>
      <c r="C194" s="30">
        <f t="shared" si="4"/>
        <v>-5.5</v>
      </c>
      <c r="D194" s="34">
        <f t="shared" si="5"/>
        <v>4.4943820224719211E-2</v>
      </c>
    </row>
    <row r="195" spans="1:4" x14ac:dyDescent="0.45">
      <c r="A195" s="29">
        <v>41487</v>
      </c>
      <c r="B195" s="30">
        <v>50.5</v>
      </c>
      <c r="C195" s="30">
        <f t="shared" si="4"/>
        <v>4</v>
      </c>
      <c r="D195" s="34">
        <f t="shared" si="5"/>
        <v>0</v>
      </c>
    </row>
    <row r="196" spans="1:4" x14ac:dyDescent="0.45">
      <c r="A196" s="29">
        <v>41518</v>
      </c>
      <c r="B196" s="30">
        <v>50.5</v>
      </c>
      <c r="C196" s="30">
        <f t="shared" ref="C196:C259" si="6">B196-B195</f>
        <v>0</v>
      </c>
      <c r="D196" s="34">
        <f t="shared" si="5"/>
        <v>5.2083333333333259E-2</v>
      </c>
    </row>
    <row r="197" spans="1:4" x14ac:dyDescent="0.45">
      <c r="A197" s="29">
        <v>41548</v>
      </c>
      <c r="B197" s="30">
        <v>50</v>
      </c>
      <c r="C197" s="30">
        <f t="shared" si="6"/>
        <v>-0.5</v>
      </c>
      <c r="D197" s="34">
        <f t="shared" si="5"/>
        <v>2.0408163265306145E-2</v>
      </c>
    </row>
    <row r="198" spans="1:4" x14ac:dyDescent="0.45">
      <c r="A198" s="29">
        <v>41579</v>
      </c>
      <c r="B198" s="30">
        <v>49</v>
      </c>
      <c r="C198" s="30">
        <f t="shared" si="6"/>
        <v>-1</v>
      </c>
      <c r="D198" s="34">
        <f t="shared" si="5"/>
        <v>-8.411214953271029E-2</v>
      </c>
    </row>
    <row r="199" spans="1:4" x14ac:dyDescent="0.45">
      <c r="A199" s="29">
        <v>41609</v>
      </c>
      <c r="B199" s="30">
        <v>46</v>
      </c>
      <c r="C199" s="30">
        <f t="shared" si="6"/>
        <v>-3</v>
      </c>
      <c r="D199" s="34">
        <f t="shared" si="5"/>
        <v>-7.0707070707070718E-2</v>
      </c>
    </row>
    <row r="200" spans="1:4" x14ac:dyDescent="0.45">
      <c r="A200" s="29">
        <v>41640</v>
      </c>
      <c r="B200" s="30">
        <v>49</v>
      </c>
      <c r="C200" s="30">
        <f t="shared" si="6"/>
        <v>3</v>
      </c>
      <c r="D200" s="34">
        <f t="shared" si="5"/>
        <v>0</v>
      </c>
    </row>
    <row r="201" spans="1:4" x14ac:dyDescent="0.45">
      <c r="A201" s="29">
        <v>41671</v>
      </c>
      <c r="B201" s="30">
        <v>52</v>
      </c>
      <c r="C201" s="30">
        <f t="shared" si="6"/>
        <v>3</v>
      </c>
      <c r="D201" s="34">
        <f t="shared" si="5"/>
        <v>-4.587155963302747E-2</v>
      </c>
    </row>
    <row r="202" spans="1:4" x14ac:dyDescent="0.45">
      <c r="A202" s="29">
        <v>41699</v>
      </c>
      <c r="B202" s="30">
        <v>51.5</v>
      </c>
      <c r="C202" s="30">
        <f t="shared" si="6"/>
        <v>-0.5</v>
      </c>
      <c r="D202" s="34">
        <f t="shared" si="5"/>
        <v>-5.5045871559633031E-2</v>
      </c>
    </row>
    <row r="203" spans="1:4" x14ac:dyDescent="0.45">
      <c r="A203" s="29">
        <v>41730</v>
      </c>
      <c r="B203" s="30">
        <v>49</v>
      </c>
      <c r="C203" s="30">
        <f t="shared" si="6"/>
        <v>-2.5</v>
      </c>
      <c r="D203" s="34">
        <f t="shared" si="5"/>
        <v>-4.8543689320388328E-2</v>
      </c>
    </row>
    <row r="204" spans="1:4" x14ac:dyDescent="0.45">
      <c r="A204" s="29">
        <v>41760</v>
      </c>
      <c r="B204" s="30">
        <v>54</v>
      </c>
      <c r="C204" s="30">
        <f t="shared" si="6"/>
        <v>5</v>
      </c>
      <c r="D204" s="34">
        <f t="shared" si="5"/>
        <v>4.8543689320388328E-2</v>
      </c>
    </row>
    <row r="205" spans="1:4" x14ac:dyDescent="0.45">
      <c r="A205" s="29">
        <v>41791</v>
      </c>
      <c r="B205" s="30">
        <v>53</v>
      </c>
      <c r="C205" s="30">
        <f t="shared" si="6"/>
        <v>-1</v>
      </c>
      <c r="D205" s="34">
        <f t="shared" si="5"/>
        <v>1.9230769230769162E-2</v>
      </c>
    </row>
    <row r="206" spans="1:4" x14ac:dyDescent="0.45">
      <c r="A206" s="29">
        <v>41821</v>
      </c>
      <c r="B206" s="30">
        <v>53</v>
      </c>
      <c r="C206" s="30">
        <f t="shared" si="6"/>
        <v>0</v>
      </c>
      <c r="D206" s="34">
        <f t="shared" si="5"/>
        <v>0.13978494623655924</v>
      </c>
    </row>
    <row r="207" spans="1:4" x14ac:dyDescent="0.45">
      <c r="A207" s="29">
        <v>41852</v>
      </c>
      <c r="B207" s="30">
        <v>54.5</v>
      </c>
      <c r="C207" s="30">
        <f t="shared" si="6"/>
        <v>1.5</v>
      </c>
      <c r="D207" s="34">
        <f t="shared" ref="D207:D270" si="7">B207/B195-1</f>
        <v>7.9207920792079278E-2</v>
      </c>
    </row>
    <row r="208" spans="1:4" x14ac:dyDescent="0.45">
      <c r="A208" s="29">
        <v>41883</v>
      </c>
      <c r="B208" s="30">
        <v>52</v>
      </c>
      <c r="C208" s="30">
        <f t="shared" si="6"/>
        <v>-2.5</v>
      </c>
      <c r="D208" s="34">
        <f t="shared" si="7"/>
        <v>2.9702970297029729E-2</v>
      </c>
    </row>
    <row r="209" spans="1:4" x14ac:dyDescent="0.45">
      <c r="A209" s="29">
        <v>41913</v>
      </c>
      <c r="B209" s="30">
        <v>51.5</v>
      </c>
      <c r="C209" s="30">
        <f t="shared" si="6"/>
        <v>-0.5</v>
      </c>
      <c r="D209" s="34">
        <f t="shared" si="7"/>
        <v>3.0000000000000027E-2</v>
      </c>
    </row>
    <row r="210" spans="1:4" x14ac:dyDescent="0.45">
      <c r="A210" s="29">
        <v>41944</v>
      </c>
      <c r="B210" s="30">
        <v>55.5</v>
      </c>
      <c r="C210" s="30">
        <f t="shared" si="6"/>
        <v>4</v>
      </c>
      <c r="D210" s="34">
        <f t="shared" si="7"/>
        <v>0.13265306122448983</v>
      </c>
    </row>
    <row r="211" spans="1:4" x14ac:dyDescent="0.45">
      <c r="A211" s="29">
        <v>41974</v>
      </c>
      <c r="B211" s="30">
        <v>49.5</v>
      </c>
      <c r="C211" s="30">
        <f t="shared" si="6"/>
        <v>-6</v>
      </c>
      <c r="D211" s="34">
        <f t="shared" si="7"/>
        <v>7.6086956521739024E-2</v>
      </c>
    </row>
    <row r="212" spans="1:4" x14ac:dyDescent="0.45">
      <c r="A212" s="29">
        <v>42005</v>
      </c>
      <c r="B212" s="30">
        <v>49</v>
      </c>
      <c r="C212" s="30">
        <f t="shared" si="6"/>
        <v>-0.5</v>
      </c>
      <c r="D212" s="34">
        <f t="shared" si="7"/>
        <v>0</v>
      </c>
    </row>
    <row r="213" spans="1:4" x14ac:dyDescent="0.45">
      <c r="A213" s="29">
        <v>42036</v>
      </c>
      <c r="B213" s="30">
        <v>53</v>
      </c>
      <c r="C213" s="30">
        <f t="shared" si="6"/>
        <v>4</v>
      </c>
      <c r="D213" s="34">
        <f t="shared" si="7"/>
        <v>1.9230769230769162E-2</v>
      </c>
    </row>
    <row r="214" spans="1:4" x14ac:dyDescent="0.45">
      <c r="A214" s="29">
        <v>42064</v>
      </c>
      <c r="B214" s="30">
        <v>53.5</v>
      </c>
      <c r="C214" s="30">
        <f t="shared" si="6"/>
        <v>0.5</v>
      </c>
      <c r="D214" s="34">
        <f t="shared" si="7"/>
        <v>3.8834951456310662E-2</v>
      </c>
    </row>
    <row r="215" spans="1:4" x14ac:dyDescent="0.45">
      <c r="A215" s="29">
        <v>42095</v>
      </c>
      <c r="B215" s="30">
        <v>54.5</v>
      </c>
      <c r="C215" s="30">
        <f t="shared" si="6"/>
        <v>1</v>
      </c>
      <c r="D215" s="34">
        <f t="shared" si="7"/>
        <v>0.11224489795918369</v>
      </c>
    </row>
    <row r="216" spans="1:4" x14ac:dyDescent="0.45">
      <c r="A216" s="29">
        <v>42125</v>
      </c>
      <c r="B216" s="30">
        <v>48.5</v>
      </c>
      <c r="C216" s="30">
        <f t="shared" si="6"/>
        <v>-6</v>
      </c>
      <c r="D216" s="34">
        <f t="shared" si="7"/>
        <v>-0.10185185185185186</v>
      </c>
    </row>
    <row r="217" spans="1:4" x14ac:dyDescent="0.45">
      <c r="A217" s="29">
        <v>42156</v>
      </c>
      <c r="B217" s="30">
        <v>50.5</v>
      </c>
      <c r="C217" s="30">
        <f t="shared" si="6"/>
        <v>2</v>
      </c>
      <c r="D217" s="34">
        <f t="shared" si="7"/>
        <v>-4.7169811320754707E-2</v>
      </c>
    </row>
    <row r="218" spans="1:4" x14ac:dyDescent="0.45">
      <c r="A218" s="29">
        <v>42186</v>
      </c>
      <c r="B218" s="30">
        <v>54</v>
      </c>
      <c r="C218" s="30">
        <f t="shared" si="6"/>
        <v>3.5</v>
      </c>
      <c r="D218" s="34">
        <f t="shared" si="7"/>
        <v>1.8867924528301883E-2</v>
      </c>
    </row>
    <row r="219" spans="1:4" x14ac:dyDescent="0.45">
      <c r="A219" s="29">
        <v>42217</v>
      </c>
      <c r="B219" s="30">
        <v>56.5</v>
      </c>
      <c r="C219" s="30">
        <f t="shared" si="6"/>
        <v>2.5</v>
      </c>
      <c r="D219" s="34">
        <f t="shared" si="7"/>
        <v>3.669724770642202E-2</v>
      </c>
    </row>
    <row r="220" spans="1:4" x14ac:dyDescent="0.45">
      <c r="A220" s="29">
        <v>42248</v>
      </c>
      <c r="B220" s="30">
        <v>54.5</v>
      </c>
      <c r="C220" s="30">
        <f t="shared" si="6"/>
        <v>-2</v>
      </c>
      <c r="D220" s="34">
        <f t="shared" si="7"/>
        <v>4.8076923076923128E-2</v>
      </c>
    </row>
    <row r="221" spans="1:4" x14ac:dyDescent="0.45">
      <c r="A221" s="29">
        <v>42278</v>
      </c>
      <c r="B221" s="30">
        <v>54.5</v>
      </c>
      <c r="C221" s="30">
        <f t="shared" si="6"/>
        <v>0</v>
      </c>
      <c r="D221" s="34">
        <f t="shared" si="7"/>
        <v>5.8252427184465994E-2</v>
      </c>
    </row>
    <row r="222" spans="1:4" x14ac:dyDescent="0.45">
      <c r="A222" s="29">
        <v>42309</v>
      </c>
      <c r="B222" s="30">
        <v>51.5</v>
      </c>
      <c r="C222" s="30">
        <f t="shared" si="6"/>
        <v>-3</v>
      </c>
      <c r="D222" s="34">
        <f t="shared" si="7"/>
        <v>-7.2072072072072113E-2</v>
      </c>
    </row>
    <row r="223" spans="1:4" x14ac:dyDescent="0.45">
      <c r="A223" s="29">
        <v>42339</v>
      </c>
      <c r="B223" s="30">
        <v>50</v>
      </c>
      <c r="C223" s="30">
        <f t="shared" si="6"/>
        <v>-1.5</v>
      </c>
      <c r="D223" s="34">
        <f t="shared" si="7"/>
        <v>1.0101010101010166E-2</v>
      </c>
    </row>
    <row r="224" spans="1:4" x14ac:dyDescent="0.45">
      <c r="A224" s="29">
        <v>42370</v>
      </c>
      <c r="B224" s="30">
        <v>52</v>
      </c>
      <c r="C224" s="30">
        <f t="shared" si="6"/>
        <v>2</v>
      </c>
      <c r="D224" s="34">
        <f t="shared" si="7"/>
        <v>6.1224489795918435E-2</v>
      </c>
    </row>
    <row r="225" spans="1:4" x14ac:dyDescent="0.45">
      <c r="A225" s="29">
        <v>42401</v>
      </c>
      <c r="B225" s="30">
        <v>52</v>
      </c>
      <c r="C225" s="30">
        <f t="shared" si="6"/>
        <v>0</v>
      </c>
      <c r="D225" s="34">
        <f t="shared" si="7"/>
        <v>-1.8867924528301883E-2</v>
      </c>
    </row>
    <row r="226" spans="1:4" x14ac:dyDescent="0.45">
      <c r="A226" s="29">
        <v>42430</v>
      </c>
      <c r="B226" s="30">
        <v>52</v>
      </c>
      <c r="C226" s="30">
        <f t="shared" si="6"/>
        <v>0</v>
      </c>
      <c r="D226" s="34">
        <f t="shared" si="7"/>
        <v>-2.8037383177570097E-2</v>
      </c>
    </row>
    <row r="227" spans="1:4" x14ac:dyDescent="0.45">
      <c r="A227" s="29">
        <v>42461</v>
      </c>
      <c r="B227" s="30">
        <v>51.5</v>
      </c>
      <c r="C227" s="30">
        <f t="shared" si="6"/>
        <v>-0.5</v>
      </c>
      <c r="D227" s="34">
        <f t="shared" si="7"/>
        <v>-5.5045871559633031E-2</v>
      </c>
    </row>
    <row r="228" spans="1:4" x14ac:dyDescent="0.45">
      <c r="A228" s="29">
        <v>42491</v>
      </c>
      <c r="B228" s="30">
        <v>50</v>
      </c>
      <c r="C228" s="30">
        <f t="shared" si="6"/>
        <v>-1.5</v>
      </c>
      <c r="D228" s="34">
        <f t="shared" si="7"/>
        <v>3.0927835051546282E-2</v>
      </c>
    </row>
    <row r="229" spans="1:4" x14ac:dyDescent="0.45">
      <c r="A229" s="29">
        <v>42522</v>
      </c>
      <c r="B229" s="30">
        <v>47.5</v>
      </c>
      <c r="C229" s="30">
        <f t="shared" si="6"/>
        <v>-2.5</v>
      </c>
      <c r="D229" s="34">
        <f t="shared" si="7"/>
        <v>-5.9405940594059459E-2</v>
      </c>
    </row>
    <row r="230" spans="1:4" x14ac:dyDescent="0.45">
      <c r="A230" s="29">
        <v>42552</v>
      </c>
      <c r="B230" s="30">
        <v>51</v>
      </c>
      <c r="C230" s="30">
        <f t="shared" si="6"/>
        <v>3.5</v>
      </c>
      <c r="D230" s="34">
        <f t="shared" si="7"/>
        <v>-5.555555555555558E-2</v>
      </c>
    </row>
    <row r="231" spans="1:4" x14ac:dyDescent="0.45">
      <c r="A231" s="29">
        <v>42583</v>
      </c>
      <c r="B231" s="30">
        <v>49.5</v>
      </c>
      <c r="C231" s="30">
        <f t="shared" si="6"/>
        <v>-1.5</v>
      </c>
      <c r="D231" s="34">
        <f t="shared" si="7"/>
        <v>-0.12389380530973448</v>
      </c>
    </row>
    <row r="232" spans="1:4" x14ac:dyDescent="0.45">
      <c r="A232" s="29">
        <v>42614</v>
      </c>
      <c r="B232" s="30">
        <v>52</v>
      </c>
      <c r="C232" s="30">
        <f t="shared" si="6"/>
        <v>2.5</v>
      </c>
      <c r="D232" s="34">
        <f t="shared" si="7"/>
        <v>-4.587155963302747E-2</v>
      </c>
    </row>
    <row r="233" spans="1:4" x14ac:dyDescent="0.45">
      <c r="A233" s="29">
        <v>42644</v>
      </c>
      <c r="B233" s="30">
        <v>52</v>
      </c>
      <c r="C233" s="30">
        <f t="shared" si="6"/>
        <v>0</v>
      </c>
      <c r="D233" s="34">
        <f t="shared" si="7"/>
        <v>-4.587155963302747E-2</v>
      </c>
    </row>
    <row r="234" spans="1:4" x14ac:dyDescent="0.45">
      <c r="A234" s="29">
        <v>42675</v>
      </c>
      <c r="B234" s="30">
        <v>51</v>
      </c>
      <c r="C234" s="30">
        <f t="shared" si="6"/>
        <v>-1</v>
      </c>
      <c r="D234" s="34">
        <f t="shared" si="7"/>
        <v>-9.7087378640776656E-3</v>
      </c>
    </row>
    <row r="235" spans="1:4" x14ac:dyDescent="0.45">
      <c r="A235" s="29">
        <v>42705</v>
      </c>
      <c r="B235" s="30">
        <v>48</v>
      </c>
      <c r="C235" s="30">
        <f t="shared" si="6"/>
        <v>-3</v>
      </c>
      <c r="D235" s="34">
        <f t="shared" si="7"/>
        <v>-4.0000000000000036E-2</v>
      </c>
    </row>
    <row r="236" spans="1:4" x14ac:dyDescent="0.45">
      <c r="A236" s="29">
        <v>42736</v>
      </c>
      <c r="B236" s="30">
        <v>50</v>
      </c>
      <c r="C236" s="30">
        <f t="shared" si="6"/>
        <v>2</v>
      </c>
      <c r="D236" s="34">
        <f t="shared" si="7"/>
        <v>-3.8461538461538436E-2</v>
      </c>
    </row>
    <row r="237" spans="1:4" x14ac:dyDescent="0.45">
      <c r="A237" s="29">
        <v>42767</v>
      </c>
      <c r="B237" s="30">
        <v>54</v>
      </c>
      <c r="C237" s="30">
        <f t="shared" si="6"/>
        <v>4</v>
      </c>
      <c r="D237" s="34">
        <f t="shared" si="7"/>
        <v>3.8461538461538547E-2</v>
      </c>
    </row>
    <row r="238" spans="1:4" x14ac:dyDescent="0.45">
      <c r="A238" s="29">
        <v>42795</v>
      </c>
      <c r="B238" s="30">
        <v>53</v>
      </c>
      <c r="C238" s="30">
        <f t="shared" si="6"/>
        <v>-1</v>
      </c>
      <c r="D238" s="34">
        <f t="shared" si="7"/>
        <v>1.9230769230769162E-2</v>
      </c>
    </row>
    <row r="239" spans="1:4" x14ac:dyDescent="0.45">
      <c r="A239" s="29">
        <v>42826</v>
      </c>
      <c r="B239" s="30">
        <v>53.5</v>
      </c>
      <c r="C239" s="30">
        <f t="shared" si="6"/>
        <v>0.5</v>
      </c>
      <c r="D239" s="34">
        <f t="shared" si="7"/>
        <v>3.8834951456310662E-2</v>
      </c>
    </row>
    <row r="240" spans="1:4" x14ac:dyDescent="0.45">
      <c r="A240" s="29">
        <v>42856</v>
      </c>
      <c r="B240" s="30">
        <v>57</v>
      </c>
      <c r="C240" s="30">
        <f t="shared" si="6"/>
        <v>3.5</v>
      </c>
      <c r="D240" s="34">
        <f t="shared" si="7"/>
        <v>0.1399999999999999</v>
      </c>
    </row>
    <row r="241" spans="1:4" x14ac:dyDescent="0.45">
      <c r="A241" s="29">
        <v>42887</v>
      </c>
      <c r="B241" s="30">
        <v>52.5</v>
      </c>
      <c r="C241" s="30">
        <f t="shared" si="6"/>
        <v>-4.5</v>
      </c>
      <c r="D241" s="34">
        <f t="shared" si="7"/>
        <v>0.10526315789473695</v>
      </c>
    </row>
    <row r="242" spans="1:4" x14ac:dyDescent="0.45">
      <c r="A242" s="29">
        <v>42917</v>
      </c>
      <c r="B242" s="30">
        <v>52</v>
      </c>
      <c r="C242" s="30">
        <f t="shared" si="6"/>
        <v>-0.5</v>
      </c>
      <c r="D242" s="34">
        <f t="shared" si="7"/>
        <v>1.9607843137254832E-2</v>
      </c>
    </row>
    <row r="243" spans="1:4" x14ac:dyDescent="0.45">
      <c r="A243" s="29">
        <v>42948</v>
      </c>
      <c r="B243" s="30">
        <v>53.5</v>
      </c>
      <c r="C243" s="30">
        <f t="shared" si="6"/>
        <v>1.5</v>
      </c>
      <c r="D243" s="34">
        <f t="shared" si="7"/>
        <v>8.0808080808080884E-2</v>
      </c>
    </row>
    <row r="244" spans="1:4" x14ac:dyDescent="0.45">
      <c r="A244" s="29">
        <v>42979</v>
      </c>
      <c r="B244" s="30">
        <v>56</v>
      </c>
      <c r="C244" s="30">
        <f t="shared" si="6"/>
        <v>2.5</v>
      </c>
      <c r="D244" s="34">
        <f t="shared" si="7"/>
        <v>7.6923076923076872E-2</v>
      </c>
    </row>
    <row r="245" spans="1:4" x14ac:dyDescent="0.45">
      <c r="A245" s="29">
        <v>43009</v>
      </c>
      <c r="B245" s="30">
        <v>53.5</v>
      </c>
      <c r="C245" s="30">
        <f t="shared" si="6"/>
        <v>-2.5</v>
      </c>
      <c r="D245" s="34">
        <f t="shared" si="7"/>
        <v>2.8846153846153744E-2</v>
      </c>
    </row>
    <row r="246" spans="1:4" x14ac:dyDescent="0.45">
      <c r="A246" s="29">
        <v>43040</v>
      </c>
      <c r="B246" s="30">
        <v>51.5</v>
      </c>
      <c r="C246" s="30">
        <f t="shared" si="6"/>
        <v>-2</v>
      </c>
      <c r="D246" s="34">
        <f t="shared" si="7"/>
        <v>9.8039215686274161E-3</v>
      </c>
    </row>
    <row r="247" spans="1:4" x14ac:dyDescent="0.45">
      <c r="A247" s="29">
        <v>43070</v>
      </c>
      <c r="B247" s="30">
        <v>50</v>
      </c>
      <c r="C247" s="30">
        <f t="shared" si="6"/>
        <v>-1.5</v>
      </c>
      <c r="D247" s="34">
        <f t="shared" si="7"/>
        <v>4.1666666666666741E-2</v>
      </c>
    </row>
    <row r="248" spans="1:4" x14ac:dyDescent="0.45">
      <c r="A248" s="29">
        <v>43101</v>
      </c>
      <c r="B248" s="30">
        <v>50.5</v>
      </c>
      <c r="C248" s="30">
        <f t="shared" si="6"/>
        <v>0.5</v>
      </c>
      <c r="D248" s="34">
        <f t="shared" si="7"/>
        <v>1.0000000000000009E-2</v>
      </c>
    </row>
    <row r="249" spans="1:4" x14ac:dyDescent="0.45">
      <c r="A249" s="29">
        <v>43132</v>
      </c>
      <c r="B249" s="30">
        <v>56</v>
      </c>
      <c r="C249" s="30">
        <f t="shared" si="6"/>
        <v>5.5</v>
      </c>
      <c r="D249" s="34">
        <f t="shared" si="7"/>
        <v>3.7037037037036979E-2</v>
      </c>
    </row>
    <row r="250" spans="1:4" x14ac:dyDescent="0.45">
      <c r="A250" s="29">
        <v>43160</v>
      </c>
      <c r="B250" s="30">
        <v>56.5</v>
      </c>
      <c r="C250" s="30">
        <f t="shared" si="6"/>
        <v>0.5</v>
      </c>
      <c r="D250" s="34">
        <f t="shared" si="7"/>
        <v>6.60377358490567E-2</v>
      </c>
    </row>
    <row r="251" spans="1:4" x14ac:dyDescent="0.45">
      <c r="A251" s="29">
        <v>43191</v>
      </c>
      <c r="B251" s="30">
        <v>52</v>
      </c>
      <c r="C251" s="30">
        <f t="shared" si="6"/>
        <v>-4.5</v>
      </c>
      <c r="D251" s="34">
        <f t="shared" si="7"/>
        <v>-2.8037383177570097E-2</v>
      </c>
    </row>
    <row r="252" spans="1:4" x14ac:dyDescent="0.45">
      <c r="A252" s="29">
        <v>43221</v>
      </c>
      <c r="B252" s="30">
        <v>60.5</v>
      </c>
      <c r="C252" s="30">
        <f t="shared" si="6"/>
        <v>8.5</v>
      </c>
      <c r="D252" s="34">
        <f t="shared" si="7"/>
        <v>6.1403508771929793E-2</v>
      </c>
    </row>
    <row r="253" spans="1:4" x14ac:dyDescent="0.45">
      <c r="A253" s="29">
        <v>43252</v>
      </c>
      <c r="B253" s="30">
        <v>56.5</v>
      </c>
      <c r="C253" s="30">
        <f t="shared" si="6"/>
        <v>-4</v>
      </c>
      <c r="D253" s="34">
        <f t="shared" si="7"/>
        <v>7.6190476190476142E-2</v>
      </c>
    </row>
    <row r="254" spans="1:4" x14ac:dyDescent="0.45">
      <c r="A254" s="29">
        <v>43282</v>
      </c>
      <c r="B254" s="30">
        <v>51.5</v>
      </c>
      <c r="C254" s="30">
        <f t="shared" si="6"/>
        <v>-5</v>
      </c>
      <c r="D254" s="34">
        <f t="shared" si="7"/>
        <v>-9.6153846153845812E-3</v>
      </c>
    </row>
    <row r="255" spans="1:4" x14ac:dyDescent="0.45">
      <c r="A255" s="29">
        <v>43313</v>
      </c>
      <c r="B255" s="30">
        <v>56.5</v>
      </c>
      <c r="C255" s="30">
        <f t="shared" si="6"/>
        <v>5</v>
      </c>
      <c r="D255" s="34">
        <f t="shared" si="7"/>
        <v>5.6074766355140193E-2</v>
      </c>
    </row>
    <row r="256" spans="1:4" x14ac:dyDescent="0.45">
      <c r="A256" s="29">
        <v>43344</v>
      </c>
      <c r="B256" s="30">
        <v>58.5</v>
      </c>
      <c r="C256" s="30">
        <f t="shared" si="6"/>
        <v>2</v>
      </c>
      <c r="D256" s="34">
        <f t="shared" si="7"/>
        <v>4.4642857142857206E-2</v>
      </c>
    </row>
    <row r="257" spans="1:4" x14ac:dyDescent="0.45">
      <c r="A257" s="29">
        <v>43374</v>
      </c>
      <c r="B257" s="30">
        <v>53.5</v>
      </c>
      <c r="C257" s="30">
        <f t="shared" si="6"/>
        <v>-5</v>
      </c>
      <c r="D257" s="34">
        <f t="shared" si="7"/>
        <v>0</v>
      </c>
    </row>
    <row r="258" spans="1:4" x14ac:dyDescent="0.45">
      <c r="A258" s="29">
        <v>43405</v>
      </c>
      <c r="B258" s="30">
        <v>55.5</v>
      </c>
      <c r="C258" s="30">
        <f t="shared" si="6"/>
        <v>2</v>
      </c>
      <c r="D258" s="34">
        <f t="shared" si="7"/>
        <v>7.7669902912621325E-2</v>
      </c>
    </row>
    <row r="259" spans="1:4" x14ac:dyDescent="0.45">
      <c r="A259" s="29">
        <v>43435</v>
      </c>
      <c r="B259" s="30">
        <v>50.5</v>
      </c>
      <c r="C259" s="30">
        <f t="shared" si="6"/>
        <v>-5</v>
      </c>
      <c r="D259" s="34">
        <f t="shared" si="7"/>
        <v>1.0000000000000009E-2</v>
      </c>
    </row>
    <row r="260" spans="1:4" x14ac:dyDescent="0.45">
      <c r="A260" s="29">
        <v>43466</v>
      </c>
      <c r="B260" s="30">
        <v>52.5</v>
      </c>
      <c r="C260" s="30">
        <f t="shared" ref="C260:C323" si="8">B260-B259</f>
        <v>2</v>
      </c>
      <c r="D260" s="34">
        <f t="shared" si="7"/>
        <v>3.9603960396039639E-2</v>
      </c>
    </row>
    <row r="261" spans="1:4" x14ac:dyDescent="0.45">
      <c r="A261" s="29">
        <v>43497</v>
      </c>
      <c r="B261" s="30">
        <v>55.5</v>
      </c>
      <c r="C261" s="30">
        <f t="shared" si="8"/>
        <v>3</v>
      </c>
      <c r="D261" s="34">
        <f t="shared" si="7"/>
        <v>-8.9285714285713969E-3</v>
      </c>
    </row>
    <row r="262" spans="1:4" x14ac:dyDescent="0.45">
      <c r="A262" s="29">
        <v>43525</v>
      </c>
      <c r="B262" s="30">
        <v>56.5</v>
      </c>
      <c r="C262" s="30">
        <f t="shared" si="8"/>
        <v>1</v>
      </c>
      <c r="D262" s="34">
        <f t="shared" si="7"/>
        <v>0</v>
      </c>
    </row>
    <row r="263" spans="1:4" x14ac:dyDescent="0.45">
      <c r="A263" s="29">
        <v>43556</v>
      </c>
      <c r="B263" s="30">
        <v>55</v>
      </c>
      <c r="C263" s="30">
        <f t="shared" si="8"/>
        <v>-1.5</v>
      </c>
      <c r="D263" s="34">
        <f t="shared" si="7"/>
        <v>5.7692307692307709E-2</v>
      </c>
    </row>
    <row r="264" spans="1:4" x14ac:dyDescent="0.45">
      <c r="A264" s="29">
        <v>43586</v>
      </c>
      <c r="B264" s="30">
        <v>52.5</v>
      </c>
      <c r="C264" s="30">
        <f t="shared" si="8"/>
        <v>-2.5</v>
      </c>
      <c r="D264" s="34">
        <f t="shared" si="7"/>
        <v>-0.13223140495867769</v>
      </c>
    </row>
    <row r="265" spans="1:4" x14ac:dyDescent="0.45">
      <c r="A265" s="29">
        <v>43617</v>
      </c>
      <c r="B265" s="30">
        <v>56</v>
      </c>
      <c r="C265" s="30">
        <f t="shared" si="8"/>
        <v>3.5</v>
      </c>
      <c r="D265" s="34">
        <f t="shared" si="7"/>
        <v>-8.8495575221239076E-3</v>
      </c>
    </row>
    <row r="266" spans="1:4" x14ac:dyDescent="0.45">
      <c r="A266" s="29">
        <v>43647</v>
      </c>
      <c r="B266" s="30">
        <v>53.5</v>
      </c>
      <c r="C266" s="30">
        <f t="shared" si="8"/>
        <v>-2.5</v>
      </c>
      <c r="D266" s="34">
        <f t="shared" si="7"/>
        <v>3.8834951456310662E-2</v>
      </c>
    </row>
    <row r="267" spans="1:4" x14ac:dyDescent="0.45">
      <c r="A267" s="29">
        <v>43678</v>
      </c>
      <c r="B267" s="30">
        <v>49</v>
      </c>
      <c r="C267" s="30">
        <f t="shared" si="8"/>
        <v>-4.5</v>
      </c>
      <c r="D267" s="34">
        <f t="shared" si="7"/>
        <v>-0.13274336283185839</v>
      </c>
    </row>
    <row r="268" spans="1:4" x14ac:dyDescent="0.45">
      <c r="A268" s="29">
        <v>43709</v>
      </c>
      <c r="B268" s="30">
        <v>54</v>
      </c>
      <c r="C268" s="30">
        <f t="shared" si="8"/>
        <v>5</v>
      </c>
      <c r="D268" s="34">
        <f t="shared" si="7"/>
        <v>-7.6923076923076872E-2</v>
      </c>
    </row>
    <row r="269" spans="1:4" x14ac:dyDescent="0.45">
      <c r="A269" s="29">
        <v>43739</v>
      </c>
      <c r="B269" s="30">
        <v>48.5</v>
      </c>
      <c r="C269" s="30">
        <f t="shared" si="8"/>
        <v>-5.5</v>
      </c>
      <c r="D269" s="34">
        <f t="shared" si="7"/>
        <v>-9.3457943925233655E-2</v>
      </c>
    </row>
    <row r="270" spans="1:4" x14ac:dyDescent="0.45">
      <c r="A270" s="29">
        <v>43770</v>
      </c>
      <c r="B270" s="30">
        <v>48.5</v>
      </c>
      <c r="C270" s="30">
        <f t="shared" si="8"/>
        <v>0</v>
      </c>
      <c r="D270" s="34">
        <f t="shared" si="7"/>
        <v>-0.12612612612612617</v>
      </c>
    </row>
    <row r="271" spans="1:4" x14ac:dyDescent="0.45">
      <c r="A271" s="29">
        <v>43800</v>
      </c>
      <c r="B271" s="30">
        <v>47.5</v>
      </c>
      <c r="C271" s="30">
        <f t="shared" si="8"/>
        <v>-1</v>
      </c>
      <c r="D271" s="34">
        <f t="shared" ref="D271:D324" si="9">B271/B259-1</f>
        <v>-5.9405940594059459E-2</v>
      </c>
    </row>
    <row r="272" spans="1:4" x14ac:dyDescent="0.45">
      <c r="A272" s="29">
        <v>43831</v>
      </c>
      <c r="B272" s="30">
        <v>45.5</v>
      </c>
      <c r="C272" s="30">
        <f t="shared" si="8"/>
        <v>-2</v>
      </c>
      <c r="D272" s="34">
        <f t="shared" si="9"/>
        <v>-0.1333333333333333</v>
      </c>
    </row>
    <row r="273" spans="1:4" x14ac:dyDescent="0.45">
      <c r="A273" s="29">
        <v>43862</v>
      </c>
      <c r="B273" s="30">
        <v>53.2</v>
      </c>
      <c r="C273" s="30">
        <f t="shared" si="8"/>
        <v>7.7000000000000028</v>
      </c>
      <c r="D273" s="34">
        <f t="shared" si="9"/>
        <v>-4.1441441441441351E-2</v>
      </c>
    </row>
    <row r="274" spans="1:4" x14ac:dyDescent="0.45">
      <c r="A274" s="29">
        <v>43891</v>
      </c>
      <c r="B274" s="30">
        <v>55</v>
      </c>
      <c r="C274" s="30">
        <f t="shared" si="8"/>
        <v>1.7999999999999972</v>
      </c>
      <c r="D274" s="34">
        <f t="shared" si="9"/>
        <v>-2.6548672566371723E-2</v>
      </c>
    </row>
    <row r="275" spans="1:4" x14ac:dyDescent="0.45">
      <c r="A275" s="29">
        <v>43922</v>
      </c>
      <c r="B275" s="30">
        <v>47.7</v>
      </c>
      <c r="C275" s="30">
        <f t="shared" si="8"/>
        <v>-7.2999999999999972</v>
      </c>
      <c r="D275" s="34">
        <f t="shared" si="9"/>
        <v>-0.13272727272727269</v>
      </c>
    </row>
    <row r="276" spans="1:4" x14ac:dyDescent="0.45">
      <c r="A276" s="29">
        <v>43952</v>
      </c>
      <c r="B276" s="30">
        <v>46.4</v>
      </c>
      <c r="C276" s="30">
        <f t="shared" si="8"/>
        <v>-1.3000000000000043</v>
      </c>
      <c r="D276" s="34">
        <f t="shared" si="9"/>
        <v>-0.11619047619047618</v>
      </c>
    </row>
    <row r="277" spans="1:4" x14ac:dyDescent="0.45">
      <c r="A277" s="29">
        <v>43983</v>
      </c>
      <c r="B277" s="30">
        <v>51.9</v>
      </c>
      <c r="C277" s="30">
        <f t="shared" si="8"/>
        <v>5.5</v>
      </c>
      <c r="D277" s="34">
        <f t="shared" si="9"/>
        <v>-7.3214285714285787E-2</v>
      </c>
    </row>
    <row r="278" spans="1:4" x14ac:dyDescent="0.45">
      <c r="A278" s="29">
        <v>44013</v>
      </c>
      <c r="B278" s="30">
        <v>55.9</v>
      </c>
      <c r="C278" s="30">
        <f t="shared" si="8"/>
        <v>4</v>
      </c>
      <c r="D278" s="34">
        <f t="shared" si="9"/>
        <v>4.4859813084112021E-2</v>
      </c>
    </row>
    <row r="279" spans="1:4" x14ac:dyDescent="0.45">
      <c r="A279" s="29">
        <v>44044</v>
      </c>
      <c r="B279" s="30">
        <v>56.6</v>
      </c>
      <c r="C279" s="30">
        <f t="shared" si="8"/>
        <v>0.70000000000000284</v>
      </c>
      <c r="D279" s="34">
        <f t="shared" si="9"/>
        <v>0.15510204081632661</v>
      </c>
    </row>
    <row r="280" spans="1:4" x14ac:dyDescent="0.45">
      <c r="A280" s="29">
        <v>44075</v>
      </c>
      <c r="B280" s="30">
        <v>50.1</v>
      </c>
      <c r="C280" s="30">
        <f t="shared" si="8"/>
        <v>-6.5</v>
      </c>
      <c r="D280" s="34">
        <f t="shared" si="9"/>
        <v>-7.2222222222222188E-2</v>
      </c>
    </row>
    <row r="281" spans="1:4" x14ac:dyDescent="0.45">
      <c r="A281" s="29">
        <v>44105</v>
      </c>
      <c r="B281" s="30">
        <v>54.4</v>
      </c>
      <c r="C281" s="30">
        <f t="shared" si="8"/>
        <v>4.2999999999999972</v>
      </c>
      <c r="D281" s="34">
        <f t="shared" si="9"/>
        <v>0.12164948453608249</v>
      </c>
    </row>
    <row r="282" spans="1:4" x14ac:dyDescent="0.45">
      <c r="A282" s="29">
        <v>44136</v>
      </c>
      <c r="B282" s="30">
        <v>50.7</v>
      </c>
      <c r="C282" s="30">
        <f t="shared" si="8"/>
        <v>-3.6999999999999957</v>
      </c>
      <c r="D282" s="34">
        <f t="shared" si="9"/>
        <v>4.5360824742268102E-2</v>
      </c>
    </row>
    <row r="283" spans="1:4" x14ac:dyDescent="0.45">
      <c r="A283" s="29">
        <v>44166</v>
      </c>
      <c r="B283" s="30">
        <v>48.7</v>
      </c>
      <c r="C283" s="30">
        <f t="shared" si="8"/>
        <v>-2</v>
      </c>
      <c r="D283" s="34">
        <f t="shared" si="9"/>
        <v>2.5263157894736876E-2</v>
      </c>
    </row>
    <row r="284" spans="1:4" x14ac:dyDescent="0.45">
      <c r="A284" s="29">
        <f>'Heat Map Summary'!B67</f>
        <v>44197</v>
      </c>
      <c r="B284" s="30">
        <f>'Heat Map Summary'!J67</f>
        <v>50.9</v>
      </c>
      <c r="C284" s="30">
        <f t="shared" si="8"/>
        <v>2.1999999999999957</v>
      </c>
      <c r="D284" s="34">
        <f t="shared" si="9"/>
        <v>0.1186813186813187</v>
      </c>
    </row>
    <row r="285" spans="1:4" x14ac:dyDescent="0.45">
      <c r="A285" s="29">
        <f>'Heat Map Summary'!B68</f>
        <v>44228</v>
      </c>
      <c r="B285" s="30">
        <f>'Heat Map Summary'!J68</f>
        <v>55.2</v>
      </c>
      <c r="C285" s="30">
        <f t="shared" si="8"/>
        <v>4.3000000000000043</v>
      </c>
      <c r="D285" s="34">
        <f t="shared" si="9"/>
        <v>3.7593984962406068E-2</v>
      </c>
    </row>
    <row r="286" spans="1:4" x14ac:dyDescent="0.45">
      <c r="A286" s="29">
        <f>'Heat Map Summary'!B69</f>
        <v>44256</v>
      </c>
      <c r="B286" s="30">
        <f>'Heat Map Summary'!J69</f>
        <v>50.2</v>
      </c>
      <c r="C286" s="30">
        <f t="shared" si="8"/>
        <v>-5</v>
      </c>
      <c r="D286" s="34">
        <f t="shared" si="9"/>
        <v>-8.7272727272727169E-2</v>
      </c>
    </row>
    <row r="287" spans="1:4" x14ac:dyDescent="0.45">
      <c r="A287" s="29">
        <f>'Heat Map Summary'!B70</f>
        <v>44287</v>
      </c>
      <c r="B287" s="30">
        <f>'Heat Map Summary'!J70</f>
        <v>55.7</v>
      </c>
      <c r="C287" s="30">
        <f t="shared" si="8"/>
        <v>5.5</v>
      </c>
      <c r="D287" s="34">
        <f t="shared" si="9"/>
        <v>0.16771488469601681</v>
      </c>
    </row>
    <row r="288" spans="1:4" x14ac:dyDescent="0.45">
      <c r="A288" s="29">
        <f>'Heat Map Summary'!B71</f>
        <v>44317</v>
      </c>
      <c r="B288" s="30">
        <f>'Heat Map Summary'!J71</f>
        <v>61.1</v>
      </c>
      <c r="C288" s="30">
        <f t="shared" si="8"/>
        <v>5.3999999999999986</v>
      </c>
      <c r="D288" s="34">
        <f t="shared" si="9"/>
        <v>0.3168103448275863</v>
      </c>
    </row>
    <row r="289" spans="1:4" x14ac:dyDescent="0.45">
      <c r="A289" s="29">
        <f>'Heat Map Summary'!B72</f>
        <v>44348</v>
      </c>
      <c r="B289" s="30">
        <f>'Heat Map Summary'!J72</f>
        <v>65.8</v>
      </c>
      <c r="C289" s="30">
        <f t="shared" si="8"/>
        <v>4.6999999999999957</v>
      </c>
      <c r="D289" s="34">
        <f t="shared" si="9"/>
        <v>0.26782273603082851</v>
      </c>
    </row>
    <row r="290" spans="1:4" x14ac:dyDescent="0.45">
      <c r="A290" s="29">
        <f>'Heat Map Summary'!B73</f>
        <v>44378</v>
      </c>
      <c r="B290" s="30">
        <f>'Heat Map Summary'!J73</f>
        <v>63.5</v>
      </c>
      <c r="C290" s="30">
        <f t="shared" si="8"/>
        <v>-2.2999999999999972</v>
      </c>
      <c r="D290" s="34">
        <f t="shared" si="9"/>
        <v>0.13595706618962433</v>
      </c>
    </row>
    <row r="291" spans="1:4" x14ac:dyDescent="0.45">
      <c r="A291" s="29">
        <f>'Heat Map Summary'!B74</f>
        <v>44409</v>
      </c>
      <c r="B291" s="30">
        <f>'Heat Map Summary'!J74</f>
        <v>61.3</v>
      </c>
      <c r="C291" s="30">
        <f t="shared" si="8"/>
        <v>-2.2000000000000028</v>
      </c>
      <c r="D291" s="34">
        <f t="shared" si="9"/>
        <v>8.3038869257950454E-2</v>
      </c>
    </row>
    <row r="292" spans="1:4" x14ac:dyDescent="0.45">
      <c r="A292" s="29">
        <f>'Heat Map Summary'!B75</f>
        <v>44440</v>
      </c>
      <c r="B292" s="30">
        <f>'Heat Map Summary'!J75</f>
        <v>61.9</v>
      </c>
      <c r="C292" s="30">
        <f t="shared" si="8"/>
        <v>0.60000000000000142</v>
      </c>
      <c r="D292" s="34">
        <f t="shared" si="9"/>
        <v>0.23552894211576847</v>
      </c>
    </row>
    <row r="293" spans="1:4" x14ac:dyDescent="0.45">
      <c r="A293" s="29">
        <f>'Heat Map Summary'!B76</f>
        <v>44470</v>
      </c>
      <c r="B293" s="30">
        <f>'Heat Map Summary'!J76</f>
        <v>67.3</v>
      </c>
      <c r="C293" s="30">
        <f t="shared" si="8"/>
        <v>5.3999999999999986</v>
      </c>
      <c r="D293" s="34">
        <f t="shared" si="9"/>
        <v>0.23713235294117641</v>
      </c>
    </row>
    <row r="294" spans="1:4" x14ac:dyDescent="0.45">
      <c r="A294" s="29">
        <f>'Heat Map Summary'!B77</f>
        <v>44501</v>
      </c>
      <c r="B294" s="30">
        <f>'Heat Map Summary'!J77</f>
        <v>65.900000000000006</v>
      </c>
      <c r="C294" s="30">
        <f t="shared" si="8"/>
        <v>-1.3999999999999915</v>
      </c>
      <c r="D294" s="34">
        <f t="shared" si="9"/>
        <v>0.29980276134122286</v>
      </c>
    </row>
    <row r="295" spans="1:4" x14ac:dyDescent="0.45">
      <c r="A295" s="29">
        <f>'Heat Map Summary'!B78</f>
        <v>44531</v>
      </c>
      <c r="B295" s="30">
        <f>'Heat Map Summary'!J78</f>
        <v>62.3</v>
      </c>
      <c r="C295" s="30">
        <f t="shared" si="8"/>
        <v>-3.6000000000000085</v>
      </c>
      <c r="D295" s="34">
        <f t="shared" si="9"/>
        <v>0.27926078028747425</v>
      </c>
    </row>
    <row r="296" spans="1:4" x14ac:dyDescent="0.45">
      <c r="A296" s="29">
        <f>'Heat Map Summary'!B79</f>
        <v>44562</v>
      </c>
      <c r="B296" s="30">
        <f>'Heat Map Summary'!J79</f>
        <v>57.4</v>
      </c>
      <c r="C296" s="30">
        <f t="shared" si="8"/>
        <v>-4.8999999999999986</v>
      </c>
      <c r="D296" s="34">
        <f t="shared" si="9"/>
        <v>0.12770137524557956</v>
      </c>
    </row>
    <row r="297" spans="1:4" x14ac:dyDescent="0.45">
      <c r="A297" s="29">
        <f>'Heat Map Summary'!B80</f>
        <v>44593</v>
      </c>
      <c r="B297" s="30">
        <f>'Heat Map Summary'!J80</f>
        <v>64.2</v>
      </c>
      <c r="C297" s="30">
        <f t="shared" si="8"/>
        <v>6.8000000000000043</v>
      </c>
      <c r="D297" s="34">
        <f t="shared" si="9"/>
        <v>0.16304347826086962</v>
      </c>
    </row>
    <row r="298" spans="1:4" x14ac:dyDescent="0.45">
      <c r="A298" s="29">
        <f>'Heat Map Summary'!B81</f>
        <v>44621</v>
      </c>
      <c r="B298" s="30">
        <f>'Heat Map Summary'!J81</f>
        <v>64.5</v>
      </c>
      <c r="C298" s="30">
        <f t="shared" si="8"/>
        <v>0.29999999999999716</v>
      </c>
      <c r="D298" s="34">
        <f t="shared" si="9"/>
        <v>0.28486055776892427</v>
      </c>
    </row>
    <row r="299" spans="1:4" x14ac:dyDescent="0.45">
      <c r="A299" s="29">
        <f>'Heat Map Summary'!B82</f>
        <v>44652</v>
      </c>
      <c r="B299" s="30">
        <f>'Heat Map Summary'!J82</f>
        <v>59.4</v>
      </c>
      <c r="C299" s="30">
        <f t="shared" si="8"/>
        <v>-5.1000000000000014</v>
      </c>
      <c r="D299" s="34">
        <f t="shared" si="9"/>
        <v>6.6427289048473837E-2</v>
      </c>
    </row>
    <row r="300" spans="1:4" x14ac:dyDescent="0.45">
      <c r="A300" s="29">
        <f>'Heat Map Summary'!B83</f>
        <v>44682</v>
      </c>
      <c r="B300" s="30">
        <f>'Heat Map Summary'!J83</f>
        <v>52</v>
      </c>
      <c r="C300" s="30">
        <f t="shared" si="8"/>
        <v>-7.3999999999999986</v>
      </c>
      <c r="D300" s="34">
        <f t="shared" si="9"/>
        <v>-0.14893617021276595</v>
      </c>
    </row>
    <row r="301" spans="1:4" x14ac:dyDescent="0.45">
      <c r="A301" s="29">
        <f>'Heat Map Summary'!B84</f>
        <v>44713</v>
      </c>
      <c r="B301" s="30">
        <f>'Heat Map Summary'!J84</f>
        <v>60.5</v>
      </c>
      <c r="C301" s="30">
        <f t="shared" si="8"/>
        <v>8.5</v>
      </c>
      <c r="D301" s="34">
        <f t="shared" si="9"/>
        <v>-8.0547112462006076E-2</v>
      </c>
    </row>
    <row r="302" spans="1:4" x14ac:dyDescent="0.45">
      <c r="A302" s="29">
        <f>'Heat Map Summary'!B85</f>
        <v>44743</v>
      </c>
      <c r="B302" s="30">
        <f>'Heat Map Summary'!J85</f>
        <v>58.3</v>
      </c>
      <c r="C302" s="30">
        <f t="shared" si="8"/>
        <v>-2.2000000000000028</v>
      </c>
      <c r="D302" s="34">
        <f t="shared" si="9"/>
        <v>-8.1889763779527613E-2</v>
      </c>
    </row>
    <row r="303" spans="1:4" x14ac:dyDescent="0.45">
      <c r="A303" s="29">
        <f>'Heat Map Summary'!B86</f>
        <v>44774</v>
      </c>
      <c r="B303" s="30">
        <f>'Heat Map Summary'!J86</f>
        <v>53.9</v>
      </c>
      <c r="C303" s="30">
        <f t="shared" si="8"/>
        <v>-4.3999999999999986</v>
      </c>
      <c r="D303" s="34">
        <f t="shared" si="9"/>
        <v>-0.12071778140293632</v>
      </c>
    </row>
    <row r="304" spans="1:4" x14ac:dyDescent="0.45">
      <c r="A304" s="29">
        <f>'Heat Map Summary'!B87</f>
        <v>44805</v>
      </c>
      <c r="B304" s="30">
        <f>'Heat Map Summary'!J87</f>
        <v>52.5</v>
      </c>
      <c r="C304" s="30">
        <f t="shared" si="8"/>
        <v>-1.3999999999999986</v>
      </c>
      <c r="D304" s="34">
        <f t="shared" si="9"/>
        <v>-0.15185783521809371</v>
      </c>
    </row>
    <row r="305" spans="1:4" x14ac:dyDescent="0.45">
      <c r="A305" s="29">
        <f>'Heat Map Summary'!B88</f>
        <v>44835</v>
      </c>
      <c r="B305" s="30">
        <f>'Heat Map Summary'!J88</f>
        <v>52.2</v>
      </c>
      <c r="C305" s="30">
        <f t="shared" si="8"/>
        <v>-0.29999999999999716</v>
      </c>
      <c r="D305" s="34">
        <f t="shared" si="9"/>
        <v>-0.22436849925705793</v>
      </c>
    </row>
    <row r="306" spans="1:4" x14ac:dyDescent="0.45">
      <c r="A306" s="29">
        <f>'Heat Map Summary'!B89</f>
        <v>44866</v>
      </c>
      <c r="B306" s="30">
        <f>'Heat Map Summary'!J89</f>
        <v>51.8</v>
      </c>
      <c r="C306" s="30">
        <f t="shared" si="8"/>
        <v>-0.40000000000000568</v>
      </c>
      <c r="D306" s="34">
        <f t="shared" si="9"/>
        <v>-0.21396054628224592</v>
      </c>
    </row>
    <row r="307" spans="1:4" x14ac:dyDescent="0.45">
      <c r="A307" s="29">
        <f>'Heat Map Summary'!B90</f>
        <v>44896</v>
      </c>
      <c r="B307" s="30">
        <f>'Heat Map Summary'!J90</f>
        <v>51.5</v>
      </c>
      <c r="C307" s="30">
        <f t="shared" si="8"/>
        <v>-0.29999999999999716</v>
      </c>
      <c r="D307" s="34">
        <f t="shared" si="9"/>
        <v>-0.17335473515248789</v>
      </c>
    </row>
    <row r="308" spans="1:4" x14ac:dyDescent="0.45">
      <c r="A308" s="29">
        <f>'Heat Map Summary'!B91</f>
        <v>44927</v>
      </c>
      <c r="B308" s="30">
        <f>'Heat Map Summary'!J91</f>
        <v>52.9</v>
      </c>
      <c r="C308" s="30">
        <f t="shared" si="8"/>
        <v>1.3999999999999986</v>
      </c>
      <c r="D308" s="34">
        <f t="shared" si="9"/>
        <v>-7.8397212543554029E-2</v>
      </c>
    </row>
    <row r="309" spans="1:4" x14ac:dyDescent="0.45">
      <c r="A309" s="29">
        <f>'Heat Map Summary'!B92</f>
        <v>44958</v>
      </c>
      <c r="B309" s="30">
        <f>'Heat Map Summary'!J92</f>
        <v>52.8</v>
      </c>
      <c r="C309" s="30">
        <f t="shared" si="8"/>
        <v>-0.10000000000000142</v>
      </c>
      <c r="D309" s="34">
        <f t="shared" si="9"/>
        <v>-0.17757009345794406</v>
      </c>
    </row>
    <row r="310" spans="1:4" x14ac:dyDescent="0.45">
      <c r="A310" s="29">
        <f>'Heat Map Summary'!B93</f>
        <v>44986</v>
      </c>
      <c r="B310" s="30">
        <f>'Heat Map Summary'!J93</f>
        <v>48.5</v>
      </c>
      <c r="C310" s="30">
        <f t="shared" si="8"/>
        <v>-4.2999999999999972</v>
      </c>
      <c r="D310" s="34">
        <f t="shared" si="9"/>
        <v>-0.24806201550387597</v>
      </c>
    </row>
    <row r="311" spans="1:4" x14ac:dyDescent="0.45">
      <c r="A311" s="29">
        <f>'Heat Map Summary'!B94</f>
        <v>45017</v>
      </c>
      <c r="B311" s="30">
        <f>'Heat Map Summary'!J94</f>
        <v>49.7</v>
      </c>
      <c r="C311" s="30">
        <f t="shared" si="8"/>
        <v>1.2000000000000028</v>
      </c>
      <c r="D311" s="34">
        <f t="shared" si="9"/>
        <v>-0.16329966329966328</v>
      </c>
    </row>
    <row r="312" spans="1:4" x14ac:dyDescent="0.45">
      <c r="A312" s="29">
        <f>'Heat Map Summary'!B95</f>
        <v>45047</v>
      </c>
      <c r="B312" s="30">
        <f>'Heat Map Summary'!J95</f>
        <v>40.9</v>
      </c>
      <c r="C312" s="30">
        <f t="shared" si="8"/>
        <v>-8.8000000000000043</v>
      </c>
      <c r="D312" s="34">
        <f t="shared" si="9"/>
        <v>-0.21346153846153848</v>
      </c>
    </row>
    <row r="313" spans="1:4" x14ac:dyDescent="0.45">
      <c r="A313" s="29">
        <f>'Heat Map Summary'!B96</f>
        <v>45078</v>
      </c>
      <c r="B313" s="30">
        <f>'Heat Map Summary'!J96</f>
        <v>43.9</v>
      </c>
      <c r="C313" s="30">
        <f t="shared" si="8"/>
        <v>3</v>
      </c>
      <c r="D313" s="34">
        <f t="shared" si="9"/>
        <v>-0.27438016528925624</v>
      </c>
    </row>
    <row r="314" spans="1:4" x14ac:dyDescent="0.45">
      <c r="A314" s="29">
        <f>'Heat Map Summary'!B97</f>
        <v>45108</v>
      </c>
      <c r="B314" s="30">
        <f>'Heat Map Summary'!J97</f>
        <v>52.1</v>
      </c>
      <c r="C314" s="30">
        <f t="shared" si="8"/>
        <v>8.2000000000000028</v>
      </c>
      <c r="D314" s="34">
        <f t="shared" si="9"/>
        <v>-0.10634648370497424</v>
      </c>
    </row>
    <row r="315" spans="1:4" x14ac:dyDescent="0.45">
      <c r="A315" s="29">
        <f>'Heat Map Summary'!B98</f>
        <v>45139</v>
      </c>
      <c r="B315" s="30">
        <f>'Heat Map Summary'!J98</f>
        <v>41.8</v>
      </c>
      <c r="C315" s="30">
        <f t="shared" si="8"/>
        <v>-10.300000000000004</v>
      </c>
      <c r="D315" s="34">
        <f t="shared" si="9"/>
        <v>-0.22448979591836737</v>
      </c>
    </row>
    <row r="316" spans="1:4" x14ac:dyDescent="0.45">
      <c r="A316" s="29">
        <f>'Heat Map Summary'!B99</f>
        <v>45170</v>
      </c>
      <c r="B316" s="30">
        <f>'Heat Map Summary'!J99</f>
        <v>48.6</v>
      </c>
      <c r="C316" s="30">
        <f t="shared" si="8"/>
        <v>6.8000000000000043</v>
      </c>
      <c r="D316" s="34">
        <f t="shared" si="9"/>
        <v>-7.4285714285714288E-2</v>
      </c>
    </row>
    <row r="317" spans="1:4" x14ac:dyDescent="0.45">
      <c r="A317" s="29">
        <f>'Heat Map Summary'!B100</f>
        <v>45200</v>
      </c>
      <c r="B317" s="30">
        <f>'Heat Map Summary'!J100</f>
        <v>50.9</v>
      </c>
      <c r="C317" s="30">
        <f t="shared" si="8"/>
        <v>2.2999999999999972</v>
      </c>
      <c r="D317" s="34">
        <f t="shared" si="9"/>
        <v>-2.4904214559387072E-2</v>
      </c>
    </row>
    <row r="318" spans="1:4" x14ac:dyDescent="0.45">
      <c r="A318" s="29">
        <f>'Heat Map Summary'!B101</f>
        <v>45231</v>
      </c>
      <c r="B318" s="30">
        <f>'Heat Map Summary'!J101</f>
        <v>49.1</v>
      </c>
      <c r="C318" s="30">
        <f t="shared" si="8"/>
        <v>-1.7999999999999972</v>
      </c>
      <c r="D318" s="34">
        <f t="shared" si="9"/>
        <v>-5.2123552123552019E-2</v>
      </c>
    </row>
    <row r="319" spans="1:4" x14ac:dyDescent="0.45">
      <c r="A319" s="29">
        <f>'Heat Map Summary'!B102</f>
        <v>45261</v>
      </c>
      <c r="B319" s="30">
        <f>'Heat Map Summary'!J102</f>
        <v>49.4</v>
      </c>
      <c r="C319" s="30">
        <f t="shared" si="8"/>
        <v>0.29999999999999716</v>
      </c>
      <c r="D319" s="34">
        <f t="shared" si="9"/>
        <v>-4.0776699029126284E-2</v>
      </c>
    </row>
    <row r="320" spans="1:4" x14ac:dyDescent="0.45">
      <c r="A320" s="29">
        <f>'Heat Map Summary'!B103</f>
        <v>45292</v>
      </c>
      <c r="B320" s="30">
        <f>'Heat Map Summary'!J103</f>
        <v>51.4</v>
      </c>
      <c r="C320" s="30">
        <f t="shared" si="8"/>
        <v>2</v>
      </c>
      <c r="D320" s="34">
        <f t="shared" si="9"/>
        <v>-2.8355387523629538E-2</v>
      </c>
    </row>
    <row r="321" spans="1:4" x14ac:dyDescent="0.45">
      <c r="A321" s="29">
        <f>'Heat Map Summary'!B104</f>
        <v>45323</v>
      </c>
      <c r="B321" s="30">
        <f>'Heat Map Summary'!J104</f>
        <v>50.3</v>
      </c>
      <c r="C321" s="30">
        <f t="shared" si="8"/>
        <v>-1.1000000000000014</v>
      </c>
      <c r="D321" s="34">
        <f t="shared" si="9"/>
        <v>-4.7348484848484862E-2</v>
      </c>
    </row>
    <row r="322" spans="1:4" x14ac:dyDescent="0.45">
      <c r="A322" s="29">
        <f>'Heat Map Summary'!B105</f>
        <v>45352</v>
      </c>
      <c r="B322" s="30">
        <f>'Heat Map Summary'!J105</f>
        <v>44.8</v>
      </c>
      <c r="C322" s="30">
        <f t="shared" si="8"/>
        <v>-5.5</v>
      </c>
      <c r="D322" s="34">
        <f t="shared" si="9"/>
        <v>-7.6288659793814495E-2</v>
      </c>
    </row>
    <row r="323" spans="1:4" x14ac:dyDescent="0.45">
      <c r="A323" s="29">
        <f>'Heat Map Summary'!B106</f>
        <v>45383</v>
      </c>
      <c r="B323" s="30">
        <f>'Heat Map Summary'!J106</f>
        <v>51.1</v>
      </c>
      <c r="C323" s="30">
        <f t="shared" si="8"/>
        <v>6.3000000000000043</v>
      </c>
      <c r="D323" s="34">
        <f t="shared" si="9"/>
        <v>2.8169014084507005E-2</v>
      </c>
    </row>
    <row r="324" spans="1:4" x14ac:dyDescent="0.45">
      <c r="A324" s="29">
        <f>'Heat Map Summary'!B107</f>
        <v>45413</v>
      </c>
      <c r="B324" s="30">
        <f>'Heat Map Summary'!J107</f>
        <v>50.8</v>
      </c>
      <c r="C324" s="30">
        <f t="shared" ref="C324" si="10">B324-B323</f>
        <v>-0.30000000000000426</v>
      </c>
      <c r="D324" s="34">
        <f t="shared" si="9"/>
        <v>0.24205378973105129</v>
      </c>
    </row>
    <row r="325" spans="1:4" x14ac:dyDescent="0.45">
      <c r="A325" s="22"/>
    </row>
    <row r="326" spans="1:4" x14ac:dyDescent="0.45">
      <c r="A326" s="22"/>
    </row>
    <row r="327" spans="1:4" x14ac:dyDescent="0.45">
      <c r="A327" s="22"/>
    </row>
    <row r="328" spans="1:4" x14ac:dyDescent="0.45">
      <c r="A328" s="22"/>
    </row>
    <row r="329" spans="1:4" x14ac:dyDescent="0.45">
      <c r="A329" s="22"/>
    </row>
    <row r="330" spans="1:4" x14ac:dyDescent="0.45">
      <c r="A330" s="22"/>
    </row>
    <row r="331" spans="1:4" x14ac:dyDescent="0.45">
      <c r="A331" s="22"/>
    </row>
    <row r="332" spans="1:4" x14ac:dyDescent="0.45">
      <c r="A332" s="22"/>
    </row>
    <row r="333" spans="1:4" x14ac:dyDescent="0.45">
      <c r="A333" s="22"/>
    </row>
    <row r="334" spans="1:4" x14ac:dyDescent="0.45">
      <c r="A334" s="22"/>
    </row>
    <row r="335" spans="1:4" x14ac:dyDescent="0.45">
      <c r="A335" s="22"/>
    </row>
    <row r="336" spans="1:4" x14ac:dyDescent="0.45">
      <c r="A336" s="22"/>
    </row>
    <row r="337" spans="1:1" x14ac:dyDescent="0.45">
      <c r="A337" s="22"/>
    </row>
    <row r="338" spans="1:1" x14ac:dyDescent="0.45">
      <c r="A338" s="22"/>
    </row>
    <row r="339" spans="1:1" x14ac:dyDescent="0.45">
      <c r="A339" s="22"/>
    </row>
    <row r="340" spans="1:1" x14ac:dyDescent="0.45">
      <c r="A340" s="22"/>
    </row>
    <row r="341" spans="1:1" x14ac:dyDescent="0.45">
      <c r="A341" s="22"/>
    </row>
    <row r="342" spans="1:1" x14ac:dyDescent="0.45">
      <c r="A342" s="22"/>
    </row>
    <row r="343" spans="1:1" x14ac:dyDescent="0.45">
      <c r="A343" s="22"/>
    </row>
    <row r="344" spans="1:1" x14ac:dyDescent="0.45">
      <c r="A344" s="22"/>
    </row>
    <row r="345" spans="1:1" x14ac:dyDescent="0.45">
      <c r="A345" s="22"/>
    </row>
    <row r="346" spans="1:1" x14ac:dyDescent="0.45">
      <c r="A346" s="22"/>
    </row>
    <row r="347" spans="1:1" x14ac:dyDescent="0.45">
      <c r="A347" s="22"/>
    </row>
    <row r="348" spans="1:1" x14ac:dyDescent="0.45">
      <c r="A348" s="22"/>
    </row>
    <row r="349" spans="1:1" x14ac:dyDescent="0.45">
      <c r="A349" s="22"/>
    </row>
    <row r="350" spans="1:1" x14ac:dyDescent="0.45">
      <c r="A350" s="22"/>
    </row>
    <row r="351" spans="1:1" x14ac:dyDescent="0.45">
      <c r="A351" s="22"/>
    </row>
    <row r="352" spans="1:1" x14ac:dyDescent="0.45">
      <c r="A352" s="22"/>
    </row>
    <row r="353" spans="1:1" x14ac:dyDescent="0.45">
      <c r="A353" s="22"/>
    </row>
    <row r="354" spans="1:1" x14ac:dyDescent="0.45">
      <c r="A354" s="22"/>
    </row>
    <row r="355" spans="1:1" x14ac:dyDescent="0.45">
      <c r="A355" s="22"/>
    </row>
    <row r="356" spans="1:1" x14ac:dyDescent="0.45">
      <c r="A356" s="22"/>
    </row>
    <row r="357" spans="1:1" x14ac:dyDescent="0.45">
      <c r="A357" s="22"/>
    </row>
    <row r="358" spans="1:1" x14ac:dyDescent="0.45">
      <c r="A358" s="22"/>
    </row>
    <row r="359" spans="1:1" x14ac:dyDescent="0.45">
      <c r="A359" s="22"/>
    </row>
    <row r="360" spans="1:1" x14ac:dyDescent="0.45">
      <c r="A360" s="22"/>
    </row>
    <row r="361" spans="1:1" x14ac:dyDescent="0.45">
      <c r="A361" s="22"/>
    </row>
    <row r="362" spans="1:1" x14ac:dyDescent="0.45">
      <c r="A362" s="22"/>
    </row>
    <row r="363" spans="1:1" x14ac:dyDescent="0.45">
      <c r="A363" s="22"/>
    </row>
    <row r="364" spans="1:1" x14ac:dyDescent="0.45">
      <c r="A364" s="22"/>
    </row>
    <row r="365" spans="1:1" x14ac:dyDescent="0.45">
      <c r="A365" s="22"/>
    </row>
    <row r="366" spans="1:1" x14ac:dyDescent="0.45">
      <c r="A366" s="22"/>
    </row>
    <row r="367" spans="1:1" x14ac:dyDescent="0.45">
      <c r="A367" s="22"/>
    </row>
    <row r="368" spans="1:1" x14ac:dyDescent="0.45">
      <c r="A368" s="22"/>
    </row>
    <row r="369" spans="1:4" x14ac:dyDescent="0.45">
      <c r="A369" s="22"/>
    </row>
    <row r="370" spans="1:4" x14ac:dyDescent="0.45">
      <c r="A370" s="22"/>
    </row>
    <row r="371" spans="1:4" x14ac:dyDescent="0.45">
      <c r="A371" s="22"/>
    </row>
    <row r="372" spans="1:4" x14ac:dyDescent="0.45">
      <c r="A372" s="22"/>
    </row>
    <row r="373" spans="1:4" x14ac:dyDescent="0.45">
      <c r="A373" s="22"/>
    </row>
    <row r="374" spans="1:4" x14ac:dyDescent="0.45">
      <c r="A374" s="22"/>
    </row>
    <row r="375" spans="1:4" x14ac:dyDescent="0.45">
      <c r="A375" s="22"/>
    </row>
    <row r="376" spans="1:4" x14ac:dyDescent="0.45">
      <c r="A376" s="22"/>
    </row>
    <row r="377" spans="1:4" x14ac:dyDescent="0.45">
      <c r="A377" s="22"/>
    </row>
    <row r="378" spans="1:4" x14ac:dyDescent="0.45">
      <c r="A378" s="29"/>
      <c r="B378" s="30"/>
      <c r="C378" s="30"/>
      <c r="D378" s="34"/>
    </row>
    <row r="918" spans="1:1" x14ac:dyDescent="0.45">
      <c r="A918" s="33"/>
    </row>
  </sheetData>
  <conditionalFormatting sqref="A918">
    <cfRule type="colorScale" priority="101">
      <colorScale>
        <cfvo type="min"/>
        <cfvo type="percentile" val="50"/>
        <cfvo type="max"/>
        <color rgb="FFF8696B"/>
        <color rgb="FFFCFCFF"/>
        <color rgb="FF5A8AC6"/>
      </colorScale>
    </cfRule>
  </conditionalFormatting>
  <conditionalFormatting sqref="B2:B324 B378">
    <cfRule type="colorScale" priority="3">
      <colorScale>
        <cfvo type="min"/>
        <cfvo type="percentile" val="50"/>
        <cfvo type="max"/>
        <color rgb="FFF8696B"/>
        <color rgb="FFFFEB84"/>
        <color rgb="FF63BE7B"/>
      </colorScale>
    </cfRule>
  </conditionalFormatting>
  <conditionalFormatting sqref="C3:C324">
    <cfRule type="colorScale" priority="167">
      <colorScale>
        <cfvo type="min"/>
        <cfvo type="percentile" val="50"/>
        <cfvo type="max"/>
        <color rgb="FFF8696B"/>
        <color rgb="FFFCFCFF"/>
        <color rgb="FF5A8AC6"/>
      </colorScale>
    </cfRule>
  </conditionalFormatting>
  <conditionalFormatting sqref="D14:D324">
    <cfRule type="colorScale" priority="168">
      <colorScale>
        <cfvo type="min"/>
        <cfvo type="percentile" val="50"/>
        <cfvo type="max"/>
        <color rgb="FFF8696B"/>
        <color rgb="FFFCFCFF"/>
        <color rgb="FF5A8AC6"/>
      </colorScale>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2CAE6-200E-4483-9629-1D516D51C45B}">
  <sheetPr>
    <tabColor theme="5" tint="0.79998168889431442"/>
  </sheetPr>
  <dimension ref="A1:D438"/>
  <sheetViews>
    <sheetView topLeftCell="A305" zoomScaleNormal="100" workbookViewId="0">
      <selection activeCell="A327" sqref="A327"/>
    </sheetView>
  </sheetViews>
  <sheetFormatPr baseColWidth="10" defaultColWidth="10.73046875" defaultRowHeight="14.25" x14ac:dyDescent="0.45"/>
  <cols>
    <col min="1" max="1" width="13" style="110" customWidth="1"/>
    <col min="2" max="16384" width="10.73046875" style="35"/>
  </cols>
  <sheetData>
    <row r="1" spans="1:4" s="36" customFormat="1" x14ac:dyDescent="0.45">
      <c r="A1" s="107" t="s">
        <v>39</v>
      </c>
      <c r="B1" s="38" t="s">
        <v>9</v>
      </c>
      <c r="C1" s="38" t="s">
        <v>81</v>
      </c>
    </row>
    <row r="2" spans="1:4" x14ac:dyDescent="0.45">
      <c r="A2" s="102">
        <v>35612</v>
      </c>
      <c r="B2" s="59">
        <v>62</v>
      </c>
      <c r="C2" s="39"/>
    </row>
    <row r="3" spans="1:4" x14ac:dyDescent="0.45">
      <c r="A3" s="103">
        <v>35643</v>
      </c>
      <c r="B3" s="60">
        <v>57.5</v>
      </c>
      <c r="C3" s="39">
        <f>B3-B2</f>
        <v>-4.5</v>
      </c>
    </row>
    <row r="4" spans="1:4" x14ac:dyDescent="0.45">
      <c r="A4" s="102">
        <v>35674</v>
      </c>
      <c r="B4" s="59">
        <v>49.5</v>
      </c>
      <c r="C4" s="39">
        <f t="shared" ref="C4:C67" si="0">B4-B3</f>
        <v>-8</v>
      </c>
    </row>
    <row r="5" spans="1:4" x14ac:dyDescent="0.45">
      <c r="A5" s="103">
        <v>35704</v>
      </c>
      <c r="B5" s="60">
        <v>51.5</v>
      </c>
      <c r="C5" s="39">
        <f t="shared" si="0"/>
        <v>2</v>
      </c>
    </row>
    <row r="6" spans="1:4" x14ac:dyDescent="0.45">
      <c r="A6" s="102">
        <v>35735</v>
      </c>
      <c r="B6" s="59">
        <v>53.5</v>
      </c>
      <c r="C6" s="39">
        <f t="shared" si="0"/>
        <v>2</v>
      </c>
    </row>
    <row r="7" spans="1:4" x14ac:dyDescent="0.45">
      <c r="A7" s="103">
        <v>35765</v>
      </c>
      <c r="B7" s="60">
        <v>48.5</v>
      </c>
      <c r="C7" s="39">
        <f t="shared" si="0"/>
        <v>-5</v>
      </c>
    </row>
    <row r="8" spans="1:4" x14ac:dyDescent="0.45">
      <c r="A8" s="102">
        <v>35796</v>
      </c>
      <c r="B8" s="59">
        <v>52</v>
      </c>
      <c r="C8" s="39">
        <f t="shared" si="0"/>
        <v>3.5</v>
      </c>
    </row>
    <row r="9" spans="1:4" x14ac:dyDescent="0.45">
      <c r="A9" s="103">
        <v>35827</v>
      </c>
      <c r="B9" s="60">
        <v>51.5</v>
      </c>
      <c r="C9" s="39">
        <f t="shared" si="0"/>
        <v>-0.5</v>
      </c>
    </row>
    <row r="10" spans="1:4" x14ac:dyDescent="0.45">
      <c r="A10" s="102">
        <v>35855</v>
      </c>
      <c r="B10" s="59">
        <v>58.5</v>
      </c>
      <c r="C10" s="39">
        <f t="shared" si="0"/>
        <v>7</v>
      </c>
    </row>
    <row r="11" spans="1:4" x14ac:dyDescent="0.45">
      <c r="A11" s="103">
        <v>35886</v>
      </c>
      <c r="B11" s="60">
        <v>56.5</v>
      </c>
      <c r="C11" s="39">
        <f t="shared" si="0"/>
        <v>-2</v>
      </c>
    </row>
    <row r="12" spans="1:4" x14ac:dyDescent="0.45">
      <c r="A12" s="102">
        <v>35916</v>
      </c>
      <c r="B12" s="59">
        <v>48.5</v>
      </c>
      <c r="C12" s="39">
        <f t="shared" si="0"/>
        <v>-8</v>
      </c>
    </row>
    <row r="13" spans="1:4" x14ac:dyDescent="0.45">
      <c r="A13" s="103">
        <v>35947</v>
      </c>
      <c r="B13" s="60">
        <v>55</v>
      </c>
      <c r="C13" s="39">
        <f t="shared" si="0"/>
        <v>6.5</v>
      </c>
    </row>
    <row r="14" spans="1:4" x14ac:dyDescent="0.45">
      <c r="A14" s="102">
        <v>35977</v>
      </c>
      <c r="B14" s="59">
        <v>51.5</v>
      </c>
      <c r="C14" s="39">
        <f t="shared" si="0"/>
        <v>-3.5</v>
      </c>
      <c r="D14" s="31">
        <f>B14/B2-1</f>
        <v>-0.16935483870967738</v>
      </c>
    </row>
    <row r="15" spans="1:4" x14ac:dyDescent="0.45">
      <c r="A15" s="103">
        <v>36008</v>
      </c>
      <c r="B15" s="60">
        <v>54</v>
      </c>
      <c r="C15" s="39">
        <f t="shared" si="0"/>
        <v>2.5</v>
      </c>
      <c r="D15" s="31">
        <f t="shared" ref="D15:D78" si="1">B15/B3-1</f>
        <v>-6.0869565217391286E-2</v>
      </c>
    </row>
    <row r="16" spans="1:4" x14ac:dyDescent="0.45">
      <c r="A16" s="102">
        <v>36039</v>
      </c>
      <c r="B16" s="59">
        <v>54</v>
      </c>
      <c r="C16" s="39">
        <f t="shared" si="0"/>
        <v>0</v>
      </c>
      <c r="D16" s="31">
        <f t="shared" si="1"/>
        <v>9.0909090909090828E-2</v>
      </c>
    </row>
    <row r="17" spans="1:4" x14ac:dyDescent="0.45">
      <c r="A17" s="103">
        <v>36069</v>
      </c>
      <c r="B17" s="60">
        <v>48.5</v>
      </c>
      <c r="C17" s="39">
        <f t="shared" si="0"/>
        <v>-5.5</v>
      </c>
      <c r="D17" s="31">
        <f t="shared" si="1"/>
        <v>-5.8252427184465994E-2</v>
      </c>
    </row>
    <row r="18" spans="1:4" x14ac:dyDescent="0.45">
      <c r="A18" s="102">
        <v>36100</v>
      </c>
      <c r="B18" s="59">
        <v>45</v>
      </c>
      <c r="C18" s="39">
        <f t="shared" si="0"/>
        <v>-3.5</v>
      </c>
      <c r="D18" s="31">
        <f t="shared" si="1"/>
        <v>-0.15887850467289721</v>
      </c>
    </row>
    <row r="19" spans="1:4" x14ac:dyDescent="0.45">
      <c r="A19" s="103">
        <v>36130</v>
      </c>
      <c r="B19" s="60">
        <v>49</v>
      </c>
      <c r="C19" s="39">
        <f t="shared" si="0"/>
        <v>4</v>
      </c>
      <c r="D19" s="31">
        <f t="shared" si="1"/>
        <v>1.0309278350515427E-2</v>
      </c>
    </row>
    <row r="20" spans="1:4" x14ac:dyDescent="0.45">
      <c r="A20" s="102">
        <v>36161</v>
      </c>
      <c r="B20" s="59">
        <v>46.5</v>
      </c>
      <c r="C20" s="39">
        <f t="shared" si="0"/>
        <v>-2.5</v>
      </c>
      <c r="D20" s="31">
        <f t="shared" si="1"/>
        <v>-0.10576923076923073</v>
      </c>
    </row>
    <row r="21" spans="1:4" x14ac:dyDescent="0.45">
      <c r="A21" s="103">
        <v>36192</v>
      </c>
      <c r="B21" s="60">
        <v>47.5</v>
      </c>
      <c r="C21" s="39">
        <f t="shared" si="0"/>
        <v>1</v>
      </c>
      <c r="D21" s="31">
        <f t="shared" si="1"/>
        <v>-7.7669902912621325E-2</v>
      </c>
    </row>
    <row r="22" spans="1:4" x14ac:dyDescent="0.45">
      <c r="A22" s="102">
        <v>36220</v>
      </c>
      <c r="B22" s="59">
        <v>58.5</v>
      </c>
      <c r="C22" s="39">
        <f t="shared" si="0"/>
        <v>11</v>
      </c>
      <c r="D22" s="31">
        <f t="shared" si="1"/>
        <v>0</v>
      </c>
    </row>
    <row r="23" spans="1:4" x14ac:dyDescent="0.45">
      <c r="A23" s="103">
        <v>36251</v>
      </c>
      <c r="B23" s="60">
        <v>56.5</v>
      </c>
      <c r="C23" s="39">
        <f t="shared" si="0"/>
        <v>-2</v>
      </c>
      <c r="D23" s="31">
        <f t="shared" si="1"/>
        <v>0</v>
      </c>
    </row>
    <row r="24" spans="1:4" x14ac:dyDescent="0.45">
      <c r="A24" s="102">
        <v>36281</v>
      </c>
      <c r="B24" s="59">
        <v>58.5</v>
      </c>
      <c r="C24" s="39">
        <f t="shared" si="0"/>
        <v>2</v>
      </c>
      <c r="D24" s="31">
        <f t="shared" si="1"/>
        <v>0.20618556701030921</v>
      </c>
    </row>
    <row r="25" spans="1:4" x14ac:dyDescent="0.45">
      <c r="A25" s="103">
        <v>36312</v>
      </c>
      <c r="B25" s="60">
        <v>53.5</v>
      </c>
      <c r="C25" s="39">
        <f t="shared" si="0"/>
        <v>-5</v>
      </c>
      <c r="D25" s="31">
        <f t="shared" si="1"/>
        <v>-2.7272727272727226E-2</v>
      </c>
    </row>
    <row r="26" spans="1:4" x14ac:dyDescent="0.45">
      <c r="A26" s="102">
        <v>36342</v>
      </c>
      <c r="B26" s="59">
        <v>57.5</v>
      </c>
      <c r="C26" s="39">
        <f t="shared" si="0"/>
        <v>4</v>
      </c>
      <c r="D26" s="31">
        <f t="shared" si="1"/>
        <v>0.11650485436893199</v>
      </c>
    </row>
    <row r="27" spans="1:4" x14ac:dyDescent="0.45">
      <c r="A27" s="103">
        <v>36373</v>
      </c>
      <c r="B27" s="60">
        <v>58</v>
      </c>
      <c r="C27" s="39">
        <f t="shared" si="0"/>
        <v>0.5</v>
      </c>
      <c r="D27" s="31">
        <f t="shared" si="1"/>
        <v>7.4074074074074181E-2</v>
      </c>
    </row>
    <row r="28" spans="1:4" x14ac:dyDescent="0.45">
      <c r="A28" s="102">
        <v>36404</v>
      </c>
      <c r="B28" s="59">
        <v>62.5</v>
      </c>
      <c r="C28" s="39">
        <f t="shared" si="0"/>
        <v>4.5</v>
      </c>
      <c r="D28" s="31">
        <f t="shared" si="1"/>
        <v>0.15740740740740744</v>
      </c>
    </row>
    <row r="29" spans="1:4" x14ac:dyDescent="0.45">
      <c r="A29" s="103">
        <v>36434</v>
      </c>
      <c r="B29" s="60">
        <v>54</v>
      </c>
      <c r="C29" s="39">
        <f t="shared" si="0"/>
        <v>-8.5</v>
      </c>
      <c r="D29" s="31">
        <f t="shared" si="1"/>
        <v>0.11340206185567014</v>
      </c>
    </row>
    <row r="30" spans="1:4" x14ac:dyDescent="0.45">
      <c r="A30" s="102">
        <v>36465</v>
      </c>
      <c r="B30" s="59">
        <v>56</v>
      </c>
      <c r="C30" s="39">
        <f t="shared" si="0"/>
        <v>2</v>
      </c>
      <c r="D30" s="31">
        <f t="shared" si="1"/>
        <v>0.24444444444444446</v>
      </c>
    </row>
    <row r="31" spans="1:4" x14ac:dyDescent="0.45">
      <c r="A31" s="103">
        <v>36495</v>
      </c>
      <c r="B31" s="60">
        <v>58</v>
      </c>
      <c r="C31" s="39">
        <f t="shared" si="0"/>
        <v>2</v>
      </c>
      <c r="D31" s="31">
        <f t="shared" si="1"/>
        <v>0.18367346938775508</v>
      </c>
    </row>
    <row r="32" spans="1:4" x14ac:dyDescent="0.45">
      <c r="A32" s="102">
        <v>36526</v>
      </c>
      <c r="B32" s="59">
        <v>57.5</v>
      </c>
      <c r="C32" s="39">
        <f t="shared" si="0"/>
        <v>-0.5</v>
      </c>
      <c r="D32" s="31">
        <f t="shared" si="1"/>
        <v>0.23655913978494625</v>
      </c>
    </row>
    <row r="33" spans="1:4" x14ac:dyDescent="0.45">
      <c r="A33" s="103">
        <v>36557</v>
      </c>
      <c r="B33" s="60">
        <v>47.5</v>
      </c>
      <c r="C33" s="39">
        <f t="shared" si="0"/>
        <v>-10</v>
      </c>
      <c r="D33" s="31">
        <f t="shared" si="1"/>
        <v>0</v>
      </c>
    </row>
    <row r="34" spans="1:4" x14ac:dyDescent="0.45">
      <c r="A34" s="102">
        <v>36586</v>
      </c>
      <c r="B34" s="59">
        <v>55.5</v>
      </c>
      <c r="C34" s="39">
        <f t="shared" si="0"/>
        <v>8</v>
      </c>
      <c r="D34" s="31">
        <f t="shared" si="1"/>
        <v>-5.1282051282051322E-2</v>
      </c>
    </row>
    <row r="35" spans="1:4" x14ac:dyDescent="0.45">
      <c r="A35" s="103">
        <v>36617</v>
      </c>
      <c r="B35" s="60">
        <v>59</v>
      </c>
      <c r="C35" s="39">
        <f t="shared" si="0"/>
        <v>3.5</v>
      </c>
      <c r="D35" s="31">
        <f t="shared" si="1"/>
        <v>4.4247787610619538E-2</v>
      </c>
    </row>
    <row r="36" spans="1:4" x14ac:dyDescent="0.45">
      <c r="A36" s="102">
        <v>36647</v>
      </c>
      <c r="B36" s="59">
        <v>62</v>
      </c>
      <c r="C36" s="39">
        <f t="shared" si="0"/>
        <v>3</v>
      </c>
      <c r="D36" s="31">
        <f t="shared" si="1"/>
        <v>5.9829059829059839E-2</v>
      </c>
    </row>
    <row r="37" spans="1:4" x14ac:dyDescent="0.45">
      <c r="A37" s="103">
        <v>36678</v>
      </c>
      <c r="B37" s="60">
        <v>57</v>
      </c>
      <c r="C37" s="39">
        <f t="shared" si="0"/>
        <v>-5</v>
      </c>
      <c r="D37" s="31">
        <f t="shared" si="1"/>
        <v>6.5420560747663448E-2</v>
      </c>
    </row>
    <row r="38" spans="1:4" x14ac:dyDescent="0.45">
      <c r="A38" s="102">
        <v>36708</v>
      </c>
      <c r="B38" s="59">
        <v>53</v>
      </c>
      <c r="C38" s="39">
        <f t="shared" si="0"/>
        <v>-4</v>
      </c>
      <c r="D38" s="31">
        <f t="shared" si="1"/>
        <v>-7.8260869565217384E-2</v>
      </c>
    </row>
    <row r="39" spans="1:4" x14ac:dyDescent="0.45">
      <c r="A39" s="103">
        <v>36739</v>
      </c>
      <c r="B39" s="60">
        <v>56</v>
      </c>
      <c r="C39" s="39">
        <f t="shared" si="0"/>
        <v>3</v>
      </c>
      <c r="D39" s="31">
        <f t="shared" si="1"/>
        <v>-3.4482758620689613E-2</v>
      </c>
    </row>
    <row r="40" spans="1:4" x14ac:dyDescent="0.45">
      <c r="A40" s="102">
        <v>36770</v>
      </c>
      <c r="B40" s="59">
        <v>51.5</v>
      </c>
      <c r="C40" s="39">
        <f t="shared" si="0"/>
        <v>-4.5</v>
      </c>
      <c r="D40" s="31">
        <f t="shared" si="1"/>
        <v>-0.17600000000000005</v>
      </c>
    </row>
    <row r="41" spans="1:4" x14ac:dyDescent="0.45">
      <c r="A41" s="103">
        <v>36800</v>
      </c>
      <c r="B41" s="60">
        <v>55</v>
      </c>
      <c r="C41" s="39">
        <f t="shared" si="0"/>
        <v>3.5</v>
      </c>
      <c r="D41" s="31">
        <f t="shared" si="1"/>
        <v>1.8518518518518601E-2</v>
      </c>
    </row>
    <row r="42" spans="1:4" x14ac:dyDescent="0.45">
      <c r="A42" s="102">
        <v>36831</v>
      </c>
      <c r="B42" s="59">
        <v>55</v>
      </c>
      <c r="C42" s="39">
        <f t="shared" si="0"/>
        <v>0</v>
      </c>
      <c r="D42" s="31">
        <f t="shared" si="1"/>
        <v>-1.7857142857142905E-2</v>
      </c>
    </row>
    <row r="43" spans="1:4" x14ac:dyDescent="0.45">
      <c r="A43" s="103">
        <v>36861</v>
      </c>
      <c r="B43" s="60">
        <v>56.5</v>
      </c>
      <c r="C43" s="39">
        <f t="shared" si="0"/>
        <v>1.5</v>
      </c>
      <c r="D43" s="31">
        <f t="shared" si="1"/>
        <v>-2.5862068965517238E-2</v>
      </c>
    </row>
    <row r="44" spans="1:4" x14ac:dyDescent="0.45">
      <c r="A44" s="102">
        <v>36892</v>
      </c>
      <c r="B44" s="59">
        <v>55</v>
      </c>
      <c r="C44" s="39">
        <f t="shared" si="0"/>
        <v>-1.5</v>
      </c>
      <c r="D44" s="31">
        <f t="shared" si="1"/>
        <v>-4.3478260869565188E-2</v>
      </c>
    </row>
    <row r="45" spans="1:4" x14ac:dyDescent="0.45">
      <c r="A45" s="103">
        <v>36923</v>
      </c>
      <c r="B45" s="60">
        <v>53.5</v>
      </c>
      <c r="C45" s="39">
        <f t="shared" si="0"/>
        <v>-1.5</v>
      </c>
      <c r="D45" s="31">
        <f t="shared" si="1"/>
        <v>0.12631578947368416</v>
      </c>
    </row>
    <row r="46" spans="1:4" x14ac:dyDescent="0.45">
      <c r="A46" s="102">
        <v>36951</v>
      </c>
      <c r="B46" s="59">
        <v>49.5</v>
      </c>
      <c r="C46" s="39">
        <f t="shared" si="0"/>
        <v>-4</v>
      </c>
      <c r="D46" s="31">
        <f t="shared" si="1"/>
        <v>-0.10810810810810811</v>
      </c>
    </row>
    <row r="47" spans="1:4" x14ac:dyDescent="0.45">
      <c r="A47" s="103">
        <v>36982</v>
      </c>
      <c r="B47" s="60">
        <v>55.5</v>
      </c>
      <c r="C47" s="39">
        <f t="shared" si="0"/>
        <v>6</v>
      </c>
      <c r="D47" s="31">
        <f t="shared" si="1"/>
        <v>-5.9322033898305038E-2</v>
      </c>
    </row>
    <row r="48" spans="1:4" x14ac:dyDescent="0.45">
      <c r="A48" s="102">
        <v>37012</v>
      </c>
      <c r="B48" s="59">
        <v>48.5</v>
      </c>
      <c r="C48" s="39">
        <f t="shared" si="0"/>
        <v>-7</v>
      </c>
      <c r="D48" s="31">
        <f t="shared" si="1"/>
        <v>-0.217741935483871</v>
      </c>
    </row>
    <row r="49" spans="1:4" x14ac:dyDescent="0.45">
      <c r="A49" s="103">
        <v>37043</v>
      </c>
      <c r="B49" s="60">
        <v>49.5</v>
      </c>
      <c r="C49" s="39">
        <f t="shared" si="0"/>
        <v>1</v>
      </c>
      <c r="D49" s="31">
        <f t="shared" si="1"/>
        <v>-0.13157894736842102</v>
      </c>
    </row>
    <row r="50" spans="1:4" x14ac:dyDescent="0.45">
      <c r="A50" s="102">
        <v>37073</v>
      </c>
      <c r="B50" s="59">
        <v>53</v>
      </c>
      <c r="C50" s="39">
        <f t="shared" si="0"/>
        <v>3.5</v>
      </c>
      <c r="D50" s="31">
        <f t="shared" si="1"/>
        <v>0</v>
      </c>
    </row>
    <row r="51" spans="1:4" x14ac:dyDescent="0.45">
      <c r="A51" s="103">
        <v>37104</v>
      </c>
      <c r="B51" s="60">
        <v>47.5</v>
      </c>
      <c r="C51" s="39">
        <f t="shared" si="0"/>
        <v>-5.5</v>
      </c>
      <c r="D51" s="31">
        <f t="shared" si="1"/>
        <v>-0.1517857142857143</v>
      </c>
    </row>
    <row r="52" spans="1:4" x14ac:dyDescent="0.45">
      <c r="A52" s="102">
        <v>37135</v>
      </c>
      <c r="B52" s="59">
        <v>53.5</v>
      </c>
      <c r="C52" s="39">
        <f t="shared" si="0"/>
        <v>6</v>
      </c>
      <c r="D52" s="31">
        <f t="shared" si="1"/>
        <v>3.8834951456310662E-2</v>
      </c>
    </row>
    <row r="53" spans="1:4" x14ac:dyDescent="0.45">
      <c r="A53" s="103">
        <v>37165</v>
      </c>
      <c r="B53" s="60">
        <v>44.5</v>
      </c>
      <c r="C53" s="39">
        <f t="shared" si="0"/>
        <v>-9</v>
      </c>
      <c r="D53" s="31">
        <f t="shared" si="1"/>
        <v>-0.19090909090909092</v>
      </c>
    </row>
    <row r="54" spans="1:4" x14ac:dyDescent="0.45">
      <c r="A54" s="102">
        <v>37196</v>
      </c>
      <c r="B54" s="59">
        <v>48.5</v>
      </c>
      <c r="C54" s="39">
        <f t="shared" si="0"/>
        <v>4</v>
      </c>
      <c r="D54" s="31">
        <f t="shared" si="1"/>
        <v>-0.11818181818181817</v>
      </c>
    </row>
    <row r="55" spans="1:4" x14ac:dyDescent="0.45">
      <c r="A55" s="103">
        <v>37226</v>
      </c>
      <c r="B55" s="60">
        <v>55</v>
      </c>
      <c r="C55" s="39">
        <f t="shared" si="0"/>
        <v>6.5</v>
      </c>
      <c r="D55" s="31">
        <f t="shared" si="1"/>
        <v>-2.6548672566371723E-2</v>
      </c>
    </row>
    <row r="56" spans="1:4" x14ac:dyDescent="0.45">
      <c r="A56" s="102">
        <v>37257</v>
      </c>
      <c r="B56" s="59">
        <v>56.5</v>
      </c>
      <c r="C56" s="39">
        <f t="shared" si="0"/>
        <v>1.5</v>
      </c>
      <c r="D56" s="31">
        <f t="shared" si="1"/>
        <v>2.7272727272727337E-2</v>
      </c>
    </row>
    <row r="57" spans="1:4" x14ac:dyDescent="0.45">
      <c r="A57" s="103">
        <v>37288</v>
      </c>
      <c r="B57" s="60">
        <v>52.5</v>
      </c>
      <c r="C57" s="39">
        <f t="shared" si="0"/>
        <v>-4</v>
      </c>
      <c r="D57" s="31">
        <f t="shared" si="1"/>
        <v>-1.8691588785046731E-2</v>
      </c>
    </row>
    <row r="58" spans="1:4" x14ac:dyDescent="0.45">
      <c r="A58" s="102">
        <v>37316</v>
      </c>
      <c r="B58" s="59">
        <v>49.5</v>
      </c>
      <c r="C58" s="39">
        <f t="shared" si="0"/>
        <v>-3</v>
      </c>
      <c r="D58" s="31">
        <f t="shared" si="1"/>
        <v>0</v>
      </c>
    </row>
    <row r="59" spans="1:4" x14ac:dyDescent="0.45">
      <c r="A59" s="103">
        <v>37347</v>
      </c>
      <c r="B59" s="60">
        <v>52.5</v>
      </c>
      <c r="C59" s="39">
        <f t="shared" si="0"/>
        <v>3</v>
      </c>
      <c r="D59" s="31">
        <f t="shared" si="1"/>
        <v>-5.4054054054054057E-2</v>
      </c>
    </row>
    <row r="60" spans="1:4" x14ac:dyDescent="0.45">
      <c r="A60" s="102">
        <v>37377</v>
      </c>
      <c r="B60" s="59">
        <v>61.5</v>
      </c>
      <c r="C60" s="39">
        <f t="shared" si="0"/>
        <v>9</v>
      </c>
      <c r="D60" s="31">
        <f t="shared" si="1"/>
        <v>0.268041237113402</v>
      </c>
    </row>
    <row r="61" spans="1:4" x14ac:dyDescent="0.45">
      <c r="A61" s="103">
        <v>37408</v>
      </c>
      <c r="B61" s="60">
        <v>57.5</v>
      </c>
      <c r="C61" s="39">
        <f t="shared" si="0"/>
        <v>-4</v>
      </c>
      <c r="D61" s="31">
        <f t="shared" si="1"/>
        <v>0.16161616161616155</v>
      </c>
    </row>
    <row r="62" spans="1:4" x14ac:dyDescent="0.45">
      <c r="A62" s="102">
        <v>37438</v>
      </c>
      <c r="B62" s="59">
        <v>59.5</v>
      </c>
      <c r="C62" s="39">
        <f t="shared" si="0"/>
        <v>2</v>
      </c>
      <c r="D62" s="31">
        <f t="shared" si="1"/>
        <v>0.12264150943396235</v>
      </c>
    </row>
    <row r="63" spans="1:4" x14ac:dyDescent="0.45">
      <c r="A63" s="103">
        <v>37469</v>
      </c>
      <c r="B63" s="60">
        <v>46</v>
      </c>
      <c r="C63" s="39">
        <f t="shared" si="0"/>
        <v>-13.5</v>
      </c>
      <c r="D63" s="31">
        <f t="shared" si="1"/>
        <v>-3.157894736842104E-2</v>
      </c>
    </row>
    <row r="64" spans="1:4" x14ac:dyDescent="0.45">
      <c r="A64" s="102">
        <v>37500</v>
      </c>
      <c r="B64" s="59">
        <v>57.5</v>
      </c>
      <c r="C64" s="39">
        <f t="shared" si="0"/>
        <v>11.5</v>
      </c>
      <c r="D64" s="31">
        <f t="shared" si="1"/>
        <v>7.4766355140186924E-2</v>
      </c>
    </row>
    <row r="65" spans="1:4" x14ac:dyDescent="0.45">
      <c r="A65" s="103">
        <v>37530</v>
      </c>
      <c r="B65" s="60">
        <v>49</v>
      </c>
      <c r="C65" s="39">
        <f t="shared" si="0"/>
        <v>-8.5</v>
      </c>
      <c r="D65" s="31">
        <f t="shared" si="1"/>
        <v>0.101123595505618</v>
      </c>
    </row>
    <row r="66" spans="1:4" x14ac:dyDescent="0.45">
      <c r="A66" s="102">
        <v>37561</v>
      </c>
      <c r="B66" s="59">
        <v>58.5</v>
      </c>
      <c r="C66" s="39">
        <f t="shared" si="0"/>
        <v>9.5</v>
      </c>
      <c r="D66" s="31">
        <f t="shared" si="1"/>
        <v>0.20618556701030921</v>
      </c>
    </row>
    <row r="67" spans="1:4" x14ac:dyDescent="0.45">
      <c r="A67" s="103">
        <v>37591</v>
      </c>
      <c r="B67" s="60">
        <v>54</v>
      </c>
      <c r="C67" s="39">
        <f t="shared" si="0"/>
        <v>-4.5</v>
      </c>
      <c r="D67" s="31">
        <f t="shared" si="1"/>
        <v>-1.8181818181818188E-2</v>
      </c>
    </row>
    <row r="68" spans="1:4" x14ac:dyDescent="0.45">
      <c r="A68" s="102">
        <v>37622</v>
      </c>
      <c r="B68" s="59">
        <v>53</v>
      </c>
      <c r="C68" s="39">
        <f t="shared" ref="C68:C131" si="2">B68-B67</f>
        <v>-1</v>
      </c>
      <c r="D68" s="31">
        <f t="shared" si="1"/>
        <v>-6.1946902654867242E-2</v>
      </c>
    </row>
    <row r="69" spans="1:4" x14ac:dyDescent="0.45">
      <c r="A69" s="103">
        <v>37653</v>
      </c>
      <c r="B69" s="60">
        <v>58.5</v>
      </c>
      <c r="C69" s="39">
        <f t="shared" si="2"/>
        <v>5.5</v>
      </c>
      <c r="D69" s="31">
        <f t="shared" si="1"/>
        <v>0.11428571428571432</v>
      </c>
    </row>
    <row r="70" spans="1:4" x14ac:dyDescent="0.45">
      <c r="A70" s="102">
        <v>37681</v>
      </c>
      <c r="B70" s="59">
        <v>48.5</v>
      </c>
      <c r="C70" s="39">
        <f t="shared" si="2"/>
        <v>-10</v>
      </c>
      <c r="D70" s="31">
        <f t="shared" si="1"/>
        <v>-2.0202020202020221E-2</v>
      </c>
    </row>
    <row r="71" spans="1:4" x14ac:dyDescent="0.45">
      <c r="A71" s="103">
        <v>37712</v>
      </c>
      <c r="B71" s="60">
        <v>52.5</v>
      </c>
      <c r="C71" s="39">
        <f t="shared" si="2"/>
        <v>4</v>
      </c>
      <c r="D71" s="31">
        <f t="shared" si="1"/>
        <v>0</v>
      </c>
    </row>
    <row r="72" spans="1:4" x14ac:dyDescent="0.45">
      <c r="A72" s="102">
        <v>37742</v>
      </c>
      <c r="B72" s="59">
        <v>49</v>
      </c>
      <c r="C72" s="39">
        <f t="shared" si="2"/>
        <v>-3.5</v>
      </c>
      <c r="D72" s="31">
        <f t="shared" si="1"/>
        <v>-0.2032520325203252</v>
      </c>
    </row>
    <row r="73" spans="1:4" x14ac:dyDescent="0.45">
      <c r="A73" s="103">
        <v>37773</v>
      </c>
      <c r="B73" s="60">
        <v>49.5</v>
      </c>
      <c r="C73" s="39">
        <f t="shared" si="2"/>
        <v>0.5</v>
      </c>
      <c r="D73" s="31">
        <f t="shared" si="1"/>
        <v>-0.13913043478260867</v>
      </c>
    </row>
    <row r="74" spans="1:4" x14ac:dyDescent="0.45">
      <c r="A74" s="102">
        <v>37803</v>
      </c>
      <c r="B74" s="59">
        <v>47.5</v>
      </c>
      <c r="C74" s="39">
        <f t="shared" si="2"/>
        <v>-2</v>
      </c>
      <c r="D74" s="31">
        <f t="shared" si="1"/>
        <v>-0.20168067226890751</v>
      </c>
    </row>
    <row r="75" spans="1:4" x14ac:dyDescent="0.45">
      <c r="A75" s="103">
        <v>37834</v>
      </c>
      <c r="B75" s="60">
        <v>58.5</v>
      </c>
      <c r="C75" s="39">
        <f t="shared" si="2"/>
        <v>11</v>
      </c>
      <c r="D75" s="31">
        <f t="shared" si="1"/>
        <v>0.27173913043478271</v>
      </c>
    </row>
    <row r="76" spans="1:4" x14ac:dyDescent="0.45">
      <c r="A76" s="102">
        <v>37865</v>
      </c>
      <c r="B76" s="59">
        <v>56</v>
      </c>
      <c r="C76" s="39">
        <f t="shared" si="2"/>
        <v>-2.5</v>
      </c>
      <c r="D76" s="31">
        <f t="shared" si="1"/>
        <v>-2.6086956521739091E-2</v>
      </c>
    </row>
    <row r="77" spans="1:4" x14ac:dyDescent="0.45">
      <c r="A77" s="103">
        <v>37895</v>
      </c>
      <c r="B77" s="60">
        <v>58</v>
      </c>
      <c r="C77" s="39">
        <f t="shared" si="2"/>
        <v>2</v>
      </c>
      <c r="D77" s="31">
        <f t="shared" si="1"/>
        <v>0.18367346938775508</v>
      </c>
    </row>
    <row r="78" spans="1:4" x14ac:dyDescent="0.45">
      <c r="A78" s="102">
        <v>37926</v>
      </c>
      <c r="B78" s="59">
        <v>54.5</v>
      </c>
      <c r="C78" s="39">
        <f t="shared" si="2"/>
        <v>-3.5</v>
      </c>
      <c r="D78" s="31">
        <f t="shared" si="1"/>
        <v>-6.8376068376068355E-2</v>
      </c>
    </row>
    <row r="79" spans="1:4" x14ac:dyDescent="0.45">
      <c r="A79" s="103">
        <v>37956</v>
      </c>
      <c r="B79" s="60">
        <v>57.5</v>
      </c>
      <c r="C79" s="39">
        <f t="shared" si="2"/>
        <v>3</v>
      </c>
      <c r="D79" s="31">
        <f t="shared" ref="D79:D142" si="3">B79/B67-1</f>
        <v>6.4814814814814881E-2</v>
      </c>
    </row>
    <row r="80" spans="1:4" x14ac:dyDescent="0.45">
      <c r="A80" s="102">
        <v>37987</v>
      </c>
      <c r="B80" s="59">
        <v>51</v>
      </c>
      <c r="C80" s="39">
        <f t="shared" si="2"/>
        <v>-6.5</v>
      </c>
      <c r="D80" s="31">
        <f t="shared" si="3"/>
        <v>-3.7735849056603765E-2</v>
      </c>
    </row>
    <row r="81" spans="1:4" x14ac:dyDescent="0.45">
      <c r="A81" s="103">
        <v>38018</v>
      </c>
      <c r="B81" s="60">
        <v>55.5</v>
      </c>
      <c r="C81" s="39">
        <f t="shared" si="2"/>
        <v>4.5</v>
      </c>
      <c r="D81" s="31">
        <f t="shared" si="3"/>
        <v>-5.1282051282051322E-2</v>
      </c>
    </row>
    <row r="82" spans="1:4" x14ac:dyDescent="0.45">
      <c r="A82" s="102">
        <v>38047</v>
      </c>
      <c r="B82" s="59">
        <v>51.5</v>
      </c>
      <c r="C82" s="39">
        <f t="shared" si="2"/>
        <v>-4</v>
      </c>
      <c r="D82" s="31">
        <f t="shared" si="3"/>
        <v>6.1855670103092786E-2</v>
      </c>
    </row>
    <row r="83" spans="1:4" x14ac:dyDescent="0.45">
      <c r="A83" s="103">
        <v>38078</v>
      </c>
      <c r="B83" s="60">
        <v>62</v>
      </c>
      <c r="C83" s="39">
        <f t="shared" si="2"/>
        <v>10.5</v>
      </c>
      <c r="D83" s="31">
        <f t="shared" si="3"/>
        <v>0.18095238095238098</v>
      </c>
    </row>
    <row r="84" spans="1:4" x14ac:dyDescent="0.45">
      <c r="A84" s="102">
        <v>38108</v>
      </c>
      <c r="B84" s="59">
        <v>52</v>
      </c>
      <c r="C84" s="39">
        <f t="shared" si="2"/>
        <v>-10</v>
      </c>
      <c r="D84" s="31">
        <f t="shared" si="3"/>
        <v>6.1224489795918435E-2</v>
      </c>
    </row>
    <row r="85" spans="1:4" x14ac:dyDescent="0.45">
      <c r="A85" s="103">
        <v>38139</v>
      </c>
      <c r="B85" s="60">
        <v>59.5</v>
      </c>
      <c r="C85" s="39">
        <f t="shared" si="2"/>
        <v>7.5</v>
      </c>
      <c r="D85" s="31">
        <f t="shared" si="3"/>
        <v>0.20202020202020199</v>
      </c>
    </row>
    <row r="86" spans="1:4" x14ac:dyDescent="0.45">
      <c r="A86" s="102">
        <v>38169</v>
      </c>
      <c r="B86" s="59">
        <v>55.5</v>
      </c>
      <c r="C86" s="39">
        <f t="shared" si="2"/>
        <v>-4</v>
      </c>
      <c r="D86" s="31">
        <f t="shared" si="3"/>
        <v>0.16842105263157903</v>
      </c>
    </row>
    <row r="87" spans="1:4" x14ac:dyDescent="0.45">
      <c r="A87" s="103">
        <v>38200</v>
      </c>
      <c r="B87" s="60">
        <v>55</v>
      </c>
      <c r="C87" s="39">
        <f t="shared" si="2"/>
        <v>-0.5</v>
      </c>
      <c r="D87" s="31">
        <f t="shared" si="3"/>
        <v>-5.9829059829059839E-2</v>
      </c>
    </row>
    <row r="88" spans="1:4" x14ac:dyDescent="0.45">
      <c r="A88" s="102">
        <v>38231</v>
      </c>
      <c r="B88" s="59">
        <v>55.5</v>
      </c>
      <c r="C88" s="39">
        <f t="shared" si="2"/>
        <v>0.5</v>
      </c>
      <c r="D88" s="31">
        <f t="shared" si="3"/>
        <v>-8.9285714285713969E-3</v>
      </c>
    </row>
    <row r="89" spans="1:4" x14ac:dyDescent="0.45">
      <c r="A89" s="103">
        <v>38261</v>
      </c>
      <c r="B89" s="60">
        <v>55</v>
      </c>
      <c r="C89" s="39">
        <f t="shared" si="2"/>
        <v>-0.5</v>
      </c>
      <c r="D89" s="31">
        <f t="shared" si="3"/>
        <v>-5.1724137931034475E-2</v>
      </c>
    </row>
    <row r="90" spans="1:4" x14ac:dyDescent="0.45">
      <c r="A90" s="102">
        <v>38292</v>
      </c>
      <c r="B90" s="59">
        <v>53.5</v>
      </c>
      <c r="C90" s="39">
        <f t="shared" si="2"/>
        <v>-1.5</v>
      </c>
      <c r="D90" s="31">
        <f t="shared" si="3"/>
        <v>-1.834862385321101E-2</v>
      </c>
    </row>
    <row r="91" spans="1:4" x14ac:dyDescent="0.45">
      <c r="A91" s="103">
        <v>38322</v>
      </c>
      <c r="B91" s="60">
        <v>55.5</v>
      </c>
      <c r="C91" s="39">
        <f t="shared" si="2"/>
        <v>2</v>
      </c>
      <c r="D91" s="31">
        <f t="shared" si="3"/>
        <v>-3.4782608695652195E-2</v>
      </c>
    </row>
    <row r="92" spans="1:4" x14ac:dyDescent="0.45">
      <c r="A92" s="102">
        <v>38353</v>
      </c>
      <c r="B92" s="59">
        <v>52.5</v>
      </c>
      <c r="C92" s="39">
        <f t="shared" si="2"/>
        <v>-3</v>
      </c>
      <c r="D92" s="31">
        <f t="shared" si="3"/>
        <v>2.9411764705882248E-2</v>
      </c>
    </row>
    <row r="93" spans="1:4" x14ac:dyDescent="0.45">
      <c r="A93" s="103">
        <v>38384</v>
      </c>
      <c r="B93" s="60">
        <v>56</v>
      </c>
      <c r="C93" s="39">
        <f t="shared" si="2"/>
        <v>3.5</v>
      </c>
      <c r="D93" s="31">
        <f t="shared" si="3"/>
        <v>9.009009009008917E-3</v>
      </c>
    </row>
    <row r="94" spans="1:4" x14ac:dyDescent="0.45">
      <c r="A94" s="102">
        <v>38412</v>
      </c>
      <c r="B94" s="59">
        <v>51.5</v>
      </c>
      <c r="C94" s="39">
        <f t="shared" si="2"/>
        <v>-4.5</v>
      </c>
      <c r="D94" s="31">
        <f t="shared" si="3"/>
        <v>0</v>
      </c>
    </row>
    <row r="95" spans="1:4" x14ac:dyDescent="0.45">
      <c r="A95" s="103">
        <v>38443</v>
      </c>
      <c r="B95" s="60">
        <v>52.5</v>
      </c>
      <c r="C95" s="39">
        <f t="shared" si="2"/>
        <v>1</v>
      </c>
      <c r="D95" s="31">
        <f t="shared" si="3"/>
        <v>-0.15322580645161288</v>
      </c>
    </row>
    <row r="96" spans="1:4" x14ac:dyDescent="0.45">
      <c r="A96" s="102">
        <v>38473</v>
      </c>
      <c r="B96" s="59">
        <v>62</v>
      </c>
      <c r="C96" s="39">
        <f t="shared" si="2"/>
        <v>9.5</v>
      </c>
      <c r="D96" s="31">
        <f t="shared" si="3"/>
        <v>0.19230769230769229</v>
      </c>
    </row>
    <row r="97" spans="1:4" x14ac:dyDescent="0.45">
      <c r="A97" s="103">
        <v>38504</v>
      </c>
      <c r="B97" s="60">
        <v>50</v>
      </c>
      <c r="C97" s="39">
        <f t="shared" si="2"/>
        <v>-12</v>
      </c>
      <c r="D97" s="31">
        <f t="shared" si="3"/>
        <v>-0.15966386554621848</v>
      </c>
    </row>
    <row r="98" spans="1:4" x14ac:dyDescent="0.45">
      <c r="A98" s="102">
        <v>38534</v>
      </c>
      <c r="B98" s="59">
        <v>53.5</v>
      </c>
      <c r="C98" s="39">
        <f t="shared" si="2"/>
        <v>3.5</v>
      </c>
      <c r="D98" s="31">
        <f t="shared" si="3"/>
        <v>-3.6036036036036001E-2</v>
      </c>
    </row>
    <row r="99" spans="1:4" x14ac:dyDescent="0.45">
      <c r="A99" s="103">
        <v>38565</v>
      </c>
      <c r="B99" s="60">
        <v>63.5</v>
      </c>
      <c r="C99" s="39">
        <f t="shared" si="2"/>
        <v>10</v>
      </c>
      <c r="D99" s="31">
        <f t="shared" si="3"/>
        <v>0.15454545454545454</v>
      </c>
    </row>
    <row r="100" spans="1:4" x14ac:dyDescent="0.45">
      <c r="A100" s="102">
        <v>38596</v>
      </c>
      <c r="B100" s="59">
        <v>55</v>
      </c>
      <c r="C100" s="39">
        <f t="shared" si="2"/>
        <v>-8.5</v>
      </c>
      <c r="D100" s="31">
        <f t="shared" si="3"/>
        <v>-9.009009009009028E-3</v>
      </c>
    </row>
    <row r="101" spans="1:4" x14ac:dyDescent="0.45">
      <c r="A101" s="103">
        <v>38626</v>
      </c>
      <c r="B101" s="60">
        <v>54.5</v>
      </c>
      <c r="C101" s="39">
        <f t="shared" si="2"/>
        <v>-0.5</v>
      </c>
      <c r="D101" s="31">
        <f t="shared" si="3"/>
        <v>-9.0909090909090384E-3</v>
      </c>
    </row>
    <row r="102" spans="1:4" x14ac:dyDescent="0.45">
      <c r="A102" s="102">
        <v>38657</v>
      </c>
      <c r="B102" s="59">
        <v>57</v>
      </c>
      <c r="C102" s="39">
        <f t="shared" si="2"/>
        <v>2.5</v>
      </c>
      <c r="D102" s="31">
        <f t="shared" si="3"/>
        <v>6.5420560747663448E-2</v>
      </c>
    </row>
    <row r="103" spans="1:4" x14ac:dyDescent="0.45">
      <c r="A103" s="103">
        <v>38687</v>
      </c>
      <c r="B103" s="60">
        <v>61.5</v>
      </c>
      <c r="C103" s="39">
        <f t="shared" si="2"/>
        <v>4.5</v>
      </c>
      <c r="D103" s="31">
        <f t="shared" si="3"/>
        <v>0.10810810810810811</v>
      </c>
    </row>
    <row r="104" spans="1:4" x14ac:dyDescent="0.45">
      <c r="A104" s="102">
        <v>38718</v>
      </c>
      <c r="B104" s="59">
        <v>58</v>
      </c>
      <c r="C104" s="39">
        <f t="shared" si="2"/>
        <v>-3.5</v>
      </c>
      <c r="D104" s="31">
        <f t="shared" si="3"/>
        <v>0.10476190476190483</v>
      </c>
    </row>
    <row r="105" spans="1:4" x14ac:dyDescent="0.45">
      <c r="A105" s="103">
        <v>38749</v>
      </c>
      <c r="B105" s="60">
        <v>60</v>
      </c>
      <c r="C105" s="39">
        <f t="shared" si="2"/>
        <v>2</v>
      </c>
      <c r="D105" s="31">
        <f t="shared" si="3"/>
        <v>7.1428571428571397E-2</v>
      </c>
    </row>
    <row r="106" spans="1:4" x14ac:dyDescent="0.45">
      <c r="A106" s="102">
        <v>38777</v>
      </c>
      <c r="B106" s="59">
        <v>63.5</v>
      </c>
      <c r="C106" s="39">
        <f t="shared" si="2"/>
        <v>3.5</v>
      </c>
      <c r="D106" s="31">
        <f t="shared" si="3"/>
        <v>0.23300970873786397</v>
      </c>
    </row>
    <row r="107" spans="1:4" x14ac:dyDescent="0.45">
      <c r="A107" s="103">
        <v>38808</v>
      </c>
      <c r="B107" s="60">
        <v>59.5</v>
      </c>
      <c r="C107" s="39">
        <f t="shared" si="2"/>
        <v>-4</v>
      </c>
      <c r="D107" s="31">
        <f t="shared" si="3"/>
        <v>0.1333333333333333</v>
      </c>
    </row>
    <row r="108" spans="1:4" x14ac:dyDescent="0.45">
      <c r="A108" s="102">
        <v>38838</v>
      </c>
      <c r="B108" s="59">
        <v>64</v>
      </c>
      <c r="C108" s="39">
        <f t="shared" si="2"/>
        <v>4.5</v>
      </c>
      <c r="D108" s="31">
        <f t="shared" si="3"/>
        <v>3.2258064516129004E-2</v>
      </c>
    </row>
    <row r="109" spans="1:4" x14ac:dyDescent="0.45">
      <c r="A109" s="103">
        <v>38869</v>
      </c>
      <c r="B109" s="60">
        <v>54.5</v>
      </c>
      <c r="C109" s="39">
        <f t="shared" si="2"/>
        <v>-9.5</v>
      </c>
      <c r="D109" s="31">
        <f t="shared" si="3"/>
        <v>9.000000000000008E-2</v>
      </c>
    </row>
    <row r="110" spans="1:4" x14ac:dyDescent="0.45">
      <c r="A110" s="102">
        <v>38899</v>
      </c>
      <c r="B110" s="59">
        <v>56</v>
      </c>
      <c r="C110" s="39">
        <f t="shared" si="2"/>
        <v>1.5</v>
      </c>
      <c r="D110" s="31">
        <f t="shared" si="3"/>
        <v>4.6728971962616717E-2</v>
      </c>
    </row>
    <row r="111" spans="1:4" x14ac:dyDescent="0.45">
      <c r="A111" s="103">
        <v>38930</v>
      </c>
      <c r="B111" s="60">
        <v>53</v>
      </c>
      <c r="C111" s="39">
        <f t="shared" si="2"/>
        <v>-3</v>
      </c>
      <c r="D111" s="31">
        <f t="shared" si="3"/>
        <v>-0.16535433070866146</v>
      </c>
    </row>
    <row r="112" spans="1:4" x14ac:dyDescent="0.45">
      <c r="A112" s="102">
        <v>38961</v>
      </c>
      <c r="B112" s="59">
        <v>59</v>
      </c>
      <c r="C112" s="39">
        <f t="shared" si="2"/>
        <v>6</v>
      </c>
      <c r="D112" s="31">
        <f t="shared" si="3"/>
        <v>7.2727272727272751E-2</v>
      </c>
    </row>
    <row r="113" spans="1:4" x14ac:dyDescent="0.45">
      <c r="A113" s="103">
        <v>38991</v>
      </c>
      <c r="B113" s="60">
        <v>63.5</v>
      </c>
      <c r="C113" s="39">
        <f t="shared" si="2"/>
        <v>4.5</v>
      </c>
      <c r="D113" s="31">
        <f t="shared" si="3"/>
        <v>0.16513761467889898</v>
      </c>
    </row>
    <row r="114" spans="1:4" x14ac:dyDescent="0.45">
      <c r="A114" s="102">
        <v>39022</v>
      </c>
      <c r="B114" s="59">
        <v>58.5</v>
      </c>
      <c r="C114" s="39">
        <f t="shared" si="2"/>
        <v>-5</v>
      </c>
      <c r="D114" s="31">
        <f t="shared" si="3"/>
        <v>2.6315789473684292E-2</v>
      </c>
    </row>
    <row r="115" spans="1:4" x14ac:dyDescent="0.45">
      <c r="A115" s="103">
        <v>39052</v>
      </c>
      <c r="B115" s="60">
        <v>61.5</v>
      </c>
      <c r="C115" s="39">
        <f t="shared" si="2"/>
        <v>3</v>
      </c>
      <c r="D115" s="31">
        <f t="shared" si="3"/>
        <v>0</v>
      </c>
    </row>
    <row r="116" spans="1:4" x14ac:dyDescent="0.45">
      <c r="A116" s="102">
        <v>39083</v>
      </c>
      <c r="B116" s="59">
        <v>55</v>
      </c>
      <c r="C116" s="39">
        <f t="shared" si="2"/>
        <v>-6.5</v>
      </c>
      <c r="D116" s="31">
        <f t="shared" si="3"/>
        <v>-5.1724137931034475E-2</v>
      </c>
    </row>
    <row r="117" spans="1:4" x14ac:dyDescent="0.45">
      <c r="A117" s="103">
        <v>39114</v>
      </c>
      <c r="B117" s="60">
        <v>59</v>
      </c>
      <c r="C117" s="39">
        <f t="shared" si="2"/>
        <v>4</v>
      </c>
      <c r="D117" s="31">
        <f t="shared" si="3"/>
        <v>-1.6666666666666718E-2</v>
      </c>
    </row>
    <row r="118" spans="1:4" x14ac:dyDescent="0.45">
      <c r="A118" s="102">
        <v>39142</v>
      </c>
      <c r="B118" s="59">
        <v>48.5</v>
      </c>
      <c r="C118" s="39">
        <f t="shared" si="2"/>
        <v>-10.5</v>
      </c>
      <c r="D118" s="31">
        <f t="shared" si="3"/>
        <v>-0.23622047244094491</v>
      </c>
    </row>
    <row r="119" spans="1:4" x14ac:dyDescent="0.45">
      <c r="A119" s="103">
        <v>39173</v>
      </c>
      <c r="B119" s="60">
        <v>55.5</v>
      </c>
      <c r="C119" s="39">
        <f t="shared" si="2"/>
        <v>7</v>
      </c>
      <c r="D119" s="31">
        <f t="shared" si="3"/>
        <v>-6.7226890756302504E-2</v>
      </c>
    </row>
    <row r="120" spans="1:4" x14ac:dyDescent="0.45">
      <c r="A120" s="102">
        <v>39203</v>
      </c>
      <c r="B120" s="59">
        <v>66</v>
      </c>
      <c r="C120" s="39">
        <f t="shared" si="2"/>
        <v>10.5</v>
      </c>
      <c r="D120" s="31">
        <f t="shared" si="3"/>
        <v>3.125E-2</v>
      </c>
    </row>
    <row r="121" spans="1:4" x14ac:dyDescent="0.45">
      <c r="A121" s="103">
        <v>39234</v>
      </c>
      <c r="B121" s="60">
        <v>59</v>
      </c>
      <c r="C121" s="39">
        <f t="shared" si="2"/>
        <v>-7</v>
      </c>
      <c r="D121" s="31">
        <f t="shared" si="3"/>
        <v>8.256880733944949E-2</v>
      </c>
    </row>
    <row r="122" spans="1:4" x14ac:dyDescent="0.45">
      <c r="A122" s="102">
        <v>39264</v>
      </c>
      <c r="B122" s="59">
        <v>52.5</v>
      </c>
      <c r="C122" s="39">
        <f t="shared" si="2"/>
        <v>-6.5</v>
      </c>
      <c r="D122" s="31">
        <f t="shared" si="3"/>
        <v>-6.25E-2</v>
      </c>
    </row>
    <row r="123" spans="1:4" x14ac:dyDescent="0.45">
      <c r="A123" s="103">
        <v>39295</v>
      </c>
      <c r="B123" s="60">
        <v>53.5</v>
      </c>
      <c r="C123" s="39">
        <f t="shared" si="2"/>
        <v>1</v>
      </c>
      <c r="D123" s="31">
        <f t="shared" si="3"/>
        <v>9.4339622641510523E-3</v>
      </c>
    </row>
    <row r="124" spans="1:4" x14ac:dyDescent="0.45">
      <c r="A124" s="102">
        <v>39326</v>
      </c>
      <c r="B124" s="59">
        <v>50</v>
      </c>
      <c r="C124" s="39">
        <f t="shared" si="2"/>
        <v>-3.5</v>
      </c>
      <c r="D124" s="31">
        <f t="shared" si="3"/>
        <v>-0.15254237288135597</v>
      </c>
    </row>
    <row r="125" spans="1:4" x14ac:dyDescent="0.45">
      <c r="A125" s="103">
        <v>39356</v>
      </c>
      <c r="B125" s="60">
        <v>56</v>
      </c>
      <c r="C125" s="39">
        <f t="shared" si="2"/>
        <v>6</v>
      </c>
      <c r="D125" s="31">
        <f t="shared" si="3"/>
        <v>-0.11811023622047245</v>
      </c>
    </row>
    <row r="126" spans="1:4" x14ac:dyDescent="0.45">
      <c r="A126" s="102">
        <v>39387</v>
      </c>
      <c r="B126" s="59">
        <v>55.5</v>
      </c>
      <c r="C126" s="39">
        <f t="shared" si="2"/>
        <v>-0.5</v>
      </c>
      <c r="D126" s="31">
        <f t="shared" si="3"/>
        <v>-5.1282051282051322E-2</v>
      </c>
    </row>
    <row r="127" spans="1:4" x14ac:dyDescent="0.45">
      <c r="A127" s="103">
        <v>39417</v>
      </c>
      <c r="B127" s="60">
        <v>50</v>
      </c>
      <c r="C127" s="39">
        <f t="shared" si="2"/>
        <v>-5.5</v>
      </c>
      <c r="D127" s="31">
        <f t="shared" si="3"/>
        <v>-0.18699186991869921</v>
      </c>
    </row>
    <row r="128" spans="1:4" x14ac:dyDescent="0.45">
      <c r="A128" s="102">
        <v>39448</v>
      </c>
      <c r="B128" s="59">
        <v>52</v>
      </c>
      <c r="C128" s="39">
        <f t="shared" si="2"/>
        <v>2</v>
      </c>
      <c r="D128" s="31">
        <f t="shared" si="3"/>
        <v>-5.4545454545454564E-2</v>
      </c>
    </row>
    <row r="129" spans="1:4" x14ac:dyDescent="0.45">
      <c r="A129" s="103">
        <v>39479</v>
      </c>
      <c r="B129" s="60">
        <v>46.5</v>
      </c>
      <c r="C129" s="39">
        <f t="shared" si="2"/>
        <v>-5.5</v>
      </c>
      <c r="D129" s="31">
        <f t="shared" si="3"/>
        <v>-0.21186440677966101</v>
      </c>
    </row>
    <row r="130" spans="1:4" x14ac:dyDescent="0.45">
      <c r="A130" s="102">
        <v>39508</v>
      </c>
      <c r="B130" s="59">
        <v>55</v>
      </c>
      <c r="C130" s="39">
        <f t="shared" si="2"/>
        <v>8.5</v>
      </c>
      <c r="D130" s="31">
        <f t="shared" si="3"/>
        <v>0.134020618556701</v>
      </c>
    </row>
    <row r="131" spans="1:4" x14ac:dyDescent="0.45">
      <c r="A131" s="103">
        <v>39539</v>
      </c>
      <c r="B131" s="60">
        <v>48.5</v>
      </c>
      <c r="C131" s="39">
        <f t="shared" si="2"/>
        <v>-6.5</v>
      </c>
      <c r="D131" s="31">
        <f t="shared" si="3"/>
        <v>-0.12612612612612617</v>
      </c>
    </row>
    <row r="132" spans="1:4" x14ac:dyDescent="0.45">
      <c r="A132" s="102">
        <v>39569</v>
      </c>
      <c r="B132" s="59">
        <v>54</v>
      </c>
      <c r="C132" s="39">
        <f t="shared" ref="C132:C195" si="4">B132-B131</f>
        <v>5.5</v>
      </c>
      <c r="D132" s="31">
        <f t="shared" si="3"/>
        <v>-0.18181818181818177</v>
      </c>
    </row>
    <row r="133" spans="1:4" x14ac:dyDescent="0.45">
      <c r="A133" s="103">
        <v>39600</v>
      </c>
      <c r="B133" s="60">
        <v>52</v>
      </c>
      <c r="C133" s="39">
        <f t="shared" si="4"/>
        <v>-2</v>
      </c>
      <c r="D133" s="31">
        <f t="shared" si="3"/>
        <v>-0.11864406779661019</v>
      </c>
    </row>
    <row r="134" spans="1:4" x14ac:dyDescent="0.45">
      <c r="A134" s="102">
        <v>39630</v>
      </c>
      <c r="B134" s="59">
        <v>47.5</v>
      </c>
      <c r="C134" s="39">
        <f t="shared" si="4"/>
        <v>-4.5</v>
      </c>
      <c r="D134" s="31">
        <f t="shared" si="3"/>
        <v>-9.5238095238095233E-2</v>
      </c>
    </row>
    <row r="135" spans="1:4" x14ac:dyDescent="0.45">
      <c r="A135" s="103">
        <v>39661</v>
      </c>
      <c r="B135" s="60">
        <v>44.5</v>
      </c>
      <c r="C135" s="39">
        <f t="shared" si="4"/>
        <v>-3</v>
      </c>
      <c r="D135" s="31">
        <f t="shared" si="3"/>
        <v>-0.16822429906542058</v>
      </c>
    </row>
    <row r="136" spans="1:4" x14ac:dyDescent="0.45">
      <c r="A136" s="102">
        <v>39692</v>
      </c>
      <c r="B136" s="59">
        <v>50.5</v>
      </c>
      <c r="C136" s="39">
        <f t="shared" si="4"/>
        <v>6</v>
      </c>
      <c r="D136" s="31">
        <f t="shared" si="3"/>
        <v>1.0000000000000009E-2</v>
      </c>
    </row>
    <row r="137" spans="1:4" x14ac:dyDescent="0.45">
      <c r="A137" s="103">
        <v>39722</v>
      </c>
      <c r="B137" s="60">
        <v>50</v>
      </c>
      <c r="C137" s="39">
        <f t="shared" si="4"/>
        <v>-0.5</v>
      </c>
      <c r="D137" s="31">
        <f t="shared" si="3"/>
        <v>-0.1071428571428571</v>
      </c>
    </row>
    <row r="138" spans="1:4" x14ac:dyDescent="0.45">
      <c r="A138" s="102">
        <v>39753</v>
      </c>
      <c r="B138" s="59">
        <v>34.5</v>
      </c>
      <c r="C138" s="39">
        <f t="shared" si="4"/>
        <v>-15.5</v>
      </c>
      <c r="D138" s="31">
        <f t="shared" si="3"/>
        <v>-0.3783783783783784</v>
      </c>
    </row>
    <row r="139" spans="1:4" x14ac:dyDescent="0.45">
      <c r="A139" s="103">
        <v>39783</v>
      </c>
      <c r="B139" s="60">
        <v>39.5</v>
      </c>
      <c r="C139" s="39">
        <f t="shared" si="4"/>
        <v>5</v>
      </c>
      <c r="D139" s="31">
        <f t="shared" si="3"/>
        <v>-0.20999999999999996</v>
      </c>
    </row>
    <row r="140" spans="1:4" x14ac:dyDescent="0.45">
      <c r="A140" s="102">
        <v>39814</v>
      </c>
      <c r="B140" s="59">
        <v>39</v>
      </c>
      <c r="C140" s="39">
        <f t="shared" si="4"/>
        <v>-0.5</v>
      </c>
      <c r="D140" s="31">
        <f t="shared" si="3"/>
        <v>-0.25</v>
      </c>
    </row>
    <row r="141" spans="1:4" x14ac:dyDescent="0.45">
      <c r="A141" s="103">
        <v>39845</v>
      </c>
      <c r="B141" s="60">
        <v>40</v>
      </c>
      <c r="C141" s="39">
        <f t="shared" si="4"/>
        <v>1</v>
      </c>
      <c r="D141" s="31">
        <f t="shared" si="3"/>
        <v>-0.13978494623655913</v>
      </c>
    </row>
    <row r="142" spans="1:4" x14ac:dyDescent="0.45">
      <c r="A142" s="102">
        <v>39873</v>
      </c>
      <c r="B142" s="59">
        <v>39</v>
      </c>
      <c r="C142" s="39">
        <f t="shared" si="4"/>
        <v>-1</v>
      </c>
      <c r="D142" s="31">
        <f t="shared" si="3"/>
        <v>-0.29090909090909089</v>
      </c>
    </row>
    <row r="143" spans="1:4" x14ac:dyDescent="0.45">
      <c r="A143" s="103">
        <v>39904</v>
      </c>
      <c r="B143" s="60">
        <v>48.5</v>
      </c>
      <c r="C143" s="39">
        <f t="shared" si="4"/>
        <v>9.5</v>
      </c>
      <c r="D143" s="31">
        <f t="shared" ref="D143:D206" si="5">B143/B131-1</f>
        <v>0</v>
      </c>
    </row>
    <row r="144" spans="1:4" x14ac:dyDescent="0.45">
      <c r="A144" s="102">
        <v>39934</v>
      </c>
      <c r="B144" s="59">
        <v>47</v>
      </c>
      <c r="C144" s="39">
        <f t="shared" si="4"/>
        <v>-1.5</v>
      </c>
      <c r="D144" s="31">
        <f t="shared" si="5"/>
        <v>-0.12962962962962965</v>
      </c>
    </row>
    <row r="145" spans="1:4" x14ac:dyDescent="0.45">
      <c r="A145" s="103">
        <v>39965</v>
      </c>
      <c r="B145" s="60">
        <v>54.5</v>
      </c>
      <c r="C145" s="39">
        <f t="shared" si="4"/>
        <v>7.5</v>
      </c>
      <c r="D145" s="31">
        <f t="shared" si="5"/>
        <v>4.8076923076923128E-2</v>
      </c>
    </row>
    <row r="146" spans="1:4" x14ac:dyDescent="0.45">
      <c r="A146" s="102">
        <v>39995</v>
      </c>
      <c r="B146" s="59">
        <v>47.5</v>
      </c>
      <c r="C146" s="39">
        <f t="shared" si="4"/>
        <v>-7</v>
      </c>
      <c r="D146" s="31">
        <f t="shared" si="5"/>
        <v>0</v>
      </c>
    </row>
    <row r="147" spans="1:4" x14ac:dyDescent="0.45">
      <c r="A147" s="103">
        <v>40026</v>
      </c>
      <c r="B147" s="60">
        <v>54</v>
      </c>
      <c r="C147" s="39">
        <f t="shared" si="4"/>
        <v>6.5</v>
      </c>
      <c r="D147" s="31">
        <f t="shared" si="5"/>
        <v>0.21348314606741581</v>
      </c>
    </row>
    <row r="148" spans="1:4" x14ac:dyDescent="0.45">
      <c r="A148" s="102">
        <v>40057</v>
      </c>
      <c r="B148" s="59">
        <v>48.5</v>
      </c>
      <c r="C148" s="39">
        <f t="shared" si="4"/>
        <v>-5.5</v>
      </c>
      <c r="D148" s="31">
        <f t="shared" si="5"/>
        <v>-3.9603960396039639E-2</v>
      </c>
    </row>
    <row r="149" spans="1:4" x14ac:dyDescent="0.45">
      <c r="A149" s="103">
        <v>40087</v>
      </c>
      <c r="B149" s="60">
        <v>53.5</v>
      </c>
      <c r="C149" s="39">
        <f t="shared" si="4"/>
        <v>5</v>
      </c>
      <c r="D149" s="31">
        <f t="shared" si="5"/>
        <v>7.0000000000000062E-2</v>
      </c>
    </row>
    <row r="150" spans="1:4" x14ac:dyDescent="0.45">
      <c r="A150" s="102">
        <v>40118</v>
      </c>
      <c r="B150" s="59">
        <v>54.5</v>
      </c>
      <c r="C150" s="39">
        <f t="shared" si="4"/>
        <v>1</v>
      </c>
      <c r="D150" s="31">
        <f t="shared" si="5"/>
        <v>0.57971014492753614</v>
      </c>
    </row>
    <row r="151" spans="1:4" x14ac:dyDescent="0.45">
      <c r="A151" s="103">
        <v>40148</v>
      </c>
      <c r="B151" s="60">
        <v>46</v>
      </c>
      <c r="C151" s="39">
        <f t="shared" si="4"/>
        <v>-8.5</v>
      </c>
      <c r="D151" s="31">
        <f t="shared" si="5"/>
        <v>0.16455696202531644</v>
      </c>
    </row>
    <row r="152" spans="1:4" x14ac:dyDescent="0.45">
      <c r="A152" s="102">
        <v>40179</v>
      </c>
      <c r="B152" s="59">
        <v>46</v>
      </c>
      <c r="C152" s="39">
        <f t="shared" si="4"/>
        <v>0</v>
      </c>
      <c r="D152" s="31">
        <f t="shared" si="5"/>
        <v>0.17948717948717952</v>
      </c>
    </row>
    <row r="153" spans="1:4" x14ac:dyDescent="0.45">
      <c r="A153" s="103">
        <v>40210</v>
      </c>
      <c r="B153" s="60">
        <v>47</v>
      </c>
      <c r="C153" s="39">
        <f t="shared" si="4"/>
        <v>1</v>
      </c>
      <c r="D153" s="31">
        <f t="shared" si="5"/>
        <v>0.17500000000000004</v>
      </c>
    </row>
    <row r="154" spans="1:4" x14ac:dyDescent="0.45">
      <c r="A154" s="102">
        <v>40238</v>
      </c>
      <c r="B154" s="59">
        <v>57.5</v>
      </c>
      <c r="C154" s="39">
        <f t="shared" si="4"/>
        <v>10.5</v>
      </c>
      <c r="D154" s="31">
        <f t="shared" si="5"/>
        <v>0.47435897435897445</v>
      </c>
    </row>
    <row r="155" spans="1:4" x14ac:dyDescent="0.45">
      <c r="A155" s="103">
        <v>40269</v>
      </c>
      <c r="B155" s="60">
        <v>57</v>
      </c>
      <c r="C155" s="39">
        <f t="shared" si="4"/>
        <v>-0.5</v>
      </c>
      <c r="D155" s="31">
        <f t="shared" si="5"/>
        <v>0.17525773195876293</v>
      </c>
    </row>
    <row r="156" spans="1:4" x14ac:dyDescent="0.45">
      <c r="A156" s="102">
        <v>40299</v>
      </c>
      <c r="B156" s="59">
        <v>53.5</v>
      </c>
      <c r="C156" s="39">
        <f t="shared" si="4"/>
        <v>-3.5</v>
      </c>
      <c r="D156" s="31">
        <f t="shared" si="5"/>
        <v>0.13829787234042556</v>
      </c>
    </row>
    <row r="157" spans="1:4" x14ac:dyDescent="0.45">
      <c r="A157" s="103">
        <v>40330</v>
      </c>
      <c r="B157" s="60">
        <v>48</v>
      </c>
      <c r="C157" s="39">
        <f t="shared" si="4"/>
        <v>-5.5</v>
      </c>
      <c r="D157" s="31">
        <f t="shared" si="5"/>
        <v>-0.11926605504587151</v>
      </c>
    </row>
    <row r="158" spans="1:4" x14ac:dyDescent="0.45">
      <c r="A158" s="102">
        <v>40360</v>
      </c>
      <c r="B158" s="59">
        <v>52</v>
      </c>
      <c r="C158" s="39">
        <f t="shared" si="4"/>
        <v>4</v>
      </c>
      <c r="D158" s="31">
        <f t="shared" si="5"/>
        <v>9.473684210526323E-2</v>
      </c>
    </row>
    <row r="159" spans="1:4" x14ac:dyDescent="0.45">
      <c r="A159" s="103">
        <v>40391</v>
      </c>
      <c r="B159" s="60">
        <v>46.5</v>
      </c>
      <c r="C159" s="39">
        <f t="shared" si="4"/>
        <v>-5.5</v>
      </c>
      <c r="D159" s="31">
        <f t="shared" si="5"/>
        <v>-0.13888888888888884</v>
      </c>
    </row>
    <row r="160" spans="1:4" x14ac:dyDescent="0.45">
      <c r="A160" s="102">
        <v>40422</v>
      </c>
      <c r="B160" s="59">
        <v>58</v>
      </c>
      <c r="C160" s="39">
        <f t="shared" si="4"/>
        <v>11.5</v>
      </c>
      <c r="D160" s="31">
        <f t="shared" si="5"/>
        <v>0.19587628865979378</v>
      </c>
    </row>
    <row r="161" spans="1:4" x14ac:dyDescent="0.45">
      <c r="A161" s="103">
        <v>40452</v>
      </c>
      <c r="B161" s="60">
        <v>55.5</v>
      </c>
      <c r="C161" s="39">
        <f t="shared" si="4"/>
        <v>-2.5</v>
      </c>
      <c r="D161" s="31">
        <f t="shared" si="5"/>
        <v>3.7383177570093462E-2</v>
      </c>
    </row>
    <row r="162" spans="1:4" x14ac:dyDescent="0.45">
      <c r="A162" s="102">
        <v>40483</v>
      </c>
      <c r="B162" s="59">
        <v>59.5</v>
      </c>
      <c r="C162" s="39">
        <f t="shared" si="4"/>
        <v>4</v>
      </c>
      <c r="D162" s="31">
        <f t="shared" si="5"/>
        <v>9.174311926605494E-2</v>
      </c>
    </row>
    <row r="163" spans="1:4" x14ac:dyDescent="0.45">
      <c r="A163" s="103">
        <v>40513</v>
      </c>
      <c r="B163" s="60">
        <v>56</v>
      </c>
      <c r="C163" s="39">
        <f t="shared" si="4"/>
        <v>-3.5</v>
      </c>
      <c r="D163" s="31">
        <f t="shared" si="5"/>
        <v>0.21739130434782616</v>
      </c>
    </row>
    <row r="164" spans="1:4" x14ac:dyDescent="0.45">
      <c r="A164" s="102">
        <v>40544</v>
      </c>
      <c r="B164" s="59">
        <v>53.5</v>
      </c>
      <c r="C164" s="39">
        <f t="shared" si="4"/>
        <v>-2.5</v>
      </c>
      <c r="D164" s="31">
        <f t="shared" si="5"/>
        <v>0.16304347826086962</v>
      </c>
    </row>
    <row r="165" spans="1:4" x14ac:dyDescent="0.45">
      <c r="A165" s="103">
        <v>40575</v>
      </c>
      <c r="B165" s="60">
        <v>56.5</v>
      </c>
      <c r="C165" s="39">
        <f t="shared" si="4"/>
        <v>3</v>
      </c>
      <c r="D165" s="31">
        <f t="shared" si="5"/>
        <v>0.2021276595744681</v>
      </c>
    </row>
    <row r="166" spans="1:4" x14ac:dyDescent="0.45">
      <c r="A166" s="102">
        <v>40603</v>
      </c>
      <c r="B166" s="59">
        <v>59</v>
      </c>
      <c r="C166" s="39">
        <f t="shared" si="4"/>
        <v>2.5</v>
      </c>
      <c r="D166" s="31">
        <f t="shared" si="5"/>
        <v>2.6086956521739202E-2</v>
      </c>
    </row>
    <row r="167" spans="1:4" x14ac:dyDescent="0.45">
      <c r="A167" s="103">
        <v>40634</v>
      </c>
      <c r="B167" s="60">
        <v>53.5</v>
      </c>
      <c r="C167" s="39">
        <f t="shared" si="4"/>
        <v>-5.5</v>
      </c>
      <c r="D167" s="31">
        <f t="shared" si="5"/>
        <v>-6.1403508771929793E-2</v>
      </c>
    </row>
    <row r="168" spans="1:4" x14ac:dyDescent="0.45">
      <c r="A168" s="102">
        <v>40664</v>
      </c>
      <c r="B168" s="59">
        <v>57</v>
      </c>
      <c r="C168" s="39">
        <f t="shared" si="4"/>
        <v>3.5</v>
      </c>
      <c r="D168" s="31">
        <f t="shared" si="5"/>
        <v>6.5420560747663448E-2</v>
      </c>
    </row>
    <row r="169" spans="1:4" x14ac:dyDescent="0.45">
      <c r="A169" s="103">
        <v>40695</v>
      </c>
      <c r="B169" s="60">
        <v>57</v>
      </c>
      <c r="C169" s="39">
        <f t="shared" si="4"/>
        <v>0</v>
      </c>
      <c r="D169" s="31">
        <f t="shared" si="5"/>
        <v>0.1875</v>
      </c>
    </row>
    <row r="170" spans="1:4" x14ac:dyDescent="0.45">
      <c r="A170" s="102">
        <v>40725</v>
      </c>
      <c r="B170" s="59">
        <v>49</v>
      </c>
      <c r="C170" s="39">
        <f t="shared" si="4"/>
        <v>-8</v>
      </c>
      <c r="D170" s="31">
        <f t="shared" si="5"/>
        <v>-5.7692307692307709E-2</v>
      </c>
    </row>
    <row r="171" spans="1:4" x14ac:dyDescent="0.45">
      <c r="A171" s="103">
        <v>40756</v>
      </c>
      <c r="B171" s="60">
        <v>56.5</v>
      </c>
      <c r="C171" s="39">
        <f t="shared" si="4"/>
        <v>7.5</v>
      </c>
      <c r="D171" s="31">
        <f t="shared" si="5"/>
        <v>0.21505376344086025</v>
      </c>
    </row>
    <row r="172" spans="1:4" x14ac:dyDescent="0.45">
      <c r="A172" s="102">
        <v>40787</v>
      </c>
      <c r="B172" s="59">
        <v>52</v>
      </c>
      <c r="C172" s="39">
        <f t="shared" si="4"/>
        <v>-4.5</v>
      </c>
      <c r="D172" s="31">
        <f t="shared" si="5"/>
        <v>-0.10344827586206895</v>
      </c>
    </row>
    <row r="173" spans="1:4" x14ac:dyDescent="0.45">
      <c r="A173" s="103">
        <v>40817</v>
      </c>
      <c r="B173" s="60">
        <v>54</v>
      </c>
      <c r="C173" s="39">
        <f t="shared" si="4"/>
        <v>2</v>
      </c>
      <c r="D173" s="31">
        <f t="shared" si="5"/>
        <v>-2.7027027027026973E-2</v>
      </c>
    </row>
    <row r="174" spans="1:4" x14ac:dyDescent="0.45">
      <c r="A174" s="102">
        <v>40848</v>
      </c>
      <c r="B174" s="59">
        <v>55.5</v>
      </c>
      <c r="C174" s="39">
        <f t="shared" si="4"/>
        <v>1.5</v>
      </c>
      <c r="D174" s="31">
        <f t="shared" si="5"/>
        <v>-6.7226890756302504E-2</v>
      </c>
    </row>
    <row r="175" spans="1:4" x14ac:dyDescent="0.45">
      <c r="A175" s="103">
        <v>40878</v>
      </c>
      <c r="B175" s="60">
        <v>51</v>
      </c>
      <c r="C175" s="39">
        <f t="shared" si="4"/>
        <v>-4.5</v>
      </c>
      <c r="D175" s="31">
        <f t="shared" si="5"/>
        <v>-8.9285714285714302E-2</v>
      </c>
    </row>
    <row r="176" spans="1:4" x14ac:dyDescent="0.45">
      <c r="A176" s="102">
        <v>40909</v>
      </c>
      <c r="B176" s="59">
        <v>56.5</v>
      </c>
      <c r="C176" s="39">
        <f t="shared" si="4"/>
        <v>5.5</v>
      </c>
      <c r="D176" s="31">
        <f t="shared" si="5"/>
        <v>5.6074766355140193E-2</v>
      </c>
    </row>
    <row r="177" spans="1:4" x14ac:dyDescent="0.45">
      <c r="A177" s="103">
        <v>40940</v>
      </c>
      <c r="B177" s="60">
        <v>54.5</v>
      </c>
      <c r="C177" s="39">
        <f t="shared" si="4"/>
        <v>-2</v>
      </c>
      <c r="D177" s="31">
        <f t="shared" si="5"/>
        <v>-3.539823008849563E-2</v>
      </c>
    </row>
    <row r="178" spans="1:4" x14ac:dyDescent="0.45">
      <c r="A178" s="102">
        <v>40969</v>
      </c>
      <c r="B178" s="59">
        <v>52.5</v>
      </c>
      <c r="C178" s="39">
        <f t="shared" si="4"/>
        <v>-2</v>
      </c>
      <c r="D178" s="31">
        <f t="shared" si="5"/>
        <v>-0.11016949152542377</v>
      </c>
    </row>
    <row r="179" spans="1:4" x14ac:dyDescent="0.45">
      <c r="A179" s="103">
        <v>41000</v>
      </c>
      <c r="B179" s="60">
        <v>58</v>
      </c>
      <c r="C179" s="39">
        <f t="shared" si="4"/>
        <v>5.5</v>
      </c>
      <c r="D179" s="31">
        <f t="shared" si="5"/>
        <v>8.4112149532710179E-2</v>
      </c>
    </row>
    <row r="180" spans="1:4" x14ac:dyDescent="0.45">
      <c r="A180" s="102">
        <v>41030</v>
      </c>
      <c r="B180" s="59">
        <v>53</v>
      </c>
      <c r="C180" s="39">
        <f t="shared" si="4"/>
        <v>-5</v>
      </c>
      <c r="D180" s="31">
        <f t="shared" si="5"/>
        <v>-7.0175438596491224E-2</v>
      </c>
    </row>
    <row r="181" spans="1:4" x14ac:dyDescent="0.45">
      <c r="A181" s="103">
        <v>41061</v>
      </c>
      <c r="B181" s="60">
        <v>49.5</v>
      </c>
      <c r="C181" s="39">
        <f t="shared" si="4"/>
        <v>-3.5</v>
      </c>
      <c r="D181" s="31">
        <f t="shared" si="5"/>
        <v>-0.13157894736842102</v>
      </c>
    </row>
    <row r="182" spans="1:4" x14ac:dyDescent="0.45">
      <c r="A182" s="102">
        <v>41091</v>
      </c>
      <c r="B182" s="59">
        <v>51</v>
      </c>
      <c r="C182" s="39">
        <f t="shared" si="4"/>
        <v>1.5</v>
      </c>
      <c r="D182" s="31">
        <f t="shared" si="5"/>
        <v>4.081632653061229E-2</v>
      </c>
    </row>
    <row r="183" spans="1:4" x14ac:dyDescent="0.45">
      <c r="A183" s="103">
        <v>41122</v>
      </c>
      <c r="B183" s="60">
        <v>52</v>
      </c>
      <c r="C183" s="39">
        <f t="shared" si="4"/>
        <v>1</v>
      </c>
      <c r="D183" s="31">
        <f t="shared" si="5"/>
        <v>-7.9646017699115057E-2</v>
      </c>
    </row>
    <row r="184" spans="1:4" x14ac:dyDescent="0.45">
      <c r="A184" s="102">
        <v>41153</v>
      </c>
      <c r="B184" s="59">
        <v>50.5</v>
      </c>
      <c r="C184" s="39">
        <f t="shared" si="4"/>
        <v>-1.5</v>
      </c>
      <c r="D184" s="31">
        <f t="shared" si="5"/>
        <v>-2.8846153846153855E-2</v>
      </c>
    </row>
    <row r="185" spans="1:4" x14ac:dyDescent="0.45">
      <c r="A185" s="103">
        <v>41183</v>
      </c>
      <c r="B185" s="60">
        <v>47.5</v>
      </c>
      <c r="C185" s="39">
        <f t="shared" si="4"/>
        <v>-3</v>
      </c>
      <c r="D185" s="31">
        <f t="shared" si="5"/>
        <v>-0.12037037037037035</v>
      </c>
    </row>
    <row r="186" spans="1:4" x14ac:dyDescent="0.45">
      <c r="A186" s="102">
        <v>41214</v>
      </c>
      <c r="B186" s="59">
        <v>48</v>
      </c>
      <c r="C186" s="39">
        <f t="shared" si="4"/>
        <v>0.5</v>
      </c>
      <c r="D186" s="31">
        <f t="shared" si="5"/>
        <v>-0.13513513513513509</v>
      </c>
    </row>
    <row r="187" spans="1:4" x14ac:dyDescent="0.45">
      <c r="A187" s="103">
        <v>41244</v>
      </c>
      <c r="B187" s="60">
        <v>49.5</v>
      </c>
      <c r="C187" s="39">
        <f t="shared" si="4"/>
        <v>1.5</v>
      </c>
      <c r="D187" s="31">
        <f t="shared" si="5"/>
        <v>-2.9411764705882359E-2</v>
      </c>
    </row>
    <row r="188" spans="1:4" x14ac:dyDescent="0.45">
      <c r="A188" s="102">
        <v>41275</v>
      </c>
      <c r="B188" s="59">
        <v>55.5</v>
      </c>
      <c r="C188" s="39">
        <f t="shared" si="4"/>
        <v>6</v>
      </c>
      <c r="D188" s="31">
        <f t="shared" si="5"/>
        <v>-1.7699115044247815E-2</v>
      </c>
    </row>
    <row r="189" spans="1:4" x14ac:dyDescent="0.45">
      <c r="A189" s="103">
        <v>41306</v>
      </c>
      <c r="B189" s="60">
        <v>60.5</v>
      </c>
      <c r="C189" s="39">
        <f t="shared" si="4"/>
        <v>5</v>
      </c>
      <c r="D189" s="31">
        <f t="shared" si="5"/>
        <v>0.11009174311926606</v>
      </c>
    </row>
    <row r="190" spans="1:4" x14ac:dyDescent="0.45">
      <c r="A190" s="102">
        <v>41334</v>
      </c>
      <c r="B190" s="59">
        <v>56.5</v>
      </c>
      <c r="C190" s="39">
        <f t="shared" si="4"/>
        <v>-4</v>
      </c>
      <c r="D190" s="31">
        <f t="shared" si="5"/>
        <v>7.6190476190476142E-2</v>
      </c>
    </row>
    <row r="191" spans="1:4" x14ac:dyDescent="0.45">
      <c r="A191" s="103">
        <v>41365</v>
      </c>
      <c r="B191" s="60">
        <v>53.5</v>
      </c>
      <c r="C191" s="39">
        <f t="shared" si="4"/>
        <v>-3</v>
      </c>
      <c r="D191" s="31">
        <f t="shared" si="5"/>
        <v>-7.7586206896551713E-2</v>
      </c>
    </row>
    <row r="192" spans="1:4" x14ac:dyDescent="0.45">
      <c r="A192" s="102">
        <v>41395</v>
      </c>
      <c r="B192" s="59">
        <v>50</v>
      </c>
      <c r="C192" s="39">
        <f t="shared" si="4"/>
        <v>-3.5</v>
      </c>
      <c r="D192" s="31">
        <f t="shared" si="5"/>
        <v>-5.6603773584905648E-2</v>
      </c>
    </row>
    <row r="193" spans="1:4" x14ac:dyDescent="0.45">
      <c r="A193" s="103">
        <v>41426</v>
      </c>
      <c r="B193" s="60">
        <v>47.5</v>
      </c>
      <c r="C193" s="39">
        <f t="shared" si="4"/>
        <v>-2.5</v>
      </c>
      <c r="D193" s="31">
        <f t="shared" si="5"/>
        <v>-4.0404040404040442E-2</v>
      </c>
    </row>
    <row r="194" spans="1:4" x14ac:dyDescent="0.45">
      <c r="A194" s="102">
        <v>41456</v>
      </c>
      <c r="B194" s="59">
        <v>49.5</v>
      </c>
      <c r="C194" s="39">
        <f t="shared" si="4"/>
        <v>2</v>
      </c>
      <c r="D194" s="31">
        <f t="shared" si="5"/>
        <v>-2.9411764705882359E-2</v>
      </c>
    </row>
    <row r="195" spans="1:4" x14ac:dyDescent="0.45">
      <c r="A195" s="103">
        <v>41487</v>
      </c>
      <c r="B195" s="60">
        <v>50.5</v>
      </c>
      <c r="C195" s="39">
        <f t="shared" si="4"/>
        <v>1</v>
      </c>
      <c r="D195" s="31">
        <f t="shared" si="5"/>
        <v>-2.8846153846153855E-2</v>
      </c>
    </row>
    <row r="196" spans="1:4" x14ac:dyDescent="0.45">
      <c r="A196" s="102">
        <v>41518</v>
      </c>
      <c r="B196" s="59">
        <v>57.5</v>
      </c>
      <c r="C196" s="39">
        <f t="shared" ref="C196:C259" si="6">B196-B195</f>
        <v>7</v>
      </c>
      <c r="D196" s="31">
        <f t="shared" si="5"/>
        <v>0.13861386138613851</v>
      </c>
    </row>
    <row r="197" spans="1:4" x14ac:dyDescent="0.45">
      <c r="A197" s="103">
        <v>41548</v>
      </c>
      <c r="B197" s="60">
        <v>53</v>
      </c>
      <c r="C197" s="39">
        <f t="shared" si="6"/>
        <v>-4.5</v>
      </c>
      <c r="D197" s="31">
        <f t="shared" si="5"/>
        <v>0.11578947368421044</v>
      </c>
    </row>
    <row r="198" spans="1:4" x14ac:dyDescent="0.45">
      <c r="A198" s="102">
        <v>41579</v>
      </c>
      <c r="B198" s="59">
        <v>58</v>
      </c>
      <c r="C198" s="39">
        <f t="shared" si="6"/>
        <v>5</v>
      </c>
      <c r="D198" s="31">
        <f t="shared" si="5"/>
        <v>0.20833333333333326</v>
      </c>
    </row>
    <row r="199" spans="1:4" x14ac:dyDescent="0.45">
      <c r="A199" s="103">
        <v>41609</v>
      </c>
      <c r="B199" s="60">
        <v>51.5</v>
      </c>
      <c r="C199" s="39">
        <f t="shared" si="6"/>
        <v>-6.5</v>
      </c>
      <c r="D199" s="31">
        <f t="shared" si="5"/>
        <v>4.0404040404040442E-2</v>
      </c>
    </row>
    <row r="200" spans="1:4" x14ac:dyDescent="0.45">
      <c r="A200" s="102">
        <v>41640</v>
      </c>
      <c r="B200" s="59">
        <v>49</v>
      </c>
      <c r="C200" s="39">
        <f t="shared" si="6"/>
        <v>-2.5</v>
      </c>
      <c r="D200" s="31">
        <f t="shared" si="5"/>
        <v>-0.11711711711711714</v>
      </c>
    </row>
    <row r="201" spans="1:4" x14ac:dyDescent="0.45">
      <c r="A201" s="103">
        <v>41671</v>
      </c>
      <c r="B201" s="60">
        <v>47.5</v>
      </c>
      <c r="C201" s="39">
        <f t="shared" si="6"/>
        <v>-1.5</v>
      </c>
      <c r="D201" s="31">
        <f t="shared" si="5"/>
        <v>-0.21487603305785119</v>
      </c>
    </row>
    <row r="202" spans="1:4" x14ac:dyDescent="0.45">
      <c r="A202" s="102">
        <v>41699</v>
      </c>
      <c r="B202" s="59">
        <v>49.5</v>
      </c>
      <c r="C202" s="39">
        <f t="shared" si="6"/>
        <v>2</v>
      </c>
      <c r="D202" s="31">
        <f t="shared" si="5"/>
        <v>-0.12389380530973448</v>
      </c>
    </row>
    <row r="203" spans="1:4" x14ac:dyDescent="0.45">
      <c r="A203" s="103">
        <v>41730</v>
      </c>
      <c r="B203" s="60">
        <v>57</v>
      </c>
      <c r="C203" s="39">
        <f t="shared" si="6"/>
        <v>7.5</v>
      </c>
      <c r="D203" s="31">
        <f t="shared" si="5"/>
        <v>6.5420560747663448E-2</v>
      </c>
    </row>
    <row r="204" spans="1:4" x14ac:dyDescent="0.45">
      <c r="A204" s="102">
        <v>41760</v>
      </c>
      <c r="B204" s="59">
        <v>53</v>
      </c>
      <c r="C204" s="39">
        <f t="shared" si="6"/>
        <v>-4</v>
      </c>
      <c r="D204" s="31">
        <f t="shared" si="5"/>
        <v>6.0000000000000053E-2</v>
      </c>
    </row>
    <row r="205" spans="1:4" x14ac:dyDescent="0.45">
      <c r="A205" s="103">
        <v>41791</v>
      </c>
      <c r="B205" s="60">
        <v>55</v>
      </c>
      <c r="C205" s="39">
        <f t="shared" si="6"/>
        <v>2</v>
      </c>
      <c r="D205" s="31">
        <f t="shared" si="5"/>
        <v>0.15789473684210531</v>
      </c>
    </row>
    <row r="206" spans="1:4" x14ac:dyDescent="0.45">
      <c r="A206" s="102">
        <v>41821</v>
      </c>
      <c r="B206" s="59">
        <v>53</v>
      </c>
      <c r="C206" s="39">
        <f t="shared" si="6"/>
        <v>-2</v>
      </c>
      <c r="D206" s="31">
        <f t="shared" si="5"/>
        <v>7.0707070707070718E-2</v>
      </c>
    </row>
    <row r="207" spans="1:4" x14ac:dyDescent="0.45">
      <c r="A207" s="103">
        <v>41852</v>
      </c>
      <c r="B207" s="60">
        <v>52.5</v>
      </c>
      <c r="C207" s="39">
        <f t="shared" si="6"/>
        <v>-0.5</v>
      </c>
      <c r="D207" s="31">
        <f t="shared" ref="D207:D270" si="7">B207/B195-1</f>
        <v>3.9603960396039639E-2</v>
      </c>
    </row>
    <row r="208" spans="1:4" x14ac:dyDescent="0.45">
      <c r="A208" s="102">
        <v>41883</v>
      </c>
      <c r="B208" s="59">
        <v>57.5</v>
      </c>
      <c r="C208" s="39">
        <f t="shared" si="6"/>
        <v>5</v>
      </c>
      <c r="D208" s="31">
        <f t="shared" si="7"/>
        <v>0</v>
      </c>
    </row>
    <row r="209" spans="1:4" x14ac:dyDescent="0.45">
      <c r="A209" s="103">
        <v>41913</v>
      </c>
      <c r="B209" s="60">
        <v>53.5</v>
      </c>
      <c r="C209" s="39">
        <f t="shared" si="6"/>
        <v>-4</v>
      </c>
      <c r="D209" s="31">
        <f t="shared" si="7"/>
        <v>9.4339622641510523E-3</v>
      </c>
    </row>
    <row r="210" spans="1:4" x14ac:dyDescent="0.45">
      <c r="A210" s="102">
        <v>41944</v>
      </c>
      <c r="B210" s="59">
        <v>57</v>
      </c>
      <c r="C210" s="39">
        <f t="shared" si="6"/>
        <v>3.5</v>
      </c>
      <c r="D210" s="31">
        <f t="shared" si="7"/>
        <v>-1.7241379310344862E-2</v>
      </c>
    </row>
    <row r="211" spans="1:4" x14ac:dyDescent="0.45">
      <c r="A211" s="103">
        <v>41974</v>
      </c>
      <c r="B211" s="60">
        <v>53.5</v>
      </c>
      <c r="C211" s="39">
        <f t="shared" si="6"/>
        <v>-3.5</v>
      </c>
      <c r="D211" s="31">
        <f t="shared" si="7"/>
        <v>3.8834951456310662E-2</v>
      </c>
    </row>
    <row r="212" spans="1:4" x14ac:dyDescent="0.45">
      <c r="A212" s="102">
        <v>42005</v>
      </c>
      <c r="B212" s="59">
        <v>52.5</v>
      </c>
      <c r="C212" s="39">
        <f t="shared" si="6"/>
        <v>-1</v>
      </c>
      <c r="D212" s="31">
        <f t="shared" si="7"/>
        <v>7.1428571428571397E-2</v>
      </c>
    </row>
    <row r="213" spans="1:4" x14ac:dyDescent="0.45">
      <c r="A213" s="103">
        <v>42036</v>
      </c>
      <c r="B213" s="60">
        <v>53</v>
      </c>
      <c r="C213" s="39">
        <f t="shared" si="6"/>
        <v>0.5</v>
      </c>
      <c r="D213" s="31">
        <f t="shared" si="7"/>
        <v>0.11578947368421044</v>
      </c>
    </row>
    <row r="214" spans="1:4" x14ac:dyDescent="0.45">
      <c r="A214" s="104">
        <v>42064</v>
      </c>
      <c r="B214" s="55">
        <v>59</v>
      </c>
      <c r="C214" s="39">
        <f t="shared" si="6"/>
        <v>6</v>
      </c>
      <c r="D214" s="31">
        <f t="shared" si="7"/>
        <v>0.19191919191919182</v>
      </c>
    </row>
    <row r="215" spans="1:4" x14ac:dyDescent="0.45">
      <c r="A215" s="105">
        <v>42095</v>
      </c>
      <c r="B215" s="56">
        <v>48.5</v>
      </c>
      <c r="C215" s="39">
        <f t="shared" si="6"/>
        <v>-10.5</v>
      </c>
      <c r="D215" s="31">
        <f t="shared" si="7"/>
        <v>-0.14912280701754388</v>
      </c>
    </row>
    <row r="216" spans="1:4" x14ac:dyDescent="0.45">
      <c r="A216" s="104">
        <v>42125</v>
      </c>
      <c r="B216" s="55">
        <v>55</v>
      </c>
      <c r="C216" s="39">
        <f t="shared" si="6"/>
        <v>6.5</v>
      </c>
      <c r="D216" s="31">
        <f t="shared" si="7"/>
        <v>3.7735849056603765E-2</v>
      </c>
    </row>
    <row r="217" spans="1:4" x14ac:dyDescent="0.45">
      <c r="A217" s="105">
        <v>42156</v>
      </c>
      <c r="B217" s="56">
        <v>52</v>
      </c>
      <c r="C217" s="39">
        <f t="shared" si="6"/>
        <v>-3</v>
      </c>
      <c r="D217" s="31">
        <f t="shared" si="7"/>
        <v>-5.4545454545454564E-2</v>
      </c>
    </row>
    <row r="218" spans="1:4" x14ac:dyDescent="0.45">
      <c r="A218" s="104">
        <v>42186</v>
      </c>
      <c r="B218" s="55">
        <v>56.5</v>
      </c>
      <c r="C218" s="39">
        <f t="shared" si="6"/>
        <v>4.5</v>
      </c>
      <c r="D218" s="31">
        <f t="shared" si="7"/>
        <v>6.60377358490567E-2</v>
      </c>
    </row>
    <row r="219" spans="1:4" x14ac:dyDescent="0.45">
      <c r="A219" s="105">
        <v>42217</v>
      </c>
      <c r="B219" s="56">
        <v>52</v>
      </c>
      <c r="C219" s="39">
        <f t="shared" si="6"/>
        <v>-4.5</v>
      </c>
      <c r="D219" s="31">
        <f t="shared" si="7"/>
        <v>-9.52380952380949E-3</v>
      </c>
    </row>
    <row r="220" spans="1:4" x14ac:dyDescent="0.45">
      <c r="A220" s="104">
        <v>42248</v>
      </c>
      <c r="B220" s="55">
        <v>52.5</v>
      </c>
      <c r="C220" s="39">
        <f t="shared" si="6"/>
        <v>0.5</v>
      </c>
      <c r="D220" s="31">
        <f t="shared" si="7"/>
        <v>-8.6956521739130488E-2</v>
      </c>
    </row>
    <row r="221" spans="1:4" x14ac:dyDescent="0.45">
      <c r="A221" s="105">
        <v>42278</v>
      </c>
      <c r="B221" s="56">
        <v>54.5</v>
      </c>
      <c r="C221" s="39">
        <f t="shared" si="6"/>
        <v>2</v>
      </c>
      <c r="D221" s="31">
        <f t="shared" si="7"/>
        <v>1.8691588785046731E-2</v>
      </c>
    </row>
    <row r="222" spans="1:4" x14ac:dyDescent="0.45">
      <c r="A222" s="104">
        <v>42309</v>
      </c>
      <c r="B222" s="55">
        <v>49.5</v>
      </c>
      <c r="C222" s="39">
        <f t="shared" si="6"/>
        <v>-5</v>
      </c>
      <c r="D222" s="31">
        <f t="shared" si="7"/>
        <v>-0.13157894736842102</v>
      </c>
    </row>
    <row r="223" spans="1:4" x14ac:dyDescent="0.45">
      <c r="A223" s="105">
        <v>42339</v>
      </c>
      <c r="B223" s="56">
        <v>0</v>
      </c>
      <c r="C223" s="39">
        <f t="shared" si="6"/>
        <v>-49.5</v>
      </c>
      <c r="D223" s="31">
        <f t="shared" si="7"/>
        <v>-1</v>
      </c>
    </row>
    <row r="224" spans="1:4" x14ac:dyDescent="0.45">
      <c r="A224" s="104">
        <v>42370</v>
      </c>
      <c r="B224" s="55">
        <v>45.5</v>
      </c>
      <c r="C224" s="39">
        <f t="shared" si="6"/>
        <v>45.5</v>
      </c>
      <c r="D224" s="31">
        <f t="shared" si="7"/>
        <v>-0.1333333333333333</v>
      </c>
    </row>
    <row r="225" spans="1:4" x14ac:dyDescent="0.45">
      <c r="A225" s="105">
        <v>42401</v>
      </c>
      <c r="B225" s="56">
        <v>53.5</v>
      </c>
      <c r="C225" s="39">
        <f t="shared" si="6"/>
        <v>8</v>
      </c>
      <c r="D225" s="31">
        <f t="shared" si="7"/>
        <v>9.4339622641510523E-3</v>
      </c>
    </row>
    <row r="226" spans="1:4" x14ac:dyDescent="0.45">
      <c r="A226" s="104">
        <v>42430</v>
      </c>
      <c r="B226" s="55">
        <v>58.5</v>
      </c>
      <c r="C226" s="39">
        <f t="shared" si="6"/>
        <v>5</v>
      </c>
      <c r="D226" s="31">
        <f t="shared" si="7"/>
        <v>-8.4745762711864181E-3</v>
      </c>
    </row>
    <row r="227" spans="1:4" x14ac:dyDescent="0.45">
      <c r="A227" s="105">
        <v>42461</v>
      </c>
      <c r="B227" s="56">
        <v>56.5</v>
      </c>
      <c r="C227" s="39">
        <f t="shared" si="6"/>
        <v>-2</v>
      </c>
      <c r="D227" s="31">
        <f t="shared" si="7"/>
        <v>0.1649484536082475</v>
      </c>
    </row>
    <row r="228" spans="1:4" x14ac:dyDescent="0.45">
      <c r="A228" s="104">
        <v>42491</v>
      </c>
      <c r="B228" s="55">
        <v>49</v>
      </c>
      <c r="C228" s="39">
        <f t="shared" si="6"/>
        <v>-7.5</v>
      </c>
      <c r="D228" s="31">
        <f t="shared" si="7"/>
        <v>-0.10909090909090913</v>
      </c>
    </row>
    <row r="229" spans="1:4" x14ac:dyDescent="0.45">
      <c r="A229" s="105">
        <v>42522</v>
      </c>
      <c r="B229" s="56">
        <v>53</v>
      </c>
      <c r="C229" s="39">
        <f t="shared" si="6"/>
        <v>4</v>
      </c>
      <c r="D229" s="31">
        <f t="shared" si="7"/>
        <v>1.9230769230769162E-2</v>
      </c>
    </row>
    <row r="230" spans="1:4" x14ac:dyDescent="0.45">
      <c r="A230" s="104">
        <v>42552</v>
      </c>
      <c r="B230" s="55">
        <v>55.5</v>
      </c>
      <c r="C230" s="39">
        <f t="shared" si="6"/>
        <v>2.5</v>
      </c>
      <c r="D230" s="31">
        <f t="shared" si="7"/>
        <v>-1.7699115044247815E-2</v>
      </c>
    </row>
    <row r="231" spans="1:4" x14ac:dyDescent="0.45">
      <c r="A231" s="105">
        <v>42583</v>
      </c>
      <c r="B231" s="56">
        <v>46.5</v>
      </c>
      <c r="C231" s="39">
        <f t="shared" si="6"/>
        <v>-9</v>
      </c>
      <c r="D231" s="31">
        <f t="shared" si="7"/>
        <v>-0.10576923076923073</v>
      </c>
    </row>
    <row r="232" spans="1:4" x14ac:dyDescent="0.45">
      <c r="A232" s="104">
        <v>42614</v>
      </c>
      <c r="B232" s="55">
        <v>56.5</v>
      </c>
      <c r="C232" s="39">
        <f t="shared" si="6"/>
        <v>10</v>
      </c>
      <c r="D232" s="31">
        <f t="shared" si="7"/>
        <v>7.6190476190476142E-2</v>
      </c>
    </row>
    <row r="233" spans="1:4" x14ac:dyDescent="0.45">
      <c r="A233" s="105">
        <v>42644</v>
      </c>
      <c r="B233" s="56">
        <v>55.5</v>
      </c>
      <c r="C233" s="39">
        <f t="shared" si="6"/>
        <v>-1</v>
      </c>
      <c r="D233" s="31">
        <f t="shared" si="7"/>
        <v>1.8348623853210899E-2</v>
      </c>
    </row>
    <row r="234" spans="1:4" x14ac:dyDescent="0.45">
      <c r="A234" s="104">
        <v>42675</v>
      </c>
      <c r="B234" s="55">
        <v>57</v>
      </c>
      <c r="C234" s="39">
        <f t="shared" si="6"/>
        <v>1.5</v>
      </c>
      <c r="D234" s="31">
        <f t="shared" si="7"/>
        <v>0.1515151515151516</v>
      </c>
    </row>
    <row r="235" spans="1:4" x14ac:dyDescent="0.45">
      <c r="A235" s="105">
        <v>42705</v>
      </c>
      <c r="B235" s="56">
        <v>53</v>
      </c>
      <c r="C235" s="39">
        <f t="shared" si="6"/>
        <v>-4</v>
      </c>
      <c r="D235" s="31" t="e">
        <f t="shared" si="7"/>
        <v>#DIV/0!</v>
      </c>
    </row>
    <row r="236" spans="1:4" x14ac:dyDescent="0.45">
      <c r="A236" s="104">
        <v>42736</v>
      </c>
      <c r="B236" s="55">
        <v>48</v>
      </c>
      <c r="C236" s="39">
        <f t="shared" si="6"/>
        <v>-5</v>
      </c>
      <c r="D236" s="31">
        <f t="shared" si="7"/>
        <v>5.4945054945054972E-2</v>
      </c>
    </row>
    <row r="237" spans="1:4" x14ac:dyDescent="0.45">
      <c r="A237" s="105">
        <v>42767</v>
      </c>
      <c r="B237" s="56">
        <v>57</v>
      </c>
      <c r="C237" s="39">
        <f t="shared" si="6"/>
        <v>9</v>
      </c>
      <c r="D237" s="31">
        <f t="shared" si="7"/>
        <v>6.5420560747663448E-2</v>
      </c>
    </row>
    <row r="238" spans="1:4" x14ac:dyDescent="0.45">
      <c r="A238" s="104">
        <v>42795</v>
      </c>
      <c r="B238" s="55">
        <v>62.5</v>
      </c>
      <c r="C238" s="39">
        <f t="shared" si="6"/>
        <v>5.5</v>
      </c>
      <c r="D238" s="31">
        <f t="shared" si="7"/>
        <v>6.8376068376068355E-2</v>
      </c>
    </row>
    <row r="239" spans="1:4" x14ac:dyDescent="0.45">
      <c r="A239" s="105">
        <v>42826</v>
      </c>
      <c r="B239" s="56">
        <v>65.5</v>
      </c>
      <c r="C239" s="39">
        <f t="shared" si="6"/>
        <v>3</v>
      </c>
      <c r="D239" s="31">
        <f t="shared" si="7"/>
        <v>0.15929203539823011</v>
      </c>
    </row>
    <row r="240" spans="1:4" x14ac:dyDescent="0.45">
      <c r="A240" s="104">
        <v>42856</v>
      </c>
      <c r="B240" s="55">
        <v>54.5</v>
      </c>
      <c r="C240" s="39">
        <f t="shared" si="6"/>
        <v>-11</v>
      </c>
      <c r="D240" s="31">
        <f t="shared" si="7"/>
        <v>0.11224489795918369</v>
      </c>
    </row>
    <row r="241" spans="1:4" x14ac:dyDescent="0.45">
      <c r="A241" s="105">
        <v>42887</v>
      </c>
      <c r="B241" s="56">
        <v>55</v>
      </c>
      <c r="C241" s="39">
        <f t="shared" si="6"/>
        <v>0.5</v>
      </c>
      <c r="D241" s="31">
        <f t="shared" si="7"/>
        <v>3.7735849056603765E-2</v>
      </c>
    </row>
    <row r="242" spans="1:4" x14ac:dyDescent="0.45">
      <c r="A242" s="104">
        <v>42917</v>
      </c>
      <c r="B242" s="55">
        <v>53</v>
      </c>
      <c r="C242" s="39">
        <f t="shared" si="6"/>
        <v>-2</v>
      </c>
      <c r="D242" s="31">
        <f t="shared" si="7"/>
        <v>-4.5045045045045029E-2</v>
      </c>
    </row>
    <row r="243" spans="1:4" x14ac:dyDescent="0.45">
      <c r="A243" s="105">
        <v>42948</v>
      </c>
      <c r="B243" s="56">
        <v>55</v>
      </c>
      <c r="C243" s="39">
        <f t="shared" si="6"/>
        <v>2</v>
      </c>
      <c r="D243" s="31">
        <f t="shared" si="7"/>
        <v>0.18279569892473124</v>
      </c>
    </row>
    <row r="244" spans="1:4" x14ac:dyDescent="0.45">
      <c r="A244" s="104">
        <v>42979</v>
      </c>
      <c r="B244" s="55">
        <v>56</v>
      </c>
      <c r="C244" s="39">
        <f t="shared" si="6"/>
        <v>1</v>
      </c>
      <c r="D244" s="31">
        <f t="shared" si="7"/>
        <v>-8.8495575221239076E-3</v>
      </c>
    </row>
    <row r="245" spans="1:4" x14ac:dyDescent="0.45">
      <c r="A245" s="105">
        <v>43009</v>
      </c>
      <c r="B245" s="56">
        <v>60</v>
      </c>
      <c r="C245" s="39">
        <f t="shared" si="6"/>
        <v>4</v>
      </c>
      <c r="D245" s="31">
        <f t="shared" si="7"/>
        <v>8.1081081081081141E-2</v>
      </c>
    </row>
    <row r="246" spans="1:4" x14ac:dyDescent="0.45">
      <c r="A246" s="104">
        <v>43040</v>
      </c>
      <c r="B246" s="55">
        <v>57</v>
      </c>
      <c r="C246" s="39">
        <f t="shared" si="6"/>
        <v>-3</v>
      </c>
      <c r="D246" s="31">
        <f t="shared" si="7"/>
        <v>0</v>
      </c>
    </row>
    <row r="247" spans="1:4" x14ac:dyDescent="0.45">
      <c r="A247" s="105">
        <v>43070</v>
      </c>
      <c r="B247" s="56">
        <v>56.5</v>
      </c>
      <c r="C247" s="39">
        <f t="shared" si="6"/>
        <v>-0.5</v>
      </c>
      <c r="D247" s="31">
        <f t="shared" si="7"/>
        <v>6.60377358490567E-2</v>
      </c>
    </row>
    <row r="248" spans="1:4" x14ac:dyDescent="0.45">
      <c r="A248" s="104">
        <v>43101</v>
      </c>
      <c r="B248" s="55">
        <v>58</v>
      </c>
      <c r="C248" s="39">
        <f t="shared" si="6"/>
        <v>1.5</v>
      </c>
      <c r="D248" s="31">
        <f t="shared" si="7"/>
        <v>0.20833333333333326</v>
      </c>
    </row>
    <row r="249" spans="1:4" x14ac:dyDescent="0.45">
      <c r="A249" s="105">
        <v>43132</v>
      </c>
      <c r="B249" s="56">
        <v>59.5</v>
      </c>
      <c r="C249" s="39">
        <f t="shared" si="6"/>
        <v>1.5</v>
      </c>
      <c r="D249" s="31">
        <f t="shared" si="7"/>
        <v>4.3859649122806932E-2</v>
      </c>
    </row>
    <row r="250" spans="1:4" x14ac:dyDescent="0.45">
      <c r="A250" s="104">
        <v>43160</v>
      </c>
      <c r="B250" s="55">
        <v>58</v>
      </c>
      <c r="C250" s="39">
        <f t="shared" si="6"/>
        <v>-1.5</v>
      </c>
      <c r="D250" s="31">
        <f t="shared" si="7"/>
        <v>-7.1999999999999953E-2</v>
      </c>
    </row>
    <row r="251" spans="1:4" x14ac:dyDescent="0.45">
      <c r="A251" s="105">
        <v>43191</v>
      </c>
      <c r="B251" s="56">
        <v>61.5</v>
      </c>
      <c r="C251" s="39">
        <f t="shared" si="6"/>
        <v>3.5</v>
      </c>
      <c r="D251" s="31">
        <f t="shared" si="7"/>
        <v>-6.1068702290076327E-2</v>
      </c>
    </row>
    <row r="252" spans="1:4" x14ac:dyDescent="0.45">
      <c r="A252" s="104">
        <v>43221</v>
      </c>
      <c r="B252" s="55">
        <v>57.5</v>
      </c>
      <c r="C252" s="39">
        <f t="shared" si="6"/>
        <v>-4</v>
      </c>
      <c r="D252" s="31">
        <f t="shared" si="7"/>
        <v>5.504587155963292E-2</v>
      </c>
    </row>
    <row r="253" spans="1:4" x14ac:dyDescent="0.45">
      <c r="A253" s="105">
        <v>43252</v>
      </c>
      <c r="B253" s="56">
        <v>60.5</v>
      </c>
      <c r="C253" s="39">
        <f t="shared" si="6"/>
        <v>3</v>
      </c>
      <c r="D253" s="31">
        <f t="shared" si="7"/>
        <v>0.10000000000000009</v>
      </c>
    </row>
    <row r="254" spans="1:4" x14ac:dyDescent="0.45">
      <c r="A254" s="104">
        <v>43282</v>
      </c>
      <c r="B254" s="55">
        <v>58</v>
      </c>
      <c r="C254" s="39">
        <f t="shared" si="6"/>
        <v>-2.5</v>
      </c>
      <c r="D254" s="31">
        <f t="shared" si="7"/>
        <v>9.4339622641509413E-2</v>
      </c>
    </row>
    <row r="255" spans="1:4" x14ac:dyDescent="0.45">
      <c r="A255" s="105">
        <v>43313</v>
      </c>
      <c r="B255" s="56">
        <v>60.5</v>
      </c>
      <c r="C255" s="39">
        <f t="shared" si="6"/>
        <v>2.5</v>
      </c>
      <c r="D255" s="31">
        <f t="shared" si="7"/>
        <v>0.10000000000000009</v>
      </c>
    </row>
    <row r="256" spans="1:4" x14ac:dyDescent="0.45">
      <c r="A256" s="104">
        <v>43344</v>
      </c>
      <c r="B256" s="55">
        <v>61</v>
      </c>
      <c r="C256" s="39">
        <f t="shared" si="6"/>
        <v>0.5</v>
      </c>
      <c r="D256" s="31">
        <f t="shared" si="7"/>
        <v>8.9285714285714191E-2</v>
      </c>
    </row>
    <row r="257" spans="1:4" x14ac:dyDescent="0.45">
      <c r="A257" s="106">
        <v>43374</v>
      </c>
      <c r="B257" s="57">
        <v>61</v>
      </c>
      <c r="C257" s="39">
        <f t="shared" si="6"/>
        <v>0</v>
      </c>
      <c r="D257" s="31">
        <f t="shared" si="7"/>
        <v>1.6666666666666607E-2</v>
      </c>
    </row>
    <row r="258" spans="1:4" x14ac:dyDescent="0.45">
      <c r="A258" s="104">
        <v>43405</v>
      </c>
      <c r="B258" s="55">
        <v>57.5</v>
      </c>
      <c r="C258" s="39">
        <f t="shared" si="6"/>
        <v>-3.5</v>
      </c>
      <c r="D258" s="31">
        <f t="shared" si="7"/>
        <v>8.7719298245614308E-3</v>
      </c>
    </row>
    <row r="259" spans="1:4" x14ac:dyDescent="0.45">
      <c r="A259" s="106">
        <v>43435</v>
      </c>
      <c r="B259" s="57">
        <v>59.5</v>
      </c>
      <c r="C259" s="39">
        <f t="shared" si="6"/>
        <v>2</v>
      </c>
      <c r="D259" s="31">
        <f t="shared" si="7"/>
        <v>5.3097345132743445E-2</v>
      </c>
    </row>
    <row r="260" spans="1:4" x14ac:dyDescent="0.45">
      <c r="A260" s="104">
        <v>43466</v>
      </c>
      <c r="B260" s="55">
        <v>50.5</v>
      </c>
      <c r="C260" s="39">
        <f t="shared" ref="C260:C323" si="8">B260-B259</f>
        <v>-9</v>
      </c>
      <c r="D260" s="31">
        <f t="shared" si="7"/>
        <v>-0.12931034482758619</v>
      </c>
    </row>
    <row r="261" spans="1:4" x14ac:dyDescent="0.45">
      <c r="A261" s="106">
        <v>43497</v>
      </c>
      <c r="B261" s="57">
        <v>55</v>
      </c>
      <c r="C261" s="39">
        <f t="shared" si="8"/>
        <v>4.5</v>
      </c>
      <c r="D261" s="31">
        <f t="shared" si="7"/>
        <v>-7.5630252100840289E-2</v>
      </c>
    </row>
    <row r="262" spans="1:4" x14ac:dyDescent="0.45">
      <c r="A262" s="104">
        <v>43525</v>
      </c>
      <c r="B262" s="55">
        <v>52.5</v>
      </c>
      <c r="C262" s="39">
        <f t="shared" si="8"/>
        <v>-2.5</v>
      </c>
      <c r="D262" s="31">
        <f t="shared" si="7"/>
        <v>-9.4827586206896575E-2</v>
      </c>
    </row>
    <row r="263" spans="1:4" x14ac:dyDescent="0.45">
      <c r="A263" s="106">
        <v>43556</v>
      </c>
      <c r="B263" s="57">
        <v>57</v>
      </c>
      <c r="C263" s="39">
        <f t="shared" si="8"/>
        <v>4.5</v>
      </c>
      <c r="D263" s="31">
        <f t="shared" si="7"/>
        <v>-7.3170731707317027E-2</v>
      </c>
    </row>
    <row r="264" spans="1:4" x14ac:dyDescent="0.45">
      <c r="A264" s="104">
        <v>43586</v>
      </c>
      <c r="B264" s="55">
        <v>55.5</v>
      </c>
      <c r="C264" s="39">
        <f t="shared" si="8"/>
        <v>-1.5</v>
      </c>
      <c r="D264" s="31">
        <f t="shared" si="7"/>
        <v>-3.4782608695652195E-2</v>
      </c>
    </row>
    <row r="265" spans="1:4" x14ac:dyDescent="0.45">
      <c r="A265" s="106">
        <v>43617</v>
      </c>
      <c r="B265" s="57">
        <v>55.5</v>
      </c>
      <c r="C265" s="39">
        <f t="shared" si="8"/>
        <v>0</v>
      </c>
      <c r="D265" s="31">
        <f t="shared" si="7"/>
        <v>-8.2644628099173501E-2</v>
      </c>
    </row>
    <row r="266" spans="1:4" x14ac:dyDescent="0.45">
      <c r="A266" s="104">
        <v>43647</v>
      </c>
      <c r="B266" s="55">
        <v>53.5</v>
      </c>
      <c r="C266" s="39">
        <f t="shared" si="8"/>
        <v>-2</v>
      </c>
      <c r="D266" s="31">
        <f t="shared" si="7"/>
        <v>-7.7586206896551713E-2</v>
      </c>
    </row>
    <row r="267" spans="1:4" x14ac:dyDescent="0.45">
      <c r="A267" s="106">
        <v>43678</v>
      </c>
      <c r="B267" s="57">
        <v>50.5</v>
      </c>
      <c r="C267" s="39">
        <f t="shared" si="8"/>
        <v>-3</v>
      </c>
      <c r="D267" s="31">
        <f t="shared" si="7"/>
        <v>-0.16528925619834711</v>
      </c>
    </row>
    <row r="268" spans="1:4" x14ac:dyDescent="0.45">
      <c r="A268" s="104">
        <v>43709</v>
      </c>
      <c r="B268" s="55">
        <v>52</v>
      </c>
      <c r="C268" s="39">
        <f t="shared" si="8"/>
        <v>1.5</v>
      </c>
      <c r="D268" s="31">
        <f t="shared" si="7"/>
        <v>-0.14754098360655743</v>
      </c>
    </row>
    <row r="269" spans="1:4" x14ac:dyDescent="0.45">
      <c r="A269" s="106">
        <v>43739</v>
      </c>
      <c r="B269" s="57">
        <v>50</v>
      </c>
      <c r="C269" s="39">
        <f t="shared" si="8"/>
        <v>-2</v>
      </c>
      <c r="D269" s="31">
        <f t="shared" si="7"/>
        <v>-0.18032786885245899</v>
      </c>
    </row>
    <row r="270" spans="1:4" x14ac:dyDescent="0.45">
      <c r="A270" s="104">
        <v>43770</v>
      </c>
      <c r="B270" s="55">
        <v>52</v>
      </c>
      <c r="C270" s="39">
        <f t="shared" si="8"/>
        <v>2</v>
      </c>
      <c r="D270" s="31">
        <f t="shared" si="7"/>
        <v>-9.5652173913043481E-2</v>
      </c>
    </row>
    <row r="271" spans="1:4" x14ac:dyDescent="0.45">
      <c r="A271" s="106">
        <v>43800</v>
      </c>
      <c r="B271" s="57">
        <v>51</v>
      </c>
      <c r="C271" s="39">
        <f t="shared" si="8"/>
        <v>-1</v>
      </c>
      <c r="D271" s="31">
        <f t="shared" ref="D271:D324" si="9">B271/B259-1</f>
        <v>-0.1428571428571429</v>
      </c>
    </row>
    <row r="272" spans="1:4" x14ac:dyDescent="0.45">
      <c r="A272" s="104">
        <v>43831</v>
      </c>
      <c r="B272" s="55">
        <v>50.1</v>
      </c>
      <c r="C272" s="39">
        <f t="shared" si="8"/>
        <v>-0.89999999999999858</v>
      </c>
      <c r="D272" s="31">
        <f t="shared" si="9"/>
        <v>-7.9207920792079278E-3</v>
      </c>
    </row>
    <row r="273" spans="1:4" x14ac:dyDescent="0.45">
      <c r="A273" s="106">
        <v>43862</v>
      </c>
      <c r="B273" s="57">
        <v>55.6</v>
      </c>
      <c r="C273" s="39">
        <f t="shared" si="8"/>
        <v>5.5</v>
      </c>
      <c r="D273" s="31">
        <f t="shared" si="9"/>
        <v>1.0909090909090979E-2</v>
      </c>
    </row>
    <row r="274" spans="1:4" x14ac:dyDescent="0.45">
      <c r="A274" s="104">
        <v>43891</v>
      </c>
      <c r="B274" s="55">
        <v>45.9</v>
      </c>
      <c r="C274" s="39">
        <f t="shared" si="8"/>
        <v>-9.7000000000000028</v>
      </c>
      <c r="D274" s="31">
        <f t="shared" si="9"/>
        <v>-0.12571428571428578</v>
      </c>
    </row>
    <row r="275" spans="1:4" x14ac:dyDescent="0.45">
      <c r="A275" s="106">
        <v>43922</v>
      </c>
      <c r="B275" s="57">
        <v>36.299999999999997</v>
      </c>
      <c r="C275" s="39">
        <f t="shared" si="8"/>
        <v>-9.6000000000000014</v>
      </c>
      <c r="D275" s="31">
        <f t="shared" si="9"/>
        <v>-0.36315789473684212</v>
      </c>
    </row>
    <row r="276" spans="1:4" x14ac:dyDescent="0.45">
      <c r="A276" s="104">
        <v>43952</v>
      </c>
      <c r="B276" s="55">
        <v>41.5</v>
      </c>
      <c r="C276" s="39">
        <f t="shared" si="8"/>
        <v>5.2000000000000028</v>
      </c>
      <c r="D276" s="31">
        <f t="shared" si="9"/>
        <v>-0.25225225225225223</v>
      </c>
    </row>
    <row r="277" spans="1:4" x14ac:dyDescent="0.45">
      <c r="A277" s="106">
        <v>43983</v>
      </c>
      <c r="B277" s="57">
        <v>58.9</v>
      </c>
      <c r="C277" s="39">
        <f t="shared" si="8"/>
        <v>17.399999999999999</v>
      </c>
      <c r="D277" s="31">
        <f t="shared" si="9"/>
        <v>6.1261261261261302E-2</v>
      </c>
    </row>
    <row r="278" spans="1:4" x14ac:dyDescent="0.45">
      <c r="A278" s="104">
        <v>44013</v>
      </c>
      <c r="B278" s="55">
        <v>49.3</v>
      </c>
      <c r="C278" s="39">
        <f t="shared" si="8"/>
        <v>-9.6000000000000014</v>
      </c>
      <c r="D278" s="31">
        <f t="shared" si="9"/>
        <v>-7.8504672897196315E-2</v>
      </c>
    </row>
    <row r="279" spans="1:4" x14ac:dyDescent="0.45">
      <c r="A279" s="106">
        <v>44044</v>
      </c>
      <c r="B279" s="57">
        <v>55.8</v>
      </c>
      <c r="C279" s="39">
        <f t="shared" si="8"/>
        <v>6.5</v>
      </c>
      <c r="D279" s="31">
        <f t="shared" si="9"/>
        <v>0.10495049504950482</v>
      </c>
    </row>
    <row r="280" spans="1:4" x14ac:dyDescent="0.45">
      <c r="A280" s="104">
        <v>44075</v>
      </c>
      <c r="B280" s="55">
        <v>52.6</v>
      </c>
      <c r="C280" s="39">
        <f t="shared" si="8"/>
        <v>-3.1999999999999957</v>
      </c>
      <c r="D280" s="31">
        <f t="shared" si="9"/>
        <v>1.1538461538461497E-2</v>
      </c>
    </row>
    <row r="281" spans="1:4" x14ac:dyDescent="0.45">
      <c r="A281" s="106">
        <v>44105</v>
      </c>
      <c r="B281" s="57">
        <v>53.7</v>
      </c>
      <c r="C281" s="39">
        <f t="shared" si="8"/>
        <v>1.1000000000000014</v>
      </c>
      <c r="D281" s="31">
        <f t="shared" si="9"/>
        <v>7.4000000000000066E-2</v>
      </c>
    </row>
    <row r="282" spans="1:4" x14ac:dyDescent="0.45">
      <c r="A282" s="104">
        <v>44136</v>
      </c>
      <c r="B282" s="55">
        <v>50.4</v>
      </c>
      <c r="C282" s="39">
        <f t="shared" si="8"/>
        <v>-3.3000000000000043</v>
      </c>
      <c r="D282" s="31">
        <f t="shared" si="9"/>
        <v>-3.0769230769230771E-2</v>
      </c>
    </row>
    <row r="283" spans="1:4" x14ac:dyDescent="0.45">
      <c r="A283" s="106">
        <v>44166</v>
      </c>
      <c r="B283" s="57">
        <v>57.3</v>
      </c>
      <c r="C283" s="39">
        <f t="shared" si="8"/>
        <v>6.8999999999999986</v>
      </c>
      <c r="D283" s="31">
        <f t="shared" si="9"/>
        <v>0.12352941176470589</v>
      </c>
    </row>
    <row r="284" spans="1:4" x14ac:dyDescent="0.45">
      <c r="A284" s="108">
        <f>'Heat Map Summary'!B67</f>
        <v>44197</v>
      </c>
      <c r="B284" s="39">
        <f>'Heat Map Summary'!K67</f>
        <v>47</v>
      </c>
      <c r="C284" s="39"/>
      <c r="D284" s="31">
        <f t="shared" si="9"/>
        <v>-6.1876247504990101E-2</v>
      </c>
    </row>
    <row r="285" spans="1:4" x14ac:dyDescent="0.45">
      <c r="A285" s="108">
        <f>'Heat Map Summary'!B68</f>
        <v>44228</v>
      </c>
      <c r="B285" s="39">
        <f>'Heat Map Summary'!K68</f>
        <v>57.6</v>
      </c>
      <c r="C285" s="39">
        <f t="shared" si="8"/>
        <v>10.600000000000001</v>
      </c>
      <c r="D285" s="31">
        <f t="shared" si="9"/>
        <v>3.5971223021582732E-2</v>
      </c>
    </row>
    <row r="286" spans="1:4" x14ac:dyDescent="0.45">
      <c r="A286" s="108">
        <f>'Heat Map Summary'!B69</f>
        <v>44256</v>
      </c>
      <c r="B286" s="39">
        <f>'Heat Map Summary'!K69</f>
        <v>55.5</v>
      </c>
      <c r="C286" s="39">
        <f t="shared" si="8"/>
        <v>-2.1000000000000014</v>
      </c>
      <c r="D286" s="31">
        <f t="shared" si="9"/>
        <v>0.20915032679738577</v>
      </c>
    </row>
    <row r="287" spans="1:4" x14ac:dyDescent="0.45">
      <c r="A287" s="108">
        <f>'Heat Map Summary'!B70</f>
        <v>44287</v>
      </c>
      <c r="B287" s="39">
        <f>'Heat Map Summary'!K70</f>
        <v>58.6</v>
      </c>
      <c r="C287" s="39">
        <f t="shared" si="8"/>
        <v>3.1000000000000014</v>
      </c>
      <c r="D287" s="31">
        <f t="shared" si="9"/>
        <v>0.61432506887052352</v>
      </c>
    </row>
    <row r="288" spans="1:4" x14ac:dyDescent="0.45">
      <c r="A288" s="108">
        <f>'Heat Map Summary'!B71</f>
        <v>44317</v>
      </c>
      <c r="B288" s="39">
        <f>'Heat Map Summary'!K71</f>
        <v>60</v>
      </c>
      <c r="C288" s="39">
        <f t="shared" si="8"/>
        <v>1.3999999999999986</v>
      </c>
      <c r="D288" s="31">
        <f t="shared" si="9"/>
        <v>0.44578313253012047</v>
      </c>
    </row>
    <row r="289" spans="1:4" x14ac:dyDescent="0.45">
      <c r="A289" s="108">
        <f>'Heat Map Summary'!B72</f>
        <v>44348</v>
      </c>
      <c r="B289" s="39">
        <f>'Heat Map Summary'!K72</f>
        <v>50.7</v>
      </c>
      <c r="C289" s="39">
        <f t="shared" si="8"/>
        <v>-9.2999999999999972</v>
      </c>
      <c r="D289" s="31">
        <f t="shared" si="9"/>
        <v>-0.1392190152801358</v>
      </c>
    </row>
    <row r="290" spans="1:4" x14ac:dyDescent="0.45">
      <c r="A290" s="108">
        <f>'Heat Map Summary'!B73</f>
        <v>44378</v>
      </c>
      <c r="B290" s="39">
        <f>'Heat Map Summary'!K73</f>
        <v>65.8</v>
      </c>
      <c r="C290" s="39">
        <f t="shared" si="8"/>
        <v>15.099999999999994</v>
      </c>
      <c r="D290" s="31">
        <f t="shared" si="9"/>
        <v>0.33468559837728207</v>
      </c>
    </row>
    <row r="291" spans="1:4" x14ac:dyDescent="0.45">
      <c r="A291" s="108">
        <f>'Heat Map Summary'!B74</f>
        <v>44409</v>
      </c>
      <c r="B291" s="39">
        <f>'Heat Map Summary'!K74</f>
        <v>60.6</v>
      </c>
      <c r="C291" s="39">
        <f t="shared" si="8"/>
        <v>-5.1999999999999957</v>
      </c>
      <c r="D291" s="31">
        <f t="shared" si="9"/>
        <v>8.6021505376344232E-2</v>
      </c>
    </row>
    <row r="292" spans="1:4" x14ac:dyDescent="0.45">
      <c r="A292" s="108">
        <f>'Heat Map Summary'!B75</f>
        <v>44440</v>
      </c>
      <c r="B292" s="39">
        <f>'Heat Map Summary'!K75</f>
        <v>59.5</v>
      </c>
      <c r="C292" s="39">
        <f t="shared" si="8"/>
        <v>-1.1000000000000014</v>
      </c>
      <c r="D292" s="31">
        <f t="shared" si="9"/>
        <v>0.13117870722433467</v>
      </c>
    </row>
    <row r="293" spans="1:4" x14ac:dyDescent="0.45">
      <c r="A293" s="108">
        <f>'Heat Map Summary'!B76</f>
        <v>44470</v>
      </c>
      <c r="B293" s="39">
        <f>'Heat Map Summary'!K76</f>
        <v>62.3</v>
      </c>
      <c r="C293" s="39">
        <f t="shared" si="8"/>
        <v>2.7999999999999972</v>
      </c>
      <c r="D293" s="31">
        <f t="shared" si="9"/>
        <v>0.16014897579143383</v>
      </c>
    </row>
    <row r="294" spans="1:4" x14ac:dyDescent="0.45">
      <c r="A294" s="108">
        <f>'Heat Map Summary'!B77</f>
        <v>44501</v>
      </c>
      <c r="B294" s="39">
        <f>'Heat Map Summary'!K77</f>
        <v>57.9</v>
      </c>
      <c r="C294" s="39">
        <f t="shared" si="8"/>
        <v>-4.3999999999999986</v>
      </c>
      <c r="D294" s="31">
        <f t="shared" si="9"/>
        <v>0.14880952380952372</v>
      </c>
    </row>
    <row r="295" spans="1:4" x14ac:dyDescent="0.45">
      <c r="A295" s="108">
        <f>'Heat Map Summary'!B78</f>
        <v>44531</v>
      </c>
      <c r="B295" s="39">
        <f>'Heat Map Summary'!K78</f>
        <v>61.5</v>
      </c>
      <c r="C295" s="39">
        <f t="shared" si="8"/>
        <v>3.6000000000000014</v>
      </c>
      <c r="D295" s="31">
        <f t="shared" si="9"/>
        <v>7.3298429319371694E-2</v>
      </c>
    </row>
    <row r="296" spans="1:4" x14ac:dyDescent="0.45">
      <c r="A296" s="108">
        <f>'Heat Map Summary'!B79</f>
        <v>44562</v>
      </c>
      <c r="B296" s="39">
        <f>'Heat Map Summary'!K79</f>
        <v>45.9</v>
      </c>
      <c r="C296" s="39">
        <f t="shared" si="8"/>
        <v>-15.600000000000001</v>
      </c>
      <c r="D296" s="31">
        <f t="shared" si="9"/>
        <v>-2.3404255319148914E-2</v>
      </c>
    </row>
    <row r="297" spans="1:4" x14ac:dyDescent="0.45">
      <c r="A297" s="108">
        <f>'Heat Map Summary'!B80</f>
        <v>44593</v>
      </c>
      <c r="B297" s="39">
        <f>'Heat Map Summary'!K80</f>
        <v>53</v>
      </c>
      <c r="C297" s="39">
        <f t="shared" si="8"/>
        <v>7.1000000000000014</v>
      </c>
      <c r="D297" s="31">
        <f t="shared" si="9"/>
        <v>-7.986111111111116E-2</v>
      </c>
    </row>
    <row r="298" spans="1:4" x14ac:dyDescent="0.45">
      <c r="A298" s="108">
        <f>'Heat Map Summary'!B81</f>
        <v>44621</v>
      </c>
      <c r="B298" s="39">
        <f>'Heat Map Summary'!K81</f>
        <v>61</v>
      </c>
      <c r="C298" s="39">
        <f t="shared" si="8"/>
        <v>8</v>
      </c>
      <c r="D298" s="31">
        <f t="shared" si="9"/>
        <v>9.9099099099099197E-2</v>
      </c>
    </row>
    <row r="299" spans="1:4" x14ac:dyDescent="0.45">
      <c r="A299" s="108">
        <f>'Heat Map Summary'!B82</f>
        <v>44652</v>
      </c>
      <c r="B299" s="39">
        <f>'Heat Map Summary'!K82</f>
        <v>58.1</v>
      </c>
      <c r="C299" s="39">
        <f t="shared" si="8"/>
        <v>-2.8999999999999986</v>
      </c>
      <c r="D299" s="31">
        <f t="shared" si="9"/>
        <v>-8.5324232081911422E-3</v>
      </c>
    </row>
    <row r="300" spans="1:4" x14ac:dyDescent="0.45">
      <c r="A300" s="108">
        <f>'Heat Map Summary'!B83</f>
        <v>44682</v>
      </c>
      <c r="B300" s="39">
        <f>'Heat Map Summary'!K83</f>
        <v>60.9</v>
      </c>
      <c r="C300" s="39">
        <f t="shared" si="8"/>
        <v>2.7999999999999972</v>
      </c>
      <c r="D300" s="31">
        <f t="shared" si="9"/>
        <v>1.4999999999999902E-2</v>
      </c>
    </row>
    <row r="301" spans="1:4" x14ac:dyDescent="0.45">
      <c r="A301" s="108">
        <f>'Heat Map Summary'!B84</f>
        <v>44713</v>
      </c>
      <c r="B301" s="39">
        <f>'Heat Map Summary'!K84</f>
        <v>57.5</v>
      </c>
      <c r="C301" s="39">
        <f t="shared" si="8"/>
        <v>-3.3999999999999986</v>
      </c>
      <c r="D301" s="31">
        <f t="shared" si="9"/>
        <v>0.13412228796844183</v>
      </c>
    </row>
    <row r="302" spans="1:4" x14ac:dyDescent="0.45">
      <c r="A302" s="108">
        <f>'Heat Map Summary'!B85</f>
        <v>44743</v>
      </c>
      <c r="B302" s="39">
        <f>'Heat Map Summary'!K85</f>
        <v>59.5</v>
      </c>
      <c r="C302" s="39">
        <f t="shared" si="8"/>
        <v>2</v>
      </c>
      <c r="D302" s="31">
        <f t="shared" si="9"/>
        <v>-9.5744680851063801E-2</v>
      </c>
    </row>
    <row r="303" spans="1:4" x14ac:dyDescent="0.45">
      <c r="A303" s="108">
        <f>'Heat Map Summary'!B86</f>
        <v>44774</v>
      </c>
      <c r="B303" s="39">
        <f>'Heat Map Summary'!K86</f>
        <v>61.9</v>
      </c>
      <c r="C303" s="39">
        <f t="shared" si="8"/>
        <v>2.3999999999999986</v>
      </c>
      <c r="D303" s="31">
        <f t="shared" si="9"/>
        <v>2.1452145214521323E-2</v>
      </c>
    </row>
    <row r="304" spans="1:4" x14ac:dyDescent="0.45">
      <c r="A304" s="108">
        <f>'Heat Map Summary'!B87</f>
        <v>44805</v>
      </c>
      <c r="B304" s="39">
        <f>'Heat Map Summary'!K87</f>
        <v>65.099999999999994</v>
      </c>
      <c r="C304" s="39">
        <f t="shared" si="8"/>
        <v>3.1999999999999957</v>
      </c>
      <c r="D304" s="31">
        <f t="shared" si="9"/>
        <v>9.4117647058823417E-2</v>
      </c>
    </row>
    <row r="305" spans="1:4" x14ac:dyDescent="0.45">
      <c r="A305" s="108">
        <f>'Heat Map Summary'!B88</f>
        <v>44835</v>
      </c>
      <c r="B305" s="39">
        <f>'Heat Map Summary'!K88</f>
        <v>47.7</v>
      </c>
      <c r="C305" s="39">
        <f t="shared" si="8"/>
        <v>-17.399999999999991</v>
      </c>
      <c r="D305" s="31">
        <f t="shared" si="9"/>
        <v>-0.23434991974317809</v>
      </c>
    </row>
    <row r="306" spans="1:4" x14ac:dyDescent="0.45">
      <c r="A306" s="108">
        <f>'Heat Map Summary'!B89</f>
        <v>44866</v>
      </c>
      <c r="B306" s="39">
        <f>'Heat Map Summary'!K89</f>
        <v>38.4</v>
      </c>
      <c r="C306" s="39">
        <f t="shared" si="8"/>
        <v>-9.3000000000000043</v>
      </c>
      <c r="D306" s="31">
        <f t="shared" si="9"/>
        <v>-0.33678756476683935</v>
      </c>
    </row>
    <row r="307" spans="1:4" x14ac:dyDescent="0.45">
      <c r="A307" s="108">
        <f>'Heat Map Summary'!B90</f>
        <v>44896</v>
      </c>
      <c r="B307" s="39">
        <f>'Heat Map Summary'!K90</f>
        <v>47.7</v>
      </c>
      <c r="C307" s="39">
        <f t="shared" si="8"/>
        <v>9.3000000000000043</v>
      </c>
      <c r="D307" s="31">
        <f t="shared" si="9"/>
        <v>-0.224390243902439</v>
      </c>
    </row>
    <row r="308" spans="1:4" x14ac:dyDescent="0.45">
      <c r="A308" s="108">
        <f>'Heat Map Summary'!B91</f>
        <v>44927</v>
      </c>
      <c r="B308" s="39">
        <f>'Heat Map Summary'!K91</f>
        <v>59</v>
      </c>
      <c r="C308" s="39">
        <f t="shared" si="8"/>
        <v>11.299999999999997</v>
      </c>
      <c r="D308" s="31">
        <f t="shared" si="9"/>
        <v>0.28540305010893241</v>
      </c>
    </row>
    <row r="309" spans="1:4" x14ac:dyDescent="0.45">
      <c r="A309" s="108">
        <f>'Heat Map Summary'!B92</f>
        <v>44958</v>
      </c>
      <c r="B309" s="39">
        <f>'Heat Map Summary'!K92</f>
        <v>61.7</v>
      </c>
      <c r="C309" s="39">
        <f t="shared" si="8"/>
        <v>2.7000000000000028</v>
      </c>
      <c r="D309" s="31">
        <f t="shared" si="9"/>
        <v>0.16415094339622649</v>
      </c>
    </row>
    <row r="310" spans="1:4" x14ac:dyDescent="0.45">
      <c r="A310" s="108">
        <f>'Heat Map Summary'!B93</f>
        <v>44986</v>
      </c>
      <c r="B310" s="39">
        <f>'Heat Map Summary'!K93</f>
        <v>43.7</v>
      </c>
      <c r="C310" s="39">
        <f t="shared" si="8"/>
        <v>-18</v>
      </c>
      <c r="D310" s="31">
        <f t="shared" si="9"/>
        <v>-0.2836065573770491</v>
      </c>
    </row>
    <row r="311" spans="1:4" x14ac:dyDescent="0.45">
      <c r="A311" s="108">
        <f>'Heat Map Summary'!B94</f>
        <v>45017</v>
      </c>
      <c r="B311" s="39">
        <f>'Heat Map Summary'!K94</f>
        <v>60.9</v>
      </c>
      <c r="C311" s="39">
        <f t="shared" si="8"/>
        <v>17.199999999999996</v>
      </c>
      <c r="D311" s="31">
        <f t="shared" si="9"/>
        <v>4.8192771084337283E-2</v>
      </c>
    </row>
    <row r="312" spans="1:4" x14ac:dyDescent="0.45">
      <c r="A312" s="108">
        <f>'Heat Map Summary'!B95</f>
        <v>45047</v>
      </c>
      <c r="B312" s="39">
        <f>'Heat Map Summary'!K95</f>
        <v>59</v>
      </c>
      <c r="C312" s="39">
        <f t="shared" si="8"/>
        <v>-1.8999999999999986</v>
      </c>
      <c r="D312" s="31">
        <f t="shared" si="9"/>
        <v>-3.1198686371100126E-2</v>
      </c>
    </row>
    <row r="313" spans="1:4" x14ac:dyDescent="0.45">
      <c r="A313" s="108">
        <f>'Heat Map Summary'!B96</f>
        <v>45078</v>
      </c>
      <c r="B313" s="39">
        <f>'Heat Map Summary'!K96</f>
        <v>61.5</v>
      </c>
      <c r="C313" s="39">
        <f t="shared" si="8"/>
        <v>2.5</v>
      </c>
      <c r="D313" s="31">
        <f t="shared" si="9"/>
        <v>6.956521739130439E-2</v>
      </c>
    </row>
    <row r="314" spans="1:4" x14ac:dyDescent="0.45">
      <c r="A314" s="108">
        <f>'Heat Map Summary'!B97</f>
        <v>45108</v>
      </c>
      <c r="B314" s="39">
        <f>'Heat Map Summary'!K97</f>
        <v>61.1</v>
      </c>
      <c r="C314" s="39">
        <f t="shared" si="8"/>
        <v>-0.39999999999999858</v>
      </c>
      <c r="D314" s="31">
        <f t="shared" si="9"/>
        <v>2.6890756302521135E-2</v>
      </c>
    </row>
    <row r="315" spans="1:4" x14ac:dyDescent="0.45">
      <c r="A315" s="108">
        <f>'Heat Map Summary'!B98</f>
        <v>45139</v>
      </c>
      <c r="B315" s="39">
        <f>'Heat Map Summary'!K98</f>
        <v>62.1</v>
      </c>
      <c r="C315" s="39">
        <f t="shared" si="8"/>
        <v>1</v>
      </c>
      <c r="D315" s="31">
        <f t="shared" si="9"/>
        <v>3.231017770597866E-3</v>
      </c>
    </row>
    <row r="316" spans="1:4" x14ac:dyDescent="0.45">
      <c r="A316" s="108">
        <f>'Heat Map Summary'!B99</f>
        <v>45170</v>
      </c>
      <c r="B316" s="39">
        <f>'Heat Map Summary'!K99</f>
        <v>63.7</v>
      </c>
      <c r="C316" s="39">
        <f t="shared" si="8"/>
        <v>1.6000000000000014</v>
      </c>
      <c r="D316" s="31">
        <f t="shared" si="9"/>
        <v>-2.1505376344085891E-2</v>
      </c>
    </row>
    <row r="317" spans="1:4" x14ac:dyDescent="0.45">
      <c r="A317" s="108">
        <f>'Heat Map Summary'!B100</f>
        <v>45200</v>
      </c>
      <c r="B317" s="39">
        <f>'Heat Map Summary'!K100</f>
        <v>48.8</v>
      </c>
      <c r="C317" s="39">
        <f t="shared" si="8"/>
        <v>-14.900000000000006</v>
      </c>
      <c r="D317" s="31">
        <f t="shared" si="9"/>
        <v>2.3060796645702153E-2</v>
      </c>
    </row>
    <row r="318" spans="1:4" x14ac:dyDescent="0.45">
      <c r="A318" s="108">
        <f>'Heat Map Summary'!B101</f>
        <v>45231</v>
      </c>
      <c r="B318" s="39">
        <f>'Heat Map Summary'!K101</f>
        <v>53.6</v>
      </c>
      <c r="C318" s="39">
        <f t="shared" si="8"/>
        <v>4.8000000000000043</v>
      </c>
      <c r="D318" s="31">
        <f t="shared" si="9"/>
        <v>0.39583333333333348</v>
      </c>
    </row>
    <row r="319" spans="1:4" x14ac:dyDescent="0.45">
      <c r="A319" s="108">
        <f>'Heat Map Summary'!B102</f>
        <v>45261</v>
      </c>
      <c r="B319" s="39">
        <f>'Heat Map Summary'!K102</f>
        <v>50.4</v>
      </c>
      <c r="C319" s="39">
        <f t="shared" si="8"/>
        <v>-3.2000000000000028</v>
      </c>
      <c r="D319" s="31">
        <f t="shared" si="9"/>
        <v>5.6603773584905648E-2</v>
      </c>
    </row>
    <row r="320" spans="1:4" x14ac:dyDescent="0.45">
      <c r="A320" s="108">
        <f>'Heat Map Summary'!B103</f>
        <v>45292</v>
      </c>
      <c r="B320" s="39">
        <f>'Heat Map Summary'!K103</f>
        <v>56.1</v>
      </c>
      <c r="C320" s="39">
        <f t="shared" si="8"/>
        <v>5.7000000000000028</v>
      </c>
      <c r="D320" s="31">
        <f t="shared" si="9"/>
        <v>-4.9152542372881358E-2</v>
      </c>
    </row>
    <row r="321" spans="1:4" x14ac:dyDescent="0.45">
      <c r="A321" s="108">
        <f>'Heat Map Summary'!B104</f>
        <v>45323</v>
      </c>
      <c r="B321" s="39">
        <f>'Heat Map Summary'!K104</f>
        <v>51.6</v>
      </c>
      <c r="C321" s="39">
        <f t="shared" si="8"/>
        <v>-4.5</v>
      </c>
      <c r="D321" s="31">
        <f t="shared" si="9"/>
        <v>-0.16369529983792541</v>
      </c>
    </row>
    <row r="322" spans="1:4" x14ac:dyDescent="0.45">
      <c r="A322" s="108">
        <f>'Heat Map Summary'!B105</f>
        <v>45352</v>
      </c>
      <c r="B322" s="39">
        <f>'Heat Map Summary'!K105</f>
        <v>52.7</v>
      </c>
      <c r="C322" s="39">
        <f t="shared" si="8"/>
        <v>1.1000000000000014</v>
      </c>
      <c r="D322" s="31">
        <f t="shared" si="9"/>
        <v>0.20594965675057209</v>
      </c>
    </row>
    <row r="323" spans="1:4" x14ac:dyDescent="0.45">
      <c r="A323" s="108">
        <f>'Heat Map Summary'!B106</f>
        <v>45383</v>
      </c>
      <c r="B323" s="39">
        <f>'Heat Map Summary'!K106</f>
        <v>47.9</v>
      </c>
      <c r="C323" s="39">
        <f t="shared" si="8"/>
        <v>-4.8000000000000043</v>
      </c>
      <c r="D323" s="31">
        <f t="shared" si="9"/>
        <v>-0.21346469622331687</v>
      </c>
    </row>
    <row r="324" spans="1:4" x14ac:dyDescent="0.45">
      <c r="A324" s="108">
        <f>'Heat Map Summary'!B107</f>
        <v>45413</v>
      </c>
      <c r="B324" s="39">
        <f>'Heat Map Summary'!K107</f>
        <v>61.8</v>
      </c>
      <c r="C324" s="39">
        <f t="shared" ref="C324" si="10">B324-B323</f>
        <v>13.899999999999999</v>
      </c>
      <c r="D324" s="31">
        <f t="shared" si="9"/>
        <v>4.7457627118643986E-2</v>
      </c>
    </row>
    <row r="325" spans="1:4" x14ac:dyDescent="0.45">
      <c r="A325" s="35"/>
    </row>
    <row r="326" spans="1:4" x14ac:dyDescent="0.45">
      <c r="A326" s="35"/>
    </row>
    <row r="327" spans="1:4" x14ac:dyDescent="0.45">
      <c r="A327" s="35"/>
    </row>
    <row r="328" spans="1:4" x14ac:dyDescent="0.45">
      <c r="A328" s="35"/>
    </row>
    <row r="329" spans="1:4" x14ac:dyDescent="0.45">
      <c r="A329" s="35"/>
    </row>
    <row r="330" spans="1:4" x14ac:dyDescent="0.45">
      <c r="A330" s="35"/>
    </row>
    <row r="331" spans="1:4" x14ac:dyDescent="0.45">
      <c r="A331" s="35"/>
    </row>
    <row r="332" spans="1:4" x14ac:dyDescent="0.45">
      <c r="A332" s="35"/>
    </row>
    <row r="333" spans="1:4" x14ac:dyDescent="0.45">
      <c r="A333" s="35"/>
    </row>
    <row r="334" spans="1:4" x14ac:dyDescent="0.45">
      <c r="A334" s="35"/>
    </row>
    <row r="335" spans="1:4" x14ac:dyDescent="0.45">
      <c r="A335" s="35"/>
    </row>
    <row r="336" spans="1:4" x14ac:dyDescent="0.45">
      <c r="A336" s="35"/>
    </row>
    <row r="337" spans="1:1" x14ac:dyDescent="0.45">
      <c r="A337" s="35"/>
    </row>
    <row r="338" spans="1:1" x14ac:dyDescent="0.45">
      <c r="A338" s="35"/>
    </row>
    <row r="339" spans="1:1" x14ac:dyDescent="0.45">
      <c r="A339" s="35"/>
    </row>
    <row r="340" spans="1:1" x14ac:dyDescent="0.45">
      <c r="A340" s="35"/>
    </row>
    <row r="341" spans="1:1" x14ac:dyDescent="0.45">
      <c r="A341" s="35"/>
    </row>
    <row r="342" spans="1:1" x14ac:dyDescent="0.45">
      <c r="A342" s="35"/>
    </row>
    <row r="343" spans="1:1" x14ac:dyDescent="0.45">
      <c r="A343" s="35"/>
    </row>
    <row r="344" spans="1:1" x14ac:dyDescent="0.45">
      <c r="A344" s="35"/>
    </row>
    <row r="345" spans="1:1" x14ac:dyDescent="0.45">
      <c r="A345" s="35"/>
    </row>
    <row r="346" spans="1:1" x14ac:dyDescent="0.45">
      <c r="A346" s="35"/>
    </row>
    <row r="347" spans="1:1" x14ac:dyDescent="0.45">
      <c r="A347" s="35"/>
    </row>
    <row r="348" spans="1:1" x14ac:dyDescent="0.45">
      <c r="A348" s="35"/>
    </row>
    <row r="349" spans="1:1" x14ac:dyDescent="0.45">
      <c r="A349" s="35"/>
    </row>
    <row r="350" spans="1:1" x14ac:dyDescent="0.45">
      <c r="A350" s="35"/>
    </row>
    <row r="351" spans="1:1" x14ac:dyDescent="0.45">
      <c r="A351" s="35"/>
    </row>
    <row r="352" spans="1:1" x14ac:dyDescent="0.45">
      <c r="A352" s="35"/>
    </row>
    <row r="353" spans="1:1" x14ac:dyDescent="0.45">
      <c r="A353" s="35"/>
    </row>
    <row r="354" spans="1:1" x14ac:dyDescent="0.45">
      <c r="A354" s="35"/>
    </row>
    <row r="355" spans="1:1" x14ac:dyDescent="0.45">
      <c r="A355" s="35"/>
    </row>
    <row r="356" spans="1:1" x14ac:dyDescent="0.45">
      <c r="A356" s="35"/>
    </row>
    <row r="357" spans="1:1" x14ac:dyDescent="0.45">
      <c r="A357" s="35"/>
    </row>
    <row r="358" spans="1:1" x14ac:dyDescent="0.45">
      <c r="A358" s="35"/>
    </row>
    <row r="359" spans="1:1" x14ac:dyDescent="0.45">
      <c r="A359" s="35"/>
    </row>
    <row r="360" spans="1:1" x14ac:dyDescent="0.45">
      <c r="A360" s="35"/>
    </row>
    <row r="361" spans="1:1" x14ac:dyDescent="0.45">
      <c r="A361" s="35"/>
    </row>
    <row r="362" spans="1:1" x14ac:dyDescent="0.45">
      <c r="A362" s="35"/>
    </row>
    <row r="363" spans="1:1" x14ac:dyDescent="0.45">
      <c r="A363" s="35"/>
    </row>
    <row r="364" spans="1:1" x14ac:dyDescent="0.45">
      <c r="A364" s="35"/>
    </row>
    <row r="365" spans="1:1" x14ac:dyDescent="0.45">
      <c r="A365" s="35"/>
    </row>
    <row r="366" spans="1:1" x14ac:dyDescent="0.45">
      <c r="A366" s="35"/>
    </row>
    <row r="367" spans="1:1" x14ac:dyDescent="0.45">
      <c r="A367" s="35"/>
    </row>
    <row r="368" spans="1:1" x14ac:dyDescent="0.45">
      <c r="A368" s="35"/>
    </row>
    <row r="369" spans="1:1" x14ac:dyDescent="0.45">
      <c r="A369" s="35"/>
    </row>
    <row r="370" spans="1:1" x14ac:dyDescent="0.45">
      <c r="A370" s="35"/>
    </row>
    <row r="371" spans="1:1" x14ac:dyDescent="0.45">
      <c r="A371" s="35"/>
    </row>
    <row r="372" spans="1:1" x14ac:dyDescent="0.45">
      <c r="A372" s="35"/>
    </row>
    <row r="373" spans="1:1" x14ac:dyDescent="0.45">
      <c r="A373" s="35"/>
    </row>
    <row r="374" spans="1:1" x14ac:dyDescent="0.45">
      <c r="A374" s="35"/>
    </row>
    <row r="375" spans="1:1" x14ac:dyDescent="0.45">
      <c r="A375" s="35"/>
    </row>
    <row r="376" spans="1:1" x14ac:dyDescent="0.45">
      <c r="A376" s="35"/>
    </row>
    <row r="377" spans="1:1" x14ac:dyDescent="0.45">
      <c r="A377" s="35"/>
    </row>
    <row r="378" spans="1:1" x14ac:dyDescent="0.45">
      <c r="A378" s="35"/>
    </row>
    <row r="379" spans="1:1" x14ac:dyDescent="0.45">
      <c r="A379" s="35"/>
    </row>
    <row r="380" spans="1:1" x14ac:dyDescent="0.45">
      <c r="A380" s="35"/>
    </row>
    <row r="381" spans="1:1" x14ac:dyDescent="0.45">
      <c r="A381" s="35"/>
    </row>
    <row r="382" spans="1:1" x14ac:dyDescent="0.45">
      <c r="A382" s="35"/>
    </row>
    <row r="383" spans="1:1" x14ac:dyDescent="0.45">
      <c r="A383" s="35"/>
    </row>
    <row r="384" spans="1:1" x14ac:dyDescent="0.45">
      <c r="A384" s="35"/>
    </row>
    <row r="385" spans="1:1" x14ac:dyDescent="0.45">
      <c r="A385" s="35"/>
    </row>
    <row r="386" spans="1:1" x14ac:dyDescent="0.45">
      <c r="A386" s="35"/>
    </row>
    <row r="387" spans="1:1" x14ac:dyDescent="0.45">
      <c r="A387" s="35"/>
    </row>
    <row r="388" spans="1:1" x14ac:dyDescent="0.45">
      <c r="A388" s="35"/>
    </row>
    <row r="389" spans="1:1" x14ac:dyDescent="0.45">
      <c r="A389" s="35"/>
    </row>
    <row r="390" spans="1:1" x14ac:dyDescent="0.45">
      <c r="A390" s="35"/>
    </row>
    <row r="391" spans="1:1" x14ac:dyDescent="0.45">
      <c r="A391" s="35"/>
    </row>
    <row r="392" spans="1:1" x14ac:dyDescent="0.45">
      <c r="A392" s="35"/>
    </row>
    <row r="393" spans="1:1" x14ac:dyDescent="0.45">
      <c r="A393" s="35"/>
    </row>
    <row r="394" spans="1:1" x14ac:dyDescent="0.45">
      <c r="A394" s="35"/>
    </row>
    <row r="395" spans="1:1" x14ac:dyDescent="0.45">
      <c r="A395" s="35"/>
    </row>
    <row r="396" spans="1:1" x14ac:dyDescent="0.45">
      <c r="A396" s="35"/>
    </row>
    <row r="397" spans="1:1" x14ac:dyDescent="0.45">
      <c r="A397" s="35"/>
    </row>
    <row r="398" spans="1:1" x14ac:dyDescent="0.45">
      <c r="A398" s="35"/>
    </row>
    <row r="399" spans="1:1" x14ac:dyDescent="0.45">
      <c r="A399" s="35"/>
    </row>
    <row r="400" spans="1:1" x14ac:dyDescent="0.45">
      <c r="A400" s="35"/>
    </row>
    <row r="401" spans="1:1" x14ac:dyDescent="0.45">
      <c r="A401" s="35"/>
    </row>
    <row r="402" spans="1:1" x14ac:dyDescent="0.45">
      <c r="A402" s="35"/>
    </row>
    <row r="403" spans="1:1" x14ac:dyDescent="0.45">
      <c r="A403" s="35"/>
    </row>
    <row r="404" spans="1:1" x14ac:dyDescent="0.45">
      <c r="A404" s="35"/>
    </row>
    <row r="405" spans="1:1" x14ac:dyDescent="0.45">
      <c r="A405" s="35"/>
    </row>
    <row r="406" spans="1:1" x14ac:dyDescent="0.45">
      <c r="A406" s="35"/>
    </row>
    <row r="407" spans="1:1" x14ac:dyDescent="0.45">
      <c r="A407" s="35"/>
    </row>
    <row r="408" spans="1:1" x14ac:dyDescent="0.45">
      <c r="A408" s="35"/>
    </row>
    <row r="409" spans="1:1" x14ac:dyDescent="0.45">
      <c r="A409" s="35"/>
    </row>
    <row r="410" spans="1:1" x14ac:dyDescent="0.45">
      <c r="A410" s="35"/>
    </row>
    <row r="411" spans="1:1" x14ac:dyDescent="0.45">
      <c r="A411" s="35"/>
    </row>
    <row r="412" spans="1:1" x14ac:dyDescent="0.45">
      <c r="A412" s="35"/>
    </row>
    <row r="413" spans="1:1" x14ac:dyDescent="0.45">
      <c r="A413" s="35"/>
    </row>
    <row r="414" spans="1:1" x14ac:dyDescent="0.45">
      <c r="A414" s="35"/>
    </row>
    <row r="415" spans="1:1" x14ac:dyDescent="0.45">
      <c r="A415" s="35"/>
    </row>
    <row r="416" spans="1:1" x14ac:dyDescent="0.45">
      <c r="A416" s="35"/>
    </row>
    <row r="417" spans="1:1" x14ac:dyDescent="0.45">
      <c r="A417" s="35"/>
    </row>
    <row r="418" spans="1:1" x14ac:dyDescent="0.45">
      <c r="A418" s="35"/>
    </row>
    <row r="419" spans="1:1" x14ac:dyDescent="0.45">
      <c r="A419" s="35"/>
    </row>
    <row r="420" spans="1:1" x14ac:dyDescent="0.45">
      <c r="A420" s="35"/>
    </row>
    <row r="421" spans="1:1" x14ac:dyDescent="0.45">
      <c r="A421" s="35"/>
    </row>
    <row r="422" spans="1:1" x14ac:dyDescent="0.45">
      <c r="A422" s="35"/>
    </row>
    <row r="423" spans="1:1" x14ac:dyDescent="0.45">
      <c r="A423" s="35"/>
    </row>
    <row r="424" spans="1:1" x14ac:dyDescent="0.45">
      <c r="A424" s="35"/>
    </row>
    <row r="425" spans="1:1" x14ac:dyDescent="0.45">
      <c r="A425" s="35"/>
    </row>
    <row r="426" spans="1:1" x14ac:dyDescent="0.45">
      <c r="A426" s="35"/>
    </row>
    <row r="427" spans="1:1" x14ac:dyDescent="0.45">
      <c r="A427" s="35"/>
    </row>
    <row r="428" spans="1:1" x14ac:dyDescent="0.45">
      <c r="A428" s="35"/>
    </row>
    <row r="429" spans="1:1" x14ac:dyDescent="0.45">
      <c r="A429" s="35"/>
    </row>
    <row r="430" spans="1:1" x14ac:dyDescent="0.45">
      <c r="A430" s="35"/>
    </row>
    <row r="431" spans="1:1" x14ac:dyDescent="0.45">
      <c r="A431" s="35"/>
    </row>
    <row r="432" spans="1:1" x14ac:dyDescent="0.45">
      <c r="A432" s="35"/>
    </row>
    <row r="433" spans="1:4" x14ac:dyDescent="0.45">
      <c r="A433" s="35"/>
    </row>
    <row r="434" spans="1:4" x14ac:dyDescent="0.45">
      <c r="A434" s="35"/>
    </row>
    <row r="435" spans="1:4" x14ac:dyDescent="0.45">
      <c r="A435" s="35"/>
    </row>
    <row r="436" spans="1:4" x14ac:dyDescent="0.45">
      <c r="A436" s="35"/>
    </row>
    <row r="437" spans="1:4" x14ac:dyDescent="0.45">
      <c r="A437" s="35"/>
    </row>
    <row r="438" spans="1:4" x14ac:dyDescent="0.45">
      <c r="A438" s="109"/>
      <c r="B438" s="30"/>
      <c r="C438" s="30"/>
      <c r="D438" s="31"/>
    </row>
  </sheetData>
  <conditionalFormatting sqref="B438:B1048576 B1:B324">
    <cfRule type="colorScale" priority="2">
      <colorScale>
        <cfvo type="min"/>
        <cfvo type="percentile" val="50"/>
        <cfvo type="max"/>
        <color rgb="FFF8696B"/>
        <color rgb="FFFFEB84"/>
        <color rgb="FF63BE7B"/>
      </colorScale>
    </cfRule>
  </conditionalFormatting>
  <conditionalFormatting sqref="C1:C324 C438:C1048576">
    <cfRule type="colorScale" priority="1">
      <colorScale>
        <cfvo type="min"/>
        <cfvo type="percentile" val="50"/>
        <cfvo type="max"/>
        <color rgb="FFF8696B"/>
        <color rgb="FFFCFCFF"/>
        <color rgb="FF5A8AC6"/>
      </colorScale>
    </cfRule>
  </conditionalFormatting>
  <conditionalFormatting sqref="C438">
    <cfRule type="colorScale" priority="176">
      <colorScale>
        <cfvo type="min"/>
        <cfvo type="percentile" val="50"/>
        <cfvo type="max"/>
        <color rgb="FFF8696B"/>
        <color rgb="FFFCFCFF"/>
        <color rgb="FF5A8AC6"/>
      </colorScale>
    </cfRule>
  </conditionalFormatting>
  <conditionalFormatting sqref="D14:D324 D438">
    <cfRule type="colorScale" priority="5">
      <colorScale>
        <cfvo type="min"/>
        <cfvo type="percentile" val="50"/>
        <cfvo type="max"/>
        <color rgb="FFF8696B"/>
        <color rgb="FFFCFCFF"/>
        <color rgb="FF5A8AC6"/>
      </colorScale>
    </cfRule>
    <cfRule type="colorScale" priority="6">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CD636-F958-40E5-B515-05482CEA6A9E}">
  <sheetPr>
    <tabColor theme="5" tint="0.79998168889431442"/>
  </sheetPr>
  <dimension ref="A1:F324"/>
  <sheetViews>
    <sheetView topLeftCell="A299" workbookViewId="0">
      <selection activeCell="E324" sqref="E324"/>
    </sheetView>
  </sheetViews>
  <sheetFormatPr baseColWidth="10" defaultColWidth="10.73046875" defaultRowHeight="11.65" x14ac:dyDescent="0.35"/>
  <cols>
    <col min="1" max="1" width="13" style="3" customWidth="1"/>
    <col min="2" max="4" width="10.73046875" style="3"/>
    <col min="5" max="5" width="12" style="3" bestFit="1" customWidth="1"/>
    <col min="6" max="16384" width="10.73046875" style="3"/>
  </cols>
  <sheetData>
    <row r="1" spans="1:6" s="40" customFormat="1" x14ac:dyDescent="0.35">
      <c r="A1" s="37" t="s">
        <v>39</v>
      </c>
      <c r="B1" s="38" t="s">
        <v>10</v>
      </c>
      <c r="C1" s="38" t="s">
        <v>81</v>
      </c>
      <c r="E1" s="40" t="s">
        <v>84</v>
      </c>
      <c r="F1" s="41" t="s">
        <v>85</v>
      </c>
    </row>
    <row r="2" spans="1:6" x14ac:dyDescent="0.35">
      <c r="A2" s="61">
        <v>35612</v>
      </c>
      <c r="B2" s="59">
        <v>55.6</v>
      </c>
      <c r="C2" s="30"/>
      <c r="E2" s="101">
        <f>Exports!B2-Imports!B2</f>
        <v>6.3999999999999986</v>
      </c>
      <c r="F2" s="30" t="str">
        <f>IFERROR(VLOOKUP(A2,NMI!$A$2:$B$198,2,FALSE),"")</f>
        <v/>
      </c>
    </row>
    <row r="3" spans="1:6" x14ac:dyDescent="0.35">
      <c r="A3" s="62">
        <v>35643</v>
      </c>
      <c r="B3" s="60">
        <v>48.4</v>
      </c>
      <c r="C3" s="30">
        <f>B3-B2</f>
        <v>-7.2000000000000028</v>
      </c>
      <c r="E3" s="101">
        <f>Exports!B3-Imports!B3</f>
        <v>9.1000000000000014</v>
      </c>
      <c r="F3" s="30" t="str">
        <f>IFERROR(VLOOKUP(A3,NMI!$A$2:$B$198,2,FALSE),"")</f>
        <v/>
      </c>
    </row>
    <row r="4" spans="1:6" x14ac:dyDescent="0.35">
      <c r="A4" s="61">
        <v>35674</v>
      </c>
      <c r="B4" s="59">
        <v>47.5</v>
      </c>
      <c r="C4" s="30">
        <f t="shared" ref="C4:C67" si="0">B4-B3</f>
        <v>-0.89999999999999858</v>
      </c>
      <c r="E4" s="101">
        <f>Exports!B4-Imports!B4</f>
        <v>2</v>
      </c>
      <c r="F4" s="30" t="str">
        <f>IFERROR(VLOOKUP(A4,NMI!$A$2:$B$198,2,FALSE),"")</f>
        <v/>
      </c>
    </row>
    <row r="5" spans="1:6" x14ac:dyDescent="0.35">
      <c r="A5" s="62">
        <v>35704</v>
      </c>
      <c r="B5" s="60">
        <v>50.7</v>
      </c>
      <c r="C5" s="30">
        <f t="shared" si="0"/>
        <v>3.2000000000000028</v>
      </c>
      <c r="E5" s="101">
        <f>Exports!B5-Imports!B5</f>
        <v>0.79999999999999716</v>
      </c>
      <c r="F5" s="30" t="str">
        <f>IFERROR(VLOOKUP(A5,NMI!$A$2:$B$198,2,FALSE),"")</f>
        <v/>
      </c>
    </row>
    <row r="6" spans="1:6" x14ac:dyDescent="0.35">
      <c r="A6" s="61">
        <v>35735</v>
      </c>
      <c r="B6" s="59">
        <v>50.3</v>
      </c>
      <c r="C6" s="30">
        <f t="shared" si="0"/>
        <v>-0.40000000000000568</v>
      </c>
      <c r="E6" s="101">
        <f>Exports!B6-Imports!B6</f>
        <v>3.2000000000000028</v>
      </c>
      <c r="F6" s="30" t="str">
        <f>IFERROR(VLOOKUP(A6,NMI!$A$2:$B$198,2,FALSE),"")</f>
        <v/>
      </c>
    </row>
    <row r="7" spans="1:6" x14ac:dyDescent="0.35">
      <c r="A7" s="62">
        <v>35765</v>
      </c>
      <c r="B7" s="60">
        <v>52.2</v>
      </c>
      <c r="C7" s="30">
        <f t="shared" si="0"/>
        <v>1.9000000000000057</v>
      </c>
      <c r="E7" s="101">
        <f>Exports!B7-Imports!B7</f>
        <v>-3.7000000000000028</v>
      </c>
      <c r="F7" s="30" t="str">
        <f>IFERROR(VLOOKUP(A7,NMI!$A$2:$B$198,2,FALSE),"")</f>
        <v/>
      </c>
    </row>
    <row r="8" spans="1:6" x14ac:dyDescent="0.35">
      <c r="A8" s="61">
        <v>35796</v>
      </c>
      <c r="B8" s="59">
        <v>51.5</v>
      </c>
      <c r="C8" s="30">
        <f t="shared" si="0"/>
        <v>-0.70000000000000284</v>
      </c>
      <c r="E8" s="101">
        <f>Exports!B8-Imports!B8</f>
        <v>0.5</v>
      </c>
      <c r="F8" s="30" t="str">
        <f>IFERROR(VLOOKUP(A8,NMI!$A$2:$B$198,2,FALSE),"")</f>
        <v/>
      </c>
    </row>
    <row r="9" spans="1:6" x14ac:dyDescent="0.35">
      <c r="A9" s="62">
        <v>35827</v>
      </c>
      <c r="B9" s="60">
        <v>52.6</v>
      </c>
      <c r="C9" s="30">
        <f t="shared" si="0"/>
        <v>1.1000000000000014</v>
      </c>
      <c r="E9" s="101">
        <f>Exports!B9-Imports!B9</f>
        <v>-1.1000000000000014</v>
      </c>
      <c r="F9" s="30" t="str">
        <f>IFERROR(VLOOKUP(A9,NMI!$A$2:$B$198,2,FALSE),"")</f>
        <v/>
      </c>
    </row>
    <row r="10" spans="1:6" x14ac:dyDescent="0.35">
      <c r="A10" s="61">
        <v>35855</v>
      </c>
      <c r="B10" s="59">
        <v>50</v>
      </c>
      <c r="C10" s="30">
        <f t="shared" si="0"/>
        <v>-2.6000000000000014</v>
      </c>
      <c r="E10" s="101">
        <f>Exports!B10-Imports!B10</f>
        <v>8.5</v>
      </c>
      <c r="F10" s="30" t="str">
        <f>IFERROR(VLOOKUP(A10,NMI!$A$2:$B$198,2,FALSE),"")</f>
        <v/>
      </c>
    </row>
    <row r="11" spans="1:6" x14ac:dyDescent="0.35">
      <c r="A11" s="62">
        <v>35886</v>
      </c>
      <c r="B11" s="60">
        <v>52.1</v>
      </c>
      <c r="C11" s="30">
        <f t="shared" si="0"/>
        <v>2.1000000000000014</v>
      </c>
      <c r="E11" s="101">
        <f>Exports!B11-Imports!B11</f>
        <v>4.3999999999999986</v>
      </c>
      <c r="F11" s="30" t="str">
        <f>IFERROR(VLOOKUP(A11,NMI!$A$2:$B$198,2,FALSE),"")</f>
        <v/>
      </c>
    </row>
    <row r="12" spans="1:6" x14ac:dyDescent="0.35">
      <c r="A12" s="61">
        <v>35916</v>
      </c>
      <c r="B12" s="59">
        <v>52.8</v>
      </c>
      <c r="C12" s="30">
        <f t="shared" si="0"/>
        <v>0.69999999999999574</v>
      </c>
      <c r="E12" s="101">
        <f>Exports!B12-Imports!B12</f>
        <v>-4.2999999999999972</v>
      </c>
      <c r="F12" s="30" t="str">
        <f>IFERROR(VLOOKUP(A12,NMI!$A$2:$B$198,2,FALSE),"")</f>
        <v/>
      </c>
    </row>
    <row r="13" spans="1:6" x14ac:dyDescent="0.35">
      <c r="A13" s="62">
        <v>35947</v>
      </c>
      <c r="B13" s="60">
        <v>54.5</v>
      </c>
      <c r="C13" s="30">
        <f t="shared" si="0"/>
        <v>1.7000000000000028</v>
      </c>
      <c r="E13" s="101">
        <f>Exports!B13-Imports!B13</f>
        <v>0.5</v>
      </c>
      <c r="F13" s="30" t="str">
        <f>IFERROR(VLOOKUP(A13,NMI!$A$2:$B$198,2,FALSE),"")</f>
        <v/>
      </c>
    </row>
    <row r="14" spans="1:6" x14ac:dyDescent="0.35">
      <c r="A14" s="61">
        <v>35977</v>
      </c>
      <c r="B14" s="59">
        <v>50.9</v>
      </c>
      <c r="C14" s="30">
        <f t="shared" si="0"/>
        <v>-3.6000000000000014</v>
      </c>
      <c r="D14" s="42">
        <f>B14/B2-1</f>
        <v>-8.4532374100719454E-2</v>
      </c>
      <c r="E14" s="101">
        <f>Exports!B14-Imports!B14</f>
        <v>0.60000000000000142</v>
      </c>
      <c r="F14" s="30" t="str">
        <f>IFERROR(VLOOKUP(A14,NMI!$A$2:$B$198,2,FALSE),"")</f>
        <v/>
      </c>
    </row>
    <row r="15" spans="1:6" x14ac:dyDescent="0.35">
      <c r="A15" s="62">
        <v>36008</v>
      </c>
      <c r="B15" s="60">
        <v>55.2</v>
      </c>
      <c r="C15" s="30">
        <f t="shared" si="0"/>
        <v>4.3000000000000043</v>
      </c>
      <c r="D15" s="42">
        <f t="shared" ref="D15:D78" si="1">B15/B3-1</f>
        <v>0.14049586776859524</v>
      </c>
      <c r="E15" s="101">
        <f>Exports!B15-Imports!B15</f>
        <v>-1.2000000000000028</v>
      </c>
      <c r="F15" s="30" t="str">
        <f>IFERROR(VLOOKUP(A15,NMI!$A$2:$B$198,2,FALSE),"")</f>
        <v/>
      </c>
    </row>
    <row r="16" spans="1:6" x14ac:dyDescent="0.35">
      <c r="A16" s="61">
        <v>36039</v>
      </c>
      <c r="B16" s="59">
        <v>52</v>
      </c>
      <c r="C16" s="30">
        <f t="shared" si="0"/>
        <v>-3.2000000000000028</v>
      </c>
      <c r="D16" s="42">
        <f t="shared" si="1"/>
        <v>9.473684210526323E-2</v>
      </c>
      <c r="E16" s="101">
        <f>Exports!B16-Imports!B16</f>
        <v>2</v>
      </c>
      <c r="F16" s="30" t="str">
        <f>IFERROR(VLOOKUP(A16,NMI!$A$2:$B$198,2,FALSE),"")</f>
        <v/>
      </c>
    </row>
    <row r="17" spans="1:6" x14ac:dyDescent="0.35">
      <c r="A17" s="62">
        <v>36069</v>
      </c>
      <c r="B17" s="60">
        <v>48.8</v>
      </c>
      <c r="C17" s="30">
        <f t="shared" si="0"/>
        <v>-3.2000000000000028</v>
      </c>
      <c r="D17" s="42">
        <f t="shared" si="1"/>
        <v>-3.747534516765294E-2</v>
      </c>
      <c r="E17" s="101">
        <f>Exports!B17-Imports!B17</f>
        <v>-0.29999999999999716</v>
      </c>
      <c r="F17" s="30" t="str">
        <f>IFERROR(VLOOKUP(A17,NMI!$A$2:$B$198,2,FALSE),"")</f>
        <v/>
      </c>
    </row>
    <row r="18" spans="1:6" x14ac:dyDescent="0.35">
      <c r="A18" s="61">
        <v>36100</v>
      </c>
      <c r="B18" s="59">
        <v>50.7</v>
      </c>
      <c r="C18" s="30">
        <f t="shared" si="0"/>
        <v>1.9000000000000057</v>
      </c>
      <c r="D18" s="42">
        <f t="shared" si="1"/>
        <v>7.9522862823062646E-3</v>
      </c>
      <c r="E18" s="101">
        <f>Exports!B18-Imports!B18</f>
        <v>-5.7000000000000028</v>
      </c>
      <c r="F18" s="30" t="str">
        <f>IFERROR(VLOOKUP(A18,NMI!$A$2:$B$198,2,FALSE),"")</f>
        <v/>
      </c>
    </row>
    <row r="19" spans="1:6" x14ac:dyDescent="0.35">
      <c r="A19" s="62">
        <v>36130</v>
      </c>
      <c r="B19" s="60">
        <v>50.3</v>
      </c>
      <c r="C19" s="30">
        <f t="shared" si="0"/>
        <v>-0.40000000000000568</v>
      </c>
      <c r="D19" s="42">
        <f t="shared" si="1"/>
        <v>-3.6398467432950277E-2</v>
      </c>
      <c r="E19" s="101">
        <f>Exports!B19-Imports!B19</f>
        <v>-1.2999999999999972</v>
      </c>
      <c r="F19" s="30" t="str">
        <f>IFERROR(VLOOKUP(A19,NMI!$A$2:$B$198,2,FALSE),"")</f>
        <v/>
      </c>
    </row>
    <row r="20" spans="1:6" x14ac:dyDescent="0.35">
      <c r="A20" s="61">
        <v>36161</v>
      </c>
      <c r="B20" s="59">
        <v>53.1</v>
      </c>
      <c r="C20" s="30">
        <f t="shared" si="0"/>
        <v>2.8000000000000043</v>
      </c>
      <c r="D20" s="42">
        <f t="shared" si="1"/>
        <v>3.1067961165048619E-2</v>
      </c>
      <c r="E20" s="101">
        <f>Exports!B20-Imports!B20</f>
        <v>-6.6000000000000014</v>
      </c>
      <c r="F20" s="30" t="str">
        <f>IFERROR(VLOOKUP(A20,NMI!$A$2:$B$198,2,FALSE),"")</f>
        <v/>
      </c>
    </row>
    <row r="21" spans="1:6" x14ac:dyDescent="0.35">
      <c r="A21" s="62">
        <v>36192</v>
      </c>
      <c r="B21" s="60">
        <v>52.7</v>
      </c>
      <c r="C21" s="30">
        <f t="shared" si="0"/>
        <v>-0.39999999999999858</v>
      </c>
      <c r="D21" s="42">
        <f t="shared" si="1"/>
        <v>1.9011406844107182E-3</v>
      </c>
      <c r="E21" s="101">
        <f>Exports!B21-Imports!B21</f>
        <v>-5.2000000000000028</v>
      </c>
      <c r="F21" s="30" t="str">
        <f>IFERROR(VLOOKUP(A21,NMI!$A$2:$B$198,2,FALSE),"")</f>
        <v/>
      </c>
    </row>
    <row r="22" spans="1:6" x14ac:dyDescent="0.35">
      <c r="A22" s="61">
        <v>36220</v>
      </c>
      <c r="B22" s="59">
        <v>55.3</v>
      </c>
      <c r="C22" s="30">
        <f t="shared" si="0"/>
        <v>2.5999999999999943</v>
      </c>
      <c r="D22" s="42">
        <f t="shared" si="1"/>
        <v>0.10599999999999987</v>
      </c>
      <c r="E22" s="101">
        <f>Exports!B22-Imports!B22</f>
        <v>3.2000000000000028</v>
      </c>
      <c r="F22" s="30" t="str">
        <f>IFERROR(VLOOKUP(A22,NMI!$A$2:$B$198,2,FALSE),"")</f>
        <v/>
      </c>
    </row>
    <row r="23" spans="1:6" x14ac:dyDescent="0.35">
      <c r="A23" s="62">
        <v>36251</v>
      </c>
      <c r="B23" s="60">
        <v>52.6</v>
      </c>
      <c r="C23" s="30">
        <f t="shared" si="0"/>
        <v>-2.6999999999999957</v>
      </c>
      <c r="D23" s="42">
        <f t="shared" si="1"/>
        <v>9.5969289827255722E-3</v>
      </c>
      <c r="E23" s="101">
        <f>Exports!B23-Imports!B23</f>
        <v>3.8999999999999986</v>
      </c>
      <c r="F23" s="30" t="str">
        <f>IFERROR(VLOOKUP(A23,NMI!$A$2:$B$198,2,FALSE),"")</f>
        <v/>
      </c>
    </row>
    <row r="24" spans="1:6" x14ac:dyDescent="0.35">
      <c r="A24" s="61">
        <v>36281</v>
      </c>
      <c r="B24" s="59">
        <v>54.4</v>
      </c>
      <c r="C24" s="30">
        <f t="shared" si="0"/>
        <v>1.7999999999999972</v>
      </c>
      <c r="D24" s="42">
        <f t="shared" si="1"/>
        <v>3.0303030303030276E-2</v>
      </c>
      <c r="E24" s="101">
        <f>Exports!B24-Imports!B24</f>
        <v>4.1000000000000014</v>
      </c>
      <c r="F24" s="30" t="str">
        <f>IFERROR(VLOOKUP(A24,NMI!$A$2:$B$198,2,FALSE),"")</f>
        <v/>
      </c>
    </row>
    <row r="25" spans="1:6" x14ac:dyDescent="0.35">
      <c r="A25" s="62">
        <v>36312</v>
      </c>
      <c r="B25" s="60">
        <v>51.9</v>
      </c>
      <c r="C25" s="30">
        <f t="shared" si="0"/>
        <v>-2.5</v>
      </c>
      <c r="D25" s="42">
        <f t="shared" si="1"/>
        <v>-4.7706422018348627E-2</v>
      </c>
      <c r="E25" s="101">
        <f>Exports!B25-Imports!B25</f>
        <v>1.6000000000000014</v>
      </c>
      <c r="F25" s="30" t="str">
        <f>IFERROR(VLOOKUP(A25,NMI!$A$2:$B$198,2,FALSE),"")</f>
        <v/>
      </c>
    </row>
    <row r="26" spans="1:6" x14ac:dyDescent="0.35">
      <c r="A26" s="61">
        <v>36342</v>
      </c>
      <c r="B26" s="59">
        <v>55.9</v>
      </c>
      <c r="C26" s="30">
        <f t="shared" si="0"/>
        <v>4</v>
      </c>
      <c r="D26" s="42">
        <f t="shared" si="1"/>
        <v>9.8231827111984193E-2</v>
      </c>
      <c r="E26" s="101">
        <f>Exports!B26-Imports!B26</f>
        <v>1.6000000000000014</v>
      </c>
      <c r="F26" s="30" t="str">
        <f>IFERROR(VLOOKUP(A26,NMI!$A$2:$B$198,2,FALSE),"")</f>
        <v/>
      </c>
    </row>
    <row r="27" spans="1:6" x14ac:dyDescent="0.35">
      <c r="A27" s="62">
        <v>36373</v>
      </c>
      <c r="B27" s="60">
        <v>52.3</v>
      </c>
      <c r="C27" s="30">
        <f t="shared" si="0"/>
        <v>-3.6000000000000014</v>
      </c>
      <c r="D27" s="42">
        <f t="shared" si="1"/>
        <v>-5.2536231884058093E-2</v>
      </c>
      <c r="E27" s="101">
        <f>Exports!B27-Imports!B27</f>
        <v>5.7000000000000028</v>
      </c>
      <c r="F27" s="30" t="str">
        <f>IFERROR(VLOOKUP(A27,NMI!$A$2:$B$198,2,FALSE),"")</f>
        <v/>
      </c>
    </row>
    <row r="28" spans="1:6" x14ac:dyDescent="0.35">
      <c r="A28" s="61">
        <v>36404</v>
      </c>
      <c r="B28" s="59">
        <v>55.5</v>
      </c>
      <c r="C28" s="30">
        <f t="shared" si="0"/>
        <v>3.2000000000000028</v>
      </c>
      <c r="D28" s="42">
        <f t="shared" si="1"/>
        <v>6.7307692307692291E-2</v>
      </c>
      <c r="E28" s="101">
        <f>Exports!B28-Imports!B28</f>
        <v>7</v>
      </c>
      <c r="F28" s="30" t="str">
        <f>IFERROR(VLOOKUP(A28,NMI!$A$2:$B$198,2,FALSE),"")</f>
        <v/>
      </c>
    </row>
    <row r="29" spans="1:6" x14ac:dyDescent="0.35">
      <c r="A29" s="62">
        <v>36434</v>
      </c>
      <c r="B29" s="60">
        <v>55.7</v>
      </c>
      <c r="C29" s="30">
        <f t="shared" si="0"/>
        <v>0.20000000000000284</v>
      </c>
      <c r="D29" s="42">
        <f t="shared" si="1"/>
        <v>0.14139344262295084</v>
      </c>
      <c r="E29" s="101">
        <f>Exports!B29-Imports!B29</f>
        <v>-1.7000000000000028</v>
      </c>
      <c r="F29" s="30" t="str">
        <f>IFERROR(VLOOKUP(A29,NMI!$A$2:$B$198,2,FALSE),"")</f>
        <v/>
      </c>
    </row>
    <row r="30" spans="1:6" x14ac:dyDescent="0.35">
      <c r="A30" s="61">
        <v>36465</v>
      </c>
      <c r="B30" s="59">
        <v>53.8</v>
      </c>
      <c r="C30" s="30">
        <f t="shared" si="0"/>
        <v>-1.9000000000000057</v>
      </c>
      <c r="D30" s="42">
        <f t="shared" si="1"/>
        <v>6.1143984220907166E-2</v>
      </c>
      <c r="E30" s="101">
        <f>Exports!B30-Imports!B30</f>
        <v>2.2000000000000028</v>
      </c>
      <c r="F30" s="30" t="str">
        <f>IFERROR(VLOOKUP(A30,NMI!$A$2:$B$198,2,FALSE),"")</f>
        <v/>
      </c>
    </row>
    <row r="31" spans="1:6" x14ac:dyDescent="0.35">
      <c r="A31" s="62">
        <v>36495</v>
      </c>
      <c r="B31" s="60">
        <v>50.8</v>
      </c>
      <c r="C31" s="30">
        <f t="shared" si="0"/>
        <v>-3</v>
      </c>
      <c r="D31" s="42">
        <f t="shared" si="1"/>
        <v>9.9403578528827197E-3</v>
      </c>
      <c r="E31" s="101">
        <f>Exports!B31-Imports!B31</f>
        <v>7.2000000000000028</v>
      </c>
      <c r="F31" s="30" t="str">
        <f>IFERROR(VLOOKUP(A31,NMI!$A$2:$B$198,2,FALSE),"")</f>
        <v/>
      </c>
    </row>
    <row r="32" spans="1:6" x14ac:dyDescent="0.35">
      <c r="A32" s="61">
        <v>36526</v>
      </c>
      <c r="B32" s="59">
        <v>54.9</v>
      </c>
      <c r="C32" s="30">
        <f t="shared" si="0"/>
        <v>4.1000000000000014</v>
      </c>
      <c r="D32" s="42">
        <f t="shared" si="1"/>
        <v>3.3898305084745672E-2</v>
      </c>
      <c r="E32" s="101">
        <f>Exports!B32-Imports!B32</f>
        <v>2.6000000000000014</v>
      </c>
      <c r="F32" s="30" t="str">
        <f>IFERROR(VLOOKUP(A32,NMI!$A$2:$B$198,2,FALSE),"")</f>
        <v/>
      </c>
    </row>
    <row r="33" spans="1:6" x14ac:dyDescent="0.35">
      <c r="A33" s="62">
        <v>36557</v>
      </c>
      <c r="B33" s="60">
        <v>51.9</v>
      </c>
      <c r="C33" s="30">
        <f t="shared" si="0"/>
        <v>-3</v>
      </c>
      <c r="D33" s="42">
        <f t="shared" si="1"/>
        <v>-1.5180265654649028E-2</v>
      </c>
      <c r="E33" s="101">
        <f>Exports!B33-Imports!B33</f>
        <v>-4.3999999999999986</v>
      </c>
      <c r="F33" s="30" t="str">
        <f>IFERROR(VLOOKUP(A33,NMI!$A$2:$B$198,2,FALSE),"")</f>
        <v/>
      </c>
    </row>
    <row r="34" spans="1:6" x14ac:dyDescent="0.35">
      <c r="A34" s="61">
        <v>36586</v>
      </c>
      <c r="B34" s="59">
        <v>54.7</v>
      </c>
      <c r="C34" s="30">
        <f t="shared" si="0"/>
        <v>2.8000000000000043</v>
      </c>
      <c r="D34" s="42">
        <f t="shared" si="1"/>
        <v>-1.0849909584086714E-2</v>
      </c>
      <c r="E34" s="101">
        <f>Exports!B34-Imports!B34</f>
        <v>0.79999999999999716</v>
      </c>
      <c r="F34" s="30" t="str">
        <f>IFERROR(VLOOKUP(A34,NMI!$A$2:$B$198,2,FALSE),"")</f>
        <v/>
      </c>
    </row>
    <row r="35" spans="1:6" x14ac:dyDescent="0.35">
      <c r="A35" s="62">
        <v>36617</v>
      </c>
      <c r="B35" s="60">
        <v>54.6</v>
      </c>
      <c r="C35" s="30">
        <f t="shared" si="0"/>
        <v>-0.10000000000000142</v>
      </c>
      <c r="D35" s="42">
        <f t="shared" si="1"/>
        <v>3.8022813688213031E-2</v>
      </c>
      <c r="E35" s="101">
        <f>Exports!B35-Imports!B35</f>
        <v>4.3999999999999986</v>
      </c>
      <c r="F35" s="30" t="str">
        <f>IFERROR(VLOOKUP(A35,NMI!$A$2:$B$198,2,FALSE),"")</f>
        <v/>
      </c>
    </row>
    <row r="36" spans="1:6" x14ac:dyDescent="0.35">
      <c r="A36" s="61">
        <v>36647</v>
      </c>
      <c r="B36" s="59">
        <v>54.7</v>
      </c>
      <c r="C36" s="30">
        <f t="shared" si="0"/>
        <v>0.10000000000000142</v>
      </c>
      <c r="D36" s="42">
        <f t="shared" si="1"/>
        <v>5.5147058823530326E-3</v>
      </c>
      <c r="E36" s="101">
        <f>Exports!B36-Imports!B36</f>
        <v>7.2999999999999972</v>
      </c>
      <c r="F36" s="30" t="str">
        <f>IFERROR(VLOOKUP(A36,NMI!$A$2:$B$198,2,FALSE),"")</f>
        <v/>
      </c>
    </row>
    <row r="37" spans="1:6" x14ac:dyDescent="0.35">
      <c r="A37" s="62">
        <v>36678</v>
      </c>
      <c r="B37" s="60">
        <v>52.6</v>
      </c>
      <c r="C37" s="30">
        <f t="shared" si="0"/>
        <v>-2.1000000000000014</v>
      </c>
      <c r="D37" s="42">
        <f t="shared" si="1"/>
        <v>1.3487475915221703E-2</v>
      </c>
      <c r="E37" s="101">
        <f>Exports!B37-Imports!B37</f>
        <v>4.3999999999999986</v>
      </c>
      <c r="F37" s="30" t="str">
        <f>IFERROR(VLOOKUP(A37,NMI!$A$2:$B$198,2,FALSE),"")</f>
        <v/>
      </c>
    </row>
    <row r="38" spans="1:6" x14ac:dyDescent="0.35">
      <c r="A38" s="61">
        <v>36708</v>
      </c>
      <c r="B38" s="59">
        <v>53.1</v>
      </c>
      <c r="C38" s="30">
        <f t="shared" si="0"/>
        <v>0.5</v>
      </c>
      <c r="D38" s="42">
        <f t="shared" si="1"/>
        <v>-5.0089445438282643E-2</v>
      </c>
      <c r="E38" s="101">
        <f>Exports!B38-Imports!B38</f>
        <v>-0.10000000000000142</v>
      </c>
      <c r="F38" s="30" t="str">
        <f>IFERROR(VLOOKUP(A38,NMI!$A$2:$B$198,2,FALSE),"")</f>
        <v/>
      </c>
    </row>
    <row r="39" spans="1:6" x14ac:dyDescent="0.35">
      <c r="A39" s="62">
        <v>36739</v>
      </c>
      <c r="B39" s="60">
        <v>53.9</v>
      </c>
      <c r="C39" s="30">
        <f t="shared" si="0"/>
        <v>0.79999999999999716</v>
      </c>
      <c r="D39" s="42">
        <f t="shared" si="1"/>
        <v>3.0592734225621365E-2</v>
      </c>
      <c r="E39" s="101">
        <f>Exports!B39-Imports!B39</f>
        <v>2.1000000000000014</v>
      </c>
      <c r="F39" s="30" t="str">
        <f>IFERROR(VLOOKUP(A39,NMI!$A$2:$B$198,2,FALSE),"")</f>
        <v/>
      </c>
    </row>
    <row r="40" spans="1:6" x14ac:dyDescent="0.35">
      <c r="A40" s="61">
        <v>36770</v>
      </c>
      <c r="B40" s="59">
        <v>46</v>
      </c>
      <c r="C40" s="30">
        <f t="shared" si="0"/>
        <v>-7.8999999999999986</v>
      </c>
      <c r="D40" s="42">
        <f t="shared" si="1"/>
        <v>-0.1711711711711712</v>
      </c>
      <c r="E40" s="101">
        <f>Exports!B40-Imports!B40</f>
        <v>5.5</v>
      </c>
      <c r="F40" s="30" t="str">
        <f>IFERROR(VLOOKUP(A40,NMI!$A$2:$B$198,2,FALSE),"")</f>
        <v/>
      </c>
    </row>
    <row r="41" spans="1:6" x14ac:dyDescent="0.35">
      <c r="A41" s="62">
        <v>36800</v>
      </c>
      <c r="B41" s="60">
        <v>58.9</v>
      </c>
      <c r="C41" s="30">
        <f t="shared" si="0"/>
        <v>12.899999999999999</v>
      </c>
      <c r="D41" s="42">
        <f t="shared" si="1"/>
        <v>5.7450628366247702E-2</v>
      </c>
      <c r="E41" s="101">
        <f>Exports!B41-Imports!B41</f>
        <v>-3.8999999999999986</v>
      </c>
      <c r="F41" s="30" t="str">
        <f>IFERROR(VLOOKUP(A41,NMI!$A$2:$B$198,2,FALSE),"")</f>
        <v/>
      </c>
    </row>
    <row r="42" spans="1:6" x14ac:dyDescent="0.35">
      <c r="A42" s="61">
        <v>36831</v>
      </c>
      <c r="B42" s="59">
        <v>54.7</v>
      </c>
      <c r="C42" s="30">
        <f t="shared" si="0"/>
        <v>-4.1999999999999957</v>
      </c>
      <c r="D42" s="42">
        <f t="shared" si="1"/>
        <v>1.6728624535315983E-2</v>
      </c>
      <c r="E42" s="101">
        <f>Exports!B42-Imports!B42</f>
        <v>0.29999999999999716</v>
      </c>
      <c r="F42" s="30" t="str">
        <f>IFERROR(VLOOKUP(A42,NMI!$A$2:$B$198,2,FALSE),"")</f>
        <v/>
      </c>
    </row>
    <row r="43" spans="1:6" x14ac:dyDescent="0.35">
      <c r="A43" s="62">
        <v>36861</v>
      </c>
      <c r="B43" s="60">
        <v>53.4</v>
      </c>
      <c r="C43" s="30">
        <f t="shared" si="0"/>
        <v>-1.3000000000000043</v>
      </c>
      <c r="D43" s="42">
        <f t="shared" si="1"/>
        <v>5.1181102362204856E-2</v>
      </c>
      <c r="E43" s="101">
        <f>Exports!B43-Imports!B43</f>
        <v>3.1000000000000014</v>
      </c>
      <c r="F43" s="30" t="str">
        <f>IFERROR(VLOOKUP(A43,NMI!$A$2:$B$198,2,FALSE),"")</f>
        <v/>
      </c>
    </row>
    <row r="44" spans="1:6" x14ac:dyDescent="0.35">
      <c r="A44" s="61">
        <v>36892</v>
      </c>
      <c r="B44" s="59">
        <v>49.8</v>
      </c>
      <c r="C44" s="30">
        <f t="shared" si="0"/>
        <v>-3.6000000000000014</v>
      </c>
      <c r="D44" s="42">
        <f t="shared" si="1"/>
        <v>-9.289617486338797E-2</v>
      </c>
      <c r="E44" s="101">
        <f>Exports!B44-Imports!B44</f>
        <v>5.2000000000000028</v>
      </c>
      <c r="F44" s="30" t="str">
        <f>IFERROR(VLOOKUP(A44,NMI!$A$2:$B$198,2,FALSE),"")</f>
        <v/>
      </c>
    </row>
    <row r="45" spans="1:6" x14ac:dyDescent="0.35">
      <c r="A45" s="62">
        <v>36923</v>
      </c>
      <c r="B45" s="60">
        <v>48.7</v>
      </c>
      <c r="C45" s="30">
        <f t="shared" si="0"/>
        <v>-1.0999999999999943</v>
      </c>
      <c r="D45" s="42">
        <f t="shared" si="1"/>
        <v>-6.1657032755298546E-2</v>
      </c>
      <c r="E45" s="101">
        <f>Exports!B45-Imports!B45</f>
        <v>4.7999999999999972</v>
      </c>
      <c r="F45" s="30" t="str">
        <f>IFERROR(VLOOKUP(A45,NMI!$A$2:$B$198,2,FALSE),"")</f>
        <v/>
      </c>
    </row>
    <row r="46" spans="1:6" x14ac:dyDescent="0.35">
      <c r="A46" s="61">
        <v>36951</v>
      </c>
      <c r="B46" s="59">
        <v>48.4</v>
      </c>
      <c r="C46" s="30">
        <f t="shared" si="0"/>
        <v>-0.30000000000000426</v>
      </c>
      <c r="D46" s="42">
        <f t="shared" si="1"/>
        <v>-0.11517367458866556</v>
      </c>
      <c r="E46" s="101">
        <f>Exports!B46-Imports!B46</f>
        <v>1.1000000000000014</v>
      </c>
      <c r="F46" s="30" t="str">
        <f>IFERROR(VLOOKUP(A46,NMI!$A$2:$B$198,2,FALSE),"")</f>
        <v/>
      </c>
    </row>
    <row r="47" spans="1:6" x14ac:dyDescent="0.35">
      <c r="A47" s="62">
        <v>36982</v>
      </c>
      <c r="B47" s="60">
        <v>49.8</v>
      </c>
      <c r="C47" s="30">
        <f t="shared" si="0"/>
        <v>1.3999999999999986</v>
      </c>
      <c r="D47" s="42">
        <f t="shared" si="1"/>
        <v>-8.7912087912087933E-2</v>
      </c>
      <c r="E47" s="101">
        <f>Exports!B47-Imports!B47</f>
        <v>5.7000000000000028</v>
      </c>
      <c r="F47" s="30" t="str">
        <f>IFERROR(VLOOKUP(A47,NMI!$A$2:$B$198,2,FALSE),"")</f>
        <v/>
      </c>
    </row>
    <row r="48" spans="1:6" x14ac:dyDescent="0.35">
      <c r="A48" s="61">
        <v>37012</v>
      </c>
      <c r="B48" s="59">
        <v>48.7</v>
      </c>
      <c r="C48" s="30">
        <f t="shared" si="0"/>
        <v>-1.0999999999999943</v>
      </c>
      <c r="D48" s="42">
        <f t="shared" si="1"/>
        <v>-0.10968921389396713</v>
      </c>
      <c r="E48" s="101">
        <f>Exports!B48-Imports!B48</f>
        <v>-0.20000000000000284</v>
      </c>
      <c r="F48" s="30" t="str">
        <f>IFERROR(VLOOKUP(A48,NMI!$A$2:$B$198,2,FALSE),"")</f>
        <v/>
      </c>
    </row>
    <row r="49" spans="1:6" x14ac:dyDescent="0.35">
      <c r="A49" s="62">
        <v>37043</v>
      </c>
      <c r="B49" s="60">
        <v>50</v>
      </c>
      <c r="C49" s="30">
        <f t="shared" si="0"/>
        <v>1.2999999999999972</v>
      </c>
      <c r="D49" s="42">
        <f t="shared" si="1"/>
        <v>-4.9429657794676785E-2</v>
      </c>
      <c r="E49" s="101">
        <f>Exports!B49-Imports!B49</f>
        <v>-0.5</v>
      </c>
      <c r="F49" s="30" t="str">
        <f>IFERROR(VLOOKUP(A49,NMI!$A$2:$B$198,2,FALSE),"")</f>
        <v/>
      </c>
    </row>
    <row r="50" spans="1:6" x14ac:dyDescent="0.35">
      <c r="A50" s="61">
        <v>37073</v>
      </c>
      <c r="B50" s="59">
        <v>50.1</v>
      </c>
      <c r="C50" s="30">
        <f t="shared" si="0"/>
        <v>0.10000000000000142</v>
      </c>
      <c r="D50" s="42">
        <f t="shared" si="1"/>
        <v>-5.6497175141242972E-2</v>
      </c>
      <c r="E50" s="101">
        <f>Exports!B50-Imports!B50</f>
        <v>2.8999999999999986</v>
      </c>
      <c r="F50" s="30" t="str">
        <f>IFERROR(VLOOKUP(A50,NMI!$A$2:$B$198,2,FALSE),"")</f>
        <v/>
      </c>
    </row>
    <row r="51" spans="1:6" x14ac:dyDescent="0.35">
      <c r="A51" s="62">
        <v>37104</v>
      </c>
      <c r="B51" s="60">
        <v>52.8</v>
      </c>
      <c r="C51" s="30">
        <f t="shared" si="0"/>
        <v>2.6999999999999957</v>
      </c>
      <c r="D51" s="42">
        <f t="shared" si="1"/>
        <v>-2.0408163265306145E-2</v>
      </c>
      <c r="E51" s="101">
        <f>Exports!B51-Imports!B51</f>
        <v>-5.2999999999999972</v>
      </c>
      <c r="F51" s="30" t="str">
        <f>IFERROR(VLOOKUP(A51,NMI!$A$2:$B$198,2,FALSE),"")</f>
        <v/>
      </c>
    </row>
    <row r="52" spans="1:6" x14ac:dyDescent="0.35">
      <c r="A52" s="61">
        <v>37135</v>
      </c>
      <c r="B52" s="59">
        <v>52.7</v>
      </c>
      <c r="C52" s="30">
        <f t="shared" si="0"/>
        <v>-9.9999999999994316E-2</v>
      </c>
      <c r="D52" s="42">
        <f t="shared" si="1"/>
        <v>0.14565217391304364</v>
      </c>
      <c r="E52" s="101">
        <f>Exports!B52-Imports!B52</f>
        <v>0.79999999999999716</v>
      </c>
      <c r="F52" s="30" t="str">
        <f>IFERROR(VLOOKUP(A52,NMI!$A$2:$B$198,2,FALSE),"")</f>
        <v/>
      </c>
    </row>
    <row r="53" spans="1:6" x14ac:dyDescent="0.35">
      <c r="A53" s="62">
        <v>37165</v>
      </c>
      <c r="B53" s="60">
        <v>50.7</v>
      </c>
      <c r="C53" s="30">
        <f t="shared" si="0"/>
        <v>-2</v>
      </c>
      <c r="D53" s="42">
        <f t="shared" si="1"/>
        <v>-0.1392190152801358</v>
      </c>
      <c r="E53" s="101">
        <f>Exports!B53-Imports!B53</f>
        <v>-6.2000000000000028</v>
      </c>
      <c r="F53" s="30" t="str">
        <f>IFERROR(VLOOKUP(A53,NMI!$A$2:$B$198,2,FALSE),"")</f>
        <v/>
      </c>
    </row>
    <row r="54" spans="1:6" x14ac:dyDescent="0.35">
      <c r="A54" s="61">
        <v>37196</v>
      </c>
      <c r="B54" s="59">
        <v>51.6</v>
      </c>
      <c r="C54" s="30">
        <f t="shared" si="0"/>
        <v>0.89999999999999858</v>
      </c>
      <c r="D54" s="42">
        <f t="shared" si="1"/>
        <v>-5.6672760511882969E-2</v>
      </c>
      <c r="E54" s="101">
        <f>Exports!B54-Imports!B54</f>
        <v>-3.1000000000000014</v>
      </c>
      <c r="F54" s="30" t="str">
        <f>IFERROR(VLOOKUP(A54,NMI!$A$2:$B$198,2,FALSE),"")</f>
        <v/>
      </c>
    </row>
    <row r="55" spans="1:6" x14ac:dyDescent="0.35">
      <c r="A55" s="62">
        <v>37226</v>
      </c>
      <c r="B55" s="60">
        <v>55.9</v>
      </c>
      <c r="C55" s="30">
        <f t="shared" si="0"/>
        <v>4.2999999999999972</v>
      </c>
      <c r="D55" s="42">
        <f t="shared" si="1"/>
        <v>4.6816479400749067E-2</v>
      </c>
      <c r="E55" s="101">
        <f>Exports!B55-Imports!B55</f>
        <v>-0.89999999999999858</v>
      </c>
      <c r="F55" s="30" t="str">
        <f>IFERROR(VLOOKUP(A55,NMI!$A$2:$B$198,2,FALSE),"")</f>
        <v/>
      </c>
    </row>
    <row r="56" spans="1:6" x14ac:dyDescent="0.35">
      <c r="A56" s="61">
        <v>37257</v>
      </c>
      <c r="B56" s="59">
        <v>55.3</v>
      </c>
      <c r="C56" s="30">
        <f t="shared" si="0"/>
        <v>-0.60000000000000142</v>
      </c>
      <c r="D56" s="42">
        <f t="shared" si="1"/>
        <v>0.11044176706827313</v>
      </c>
      <c r="E56" s="101">
        <f>Exports!B56-Imports!B56</f>
        <v>1.2000000000000028</v>
      </c>
      <c r="F56" s="30" t="str">
        <f>IFERROR(VLOOKUP(A56,NMI!$A$2:$B$198,2,FALSE),"")</f>
        <v/>
      </c>
    </row>
    <row r="57" spans="1:6" x14ac:dyDescent="0.35">
      <c r="A57" s="62">
        <v>37288</v>
      </c>
      <c r="B57" s="60">
        <v>54.3</v>
      </c>
      <c r="C57" s="30">
        <f t="shared" si="0"/>
        <v>-1</v>
      </c>
      <c r="D57" s="42">
        <f t="shared" si="1"/>
        <v>0.11498973305954818</v>
      </c>
      <c r="E57" s="101">
        <f>Exports!B57-Imports!B57</f>
        <v>-1.7999999999999972</v>
      </c>
      <c r="F57" s="30" t="str">
        <f>IFERROR(VLOOKUP(A57,NMI!$A$2:$B$198,2,FALSE),"")</f>
        <v/>
      </c>
    </row>
    <row r="58" spans="1:6" x14ac:dyDescent="0.35">
      <c r="A58" s="61">
        <v>37316</v>
      </c>
      <c r="B58" s="59">
        <v>48.9</v>
      </c>
      <c r="C58" s="30">
        <f t="shared" si="0"/>
        <v>-5.3999999999999986</v>
      </c>
      <c r="D58" s="42">
        <f t="shared" si="1"/>
        <v>1.0330578512396604E-2</v>
      </c>
      <c r="E58" s="101">
        <f>Exports!B58-Imports!B58</f>
        <v>0.60000000000000142</v>
      </c>
      <c r="F58" s="30" t="str">
        <f>IFERROR(VLOOKUP(A58,NMI!$A$2:$B$198,2,FALSE),"")</f>
        <v/>
      </c>
    </row>
    <row r="59" spans="1:6" x14ac:dyDescent="0.35">
      <c r="A59" s="62">
        <v>37347</v>
      </c>
      <c r="B59" s="60">
        <v>56.2</v>
      </c>
      <c r="C59" s="30">
        <f t="shared" si="0"/>
        <v>7.3000000000000043</v>
      </c>
      <c r="D59" s="42">
        <f t="shared" si="1"/>
        <v>0.12851405622489964</v>
      </c>
      <c r="E59" s="101">
        <f>Exports!B59-Imports!B59</f>
        <v>-3.7000000000000028</v>
      </c>
      <c r="F59" s="30" t="str">
        <f>IFERROR(VLOOKUP(A59,NMI!$A$2:$B$198,2,FALSE),"")</f>
        <v/>
      </c>
    </row>
    <row r="60" spans="1:6" x14ac:dyDescent="0.35">
      <c r="A60" s="61">
        <v>37377</v>
      </c>
      <c r="B60" s="59">
        <v>54</v>
      </c>
      <c r="C60" s="30">
        <f t="shared" si="0"/>
        <v>-2.2000000000000028</v>
      </c>
      <c r="D60" s="42">
        <f t="shared" si="1"/>
        <v>0.10882956878850103</v>
      </c>
      <c r="E60" s="101">
        <f>Exports!B60-Imports!B60</f>
        <v>7.5</v>
      </c>
      <c r="F60" s="30" t="str">
        <f>IFERROR(VLOOKUP(A60,NMI!$A$2:$B$198,2,FALSE),"")</f>
        <v/>
      </c>
    </row>
    <row r="61" spans="1:6" x14ac:dyDescent="0.35">
      <c r="A61" s="62">
        <v>37408</v>
      </c>
      <c r="B61" s="60">
        <v>55.2</v>
      </c>
      <c r="C61" s="30">
        <f t="shared" si="0"/>
        <v>1.2000000000000028</v>
      </c>
      <c r="D61" s="42">
        <f t="shared" si="1"/>
        <v>0.10400000000000009</v>
      </c>
      <c r="E61" s="101">
        <f>Exports!B61-Imports!B61</f>
        <v>2.2999999999999972</v>
      </c>
      <c r="F61" s="30" t="str">
        <f>IFERROR(VLOOKUP(A61,NMI!$A$2:$B$198,2,FALSE),"")</f>
        <v/>
      </c>
    </row>
    <row r="62" spans="1:6" x14ac:dyDescent="0.35">
      <c r="A62" s="61">
        <v>37438</v>
      </c>
      <c r="B62" s="59">
        <v>52.6</v>
      </c>
      <c r="C62" s="30">
        <f t="shared" si="0"/>
        <v>-2.6000000000000014</v>
      </c>
      <c r="D62" s="42">
        <f t="shared" si="1"/>
        <v>4.9900199600798389E-2</v>
      </c>
      <c r="E62" s="101">
        <f>Exports!B62-Imports!B62</f>
        <v>6.8999999999999986</v>
      </c>
      <c r="F62" s="30" t="str">
        <f>IFERROR(VLOOKUP(A62,NMI!$A$2:$B$198,2,FALSE),"")</f>
        <v/>
      </c>
    </row>
    <row r="63" spans="1:6" x14ac:dyDescent="0.35">
      <c r="A63" s="62">
        <v>37469</v>
      </c>
      <c r="B63" s="60">
        <v>48.3</v>
      </c>
      <c r="C63" s="30">
        <f t="shared" si="0"/>
        <v>-4.3000000000000043</v>
      </c>
      <c r="D63" s="42">
        <f t="shared" si="1"/>
        <v>-8.5227272727272707E-2</v>
      </c>
      <c r="E63" s="101">
        <f>Exports!B63-Imports!B63</f>
        <v>-2.2999999999999972</v>
      </c>
      <c r="F63" s="30" t="str">
        <f>IFERROR(VLOOKUP(A63,NMI!$A$2:$B$198,2,FALSE),"")</f>
        <v/>
      </c>
    </row>
    <row r="64" spans="1:6" x14ac:dyDescent="0.35">
      <c r="A64" s="61">
        <v>37500</v>
      </c>
      <c r="B64" s="59">
        <v>44.7</v>
      </c>
      <c r="C64" s="30">
        <f t="shared" si="0"/>
        <v>-3.5999999999999943</v>
      </c>
      <c r="D64" s="42">
        <f t="shared" si="1"/>
        <v>-0.1518026565464895</v>
      </c>
      <c r="E64" s="101">
        <f>Exports!B64-Imports!B64</f>
        <v>12.799999999999997</v>
      </c>
      <c r="F64" s="30" t="str">
        <f>IFERROR(VLOOKUP(A64,NMI!$A$2:$B$198,2,FALSE),"")</f>
        <v/>
      </c>
    </row>
    <row r="65" spans="1:6" x14ac:dyDescent="0.35">
      <c r="A65" s="62">
        <v>37530</v>
      </c>
      <c r="B65" s="60">
        <v>54.9</v>
      </c>
      <c r="C65" s="30">
        <f t="shared" si="0"/>
        <v>10.199999999999996</v>
      </c>
      <c r="D65" s="42">
        <f t="shared" si="1"/>
        <v>8.2840236686390512E-2</v>
      </c>
      <c r="E65" s="101">
        <f>Exports!B65-Imports!B65</f>
        <v>-5.8999999999999986</v>
      </c>
      <c r="F65" s="30" t="str">
        <f>IFERROR(VLOOKUP(A65,NMI!$A$2:$B$198,2,FALSE),"")</f>
        <v/>
      </c>
    </row>
    <row r="66" spans="1:6" x14ac:dyDescent="0.35">
      <c r="A66" s="61">
        <v>37561</v>
      </c>
      <c r="B66" s="59">
        <v>55.1</v>
      </c>
      <c r="C66" s="30">
        <f t="shared" si="0"/>
        <v>0.20000000000000284</v>
      </c>
      <c r="D66" s="42">
        <f t="shared" si="1"/>
        <v>6.7829457364340984E-2</v>
      </c>
      <c r="E66" s="101">
        <f>Exports!B66-Imports!B66</f>
        <v>3.3999999999999986</v>
      </c>
      <c r="F66" s="30" t="str">
        <f>IFERROR(VLOOKUP(A66,NMI!$A$2:$B$198,2,FALSE),"")</f>
        <v/>
      </c>
    </row>
    <row r="67" spans="1:6" x14ac:dyDescent="0.35">
      <c r="A67" s="62">
        <v>37591</v>
      </c>
      <c r="B67" s="60">
        <v>51.8</v>
      </c>
      <c r="C67" s="30">
        <f t="shared" si="0"/>
        <v>-3.3000000000000043</v>
      </c>
      <c r="D67" s="42">
        <f t="shared" si="1"/>
        <v>-7.3345259391771056E-2</v>
      </c>
      <c r="E67" s="101">
        <f>Exports!B67-Imports!B67</f>
        <v>2.2000000000000028</v>
      </c>
      <c r="F67" s="30" t="str">
        <f>IFERROR(VLOOKUP(A67,NMI!$A$2:$B$198,2,FALSE),"")</f>
        <v/>
      </c>
    </row>
    <row r="68" spans="1:6" x14ac:dyDescent="0.35">
      <c r="A68" s="61">
        <v>37622</v>
      </c>
      <c r="B68" s="59">
        <v>56.5</v>
      </c>
      <c r="C68" s="30">
        <f t="shared" ref="C68:C131" si="2">B68-B67</f>
        <v>4.7000000000000028</v>
      </c>
      <c r="D68" s="42">
        <f t="shared" si="1"/>
        <v>2.1699819168173651E-2</v>
      </c>
      <c r="E68" s="101">
        <f>Exports!B68-Imports!B68</f>
        <v>-3.5</v>
      </c>
      <c r="F68" s="30" t="str">
        <f>IFERROR(VLOOKUP(A68,NMI!$A$2:$B$198,2,FALSE),"")</f>
        <v/>
      </c>
    </row>
    <row r="69" spans="1:6" x14ac:dyDescent="0.35">
      <c r="A69" s="62">
        <v>37653</v>
      </c>
      <c r="B69" s="60">
        <v>51.5</v>
      </c>
      <c r="C69" s="30">
        <f t="shared" si="2"/>
        <v>-5</v>
      </c>
      <c r="D69" s="42">
        <f t="shared" si="1"/>
        <v>-5.156537753222834E-2</v>
      </c>
      <c r="E69" s="101">
        <f>Exports!B69-Imports!B69</f>
        <v>7</v>
      </c>
      <c r="F69" s="30" t="str">
        <f>IFERROR(VLOOKUP(A69,NMI!$A$2:$B$198,2,FALSE),"")</f>
        <v/>
      </c>
    </row>
    <row r="70" spans="1:6" x14ac:dyDescent="0.35">
      <c r="A70" s="61">
        <v>37681</v>
      </c>
      <c r="B70" s="59">
        <v>55</v>
      </c>
      <c r="C70" s="30">
        <f t="shared" si="2"/>
        <v>3.5</v>
      </c>
      <c r="D70" s="42">
        <f t="shared" si="1"/>
        <v>0.12474437627811863</v>
      </c>
      <c r="E70" s="101">
        <f>Exports!B70-Imports!B70</f>
        <v>-6.5</v>
      </c>
      <c r="F70" s="30" t="str">
        <f>IFERROR(VLOOKUP(A70,NMI!$A$2:$B$198,2,FALSE),"")</f>
        <v/>
      </c>
    </row>
    <row r="71" spans="1:6" x14ac:dyDescent="0.35">
      <c r="A71" s="62">
        <v>37712</v>
      </c>
      <c r="B71" s="60">
        <v>50</v>
      </c>
      <c r="C71" s="30">
        <f t="shared" si="2"/>
        <v>-5</v>
      </c>
      <c r="D71" s="42">
        <f t="shared" si="1"/>
        <v>-0.11032028469750899</v>
      </c>
      <c r="E71" s="101">
        <f>Exports!B71-Imports!B71</f>
        <v>2.5</v>
      </c>
      <c r="F71" s="30" t="str">
        <f>IFERROR(VLOOKUP(A71,NMI!$A$2:$B$198,2,FALSE),"")</f>
        <v/>
      </c>
    </row>
    <row r="72" spans="1:6" x14ac:dyDescent="0.35">
      <c r="A72" s="61">
        <v>37742</v>
      </c>
      <c r="B72" s="59">
        <v>58.5</v>
      </c>
      <c r="C72" s="30">
        <f t="shared" si="2"/>
        <v>8.5</v>
      </c>
      <c r="D72" s="42">
        <f t="shared" si="1"/>
        <v>8.3333333333333259E-2</v>
      </c>
      <c r="E72" s="101">
        <f>Exports!B72-Imports!B72</f>
        <v>-9.5</v>
      </c>
      <c r="F72" s="30" t="str">
        <f>IFERROR(VLOOKUP(A72,NMI!$A$2:$B$198,2,FALSE),"")</f>
        <v/>
      </c>
    </row>
    <row r="73" spans="1:6" x14ac:dyDescent="0.35">
      <c r="A73" s="62">
        <v>37773</v>
      </c>
      <c r="B73" s="60">
        <v>50.5</v>
      </c>
      <c r="C73" s="30">
        <f t="shared" si="2"/>
        <v>-8</v>
      </c>
      <c r="D73" s="42">
        <f t="shared" si="1"/>
        <v>-8.5144927536231929E-2</v>
      </c>
      <c r="E73" s="101">
        <f>Exports!B73-Imports!B73</f>
        <v>-1</v>
      </c>
      <c r="F73" s="30" t="str">
        <f>IFERROR(VLOOKUP(A73,NMI!$A$2:$B$198,2,FALSE),"")</f>
        <v/>
      </c>
    </row>
    <row r="74" spans="1:6" x14ac:dyDescent="0.35">
      <c r="A74" s="61">
        <v>37803</v>
      </c>
      <c r="B74" s="59">
        <v>54</v>
      </c>
      <c r="C74" s="30">
        <f t="shared" si="2"/>
        <v>3.5</v>
      </c>
      <c r="D74" s="42">
        <f t="shared" si="1"/>
        <v>2.6615969581748944E-2</v>
      </c>
      <c r="E74" s="101">
        <f>Exports!B74-Imports!B74</f>
        <v>-6.5</v>
      </c>
      <c r="F74" s="30" t="str">
        <f>IFERROR(VLOOKUP(A74,NMI!$A$2:$B$198,2,FALSE),"")</f>
        <v/>
      </c>
    </row>
    <row r="75" spans="1:6" x14ac:dyDescent="0.35">
      <c r="A75" s="62">
        <v>37834</v>
      </c>
      <c r="B75" s="60">
        <v>60</v>
      </c>
      <c r="C75" s="30">
        <f t="shared" si="2"/>
        <v>6</v>
      </c>
      <c r="D75" s="42">
        <f t="shared" si="1"/>
        <v>0.24223602484472062</v>
      </c>
      <c r="E75" s="101">
        <f>Exports!B75-Imports!B75</f>
        <v>-1.5</v>
      </c>
      <c r="F75" s="30" t="str">
        <f>IFERROR(VLOOKUP(A75,NMI!$A$2:$B$198,2,FALSE),"")</f>
        <v/>
      </c>
    </row>
    <row r="76" spans="1:6" x14ac:dyDescent="0.35">
      <c r="A76" s="61">
        <v>37865</v>
      </c>
      <c r="B76" s="59">
        <v>55</v>
      </c>
      <c r="C76" s="30">
        <f t="shared" si="2"/>
        <v>-5</v>
      </c>
      <c r="D76" s="42">
        <f t="shared" si="1"/>
        <v>0.23042505592841156</v>
      </c>
      <c r="E76" s="101">
        <f>Exports!B76-Imports!B76</f>
        <v>1</v>
      </c>
      <c r="F76" s="30" t="str">
        <f>IFERROR(VLOOKUP(A76,NMI!$A$2:$B$198,2,FALSE),"")</f>
        <v/>
      </c>
    </row>
    <row r="77" spans="1:6" x14ac:dyDescent="0.35">
      <c r="A77" s="62">
        <v>37895</v>
      </c>
      <c r="B77" s="60">
        <v>56</v>
      </c>
      <c r="C77" s="30">
        <f t="shared" si="2"/>
        <v>1</v>
      </c>
      <c r="D77" s="42">
        <f t="shared" si="1"/>
        <v>2.0036429872495543E-2</v>
      </c>
      <c r="E77" s="101">
        <f>Exports!B77-Imports!B77</f>
        <v>2</v>
      </c>
      <c r="F77" s="30" t="str">
        <f>IFERROR(VLOOKUP(A77,NMI!$A$2:$B$198,2,FALSE),"")</f>
        <v/>
      </c>
    </row>
    <row r="78" spans="1:6" x14ac:dyDescent="0.35">
      <c r="A78" s="61">
        <v>37926</v>
      </c>
      <c r="B78" s="59">
        <v>57.5</v>
      </c>
      <c r="C78" s="30">
        <f t="shared" si="2"/>
        <v>1.5</v>
      </c>
      <c r="D78" s="42">
        <f t="shared" si="1"/>
        <v>4.3557168784029043E-2</v>
      </c>
      <c r="E78" s="101">
        <f>Exports!B78-Imports!B78</f>
        <v>-3</v>
      </c>
      <c r="F78" s="30" t="str">
        <f>IFERROR(VLOOKUP(A78,NMI!$A$2:$B$198,2,FALSE),"")</f>
        <v/>
      </c>
    </row>
    <row r="79" spans="1:6" x14ac:dyDescent="0.35">
      <c r="A79" s="62">
        <v>37956</v>
      </c>
      <c r="B79" s="60">
        <v>57</v>
      </c>
      <c r="C79" s="30">
        <f t="shared" si="2"/>
        <v>-0.5</v>
      </c>
      <c r="D79" s="42">
        <f t="shared" ref="D79:D142" si="3">B79/B67-1</f>
        <v>0.10038610038610041</v>
      </c>
      <c r="E79" s="101">
        <f>Exports!B79-Imports!B79</f>
        <v>0.5</v>
      </c>
      <c r="F79" s="30" t="str">
        <f>IFERROR(VLOOKUP(A79,NMI!$A$2:$B$198,2,FALSE),"")</f>
        <v/>
      </c>
    </row>
    <row r="80" spans="1:6" x14ac:dyDescent="0.35">
      <c r="A80" s="61">
        <v>37987</v>
      </c>
      <c r="B80" s="59">
        <v>54.5</v>
      </c>
      <c r="C80" s="30">
        <f t="shared" si="2"/>
        <v>-2.5</v>
      </c>
      <c r="D80" s="42">
        <f t="shared" si="3"/>
        <v>-3.539823008849563E-2</v>
      </c>
      <c r="E80" s="101">
        <f>Exports!B80-Imports!B80</f>
        <v>-3.5</v>
      </c>
      <c r="F80" s="30" t="str">
        <f>IFERROR(VLOOKUP(A80,NMI!$A$2:$B$198,2,FALSE),"")</f>
        <v/>
      </c>
    </row>
    <row r="81" spans="1:6" x14ac:dyDescent="0.35">
      <c r="A81" s="62">
        <v>38018</v>
      </c>
      <c r="B81" s="60">
        <v>58.5</v>
      </c>
      <c r="C81" s="30">
        <f t="shared" si="2"/>
        <v>4</v>
      </c>
      <c r="D81" s="42">
        <f t="shared" si="3"/>
        <v>0.13592233009708732</v>
      </c>
      <c r="E81" s="101">
        <f>Exports!B81-Imports!B81</f>
        <v>-3</v>
      </c>
      <c r="F81" s="30" t="str">
        <f>IFERROR(VLOOKUP(A81,NMI!$A$2:$B$198,2,FALSE),"")</f>
        <v/>
      </c>
    </row>
    <row r="82" spans="1:6" x14ac:dyDescent="0.35">
      <c r="A82" s="61">
        <v>38047</v>
      </c>
      <c r="B82" s="59">
        <v>60.5</v>
      </c>
      <c r="C82" s="30">
        <f t="shared" si="2"/>
        <v>2</v>
      </c>
      <c r="D82" s="42">
        <f t="shared" si="3"/>
        <v>0.10000000000000009</v>
      </c>
      <c r="E82" s="101">
        <f>Exports!B82-Imports!B82</f>
        <v>-9</v>
      </c>
      <c r="F82" s="30" t="str">
        <f>IFERROR(VLOOKUP(A82,NMI!$A$2:$B$198,2,FALSE),"")</f>
        <v/>
      </c>
    </row>
    <row r="83" spans="1:6" x14ac:dyDescent="0.35">
      <c r="A83" s="62">
        <v>38078</v>
      </c>
      <c r="B83" s="60">
        <v>60.5</v>
      </c>
      <c r="C83" s="30">
        <f t="shared" si="2"/>
        <v>0</v>
      </c>
      <c r="D83" s="42">
        <f t="shared" si="3"/>
        <v>0.20999999999999996</v>
      </c>
      <c r="E83" s="101">
        <f>Exports!B83-Imports!B83</f>
        <v>1.5</v>
      </c>
      <c r="F83" s="30" t="str">
        <f>IFERROR(VLOOKUP(A83,NMI!$A$2:$B$198,2,FALSE),"")</f>
        <v/>
      </c>
    </row>
    <row r="84" spans="1:6" x14ac:dyDescent="0.35">
      <c r="A84" s="61">
        <v>38108</v>
      </c>
      <c r="B84" s="59">
        <v>59.5</v>
      </c>
      <c r="C84" s="30">
        <f t="shared" si="2"/>
        <v>-1</v>
      </c>
      <c r="D84" s="42">
        <f t="shared" si="3"/>
        <v>1.7094017094017033E-2</v>
      </c>
      <c r="E84" s="101">
        <f>Exports!B84-Imports!B84</f>
        <v>-7.5</v>
      </c>
      <c r="F84" s="30" t="str">
        <f>IFERROR(VLOOKUP(A84,NMI!$A$2:$B$198,2,FALSE),"")</f>
        <v/>
      </c>
    </row>
    <row r="85" spans="1:6" x14ac:dyDescent="0.35">
      <c r="A85" s="62">
        <v>38139</v>
      </c>
      <c r="B85" s="60">
        <v>56.5</v>
      </c>
      <c r="C85" s="30">
        <f t="shared" si="2"/>
        <v>-3</v>
      </c>
      <c r="D85" s="42">
        <f t="shared" si="3"/>
        <v>0.11881188118811892</v>
      </c>
      <c r="E85" s="101">
        <f>Exports!B85-Imports!B85</f>
        <v>3</v>
      </c>
      <c r="F85" s="30" t="str">
        <f>IFERROR(VLOOKUP(A85,NMI!$A$2:$B$198,2,FALSE),"")</f>
        <v/>
      </c>
    </row>
    <row r="86" spans="1:6" x14ac:dyDescent="0.35">
      <c r="A86" s="61">
        <v>38169</v>
      </c>
      <c r="B86" s="59">
        <v>60.5</v>
      </c>
      <c r="C86" s="30">
        <f t="shared" si="2"/>
        <v>4</v>
      </c>
      <c r="D86" s="42">
        <f t="shared" si="3"/>
        <v>0.12037037037037046</v>
      </c>
      <c r="E86" s="101">
        <f>Exports!B86-Imports!B86</f>
        <v>-5</v>
      </c>
      <c r="F86" s="30" t="str">
        <f>IFERROR(VLOOKUP(A86,NMI!$A$2:$B$198,2,FALSE),"")</f>
        <v/>
      </c>
    </row>
    <row r="87" spans="1:6" x14ac:dyDescent="0.35">
      <c r="A87" s="62">
        <v>38200</v>
      </c>
      <c r="B87" s="60">
        <v>63.5</v>
      </c>
      <c r="C87" s="30">
        <f t="shared" si="2"/>
        <v>3</v>
      </c>
      <c r="D87" s="42">
        <f t="shared" si="3"/>
        <v>5.8333333333333348E-2</v>
      </c>
      <c r="E87" s="101">
        <f>Exports!B87-Imports!B87</f>
        <v>-8.5</v>
      </c>
      <c r="F87" s="30" t="str">
        <f>IFERROR(VLOOKUP(A87,NMI!$A$2:$B$198,2,FALSE),"")</f>
        <v/>
      </c>
    </row>
    <row r="88" spans="1:6" x14ac:dyDescent="0.35">
      <c r="A88" s="61">
        <v>38231</v>
      </c>
      <c r="B88" s="59">
        <v>56</v>
      </c>
      <c r="C88" s="30">
        <f t="shared" si="2"/>
        <v>-7.5</v>
      </c>
      <c r="D88" s="42">
        <f t="shared" si="3"/>
        <v>1.8181818181818077E-2</v>
      </c>
      <c r="E88" s="101">
        <f>Exports!B88-Imports!B88</f>
        <v>-0.5</v>
      </c>
      <c r="F88" s="30" t="str">
        <f>IFERROR(VLOOKUP(A88,NMI!$A$2:$B$198,2,FALSE),"")</f>
        <v/>
      </c>
    </row>
    <row r="89" spans="1:6" x14ac:dyDescent="0.35">
      <c r="A89" s="62">
        <v>38261</v>
      </c>
      <c r="B89" s="60">
        <v>57.5</v>
      </c>
      <c r="C89" s="30">
        <f t="shared" si="2"/>
        <v>1.5</v>
      </c>
      <c r="D89" s="42">
        <f t="shared" si="3"/>
        <v>2.6785714285714191E-2</v>
      </c>
      <c r="E89" s="101">
        <f>Exports!B89-Imports!B89</f>
        <v>-2.5</v>
      </c>
      <c r="F89" s="30" t="str">
        <f>IFERROR(VLOOKUP(A89,NMI!$A$2:$B$198,2,FALSE),"")</f>
        <v/>
      </c>
    </row>
    <row r="90" spans="1:6" x14ac:dyDescent="0.35">
      <c r="A90" s="61">
        <v>38292</v>
      </c>
      <c r="B90" s="59">
        <v>62</v>
      </c>
      <c r="C90" s="30">
        <f t="shared" si="2"/>
        <v>4.5</v>
      </c>
      <c r="D90" s="42">
        <f t="shared" si="3"/>
        <v>7.8260869565217384E-2</v>
      </c>
      <c r="E90" s="101">
        <f>Exports!B90-Imports!B90</f>
        <v>-8.5</v>
      </c>
      <c r="F90" s="30" t="str">
        <f>IFERROR(VLOOKUP(A90,NMI!$A$2:$B$198,2,FALSE),"")</f>
        <v/>
      </c>
    </row>
    <row r="91" spans="1:6" x14ac:dyDescent="0.35">
      <c r="A91" s="62">
        <v>38322</v>
      </c>
      <c r="B91" s="60">
        <v>61</v>
      </c>
      <c r="C91" s="30">
        <f t="shared" si="2"/>
        <v>-1</v>
      </c>
      <c r="D91" s="42">
        <f t="shared" si="3"/>
        <v>7.0175438596491224E-2</v>
      </c>
      <c r="E91" s="101">
        <f>Exports!B91-Imports!B91</f>
        <v>-5.5</v>
      </c>
      <c r="F91" s="30" t="str">
        <f>IFERROR(VLOOKUP(A91,NMI!$A$2:$B$198,2,FALSE),"")</f>
        <v/>
      </c>
    </row>
    <row r="92" spans="1:6" x14ac:dyDescent="0.35">
      <c r="A92" s="61">
        <v>38353</v>
      </c>
      <c r="B92" s="59">
        <v>53</v>
      </c>
      <c r="C92" s="30">
        <f t="shared" si="2"/>
        <v>-8</v>
      </c>
      <c r="D92" s="42">
        <f t="shared" si="3"/>
        <v>-2.752293577981646E-2</v>
      </c>
      <c r="E92" s="101">
        <f>Exports!B92-Imports!B92</f>
        <v>-0.5</v>
      </c>
      <c r="F92" s="30" t="str">
        <f>IFERROR(VLOOKUP(A92,NMI!$A$2:$B$198,2,FALSE),"")</f>
        <v/>
      </c>
    </row>
    <row r="93" spans="1:6" x14ac:dyDescent="0.35">
      <c r="A93" s="62">
        <v>38384</v>
      </c>
      <c r="B93" s="60">
        <v>57.5</v>
      </c>
      <c r="C93" s="30">
        <f t="shared" si="2"/>
        <v>4.5</v>
      </c>
      <c r="D93" s="42">
        <f t="shared" si="3"/>
        <v>-1.7094017094017144E-2</v>
      </c>
      <c r="E93" s="101">
        <f>Exports!B93-Imports!B93</f>
        <v>-1.5</v>
      </c>
      <c r="F93" s="30" t="str">
        <f>IFERROR(VLOOKUP(A93,NMI!$A$2:$B$198,2,FALSE),"")</f>
        <v/>
      </c>
    </row>
    <row r="94" spans="1:6" x14ac:dyDescent="0.35">
      <c r="A94" s="61">
        <v>38412</v>
      </c>
      <c r="B94" s="59">
        <v>59</v>
      </c>
      <c r="C94" s="30">
        <f t="shared" si="2"/>
        <v>1.5</v>
      </c>
      <c r="D94" s="42">
        <f t="shared" si="3"/>
        <v>-2.4793388429752095E-2</v>
      </c>
      <c r="E94" s="101">
        <f>Exports!B94-Imports!B94</f>
        <v>-7.5</v>
      </c>
      <c r="F94" s="30" t="str">
        <f>IFERROR(VLOOKUP(A94,NMI!$A$2:$B$198,2,FALSE),"")</f>
        <v/>
      </c>
    </row>
    <row r="95" spans="1:6" x14ac:dyDescent="0.35">
      <c r="A95" s="62">
        <v>38443</v>
      </c>
      <c r="B95" s="60">
        <v>58.5</v>
      </c>
      <c r="C95" s="30">
        <f t="shared" si="2"/>
        <v>-0.5</v>
      </c>
      <c r="D95" s="42">
        <f t="shared" si="3"/>
        <v>-3.3057851239669422E-2</v>
      </c>
      <c r="E95" s="101">
        <f>Exports!B95-Imports!B95</f>
        <v>-6</v>
      </c>
      <c r="F95" s="30" t="str">
        <f>IFERROR(VLOOKUP(A95,NMI!$A$2:$B$198,2,FALSE),"")</f>
        <v/>
      </c>
    </row>
    <row r="96" spans="1:6" x14ac:dyDescent="0.35">
      <c r="A96" s="61">
        <v>38473</v>
      </c>
      <c r="B96" s="59">
        <v>57.5</v>
      </c>
      <c r="C96" s="30">
        <f t="shared" si="2"/>
        <v>-1</v>
      </c>
      <c r="D96" s="42">
        <f t="shared" si="3"/>
        <v>-3.3613445378151252E-2</v>
      </c>
      <c r="E96" s="101">
        <f>Exports!B96-Imports!B96</f>
        <v>4.5</v>
      </c>
      <c r="F96" s="30" t="str">
        <f>IFERROR(VLOOKUP(A96,NMI!$A$2:$B$198,2,FALSE),"")</f>
        <v/>
      </c>
    </row>
    <row r="97" spans="1:6" x14ac:dyDescent="0.35">
      <c r="A97" s="62">
        <v>38504</v>
      </c>
      <c r="B97" s="60">
        <v>58.5</v>
      </c>
      <c r="C97" s="30">
        <f t="shared" si="2"/>
        <v>1</v>
      </c>
      <c r="D97" s="42">
        <f t="shared" si="3"/>
        <v>3.539823008849563E-2</v>
      </c>
      <c r="E97" s="101">
        <f>Exports!B97-Imports!B97</f>
        <v>-8.5</v>
      </c>
      <c r="F97" s="30" t="str">
        <f>IFERROR(VLOOKUP(A97,NMI!$A$2:$B$198,2,FALSE),"")</f>
        <v/>
      </c>
    </row>
    <row r="98" spans="1:6" x14ac:dyDescent="0.35">
      <c r="A98" s="61">
        <v>38534</v>
      </c>
      <c r="B98" s="59">
        <v>62</v>
      </c>
      <c r="C98" s="30">
        <f t="shared" si="2"/>
        <v>3.5</v>
      </c>
      <c r="D98" s="42">
        <f t="shared" si="3"/>
        <v>2.4793388429751984E-2</v>
      </c>
      <c r="E98" s="101">
        <f>Exports!B98-Imports!B98</f>
        <v>-8.5</v>
      </c>
      <c r="F98" s="30" t="str">
        <f>IFERROR(VLOOKUP(A98,NMI!$A$2:$B$198,2,FALSE),"")</f>
        <v/>
      </c>
    </row>
    <row r="99" spans="1:6" x14ac:dyDescent="0.35">
      <c r="A99" s="62">
        <v>38565</v>
      </c>
      <c r="B99" s="60">
        <v>61.5</v>
      </c>
      <c r="C99" s="30">
        <f t="shared" si="2"/>
        <v>-0.5</v>
      </c>
      <c r="D99" s="42">
        <f t="shared" si="3"/>
        <v>-3.1496062992126039E-2</v>
      </c>
      <c r="E99" s="101">
        <f>Exports!B99-Imports!B99</f>
        <v>2</v>
      </c>
      <c r="F99" s="30" t="str">
        <f>IFERROR(VLOOKUP(A99,NMI!$A$2:$B$198,2,FALSE),"")</f>
        <v/>
      </c>
    </row>
    <row r="100" spans="1:6" x14ac:dyDescent="0.35">
      <c r="A100" s="61">
        <v>38596</v>
      </c>
      <c r="B100" s="59">
        <v>58.5</v>
      </c>
      <c r="C100" s="30">
        <f t="shared" si="2"/>
        <v>-3</v>
      </c>
      <c r="D100" s="42">
        <f t="shared" si="3"/>
        <v>4.4642857142857206E-2</v>
      </c>
      <c r="E100" s="101">
        <f>Exports!B100-Imports!B100</f>
        <v>-3.5</v>
      </c>
      <c r="F100" s="30" t="str">
        <f>IFERROR(VLOOKUP(A100,NMI!$A$2:$B$198,2,FALSE),"")</f>
        <v/>
      </c>
    </row>
    <row r="101" spans="1:6" x14ac:dyDescent="0.35">
      <c r="A101" s="62">
        <v>38626</v>
      </c>
      <c r="B101" s="60">
        <v>53.5</v>
      </c>
      <c r="C101" s="30">
        <f t="shared" si="2"/>
        <v>-5</v>
      </c>
      <c r="D101" s="42">
        <f t="shared" si="3"/>
        <v>-6.956521739130439E-2</v>
      </c>
      <c r="E101" s="101">
        <f>Exports!B101-Imports!B101</f>
        <v>1</v>
      </c>
      <c r="F101" s="30" t="str">
        <f>IFERROR(VLOOKUP(A101,NMI!$A$2:$B$198,2,FALSE),"")</f>
        <v/>
      </c>
    </row>
    <row r="102" spans="1:6" x14ac:dyDescent="0.35">
      <c r="A102" s="61">
        <v>38657</v>
      </c>
      <c r="B102" s="59">
        <v>56.5</v>
      </c>
      <c r="C102" s="30">
        <f t="shared" si="2"/>
        <v>3</v>
      </c>
      <c r="D102" s="42">
        <f t="shared" si="3"/>
        <v>-8.8709677419354871E-2</v>
      </c>
      <c r="E102" s="101">
        <f>Exports!B102-Imports!B102</f>
        <v>0.5</v>
      </c>
      <c r="F102" s="30" t="str">
        <f>IFERROR(VLOOKUP(A102,NMI!$A$2:$B$198,2,FALSE),"")</f>
        <v/>
      </c>
    </row>
    <row r="103" spans="1:6" x14ac:dyDescent="0.35">
      <c r="A103" s="62">
        <v>38687</v>
      </c>
      <c r="B103" s="60">
        <v>56.5</v>
      </c>
      <c r="C103" s="30">
        <f t="shared" si="2"/>
        <v>0</v>
      </c>
      <c r="D103" s="42">
        <f t="shared" si="3"/>
        <v>-7.3770491803278659E-2</v>
      </c>
      <c r="E103" s="101">
        <f>Exports!B103-Imports!B103</f>
        <v>5</v>
      </c>
      <c r="F103" s="30" t="str">
        <f>IFERROR(VLOOKUP(A103,NMI!$A$2:$B$198,2,FALSE),"")</f>
        <v/>
      </c>
    </row>
    <row r="104" spans="1:6" x14ac:dyDescent="0.35">
      <c r="A104" s="61">
        <v>38718</v>
      </c>
      <c r="B104" s="59">
        <v>49.5</v>
      </c>
      <c r="C104" s="30">
        <f t="shared" si="2"/>
        <v>-7</v>
      </c>
      <c r="D104" s="42">
        <f t="shared" si="3"/>
        <v>-6.6037735849056589E-2</v>
      </c>
      <c r="E104" s="101">
        <f>Exports!B104-Imports!B104</f>
        <v>8.5</v>
      </c>
      <c r="F104" s="30" t="str">
        <f>IFERROR(VLOOKUP(A104,NMI!$A$2:$B$198,2,FALSE),"")</f>
        <v/>
      </c>
    </row>
    <row r="105" spans="1:6" x14ac:dyDescent="0.35">
      <c r="A105" s="62">
        <v>38749</v>
      </c>
      <c r="B105" s="60">
        <v>55</v>
      </c>
      <c r="C105" s="30">
        <f t="shared" si="2"/>
        <v>5.5</v>
      </c>
      <c r="D105" s="42">
        <f t="shared" si="3"/>
        <v>-4.3478260869565188E-2</v>
      </c>
      <c r="E105" s="101">
        <f>Exports!B105-Imports!B105</f>
        <v>5</v>
      </c>
      <c r="F105" s="30" t="str">
        <f>IFERROR(VLOOKUP(A105,NMI!$A$2:$B$198,2,FALSE),"")</f>
        <v/>
      </c>
    </row>
    <row r="106" spans="1:6" x14ac:dyDescent="0.35">
      <c r="A106" s="61">
        <v>38777</v>
      </c>
      <c r="B106" s="59">
        <v>60.5</v>
      </c>
      <c r="C106" s="30">
        <f t="shared" si="2"/>
        <v>5.5</v>
      </c>
      <c r="D106" s="42">
        <f t="shared" si="3"/>
        <v>2.5423728813559254E-2</v>
      </c>
      <c r="E106" s="101">
        <f>Exports!B106-Imports!B106</f>
        <v>3</v>
      </c>
      <c r="F106" s="30" t="str">
        <f>IFERROR(VLOOKUP(A106,NMI!$A$2:$B$198,2,FALSE),"")</f>
        <v/>
      </c>
    </row>
    <row r="107" spans="1:6" x14ac:dyDescent="0.35">
      <c r="A107" s="62">
        <v>38808</v>
      </c>
      <c r="B107" s="60">
        <v>57</v>
      </c>
      <c r="C107" s="30">
        <f t="shared" si="2"/>
        <v>-3.5</v>
      </c>
      <c r="D107" s="42">
        <f t="shared" si="3"/>
        <v>-2.5641025641025661E-2</v>
      </c>
      <c r="E107" s="101">
        <f>Exports!B107-Imports!B107</f>
        <v>2.5</v>
      </c>
      <c r="F107" s="30" t="str">
        <f>IFERROR(VLOOKUP(A107,NMI!$A$2:$B$198,2,FALSE),"")</f>
        <v/>
      </c>
    </row>
    <row r="108" spans="1:6" x14ac:dyDescent="0.35">
      <c r="A108" s="61">
        <v>38838</v>
      </c>
      <c r="B108" s="59">
        <v>58.5</v>
      </c>
      <c r="C108" s="30">
        <f t="shared" si="2"/>
        <v>1.5</v>
      </c>
      <c r="D108" s="42">
        <f t="shared" si="3"/>
        <v>1.7391304347825987E-2</v>
      </c>
      <c r="E108" s="101">
        <f>Exports!B108-Imports!B108</f>
        <v>5.5</v>
      </c>
      <c r="F108" s="30" t="str">
        <f>IFERROR(VLOOKUP(A108,NMI!$A$2:$B$198,2,FALSE),"")</f>
        <v/>
      </c>
    </row>
    <row r="109" spans="1:6" x14ac:dyDescent="0.35">
      <c r="A109" s="62">
        <v>38869</v>
      </c>
      <c r="B109" s="60">
        <v>55.5</v>
      </c>
      <c r="C109" s="30">
        <f t="shared" si="2"/>
        <v>-3</v>
      </c>
      <c r="D109" s="42">
        <f t="shared" si="3"/>
        <v>-5.1282051282051322E-2</v>
      </c>
      <c r="E109" s="101">
        <f>Exports!B109-Imports!B109</f>
        <v>-1</v>
      </c>
      <c r="F109" s="30" t="str">
        <f>IFERROR(VLOOKUP(A109,NMI!$A$2:$B$198,2,FALSE),"")</f>
        <v/>
      </c>
    </row>
    <row r="110" spans="1:6" x14ac:dyDescent="0.35">
      <c r="A110" s="61">
        <v>38899</v>
      </c>
      <c r="B110" s="59">
        <v>60.5</v>
      </c>
      <c r="C110" s="30">
        <f t="shared" si="2"/>
        <v>5</v>
      </c>
      <c r="D110" s="42">
        <f t="shared" si="3"/>
        <v>-2.4193548387096753E-2</v>
      </c>
      <c r="E110" s="101">
        <f>Exports!B110-Imports!B110</f>
        <v>-4.5</v>
      </c>
      <c r="F110" s="30" t="str">
        <f>IFERROR(VLOOKUP(A110,NMI!$A$2:$B$198,2,FALSE),"")</f>
        <v/>
      </c>
    </row>
    <row r="111" spans="1:6" x14ac:dyDescent="0.35">
      <c r="A111" s="62">
        <v>38930</v>
      </c>
      <c r="B111" s="60">
        <v>60</v>
      </c>
      <c r="C111" s="30">
        <f t="shared" si="2"/>
        <v>-0.5</v>
      </c>
      <c r="D111" s="42">
        <f t="shared" si="3"/>
        <v>-2.4390243902439046E-2</v>
      </c>
      <c r="E111" s="101">
        <f>Exports!B111-Imports!B111</f>
        <v>-7</v>
      </c>
      <c r="F111" s="30" t="str">
        <f>IFERROR(VLOOKUP(A111,NMI!$A$2:$B$198,2,FALSE),"")</f>
        <v/>
      </c>
    </row>
    <row r="112" spans="1:6" x14ac:dyDescent="0.35">
      <c r="A112" s="61">
        <v>38961</v>
      </c>
      <c r="B112" s="59">
        <v>55</v>
      </c>
      <c r="C112" s="30">
        <f t="shared" si="2"/>
        <v>-5</v>
      </c>
      <c r="D112" s="42">
        <f t="shared" si="3"/>
        <v>-5.9829059829059839E-2</v>
      </c>
      <c r="E112" s="101">
        <f>Exports!B112-Imports!B112</f>
        <v>4</v>
      </c>
      <c r="F112" s="30" t="str">
        <f>IFERROR(VLOOKUP(A112,NMI!$A$2:$B$198,2,FALSE),"")</f>
        <v/>
      </c>
    </row>
    <row r="113" spans="1:6" x14ac:dyDescent="0.35">
      <c r="A113" s="62">
        <v>38991</v>
      </c>
      <c r="B113" s="60">
        <v>57.5</v>
      </c>
      <c r="C113" s="30">
        <f t="shared" si="2"/>
        <v>2.5</v>
      </c>
      <c r="D113" s="42">
        <f t="shared" si="3"/>
        <v>7.4766355140186924E-2</v>
      </c>
      <c r="E113" s="101">
        <f>Exports!B113-Imports!B113</f>
        <v>6</v>
      </c>
      <c r="F113" s="30" t="str">
        <f>IFERROR(VLOOKUP(A113,NMI!$A$2:$B$198,2,FALSE),"")</f>
        <v/>
      </c>
    </row>
    <row r="114" spans="1:6" x14ac:dyDescent="0.35">
      <c r="A114" s="61">
        <v>39022</v>
      </c>
      <c r="B114" s="59">
        <v>59.5</v>
      </c>
      <c r="C114" s="30">
        <f t="shared" si="2"/>
        <v>2</v>
      </c>
      <c r="D114" s="42">
        <f t="shared" si="3"/>
        <v>5.3097345132743445E-2</v>
      </c>
      <c r="E114" s="101">
        <f>Exports!B114-Imports!B114</f>
        <v>-1</v>
      </c>
      <c r="F114" s="30" t="str">
        <f>IFERROR(VLOOKUP(A114,NMI!$A$2:$B$198,2,FALSE),"")</f>
        <v/>
      </c>
    </row>
    <row r="115" spans="1:6" x14ac:dyDescent="0.35">
      <c r="A115" s="62">
        <v>39052</v>
      </c>
      <c r="B115" s="60">
        <v>62</v>
      </c>
      <c r="C115" s="30">
        <f t="shared" si="2"/>
        <v>2.5</v>
      </c>
      <c r="D115" s="42">
        <f t="shared" si="3"/>
        <v>9.7345132743362761E-2</v>
      </c>
      <c r="E115" s="101">
        <f>Exports!B115-Imports!B115</f>
        <v>-0.5</v>
      </c>
      <c r="F115" s="30" t="str">
        <f>IFERROR(VLOOKUP(A115,NMI!$A$2:$B$198,2,FALSE),"")</f>
        <v/>
      </c>
    </row>
    <row r="116" spans="1:6" x14ac:dyDescent="0.35">
      <c r="A116" s="61">
        <v>39083</v>
      </c>
      <c r="B116" s="59">
        <v>52</v>
      </c>
      <c r="C116" s="30">
        <f t="shared" si="2"/>
        <v>-10</v>
      </c>
      <c r="D116" s="42">
        <f t="shared" si="3"/>
        <v>5.0505050505050608E-2</v>
      </c>
      <c r="E116" s="101">
        <f>Exports!B116-Imports!B116</f>
        <v>3</v>
      </c>
      <c r="F116" s="30" t="str">
        <f>IFERROR(VLOOKUP(A116,NMI!$A$2:$B$198,2,FALSE),"")</f>
        <v/>
      </c>
    </row>
    <row r="117" spans="1:6" x14ac:dyDescent="0.35">
      <c r="A117" s="62">
        <v>39114</v>
      </c>
      <c r="B117" s="60">
        <v>54</v>
      </c>
      <c r="C117" s="30">
        <f t="shared" si="2"/>
        <v>2</v>
      </c>
      <c r="D117" s="42">
        <f t="shared" si="3"/>
        <v>-1.8181818181818188E-2</v>
      </c>
      <c r="E117" s="101">
        <f>Exports!B117-Imports!B117</f>
        <v>5</v>
      </c>
      <c r="F117" s="30" t="str">
        <f>IFERROR(VLOOKUP(A117,NMI!$A$2:$B$198,2,FALSE),"")</f>
        <v/>
      </c>
    </row>
    <row r="118" spans="1:6" x14ac:dyDescent="0.35">
      <c r="A118" s="61">
        <v>39142</v>
      </c>
      <c r="B118" s="59">
        <v>50</v>
      </c>
      <c r="C118" s="30">
        <f t="shared" si="2"/>
        <v>-4</v>
      </c>
      <c r="D118" s="42">
        <f t="shared" si="3"/>
        <v>-0.17355371900826444</v>
      </c>
      <c r="E118" s="101">
        <f>Exports!B118-Imports!B118</f>
        <v>-1.5</v>
      </c>
      <c r="F118" s="30" t="str">
        <f>IFERROR(VLOOKUP(A118,NMI!$A$2:$B$198,2,FALSE),"")</f>
        <v/>
      </c>
    </row>
    <row r="119" spans="1:6" x14ac:dyDescent="0.35">
      <c r="A119" s="62">
        <v>39173</v>
      </c>
      <c r="B119" s="60">
        <v>52.5</v>
      </c>
      <c r="C119" s="30">
        <f t="shared" si="2"/>
        <v>2.5</v>
      </c>
      <c r="D119" s="42">
        <f t="shared" si="3"/>
        <v>-7.8947368421052655E-2</v>
      </c>
      <c r="E119" s="101">
        <f>Exports!B119-Imports!B119</f>
        <v>3</v>
      </c>
      <c r="F119" s="30" t="str">
        <f>IFERROR(VLOOKUP(A119,NMI!$A$2:$B$198,2,FALSE),"")</f>
        <v/>
      </c>
    </row>
    <row r="120" spans="1:6" x14ac:dyDescent="0.35">
      <c r="A120" s="61">
        <v>39203</v>
      </c>
      <c r="B120" s="59">
        <v>55.5</v>
      </c>
      <c r="C120" s="30">
        <f t="shared" si="2"/>
        <v>3</v>
      </c>
      <c r="D120" s="42">
        <f t="shared" si="3"/>
        <v>-5.1282051282051322E-2</v>
      </c>
      <c r="E120" s="101">
        <f>Exports!B120-Imports!B120</f>
        <v>10.5</v>
      </c>
      <c r="F120" s="30" t="str">
        <f>IFERROR(VLOOKUP(A120,NMI!$A$2:$B$198,2,FALSE),"")</f>
        <v/>
      </c>
    </row>
    <row r="121" spans="1:6" x14ac:dyDescent="0.35">
      <c r="A121" s="62">
        <v>39234</v>
      </c>
      <c r="B121" s="60">
        <v>57.5</v>
      </c>
      <c r="C121" s="30">
        <f t="shared" si="2"/>
        <v>2</v>
      </c>
      <c r="D121" s="42">
        <f t="shared" si="3"/>
        <v>3.6036036036036112E-2</v>
      </c>
      <c r="E121" s="101">
        <f>Exports!B121-Imports!B121</f>
        <v>1.5</v>
      </c>
      <c r="F121" s="30" t="str">
        <f>IFERROR(VLOOKUP(A121,NMI!$A$2:$B$198,2,FALSE),"")</f>
        <v/>
      </c>
    </row>
    <row r="122" spans="1:6" x14ac:dyDescent="0.35">
      <c r="A122" s="61">
        <v>39264</v>
      </c>
      <c r="B122" s="59">
        <v>54.5</v>
      </c>
      <c r="C122" s="30">
        <f t="shared" si="2"/>
        <v>-3</v>
      </c>
      <c r="D122" s="42">
        <f t="shared" si="3"/>
        <v>-9.9173553719008267E-2</v>
      </c>
      <c r="E122" s="101">
        <f>Exports!B122-Imports!B122</f>
        <v>-2</v>
      </c>
      <c r="F122" s="30" t="str">
        <f>IFERROR(VLOOKUP(A122,NMI!$A$2:$B$198,2,FALSE),"")</f>
        <v/>
      </c>
    </row>
    <row r="123" spans="1:6" x14ac:dyDescent="0.35">
      <c r="A123" s="62">
        <v>39295</v>
      </c>
      <c r="B123" s="60">
        <v>55</v>
      </c>
      <c r="C123" s="30">
        <f t="shared" si="2"/>
        <v>0.5</v>
      </c>
      <c r="D123" s="42">
        <f t="shared" si="3"/>
        <v>-8.333333333333337E-2</v>
      </c>
      <c r="E123" s="101">
        <f>Exports!B123-Imports!B123</f>
        <v>-1.5</v>
      </c>
      <c r="F123" s="30" t="str">
        <f>IFERROR(VLOOKUP(A123,NMI!$A$2:$B$198,2,FALSE),"")</f>
        <v/>
      </c>
    </row>
    <row r="124" spans="1:6" x14ac:dyDescent="0.35">
      <c r="A124" s="61">
        <v>39326</v>
      </c>
      <c r="B124" s="59">
        <v>51</v>
      </c>
      <c r="C124" s="30">
        <f t="shared" si="2"/>
        <v>-4</v>
      </c>
      <c r="D124" s="42">
        <f t="shared" si="3"/>
        <v>-7.2727272727272751E-2</v>
      </c>
      <c r="E124" s="101">
        <f>Exports!B124-Imports!B124</f>
        <v>-1</v>
      </c>
      <c r="F124" s="30" t="str">
        <f>IFERROR(VLOOKUP(A124,NMI!$A$2:$B$198,2,FALSE),"")</f>
        <v/>
      </c>
    </row>
    <row r="125" spans="1:6" x14ac:dyDescent="0.35">
      <c r="A125" s="62">
        <v>39356</v>
      </c>
      <c r="B125" s="60">
        <v>55.5</v>
      </c>
      <c r="C125" s="30">
        <f t="shared" si="2"/>
        <v>4.5</v>
      </c>
      <c r="D125" s="42">
        <f t="shared" si="3"/>
        <v>-3.4782608695652195E-2</v>
      </c>
      <c r="E125" s="101">
        <f>Exports!B125-Imports!B125</f>
        <v>0.5</v>
      </c>
      <c r="F125" s="30" t="str">
        <f>IFERROR(VLOOKUP(A125,NMI!$A$2:$B$198,2,FALSE),"")</f>
        <v/>
      </c>
    </row>
    <row r="126" spans="1:6" x14ac:dyDescent="0.35">
      <c r="A126" s="61">
        <v>39387</v>
      </c>
      <c r="B126" s="59">
        <v>49.5</v>
      </c>
      <c r="C126" s="30">
        <f t="shared" si="2"/>
        <v>-6</v>
      </c>
      <c r="D126" s="42">
        <f t="shared" si="3"/>
        <v>-0.16806722689075626</v>
      </c>
      <c r="E126" s="101">
        <f>Exports!B126-Imports!B126</f>
        <v>6</v>
      </c>
      <c r="F126" s="30" t="str">
        <f>IFERROR(VLOOKUP(A126,NMI!$A$2:$B$198,2,FALSE),"")</f>
        <v/>
      </c>
    </row>
    <row r="127" spans="1:6" x14ac:dyDescent="0.35">
      <c r="A127" s="62">
        <v>39417</v>
      </c>
      <c r="B127" s="60">
        <v>50.5</v>
      </c>
      <c r="C127" s="30">
        <f t="shared" si="2"/>
        <v>1</v>
      </c>
      <c r="D127" s="42">
        <f t="shared" si="3"/>
        <v>-0.18548387096774188</v>
      </c>
      <c r="E127" s="101">
        <f>Exports!B127-Imports!B127</f>
        <v>-0.5</v>
      </c>
      <c r="F127" s="30" t="str">
        <f>IFERROR(VLOOKUP(A127,NMI!$A$2:$B$198,2,FALSE),"")</f>
        <v/>
      </c>
    </row>
    <row r="128" spans="1:6" x14ac:dyDescent="0.35">
      <c r="A128" s="61">
        <v>39448</v>
      </c>
      <c r="B128" s="59">
        <v>41.5</v>
      </c>
      <c r="C128" s="30">
        <f t="shared" si="2"/>
        <v>-9</v>
      </c>
      <c r="D128" s="42">
        <f t="shared" si="3"/>
        <v>-0.20192307692307687</v>
      </c>
      <c r="E128" s="101">
        <f>Exports!B128-Imports!B128</f>
        <v>10.5</v>
      </c>
      <c r="F128" s="30">
        <f>IFERROR(VLOOKUP(A128,NMI!$A$2:$B$198,2,FALSE),"")</f>
        <v>45</v>
      </c>
    </row>
    <row r="129" spans="1:6" x14ac:dyDescent="0.35">
      <c r="A129" s="62">
        <v>39479</v>
      </c>
      <c r="B129" s="60">
        <v>49</v>
      </c>
      <c r="C129" s="30">
        <f t="shared" si="2"/>
        <v>7.5</v>
      </c>
      <c r="D129" s="42">
        <f t="shared" si="3"/>
        <v>-9.259259259259256E-2</v>
      </c>
      <c r="E129" s="101">
        <f>Exports!B129-Imports!B129</f>
        <v>-2.5</v>
      </c>
      <c r="F129" s="30">
        <f>IFERROR(VLOOKUP(A129,NMI!$A$2:$B$198,2,FALSE),"")</f>
        <v>49.9</v>
      </c>
    </row>
    <row r="130" spans="1:6" x14ac:dyDescent="0.35">
      <c r="A130" s="61">
        <v>39508</v>
      </c>
      <c r="B130" s="59">
        <v>54.5</v>
      </c>
      <c r="C130" s="30">
        <f t="shared" si="2"/>
        <v>5.5</v>
      </c>
      <c r="D130" s="42">
        <f t="shared" si="3"/>
        <v>9.000000000000008E-2</v>
      </c>
      <c r="E130" s="101">
        <f>Exports!B130-Imports!B130</f>
        <v>0.5</v>
      </c>
      <c r="F130" s="30">
        <f>IFERROR(VLOOKUP(A130,NMI!$A$2:$B$198,2,FALSE),"")</f>
        <v>49.4</v>
      </c>
    </row>
    <row r="131" spans="1:6" x14ac:dyDescent="0.35">
      <c r="A131" s="62">
        <v>39539</v>
      </c>
      <c r="B131" s="60">
        <v>50</v>
      </c>
      <c r="C131" s="30">
        <f t="shared" si="2"/>
        <v>-4.5</v>
      </c>
      <c r="D131" s="42">
        <f t="shared" si="3"/>
        <v>-4.7619047619047672E-2</v>
      </c>
      <c r="E131" s="101">
        <f>Exports!B131-Imports!B131</f>
        <v>-1.5</v>
      </c>
      <c r="F131" s="30">
        <f>IFERROR(VLOOKUP(A131,NMI!$A$2:$B$198,2,FALSE),"")</f>
        <v>51.8</v>
      </c>
    </row>
    <row r="132" spans="1:6" x14ac:dyDescent="0.35">
      <c r="A132" s="61">
        <v>39569</v>
      </c>
      <c r="B132" s="59">
        <v>48</v>
      </c>
      <c r="C132" s="30">
        <f t="shared" ref="C132:C195" si="4">B132-B131</f>
        <v>-2</v>
      </c>
      <c r="D132" s="42">
        <f t="shared" si="3"/>
        <v>-0.13513513513513509</v>
      </c>
      <c r="E132" s="101">
        <f>Exports!B132-Imports!B132</f>
        <v>6</v>
      </c>
      <c r="F132" s="30">
        <f>IFERROR(VLOOKUP(A132,NMI!$A$2:$B$198,2,FALSE),"")</f>
        <v>51.4</v>
      </c>
    </row>
    <row r="133" spans="1:6" x14ac:dyDescent="0.35">
      <c r="A133" s="62">
        <v>39600</v>
      </c>
      <c r="B133" s="60">
        <v>50.5</v>
      </c>
      <c r="C133" s="30">
        <f t="shared" si="4"/>
        <v>2.5</v>
      </c>
      <c r="D133" s="42">
        <f t="shared" si="3"/>
        <v>-0.12173913043478257</v>
      </c>
      <c r="E133" s="101">
        <f>Exports!B133-Imports!B133</f>
        <v>1.5</v>
      </c>
      <c r="F133" s="30">
        <f>IFERROR(VLOOKUP(A133,NMI!$A$2:$B$198,2,FALSE),"")</f>
        <v>48.3</v>
      </c>
    </row>
    <row r="134" spans="1:6" x14ac:dyDescent="0.35">
      <c r="A134" s="61">
        <v>39630</v>
      </c>
      <c r="B134" s="59">
        <v>49</v>
      </c>
      <c r="C134" s="30">
        <f t="shared" si="4"/>
        <v>-1.5</v>
      </c>
      <c r="D134" s="42">
        <f t="shared" si="3"/>
        <v>-0.1009174311926605</v>
      </c>
      <c r="E134" s="101">
        <f>Exports!B134-Imports!B134</f>
        <v>-1.5</v>
      </c>
      <c r="F134" s="30">
        <f>IFERROR(VLOOKUP(A134,NMI!$A$2:$B$198,2,FALSE),"")</f>
        <v>50</v>
      </c>
    </row>
    <row r="135" spans="1:6" x14ac:dyDescent="0.35">
      <c r="A135" s="62">
        <v>39661</v>
      </c>
      <c r="B135" s="60">
        <v>46</v>
      </c>
      <c r="C135" s="30">
        <f t="shared" si="4"/>
        <v>-3</v>
      </c>
      <c r="D135" s="42">
        <f t="shared" si="3"/>
        <v>-0.16363636363636369</v>
      </c>
      <c r="E135" s="101">
        <f>Exports!B135-Imports!B135</f>
        <v>-1.5</v>
      </c>
      <c r="F135" s="30">
        <f>IFERROR(VLOOKUP(A135,NMI!$A$2:$B$198,2,FALSE),"")</f>
        <v>50.6</v>
      </c>
    </row>
    <row r="136" spans="1:6" x14ac:dyDescent="0.35">
      <c r="A136" s="61">
        <v>39692</v>
      </c>
      <c r="B136" s="59">
        <v>47.5</v>
      </c>
      <c r="C136" s="30">
        <f t="shared" si="4"/>
        <v>1.5</v>
      </c>
      <c r="D136" s="42">
        <f t="shared" si="3"/>
        <v>-6.8627450980392135E-2</v>
      </c>
      <c r="E136" s="101">
        <f>Exports!B136-Imports!B136</f>
        <v>3</v>
      </c>
      <c r="F136" s="30">
        <f>IFERROR(VLOOKUP(A136,NMI!$A$2:$B$198,2,FALSE),"")</f>
        <v>49.4</v>
      </c>
    </row>
    <row r="137" spans="1:6" x14ac:dyDescent="0.35">
      <c r="A137" s="62">
        <v>39722</v>
      </c>
      <c r="B137" s="60">
        <v>52</v>
      </c>
      <c r="C137" s="30">
        <f t="shared" si="4"/>
        <v>4.5</v>
      </c>
      <c r="D137" s="42">
        <f t="shared" si="3"/>
        <v>-6.3063063063063085E-2</v>
      </c>
      <c r="E137" s="101">
        <f>Exports!B137-Imports!B137</f>
        <v>-2</v>
      </c>
      <c r="F137" s="30">
        <f>IFERROR(VLOOKUP(A137,NMI!$A$2:$B$198,2,FALSE),"")</f>
        <v>44.7</v>
      </c>
    </row>
    <row r="138" spans="1:6" x14ac:dyDescent="0.35">
      <c r="A138" s="61">
        <v>39753</v>
      </c>
      <c r="B138" s="59">
        <v>40</v>
      </c>
      <c r="C138" s="30">
        <f t="shared" si="4"/>
        <v>-12</v>
      </c>
      <c r="D138" s="42">
        <f t="shared" si="3"/>
        <v>-0.19191919191919193</v>
      </c>
      <c r="E138" s="101">
        <f>Exports!B138-Imports!B138</f>
        <v>-5.5</v>
      </c>
      <c r="F138" s="30">
        <f>IFERROR(VLOOKUP(A138,NMI!$A$2:$B$198,2,FALSE),"")</f>
        <v>37.6</v>
      </c>
    </row>
    <row r="139" spans="1:6" x14ac:dyDescent="0.35">
      <c r="A139" s="62">
        <v>39783</v>
      </c>
      <c r="B139" s="60">
        <v>32.5</v>
      </c>
      <c r="C139" s="30">
        <f t="shared" si="4"/>
        <v>-7.5</v>
      </c>
      <c r="D139" s="42">
        <f t="shared" si="3"/>
        <v>-0.35643564356435642</v>
      </c>
      <c r="E139" s="101">
        <f>Exports!B139-Imports!B139</f>
        <v>7</v>
      </c>
      <c r="F139" s="30">
        <f>IFERROR(VLOOKUP(A139,NMI!$A$2:$B$198,2,FALSE),"")</f>
        <v>40</v>
      </c>
    </row>
    <row r="140" spans="1:6" x14ac:dyDescent="0.35">
      <c r="A140" s="61">
        <v>39814</v>
      </c>
      <c r="B140" s="59">
        <v>40.5</v>
      </c>
      <c r="C140" s="30">
        <f t="shared" si="4"/>
        <v>8</v>
      </c>
      <c r="D140" s="42">
        <f t="shared" si="3"/>
        <v>-2.4096385542168641E-2</v>
      </c>
      <c r="E140" s="101">
        <f>Exports!B140-Imports!B140</f>
        <v>-1.5</v>
      </c>
      <c r="F140" s="30">
        <f>IFERROR(VLOOKUP(A140,NMI!$A$2:$B$198,2,FALSE),"")</f>
        <v>43.1</v>
      </c>
    </row>
    <row r="141" spans="1:6" x14ac:dyDescent="0.35">
      <c r="A141" s="62">
        <v>39845</v>
      </c>
      <c r="B141" s="60">
        <v>39</v>
      </c>
      <c r="C141" s="30">
        <f t="shared" si="4"/>
        <v>-1.5</v>
      </c>
      <c r="D141" s="42">
        <f t="shared" si="3"/>
        <v>-0.20408163265306123</v>
      </c>
      <c r="E141" s="101">
        <f>Exports!B141-Imports!B141</f>
        <v>1</v>
      </c>
      <c r="F141" s="30">
        <f>IFERROR(VLOOKUP(A141,NMI!$A$2:$B$198,2,FALSE),"")</f>
        <v>41.5</v>
      </c>
    </row>
    <row r="142" spans="1:6" x14ac:dyDescent="0.35">
      <c r="A142" s="61">
        <v>39873</v>
      </c>
      <c r="B142" s="59">
        <v>37</v>
      </c>
      <c r="C142" s="30">
        <f t="shared" si="4"/>
        <v>-2</v>
      </c>
      <c r="D142" s="42">
        <f t="shared" si="3"/>
        <v>-0.32110091743119262</v>
      </c>
      <c r="E142" s="101">
        <f>Exports!B142-Imports!B142</f>
        <v>2</v>
      </c>
      <c r="F142" s="30">
        <f>IFERROR(VLOOKUP(A142,NMI!$A$2:$B$198,2,FALSE),"")</f>
        <v>40</v>
      </c>
    </row>
    <row r="143" spans="1:6" x14ac:dyDescent="0.35">
      <c r="A143" s="62">
        <v>39904</v>
      </c>
      <c r="B143" s="60">
        <v>48.5</v>
      </c>
      <c r="C143" s="30">
        <f t="shared" si="4"/>
        <v>11.5</v>
      </c>
      <c r="D143" s="42">
        <f t="shared" ref="D143:D206" si="5">B143/B131-1</f>
        <v>-3.0000000000000027E-2</v>
      </c>
      <c r="E143" s="101">
        <f>Exports!B143-Imports!B143</f>
        <v>0</v>
      </c>
      <c r="F143" s="30">
        <f>IFERROR(VLOOKUP(A143,NMI!$A$2:$B$198,2,FALSE),"")</f>
        <v>43.4</v>
      </c>
    </row>
    <row r="144" spans="1:6" x14ac:dyDescent="0.35">
      <c r="A144" s="61">
        <v>39934</v>
      </c>
      <c r="B144" s="59">
        <v>46</v>
      </c>
      <c r="C144" s="30">
        <f t="shared" si="4"/>
        <v>-2.5</v>
      </c>
      <c r="D144" s="42">
        <f t="shared" si="5"/>
        <v>-4.166666666666663E-2</v>
      </c>
      <c r="E144" s="101">
        <f>Exports!B144-Imports!B144</f>
        <v>1</v>
      </c>
      <c r="F144" s="30">
        <f>IFERROR(VLOOKUP(A144,NMI!$A$2:$B$198,2,FALSE),"")</f>
        <v>44.2</v>
      </c>
    </row>
    <row r="145" spans="1:6" x14ac:dyDescent="0.35">
      <c r="A145" s="62">
        <v>39965</v>
      </c>
      <c r="B145" s="60">
        <v>47</v>
      </c>
      <c r="C145" s="30">
        <f t="shared" si="4"/>
        <v>1</v>
      </c>
      <c r="D145" s="42">
        <f t="shared" si="5"/>
        <v>-6.9306930693069257E-2</v>
      </c>
      <c r="E145" s="101">
        <f>Exports!B145-Imports!B145</f>
        <v>7.5</v>
      </c>
      <c r="F145" s="30">
        <f>IFERROR(VLOOKUP(A145,NMI!$A$2:$B$198,2,FALSE),"")</f>
        <v>46.8</v>
      </c>
    </row>
    <row r="146" spans="1:6" x14ac:dyDescent="0.35">
      <c r="A146" s="61">
        <v>39995</v>
      </c>
      <c r="B146" s="59">
        <v>45</v>
      </c>
      <c r="C146" s="30">
        <f t="shared" si="4"/>
        <v>-2</v>
      </c>
      <c r="D146" s="42">
        <f t="shared" si="5"/>
        <v>-8.1632653061224469E-2</v>
      </c>
      <c r="E146" s="101">
        <f>Exports!B146-Imports!B146</f>
        <v>2.5</v>
      </c>
      <c r="F146" s="30">
        <f>IFERROR(VLOOKUP(A146,NMI!$A$2:$B$198,2,FALSE),"")</f>
        <v>47</v>
      </c>
    </row>
    <row r="147" spans="1:6" x14ac:dyDescent="0.35">
      <c r="A147" s="62">
        <v>40026</v>
      </c>
      <c r="B147" s="60">
        <v>49</v>
      </c>
      <c r="C147" s="30">
        <f t="shared" si="4"/>
        <v>4</v>
      </c>
      <c r="D147" s="42">
        <f t="shared" si="5"/>
        <v>6.5217391304347894E-2</v>
      </c>
      <c r="E147" s="101">
        <f>Exports!B147-Imports!B147</f>
        <v>5</v>
      </c>
      <c r="F147" s="30">
        <f>IFERROR(VLOOKUP(A147,NMI!$A$2:$B$198,2,FALSE),"")</f>
        <v>49.1</v>
      </c>
    </row>
    <row r="148" spans="1:6" x14ac:dyDescent="0.35">
      <c r="A148" s="61">
        <v>40057</v>
      </c>
      <c r="B148" s="59">
        <v>51.5</v>
      </c>
      <c r="C148" s="30">
        <f t="shared" si="4"/>
        <v>2.5</v>
      </c>
      <c r="D148" s="42">
        <f t="shared" si="5"/>
        <v>8.4210526315789513E-2</v>
      </c>
      <c r="E148" s="101">
        <f>Exports!B148-Imports!B148</f>
        <v>-3</v>
      </c>
      <c r="F148" s="30">
        <f>IFERROR(VLOOKUP(A148,NMI!$A$2:$B$198,2,FALSE),"")</f>
        <v>50.5</v>
      </c>
    </row>
    <row r="149" spans="1:6" x14ac:dyDescent="0.35">
      <c r="A149" s="62">
        <v>40087</v>
      </c>
      <c r="B149" s="60">
        <v>46</v>
      </c>
      <c r="C149" s="30">
        <f t="shared" si="4"/>
        <v>-5.5</v>
      </c>
      <c r="D149" s="42">
        <f t="shared" si="5"/>
        <v>-0.11538461538461542</v>
      </c>
      <c r="E149" s="101">
        <f>Exports!B149-Imports!B149</f>
        <v>7.5</v>
      </c>
      <c r="F149" s="30">
        <f>IFERROR(VLOOKUP(A149,NMI!$A$2:$B$198,2,FALSE),"")</f>
        <v>50.9</v>
      </c>
    </row>
    <row r="150" spans="1:6" x14ac:dyDescent="0.35">
      <c r="A150" s="61">
        <v>40118</v>
      </c>
      <c r="B150" s="59">
        <v>46</v>
      </c>
      <c r="C150" s="30">
        <f t="shared" si="4"/>
        <v>0</v>
      </c>
      <c r="D150" s="42">
        <f t="shared" si="5"/>
        <v>0.14999999999999991</v>
      </c>
      <c r="E150" s="101">
        <f>Exports!B150-Imports!B150</f>
        <v>8.5</v>
      </c>
      <c r="F150" s="30">
        <f>IFERROR(VLOOKUP(A150,NMI!$A$2:$B$198,2,FALSE),"")</f>
        <v>49.3</v>
      </c>
    </row>
    <row r="151" spans="1:6" x14ac:dyDescent="0.35">
      <c r="A151" s="62">
        <v>40148</v>
      </c>
      <c r="B151" s="60">
        <v>52.5</v>
      </c>
      <c r="C151" s="30">
        <f t="shared" si="4"/>
        <v>6.5</v>
      </c>
      <c r="D151" s="42">
        <f t="shared" si="5"/>
        <v>0.61538461538461542</v>
      </c>
      <c r="E151" s="101">
        <f>Exports!B151-Imports!B151</f>
        <v>-6.5</v>
      </c>
      <c r="F151" s="30">
        <f>IFERROR(VLOOKUP(A151,NMI!$A$2:$B$198,2,FALSE),"")</f>
        <v>49.9</v>
      </c>
    </row>
    <row r="152" spans="1:6" x14ac:dyDescent="0.35">
      <c r="A152" s="61">
        <v>40179</v>
      </c>
      <c r="B152" s="59">
        <v>47</v>
      </c>
      <c r="C152" s="30">
        <f t="shared" si="4"/>
        <v>-5.5</v>
      </c>
      <c r="D152" s="42">
        <f t="shared" si="5"/>
        <v>0.16049382716049387</v>
      </c>
      <c r="E152" s="101">
        <f>Exports!B152-Imports!B152</f>
        <v>-1</v>
      </c>
      <c r="F152" s="30">
        <f>IFERROR(VLOOKUP(A152,NMI!$A$2:$B$198,2,FALSE),"")</f>
        <v>49.6</v>
      </c>
    </row>
    <row r="153" spans="1:6" x14ac:dyDescent="0.35">
      <c r="A153" s="62">
        <v>40210</v>
      </c>
      <c r="B153" s="60">
        <v>48.5</v>
      </c>
      <c r="C153" s="30">
        <f t="shared" si="4"/>
        <v>1.5</v>
      </c>
      <c r="D153" s="42">
        <f t="shared" si="5"/>
        <v>0.24358974358974361</v>
      </c>
      <c r="E153" s="101">
        <f>Exports!B153-Imports!B153</f>
        <v>-1.5</v>
      </c>
      <c r="F153" s="30">
        <f>IFERROR(VLOOKUP(A153,NMI!$A$2:$B$198,2,FALSE),"")</f>
        <v>50.8</v>
      </c>
    </row>
    <row r="154" spans="1:6" x14ac:dyDescent="0.35">
      <c r="A154" s="61">
        <v>40238</v>
      </c>
      <c r="B154" s="59">
        <v>51</v>
      </c>
      <c r="C154" s="30">
        <f t="shared" si="4"/>
        <v>2.5</v>
      </c>
      <c r="D154" s="42">
        <f t="shared" si="5"/>
        <v>0.37837837837837829</v>
      </c>
      <c r="E154" s="101">
        <f>Exports!B154-Imports!B154</f>
        <v>6.5</v>
      </c>
      <c r="F154" s="30">
        <f>IFERROR(VLOOKUP(A154,NMI!$A$2:$B$198,2,FALSE),"")</f>
        <v>53.2</v>
      </c>
    </row>
    <row r="155" spans="1:6" x14ac:dyDescent="0.35">
      <c r="A155" s="62">
        <v>40269</v>
      </c>
      <c r="B155" s="60">
        <v>56.5</v>
      </c>
      <c r="C155" s="30">
        <f t="shared" si="4"/>
        <v>5.5</v>
      </c>
      <c r="D155" s="42">
        <f t="shared" si="5"/>
        <v>0.1649484536082475</v>
      </c>
      <c r="E155" s="101">
        <f>Exports!B155-Imports!B155</f>
        <v>0.5</v>
      </c>
      <c r="F155" s="30">
        <f>IFERROR(VLOOKUP(A155,NMI!$A$2:$B$198,2,FALSE),"")</f>
        <v>55.6</v>
      </c>
    </row>
    <row r="156" spans="1:6" x14ac:dyDescent="0.35">
      <c r="A156" s="61">
        <v>40299</v>
      </c>
      <c r="B156" s="59">
        <v>56.5</v>
      </c>
      <c r="C156" s="30">
        <f t="shared" si="4"/>
        <v>0</v>
      </c>
      <c r="D156" s="42">
        <f t="shared" si="5"/>
        <v>0.22826086956521729</v>
      </c>
      <c r="E156" s="101">
        <f>Exports!B156-Imports!B156</f>
        <v>-3</v>
      </c>
      <c r="F156" s="30">
        <f>IFERROR(VLOOKUP(A156,NMI!$A$2:$B$198,2,FALSE),"")</f>
        <v>55.5</v>
      </c>
    </row>
    <row r="157" spans="1:6" x14ac:dyDescent="0.35">
      <c r="A157" s="62">
        <v>40330</v>
      </c>
      <c r="B157" s="60">
        <v>48</v>
      </c>
      <c r="C157" s="30">
        <f t="shared" si="4"/>
        <v>-8.5</v>
      </c>
      <c r="D157" s="42">
        <f t="shared" si="5"/>
        <v>2.1276595744680771E-2</v>
      </c>
      <c r="E157" s="101">
        <f>Exports!B157-Imports!B157</f>
        <v>0</v>
      </c>
      <c r="F157" s="30">
        <f>IFERROR(VLOOKUP(A157,NMI!$A$2:$B$198,2,FALSE),"")</f>
        <v>54.6</v>
      </c>
    </row>
    <row r="158" spans="1:6" x14ac:dyDescent="0.35">
      <c r="A158" s="61">
        <v>40360</v>
      </c>
      <c r="B158" s="59">
        <v>48</v>
      </c>
      <c r="C158" s="30">
        <f t="shared" si="4"/>
        <v>0</v>
      </c>
      <c r="D158" s="42">
        <f t="shared" si="5"/>
        <v>6.6666666666666652E-2</v>
      </c>
      <c r="E158" s="101">
        <f>Exports!B158-Imports!B158</f>
        <v>4</v>
      </c>
      <c r="F158" s="30">
        <f>IFERROR(VLOOKUP(A158,NMI!$A$2:$B$198,2,FALSE),"")</f>
        <v>54.8</v>
      </c>
    </row>
    <row r="159" spans="1:6" x14ac:dyDescent="0.35">
      <c r="A159" s="62">
        <v>40391</v>
      </c>
      <c r="B159" s="60">
        <v>50.5</v>
      </c>
      <c r="C159" s="30">
        <f t="shared" si="4"/>
        <v>2.5</v>
      </c>
      <c r="D159" s="42">
        <f t="shared" si="5"/>
        <v>3.0612244897959107E-2</v>
      </c>
      <c r="E159" s="101">
        <f>Exports!B159-Imports!B159</f>
        <v>-4</v>
      </c>
      <c r="F159" s="30">
        <f>IFERROR(VLOOKUP(A159,NMI!$A$2:$B$198,2,FALSE),"")</f>
        <v>52.7</v>
      </c>
    </row>
    <row r="160" spans="1:6" x14ac:dyDescent="0.35">
      <c r="A160" s="61">
        <v>40422</v>
      </c>
      <c r="B160" s="59">
        <v>53</v>
      </c>
      <c r="C160" s="30">
        <f t="shared" si="4"/>
        <v>2.5</v>
      </c>
      <c r="D160" s="42">
        <f t="shared" si="5"/>
        <v>2.9126213592232997E-2</v>
      </c>
      <c r="E160" s="101">
        <f>Exports!B160-Imports!B160</f>
        <v>5</v>
      </c>
      <c r="F160" s="30">
        <f>IFERROR(VLOOKUP(A160,NMI!$A$2:$B$198,2,FALSE),"")</f>
        <v>53.6</v>
      </c>
    </row>
    <row r="161" spans="1:6" x14ac:dyDescent="0.35">
      <c r="A161" s="62">
        <v>40452</v>
      </c>
      <c r="B161" s="60">
        <v>54</v>
      </c>
      <c r="C161" s="30">
        <f t="shared" si="4"/>
        <v>1</v>
      </c>
      <c r="D161" s="42">
        <f t="shared" si="5"/>
        <v>0.17391304347826098</v>
      </c>
      <c r="E161" s="101">
        <f>Exports!B161-Imports!B161</f>
        <v>1.5</v>
      </c>
      <c r="F161" s="30">
        <f>IFERROR(VLOOKUP(A161,NMI!$A$2:$B$198,2,FALSE),"")</f>
        <v>55.3</v>
      </c>
    </row>
    <row r="162" spans="1:6" x14ac:dyDescent="0.35">
      <c r="A162" s="61">
        <v>40483</v>
      </c>
      <c r="B162" s="59">
        <v>54.5</v>
      </c>
      <c r="C162" s="30">
        <f t="shared" si="4"/>
        <v>0.5</v>
      </c>
      <c r="D162" s="42">
        <f t="shared" si="5"/>
        <v>0.18478260869565211</v>
      </c>
      <c r="E162" s="101">
        <f>Exports!B162-Imports!B162</f>
        <v>5</v>
      </c>
      <c r="F162" s="30">
        <f>IFERROR(VLOOKUP(A162,NMI!$A$2:$B$198,2,FALSE),"")</f>
        <v>56.7</v>
      </c>
    </row>
    <row r="163" spans="1:6" x14ac:dyDescent="0.35">
      <c r="A163" s="62">
        <v>40513</v>
      </c>
      <c r="B163" s="60">
        <v>51</v>
      </c>
      <c r="C163" s="30">
        <f t="shared" si="4"/>
        <v>-3.5</v>
      </c>
      <c r="D163" s="42">
        <f t="shared" si="5"/>
        <v>-2.8571428571428581E-2</v>
      </c>
      <c r="E163" s="101">
        <f>Exports!B163-Imports!B163</f>
        <v>5</v>
      </c>
      <c r="F163" s="30">
        <f>IFERROR(VLOOKUP(A163,NMI!$A$2:$B$198,2,FALSE),"")</f>
        <v>57</v>
      </c>
    </row>
    <row r="164" spans="1:6" x14ac:dyDescent="0.35">
      <c r="A164" s="61">
        <v>40544</v>
      </c>
      <c r="B164" s="59">
        <v>53.5</v>
      </c>
      <c r="C164" s="30">
        <f t="shared" si="4"/>
        <v>2.5</v>
      </c>
      <c r="D164" s="42">
        <f t="shared" si="5"/>
        <v>0.13829787234042556</v>
      </c>
      <c r="E164" s="101">
        <f>Exports!B164-Imports!B164</f>
        <v>0</v>
      </c>
      <c r="F164" s="30">
        <f>IFERROR(VLOOKUP(A164,NMI!$A$2:$B$198,2,FALSE),"")</f>
        <v>57.1</v>
      </c>
    </row>
    <row r="165" spans="1:6" x14ac:dyDescent="0.35">
      <c r="A165" s="62">
        <v>40575</v>
      </c>
      <c r="B165" s="60">
        <v>53.5</v>
      </c>
      <c r="C165" s="30">
        <f t="shared" si="4"/>
        <v>0</v>
      </c>
      <c r="D165" s="42">
        <f t="shared" si="5"/>
        <v>0.10309278350515472</v>
      </c>
      <c r="E165" s="101">
        <f>Exports!B165-Imports!B165</f>
        <v>3</v>
      </c>
      <c r="F165" s="30">
        <f>IFERROR(VLOOKUP(A165,NMI!$A$2:$B$198,2,FALSE),"")</f>
        <v>56.9</v>
      </c>
    </row>
    <row r="166" spans="1:6" x14ac:dyDescent="0.35">
      <c r="A166" s="61">
        <v>40603</v>
      </c>
      <c r="B166" s="59">
        <v>50</v>
      </c>
      <c r="C166" s="30">
        <f t="shared" si="4"/>
        <v>-3.5</v>
      </c>
      <c r="D166" s="42">
        <f t="shared" si="5"/>
        <v>-1.9607843137254943E-2</v>
      </c>
      <c r="E166" s="101">
        <f>Exports!B166-Imports!B166</f>
        <v>9</v>
      </c>
      <c r="F166" s="30">
        <f>IFERROR(VLOOKUP(A166,NMI!$A$2:$B$198,2,FALSE),"")</f>
        <v>55.5</v>
      </c>
    </row>
    <row r="167" spans="1:6" x14ac:dyDescent="0.35">
      <c r="A167" s="62">
        <v>40634</v>
      </c>
      <c r="B167" s="60">
        <v>57</v>
      </c>
      <c r="C167" s="30">
        <f t="shared" si="4"/>
        <v>7</v>
      </c>
      <c r="D167" s="42">
        <f t="shared" si="5"/>
        <v>8.8495575221239076E-3</v>
      </c>
      <c r="E167" s="101">
        <f>Exports!B167-Imports!B167</f>
        <v>-3.5</v>
      </c>
      <c r="F167" s="30">
        <f>IFERROR(VLOOKUP(A167,NMI!$A$2:$B$198,2,FALSE),"")</f>
        <v>55.3</v>
      </c>
    </row>
    <row r="168" spans="1:6" x14ac:dyDescent="0.35">
      <c r="A168" s="61">
        <v>40664</v>
      </c>
      <c r="B168" s="59">
        <v>50.5</v>
      </c>
      <c r="C168" s="30">
        <f t="shared" si="4"/>
        <v>-6.5</v>
      </c>
      <c r="D168" s="42">
        <f t="shared" si="5"/>
        <v>-0.10619469026548678</v>
      </c>
      <c r="E168" s="101">
        <f>Exports!B168-Imports!B168</f>
        <v>6.5</v>
      </c>
      <c r="F168" s="30">
        <f>IFERROR(VLOOKUP(A168,NMI!$A$2:$B$198,2,FALSE),"")</f>
        <v>55</v>
      </c>
    </row>
    <row r="169" spans="1:6" x14ac:dyDescent="0.35">
      <c r="A169" s="62">
        <v>40695</v>
      </c>
      <c r="B169" s="60">
        <v>46.5</v>
      </c>
      <c r="C169" s="30">
        <f t="shared" si="4"/>
        <v>-4</v>
      </c>
      <c r="D169" s="42">
        <f t="shared" si="5"/>
        <v>-3.125E-2</v>
      </c>
      <c r="E169" s="101">
        <f>Exports!B169-Imports!B169</f>
        <v>10.5</v>
      </c>
      <c r="F169" s="30">
        <f>IFERROR(VLOOKUP(A169,NMI!$A$2:$B$198,2,FALSE),"")</f>
        <v>54.2</v>
      </c>
    </row>
    <row r="170" spans="1:6" x14ac:dyDescent="0.35">
      <c r="A170" s="61">
        <v>40725</v>
      </c>
      <c r="B170" s="59">
        <v>47.5</v>
      </c>
      <c r="C170" s="30">
        <f t="shared" si="4"/>
        <v>1</v>
      </c>
      <c r="D170" s="42">
        <f t="shared" si="5"/>
        <v>-1.041666666666663E-2</v>
      </c>
      <c r="E170" s="101">
        <f>Exports!B170-Imports!B170</f>
        <v>1.5</v>
      </c>
      <c r="F170" s="30">
        <f>IFERROR(VLOOKUP(A170,NMI!$A$2:$B$198,2,FALSE),"")</f>
        <v>53.8</v>
      </c>
    </row>
    <row r="171" spans="1:6" x14ac:dyDescent="0.35">
      <c r="A171" s="62">
        <v>40756</v>
      </c>
      <c r="B171" s="60">
        <v>53.5</v>
      </c>
      <c r="C171" s="30">
        <f t="shared" si="4"/>
        <v>6</v>
      </c>
      <c r="D171" s="42">
        <f t="shared" si="5"/>
        <v>5.9405940594059459E-2</v>
      </c>
      <c r="E171" s="101">
        <f>Exports!B171-Imports!B171</f>
        <v>3</v>
      </c>
      <c r="F171" s="30">
        <f>IFERROR(VLOOKUP(A171,NMI!$A$2:$B$198,2,FALSE),"")</f>
        <v>54.1</v>
      </c>
    </row>
    <row r="172" spans="1:6" x14ac:dyDescent="0.35">
      <c r="A172" s="61">
        <v>40787</v>
      </c>
      <c r="B172" s="59">
        <v>47.5</v>
      </c>
      <c r="C172" s="30">
        <f t="shared" si="4"/>
        <v>-6</v>
      </c>
      <c r="D172" s="42">
        <f t="shared" si="5"/>
        <v>-0.10377358490566035</v>
      </c>
      <c r="E172" s="101">
        <f>Exports!B172-Imports!B172</f>
        <v>4.5</v>
      </c>
      <c r="F172" s="30">
        <f>IFERROR(VLOOKUP(A172,NMI!$A$2:$B$198,2,FALSE),"")</f>
        <v>52.7</v>
      </c>
    </row>
    <row r="173" spans="1:6" x14ac:dyDescent="0.35">
      <c r="A173" s="62">
        <v>40817</v>
      </c>
      <c r="B173" s="60">
        <v>48</v>
      </c>
      <c r="C173" s="30">
        <f t="shared" si="4"/>
        <v>0.5</v>
      </c>
      <c r="D173" s="42">
        <f t="shared" si="5"/>
        <v>-0.11111111111111116</v>
      </c>
      <c r="E173" s="101">
        <f>Exports!B173-Imports!B173</f>
        <v>6</v>
      </c>
      <c r="F173" s="30">
        <f>IFERROR(VLOOKUP(A173,NMI!$A$2:$B$198,2,FALSE),"")</f>
        <v>52.9</v>
      </c>
    </row>
    <row r="174" spans="1:6" x14ac:dyDescent="0.35">
      <c r="A174" s="61">
        <v>40848</v>
      </c>
      <c r="B174" s="59">
        <v>48.5</v>
      </c>
      <c r="C174" s="30">
        <f t="shared" si="4"/>
        <v>0.5</v>
      </c>
      <c r="D174" s="42">
        <f t="shared" si="5"/>
        <v>-0.11009174311926606</v>
      </c>
      <c r="E174" s="101">
        <f>Exports!B174-Imports!B174</f>
        <v>7</v>
      </c>
      <c r="F174" s="30">
        <f>IFERROR(VLOOKUP(A174,NMI!$A$2:$B$198,2,FALSE),"")</f>
        <v>53.2</v>
      </c>
    </row>
    <row r="175" spans="1:6" x14ac:dyDescent="0.35">
      <c r="A175" s="62">
        <v>40878</v>
      </c>
      <c r="B175" s="60">
        <v>54</v>
      </c>
      <c r="C175" s="30">
        <f t="shared" si="4"/>
        <v>5.5</v>
      </c>
      <c r="D175" s="42">
        <f t="shared" si="5"/>
        <v>5.8823529411764719E-2</v>
      </c>
      <c r="E175" s="101">
        <f>Exports!B175-Imports!B175</f>
        <v>-3</v>
      </c>
      <c r="F175" s="30">
        <f>IFERROR(VLOOKUP(A175,NMI!$A$2:$B$198,2,FALSE),"")</f>
        <v>52.6</v>
      </c>
    </row>
    <row r="176" spans="1:6" x14ac:dyDescent="0.35">
      <c r="A176" s="61">
        <v>40909</v>
      </c>
      <c r="B176" s="59">
        <v>55</v>
      </c>
      <c r="C176" s="30">
        <f t="shared" si="4"/>
        <v>1</v>
      </c>
      <c r="D176" s="42">
        <f t="shared" si="5"/>
        <v>2.8037383177569986E-2</v>
      </c>
      <c r="E176" s="101">
        <f>Exports!B176-Imports!B176</f>
        <v>1.5</v>
      </c>
      <c r="F176" s="30">
        <f>IFERROR(VLOOKUP(A176,NMI!$A$2:$B$198,2,FALSE),"")</f>
        <v>55.6</v>
      </c>
    </row>
    <row r="177" spans="1:6" x14ac:dyDescent="0.35">
      <c r="A177" s="62">
        <v>40940</v>
      </c>
      <c r="B177" s="60">
        <v>52</v>
      </c>
      <c r="C177" s="30">
        <f t="shared" si="4"/>
        <v>-3</v>
      </c>
      <c r="D177" s="42">
        <f t="shared" si="5"/>
        <v>-2.8037383177570097E-2</v>
      </c>
      <c r="E177" s="101">
        <f>Exports!B177-Imports!B177</f>
        <v>2.5</v>
      </c>
      <c r="F177" s="30">
        <f>IFERROR(VLOOKUP(A177,NMI!$A$2:$B$198,2,FALSE),"")</f>
        <v>54.9</v>
      </c>
    </row>
    <row r="178" spans="1:6" x14ac:dyDescent="0.35">
      <c r="A178" s="61">
        <v>40969</v>
      </c>
      <c r="B178" s="59">
        <v>56</v>
      </c>
      <c r="C178" s="30">
        <f t="shared" si="4"/>
        <v>4</v>
      </c>
      <c r="D178" s="42">
        <f t="shared" si="5"/>
        <v>0.12000000000000011</v>
      </c>
      <c r="E178" s="101">
        <f>Exports!B178-Imports!B178</f>
        <v>-3.5</v>
      </c>
      <c r="F178" s="30">
        <f>IFERROR(VLOOKUP(A178,NMI!$A$2:$B$198,2,FALSE),"")</f>
        <v>55.1</v>
      </c>
    </row>
    <row r="179" spans="1:6" x14ac:dyDescent="0.35">
      <c r="A179" s="62">
        <v>41000</v>
      </c>
      <c r="B179" s="60">
        <v>56.5</v>
      </c>
      <c r="C179" s="30">
        <f t="shared" si="4"/>
        <v>0.5</v>
      </c>
      <c r="D179" s="42">
        <f t="shared" si="5"/>
        <v>-8.7719298245614308E-3</v>
      </c>
      <c r="E179" s="101">
        <f>Exports!B179-Imports!B179</f>
        <v>1.5</v>
      </c>
      <c r="F179" s="30">
        <f>IFERROR(VLOOKUP(A179,NMI!$A$2:$B$198,2,FALSE),"")</f>
        <v>54.5</v>
      </c>
    </row>
    <row r="180" spans="1:6" x14ac:dyDescent="0.35">
      <c r="A180" s="61">
        <v>41030</v>
      </c>
      <c r="B180" s="59">
        <v>53</v>
      </c>
      <c r="C180" s="30">
        <f t="shared" si="4"/>
        <v>-3.5</v>
      </c>
      <c r="D180" s="42">
        <f t="shared" si="5"/>
        <v>4.9504950495049549E-2</v>
      </c>
      <c r="E180" s="101">
        <f>Exports!B180-Imports!B180</f>
        <v>0</v>
      </c>
      <c r="F180" s="30">
        <f>IFERROR(VLOOKUP(A180,NMI!$A$2:$B$198,2,FALSE),"")</f>
        <v>54.4</v>
      </c>
    </row>
    <row r="181" spans="1:6" x14ac:dyDescent="0.35">
      <c r="A181" s="62">
        <v>41061</v>
      </c>
      <c r="B181" s="60">
        <v>53.5</v>
      </c>
      <c r="C181" s="30">
        <f t="shared" si="4"/>
        <v>0.5</v>
      </c>
      <c r="D181" s="42">
        <f t="shared" si="5"/>
        <v>0.15053763440860224</v>
      </c>
      <c r="E181" s="101">
        <f>Exports!B181-Imports!B181</f>
        <v>-4</v>
      </c>
      <c r="F181" s="30">
        <f>IFERROR(VLOOKUP(A181,NMI!$A$2:$B$198,2,FALSE),"")</f>
        <v>53.3</v>
      </c>
    </row>
    <row r="182" spans="1:6" x14ac:dyDescent="0.35">
      <c r="A182" s="61">
        <v>41091</v>
      </c>
      <c r="B182" s="59">
        <v>44.5</v>
      </c>
      <c r="C182" s="30">
        <f t="shared" si="4"/>
        <v>-9</v>
      </c>
      <c r="D182" s="42">
        <f t="shared" si="5"/>
        <v>-6.315789473684208E-2</v>
      </c>
      <c r="E182" s="101">
        <f>Exports!B182-Imports!B182</f>
        <v>6.5</v>
      </c>
      <c r="F182" s="30">
        <f>IFERROR(VLOOKUP(A182,NMI!$A$2:$B$198,2,FALSE),"")</f>
        <v>52.9</v>
      </c>
    </row>
    <row r="183" spans="1:6" x14ac:dyDescent="0.35">
      <c r="A183" s="62">
        <v>41122</v>
      </c>
      <c r="B183" s="60">
        <v>49.5</v>
      </c>
      <c r="C183" s="30">
        <f t="shared" si="4"/>
        <v>5</v>
      </c>
      <c r="D183" s="42">
        <f t="shared" si="5"/>
        <v>-7.4766355140186924E-2</v>
      </c>
      <c r="E183" s="101">
        <f>Exports!B183-Imports!B183</f>
        <v>2.5</v>
      </c>
      <c r="F183" s="30">
        <f>IFERROR(VLOOKUP(A183,NMI!$A$2:$B$198,2,FALSE),"")</f>
        <v>53.8</v>
      </c>
    </row>
    <row r="184" spans="1:6" x14ac:dyDescent="0.35">
      <c r="A184" s="61">
        <v>41153</v>
      </c>
      <c r="B184" s="59">
        <v>50</v>
      </c>
      <c r="C184" s="30">
        <f t="shared" si="4"/>
        <v>0.5</v>
      </c>
      <c r="D184" s="42">
        <f t="shared" si="5"/>
        <v>5.2631578947368363E-2</v>
      </c>
      <c r="E184" s="101">
        <f>Exports!B184-Imports!B184</f>
        <v>0.5</v>
      </c>
      <c r="F184" s="30">
        <f>IFERROR(VLOOKUP(A184,NMI!$A$2:$B$198,2,FALSE),"")</f>
        <v>55.3</v>
      </c>
    </row>
    <row r="185" spans="1:6" x14ac:dyDescent="0.35">
      <c r="A185" s="62">
        <v>41183</v>
      </c>
      <c r="B185" s="60">
        <v>49.5</v>
      </c>
      <c r="C185" s="30">
        <f t="shared" si="4"/>
        <v>-0.5</v>
      </c>
      <c r="D185" s="42">
        <f t="shared" si="5"/>
        <v>3.125E-2</v>
      </c>
      <c r="E185" s="101">
        <f>Exports!B185-Imports!B185</f>
        <v>-2</v>
      </c>
      <c r="F185" s="30">
        <f>IFERROR(VLOOKUP(A185,NMI!$A$2:$B$198,2,FALSE),"")</f>
        <v>54.5</v>
      </c>
    </row>
    <row r="186" spans="1:6" x14ac:dyDescent="0.35">
      <c r="A186" s="61">
        <v>41214</v>
      </c>
      <c r="B186" s="59">
        <v>55.5</v>
      </c>
      <c r="C186" s="30">
        <f t="shared" si="4"/>
        <v>6</v>
      </c>
      <c r="D186" s="42">
        <f t="shared" si="5"/>
        <v>0.14432989690721643</v>
      </c>
      <c r="E186" s="101">
        <f>Exports!B186-Imports!B186</f>
        <v>-7.5</v>
      </c>
      <c r="F186" s="30">
        <f>IFERROR(VLOOKUP(A186,NMI!$A$2:$B$198,2,FALSE),"")</f>
        <v>55.1</v>
      </c>
    </row>
    <row r="187" spans="1:6" x14ac:dyDescent="0.35">
      <c r="A187" s="62">
        <v>41244</v>
      </c>
      <c r="B187" s="60">
        <v>49</v>
      </c>
      <c r="C187" s="30">
        <f t="shared" si="4"/>
        <v>-6.5</v>
      </c>
      <c r="D187" s="42">
        <f t="shared" si="5"/>
        <v>-9.259259259259256E-2</v>
      </c>
      <c r="E187" s="101">
        <f>Exports!B187-Imports!B187</f>
        <v>0.5</v>
      </c>
      <c r="F187" s="30">
        <f>IFERROR(VLOOKUP(A187,NMI!$A$2:$B$198,2,FALSE),"")</f>
        <v>55.7</v>
      </c>
    </row>
    <row r="188" spans="1:6" x14ac:dyDescent="0.35">
      <c r="A188" s="61">
        <v>41275</v>
      </c>
      <c r="B188" s="59">
        <v>51</v>
      </c>
      <c r="C188" s="30">
        <f t="shared" si="4"/>
        <v>2</v>
      </c>
      <c r="D188" s="42">
        <f t="shared" si="5"/>
        <v>-7.2727272727272751E-2</v>
      </c>
      <c r="E188" s="101">
        <f>Exports!B188-Imports!B188</f>
        <v>4.5</v>
      </c>
      <c r="F188" s="30">
        <f>IFERROR(VLOOKUP(A188,NMI!$A$2:$B$198,2,FALSE),"")</f>
        <v>54.9</v>
      </c>
    </row>
    <row r="189" spans="1:6" x14ac:dyDescent="0.35">
      <c r="A189" s="62">
        <v>41306</v>
      </c>
      <c r="B189" s="60">
        <v>52.5</v>
      </c>
      <c r="C189" s="30">
        <f t="shared" si="4"/>
        <v>1.5</v>
      </c>
      <c r="D189" s="42">
        <f t="shared" si="5"/>
        <v>9.6153846153845812E-3</v>
      </c>
      <c r="E189" s="101">
        <f>Exports!B189-Imports!B189</f>
        <v>8</v>
      </c>
      <c r="F189" s="30">
        <f>IFERROR(VLOOKUP(A189,NMI!$A$2:$B$198,2,FALSE),"")</f>
        <v>54.8</v>
      </c>
    </row>
    <row r="190" spans="1:6" x14ac:dyDescent="0.35">
      <c r="A190" s="61">
        <v>41334</v>
      </c>
      <c r="B190" s="59">
        <v>57.5</v>
      </c>
      <c r="C190" s="30">
        <f t="shared" si="4"/>
        <v>5</v>
      </c>
      <c r="D190" s="42">
        <f t="shared" si="5"/>
        <v>2.6785714285714191E-2</v>
      </c>
      <c r="E190" s="101">
        <f>Exports!B190-Imports!B190</f>
        <v>-1</v>
      </c>
      <c r="F190" s="30">
        <f>IFERROR(VLOOKUP(A190,NMI!$A$2:$B$198,2,FALSE),"")</f>
        <v>54.5</v>
      </c>
    </row>
    <row r="191" spans="1:6" x14ac:dyDescent="0.35">
      <c r="A191" s="62">
        <v>41365</v>
      </c>
      <c r="B191" s="60">
        <v>58.5</v>
      </c>
      <c r="C191" s="30">
        <f t="shared" si="4"/>
        <v>1</v>
      </c>
      <c r="D191" s="42">
        <f t="shared" si="5"/>
        <v>3.539823008849563E-2</v>
      </c>
      <c r="E191" s="101">
        <f>Exports!B191-Imports!B191</f>
        <v>-5</v>
      </c>
      <c r="F191" s="30">
        <f>IFERROR(VLOOKUP(A191,NMI!$A$2:$B$198,2,FALSE),"")</f>
        <v>53.8</v>
      </c>
    </row>
    <row r="192" spans="1:6" x14ac:dyDescent="0.35">
      <c r="A192" s="61">
        <v>41395</v>
      </c>
      <c r="B192" s="59">
        <v>49.5</v>
      </c>
      <c r="C192" s="30">
        <f t="shared" si="4"/>
        <v>-9</v>
      </c>
      <c r="D192" s="42">
        <f t="shared" si="5"/>
        <v>-6.6037735849056589E-2</v>
      </c>
      <c r="E192" s="101">
        <f>Exports!B192-Imports!B192</f>
        <v>0.5</v>
      </c>
      <c r="F192" s="30">
        <f>IFERROR(VLOOKUP(A192,NMI!$A$2:$B$198,2,FALSE),"")</f>
        <v>54</v>
      </c>
    </row>
    <row r="193" spans="1:6" x14ac:dyDescent="0.35">
      <c r="A193" s="62">
        <v>41426</v>
      </c>
      <c r="B193" s="60">
        <v>53.5</v>
      </c>
      <c r="C193" s="30">
        <f t="shared" si="4"/>
        <v>4</v>
      </c>
      <c r="D193" s="42">
        <f t="shared" si="5"/>
        <v>0</v>
      </c>
      <c r="E193" s="101">
        <f>Exports!B193-Imports!B193</f>
        <v>-6</v>
      </c>
      <c r="F193" s="30">
        <f>IFERROR(VLOOKUP(A193,NMI!$A$2:$B$198,2,FALSE),"")</f>
        <v>53.4</v>
      </c>
    </row>
    <row r="194" spans="1:6" x14ac:dyDescent="0.35">
      <c r="A194" s="61">
        <v>41456</v>
      </c>
      <c r="B194" s="59">
        <v>50.5</v>
      </c>
      <c r="C194" s="30">
        <f t="shared" si="4"/>
        <v>-3</v>
      </c>
      <c r="D194" s="42">
        <f t="shared" si="5"/>
        <v>0.13483146067415741</v>
      </c>
      <c r="E194" s="101">
        <f>Exports!B194-Imports!B194</f>
        <v>-1</v>
      </c>
      <c r="F194" s="30">
        <f>IFERROR(VLOOKUP(A194,NMI!$A$2:$B$198,2,FALSE),"")</f>
        <v>55.9</v>
      </c>
    </row>
    <row r="195" spans="1:6" x14ac:dyDescent="0.35">
      <c r="A195" s="62">
        <v>41487</v>
      </c>
      <c r="B195" s="60">
        <v>55</v>
      </c>
      <c r="C195" s="30">
        <f t="shared" si="4"/>
        <v>4.5</v>
      </c>
      <c r="D195" s="42">
        <f t="shared" si="5"/>
        <v>0.11111111111111116</v>
      </c>
      <c r="E195" s="101">
        <f>Exports!B195-Imports!B195</f>
        <v>-4.5</v>
      </c>
      <c r="F195" s="30">
        <f>IFERROR(VLOOKUP(A195,NMI!$A$2:$B$198,2,FALSE),"")</f>
        <v>57.9</v>
      </c>
    </row>
    <row r="196" spans="1:6" x14ac:dyDescent="0.35">
      <c r="A196" s="61">
        <v>41518</v>
      </c>
      <c r="B196" s="59">
        <v>51.5</v>
      </c>
      <c r="C196" s="30">
        <f t="shared" ref="C196:C259" si="6">B196-B195</f>
        <v>-3.5</v>
      </c>
      <c r="D196" s="42">
        <f t="shared" si="5"/>
        <v>3.0000000000000027E-2</v>
      </c>
      <c r="E196" s="101">
        <f>Exports!B196-Imports!B196</f>
        <v>6</v>
      </c>
      <c r="F196" s="30">
        <f>IFERROR(VLOOKUP(A196,NMI!$A$2:$B$198,2,FALSE),"")</f>
        <v>54.5</v>
      </c>
    </row>
    <row r="197" spans="1:6" x14ac:dyDescent="0.35">
      <c r="A197" s="62">
        <v>41548</v>
      </c>
      <c r="B197" s="60">
        <v>55</v>
      </c>
      <c r="C197" s="30">
        <f t="shared" si="6"/>
        <v>3.5</v>
      </c>
      <c r="D197" s="42">
        <f t="shared" si="5"/>
        <v>0.11111111111111116</v>
      </c>
      <c r="E197" s="101">
        <f>Exports!B197-Imports!B197</f>
        <v>-2</v>
      </c>
      <c r="F197" s="30">
        <f>IFERROR(VLOOKUP(A197,NMI!$A$2:$B$198,2,FALSE),"")</f>
        <v>55.1</v>
      </c>
    </row>
    <row r="198" spans="1:6" x14ac:dyDescent="0.35">
      <c r="A198" s="61">
        <v>41579</v>
      </c>
      <c r="B198" s="59">
        <v>55</v>
      </c>
      <c r="C198" s="30">
        <f t="shared" si="6"/>
        <v>0</v>
      </c>
      <c r="D198" s="42">
        <f t="shared" si="5"/>
        <v>-9.009009009009028E-3</v>
      </c>
      <c r="E198" s="101">
        <f>Exports!B198-Imports!B198</f>
        <v>3</v>
      </c>
      <c r="F198" s="30">
        <f>IFERROR(VLOOKUP(A198,NMI!$A$2:$B$198,2,FALSE),"")</f>
        <v>54.1</v>
      </c>
    </row>
    <row r="199" spans="1:6" x14ac:dyDescent="0.35">
      <c r="A199" s="62">
        <v>41609</v>
      </c>
      <c r="B199" s="60">
        <v>50.5</v>
      </c>
      <c r="C199" s="30">
        <f t="shared" si="6"/>
        <v>-4.5</v>
      </c>
      <c r="D199" s="42">
        <f t="shared" si="5"/>
        <v>3.0612244897959107E-2</v>
      </c>
      <c r="E199" s="101">
        <f>Exports!B199-Imports!B199</f>
        <v>1</v>
      </c>
      <c r="F199" s="30">
        <f>IFERROR(VLOOKUP(A199,NMI!$A$2:$B$198,2,FALSE),"")</f>
        <v>53</v>
      </c>
    </row>
    <row r="200" spans="1:6" x14ac:dyDescent="0.35">
      <c r="A200" s="61">
        <v>41640</v>
      </c>
      <c r="B200" s="59">
        <v>48</v>
      </c>
      <c r="C200" s="30">
        <f t="shared" si="6"/>
        <v>-2.5</v>
      </c>
      <c r="D200" s="42">
        <f t="shared" si="5"/>
        <v>-5.8823529411764719E-2</v>
      </c>
      <c r="E200" s="101">
        <f>Exports!B200-Imports!B200</f>
        <v>1</v>
      </c>
      <c r="F200" s="30">
        <f>IFERROR(VLOOKUP(A200,NMI!$A$2:$B$198,2,FALSE),"")</f>
        <v>54</v>
      </c>
    </row>
    <row r="201" spans="1:6" x14ac:dyDescent="0.35">
      <c r="A201" s="62">
        <v>41671</v>
      </c>
      <c r="B201" s="60">
        <v>47</v>
      </c>
      <c r="C201" s="30">
        <f t="shared" si="6"/>
        <v>-1</v>
      </c>
      <c r="D201" s="42">
        <f t="shared" si="5"/>
        <v>-0.10476190476190472</v>
      </c>
      <c r="E201" s="101">
        <f>Exports!B201-Imports!B201</f>
        <v>0.5</v>
      </c>
      <c r="F201" s="30">
        <f>IFERROR(VLOOKUP(A201,NMI!$A$2:$B$198,2,FALSE),"")</f>
        <v>51.6</v>
      </c>
    </row>
    <row r="202" spans="1:6" x14ac:dyDescent="0.35">
      <c r="A202" s="61">
        <v>41699</v>
      </c>
      <c r="B202" s="59">
        <v>50.5</v>
      </c>
      <c r="C202" s="30">
        <f t="shared" si="6"/>
        <v>3.5</v>
      </c>
      <c r="D202" s="42">
        <f t="shared" si="5"/>
        <v>-0.12173913043478257</v>
      </c>
      <c r="E202" s="101">
        <f>Exports!B202-Imports!B202</f>
        <v>-1</v>
      </c>
      <c r="F202" s="30">
        <f>IFERROR(VLOOKUP(A202,NMI!$A$2:$B$198,2,FALSE),"")</f>
        <v>53.1</v>
      </c>
    </row>
    <row r="203" spans="1:6" x14ac:dyDescent="0.35">
      <c r="A203" s="62">
        <v>41730</v>
      </c>
      <c r="B203" s="60">
        <v>55.5</v>
      </c>
      <c r="C203" s="30">
        <f t="shared" si="6"/>
        <v>5</v>
      </c>
      <c r="D203" s="42">
        <f t="shared" si="5"/>
        <v>-5.1282051282051322E-2</v>
      </c>
      <c r="E203" s="101">
        <f>Exports!B203-Imports!B203</f>
        <v>1.5</v>
      </c>
      <c r="F203" s="30">
        <f>IFERROR(VLOOKUP(A203,NMI!$A$2:$B$198,2,FALSE),"")</f>
        <v>55.2</v>
      </c>
    </row>
    <row r="204" spans="1:6" x14ac:dyDescent="0.35">
      <c r="A204" s="61">
        <v>41760</v>
      </c>
      <c r="B204" s="59">
        <v>55.5</v>
      </c>
      <c r="C204" s="30">
        <f t="shared" si="6"/>
        <v>0</v>
      </c>
      <c r="D204" s="42">
        <f t="shared" si="5"/>
        <v>0.1212121212121211</v>
      </c>
      <c r="E204" s="101">
        <f>Exports!B204-Imports!B204</f>
        <v>-2.5</v>
      </c>
      <c r="F204" s="30">
        <f>IFERROR(VLOOKUP(A204,NMI!$A$2:$B$198,2,FALSE),"")</f>
        <v>56.3</v>
      </c>
    </row>
    <row r="205" spans="1:6" x14ac:dyDescent="0.35">
      <c r="A205" s="62">
        <v>41791</v>
      </c>
      <c r="B205" s="60">
        <v>53</v>
      </c>
      <c r="C205" s="30">
        <f t="shared" si="6"/>
        <v>-2.5</v>
      </c>
      <c r="D205" s="42">
        <f t="shared" si="5"/>
        <v>-9.3457943925233655E-3</v>
      </c>
      <c r="E205" s="101">
        <f>Exports!B205-Imports!B205</f>
        <v>2</v>
      </c>
      <c r="F205" s="30">
        <f>IFERROR(VLOOKUP(A205,NMI!$A$2:$B$198,2,FALSE),"")</f>
        <v>56</v>
      </c>
    </row>
    <row r="206" spans="1:6" x14ac:dyDescent="0.35">
      <c r="A206" s="61">
        <v>41821</v>
      </c>
      <c r="B206" s="59">
        <v>54.5</v>
      </c>
      <c r="C206" s="30">
        <f t="shared" si="6"/>
        <v>1.5</v>
      </c>
      <c r="D206" s="42">
        <f t="shared" si="5"/>
        <v>7.9207920792079278E-2</v>
      </c>
      <c r="E206" s="101">
        <f>Exports!B206-Imports!B206</f>
        <v>-1.5</v>
      </c>
      <c r="F206" s="30">
        <f>IFERROR(VLOOKUP(A206,NMI!$A$2:$B$198,2,FALSE),"")</f>
        <v>58.7</v>
      </c>
    </row>
    <row r="207" spans="1:6" x14ac:dyDescent="0.35">
      <c r="A207" s="62">
        <v>41852</v>
      </c>
      <c r="B207" s="60">
        <v>51</v>
      </c>
      <c r="C207" s="30">
        <f t="shared" si="6"/>
        <v>-3.5</v>
      </c>
      <c r="D207" s="42">
        <f t="shared" ref="D207:D270" si="7">B207/B195-1</f>
        <v>-7.2727272727272751E-2</v>
      </c>
      <c r="E207" s="101">
        <f>Exports!B207-Imports!B207</f>
        <v>1.5</v>
      </c>
      <c r="F207" s="30">
        <f>IFERROR(VLOOKUP(A207,NMI!$A$2:$B$198,2,FALSE),"")</f>
        <v>59.6</v>
      </c>
    </row>
    <row r="208" spans="1:6" x14ac:dyDescent="0.35">
      <c r="A208" s="61">
        <v>41883</v>
      </c>
      <c r="B208" s="59">
        <v>52.5</v>
      </c>
      <c r="C208" s="30">
        <f t="shared" si="6"/>
        <v>1.5</v>
      </c>
      <c r="D208" s="42">
        <f t="shared" si="7"/>
        <v>1.9417475728155331E-2</v>
      </c>
      <c r="E208" s="101">
        <f>Exports!B208-Imports!B208</f>
        <v>5</v>
      </c>
      <c r="F208" s="30">
        <f>IFERROR(VLOOKUP(A208,NMI!$A$2:$B$198,2,FALSE),"")</f>
        <v>58.6</v>
      </c>
    </row>
    <row r="209" spans="1:6" x14ac:dyDescent="0.35">
      <c r="A209" s="62">
        <v>41913</v>
      </c>
      <c r="B209" s="60">
        <v>56</v>
      </c>
      <c r="C209" s="30">
        <f t="shared" si="6"/>
        <v>3.5</v>
      </c>
      <c r="D209" s="42">
        <f t="shared" si="7"/>
        <v>1.8181818181818077E-2</v>
      </c>
      <c r="E209" s="101">
        <f>Exports!B209-Imports!B209</f>
        <v>-2.5</v>
      </c>
      <c r="F209" s="30">
        <f>IFERROR(VLOOKUP(A209,NMI!$A$2:$B$198,2,FALSE),"")</f>
        <v>57.1</v>
      </c>
    </row>
    <row r="210" spans="1:6" x14ac:dyDescent="0.35">
      <c r="A210" s="61">
        <v>41944</v>
      </c>
      <c r="B210" s="59">
        <v>53.5</v>
      </c>
      <c r="C210" s="30">
        <f t="shared" si="6"/>
        <v>-2.5</v>
      </c>
      <c r="D210" s="42">
        <f t="shared" si="7"/>
        <v>-2.7272727272727226E-2</v>
      </c>
      <c r="E210" s="101">
        <f>Exports!B210-Imports!B210</f>
        <v>3.5</v>
      </c>
      <c r="F210" s="30">
        <f>IFERROR(VLOOKUP(A210,NMI!$A$2:$B$198,2,FALSE),"")</f>
        <v>59.3</v>
      </c>
    </row>
    <row r="211" spans="1:6" x14ac:dyDescent="0.35">
      <c r="A211" s="62">
        <v>41974</v>
      </c>
      <c r="B211" s="60">
        <v>50</v>
      </c>
      <c r="C211" s="30">
        <f t="shared" si="6"/>
        <v>-3.5</v>
      </c>
      <c r="D211" s="42">
        <f t="shared" si="7"/>
        <v>-9.9009900990099098E-3</v>
      </c>
      <c r="E211" s="101">
        <f>Exports!B211-Imports!B211</f>
        <v>3.5</v>
      </c>
      <c r="F211" s="30">
        <f>IFERROR(VLOOKUP(A211,NMI!$A$2:$B$198,2,FALSE),"")</f>
        <v>56.2</v>
      </c>
    </row>
    <row r="212" spans="1:6" x14ac:dyDescent="0.35">
      <c r="A212" s="61">
        <v>42005</v>
      </c>
      <c r="B212" s="59">
        <v>46.5</v>
      </c>
      <c r="C212" s="30">
        <f t="shared" si="6"/>
        <v>-3.5</v>
      </c>
      <c r="D212" s="42">
        <f t="shared" si="7"/>
        <v>-3.125E-2</v>
      </c>
      <c r="E212" s="101">
        <f>Exports!B212-Imports!B212</f>
        <v>6</v>
      </c>
      <c r="F212" s="30">
        <f>IFERROR(VLOOKUP(A212,NMI!$A$2:$B$198,2,FALSE),"")</f>
        <v>56.7</v>
      </c>
    </row>
    <row r="213" spans="1:6" x14ac:dyDescent="0.35">
      <c r="A213" s="62">
        <v>42036</v>
      </c>
      <c r="B213" s="60">
        <v>51</v>
      </c>
      <c r="C213" s="30">
        <f t="shared" si="6"/>
        <v>4.5</v>
      </c>
      <c r="D213" s="42">
        <f t="shared" si="7"/>
        <v>8.5106382978723305E-2</v>
      </c>
      <c r="E213" s="101">
        <f>Exports!B213-Imports!B213</f>
        <v>2</v>
      </c>
      <c r="F213" s="30">
        <f>IFERROR(VLOOKUP(A213,NMI!$A$2:$B$198,2,FALSE),"")</f>
        <v>56.9</v>
      </c>
    </row>
    <row r="214" spans="1:6" x14ac:dyDescent="0.35">
      <c r="A214" s="63">
        <v>42064</v>
      </c>
      <c r="B214" s="55">
        <v>55.5</v>
      </c>
      <c r="C214" s="30">
        <f t="shared" si="6"/>
        <v>4.5</v>
      </c>
      <c r="D214" s="42">
        <f t="shared" si="7"/>
        <v>9.9009900990099098E-2</v>
      </c>
      <c r="E214" s="101">
        <f>Exports!B214-Imports!B214</f>
        <v>3.5</v>
      </c>
      <c r="F214" s="30">
        <f>IFERROR(VLOOKUP(A214,NMI!$A$2:$B$198,2,FALSE),"")</f>
        <v>56.5</v>
      </c>
    </row>
    <row r="215" spans="1:6" x14ac:dyDescent="0.35">
      <c r="A215" s="64">
        <v>42095</v>
      </c>
      <c r="B215" s="56">
        <v>51.5</v>
      </c>
      <c r="C215" s="30">
        <f t="shared" si="6"/>
        <v>-4</v>
      </c>
      <c r="D215" s="42">
        <f t="shared" si="7"/>
        <v>-7.2072072072072113E-2</v>
      </c>
      <c r="E215" s="101">
        <f>Exports!B215-Imports!B215</f>
        <v>-3</v>
      </c>
      <c r="F215" s="30">
        <f>IFERROR(VLOOKUP(A215,NMI!$A$2:$B$198,2,FALSE),"")</f>
        <v>57.8</v>
      </c>
    </row>
    <row r="216" spans="1:6" x14ac:dyDescent="0.35">
      <c r="A216" s="63">
        <v>42125</v>
      </c>
      <c r="B216" s="55">
        <v>53.5</v>
      </c>
      <c r="C216" s="30">
        <f t="shared" si="6"/>
        <v>2</v>
      </c>
      <c r="D216" s="42">
        <f t="shared" si="7"/>
        <v>-3.6036036036036001E-2</v>
      </c>
      <c r="E216" s="101">
        <f>Exports!B216-Imports!B216</f>
        <v>1.5</v>
      </c>
      <c r="F216" s="30">
        <f>IFERROR(VLOOKUP(A216,NMI!$A$2:$B$198,2,FALSE),"")</f>
        <v>55.7</v>
      </c>
    </row>
    <row r="217" spans="1:6" x14ac:dyDescent="0.35">
      <c r="A217" s="64">
        <v>42156</v>
      </c>
      <c r="B217" s="56">
        <v>48</v>
      </c>
      <c r="C217" s="30">
        <f t="shared" si="6"/>
        <v>-5.5</v>
      </c>
      <c r="D217" s="42">
        <f t="shared" si="7"/>
        <v>-9.4339622641509413E-2</v>
      </c>
      <c r="E217" s="101">
        <f>Exports!B217-Imports!B217</f>
        <v>4</v>
      </c>
      <c r="F217" s="30">
        <f>IFERROR(VLOOKUP(A217,NMI!$A$2:$B$198,2,FALSE),"")</f>
        <v>56</v>
      </c>
    </row>
    <row r="218" spans="1:6" x14ac:dyDescent="0.35">
      <c r="A218" s="63">
        <v>42186</v>
      </c>
      <c r="B218" s="55">
        <v>50.5</v>
      </c>
      <c r="C218" s="30">
        <f t="shared" si="6"/>
        <v>2.5</v>
      </c>
      <c r="D218" s="42">
        <f t="shared" si="7"/>
        <v>-7.3394495412844041E-2</v>
      </c>
      <c r="E218" s="101">
        <f>Exports!B218-Imports!B218</f>
        <v>6</v>
      </c>
      <c r="F218" s="30">
        <f>IFERROR(VLOOKUP(A218,NMI!$A$2:$B$198,2,FALSE),"")</f>
        <v>60.3</v>
      </c>
    </row>
    <row r="219" spans="1:6" x14ac:dyDescent="0.35">
      <c r="A219" s="64">
        <v>42217</v>
      </c>
      <c r="B219" s="56">
        <v>51.5</v>
      </c>
      <c r="C219" s="30">
        <f t="shared" si="6"/>
        <v>1</v>
      </c>
      <c r="D219" s="42">
        <f t="shared" si="7"/>
        <v>9.8039215686274161E-3</v>
      </c>
      <c r="E219" s="101">
        <f>Exports!B219-Imports!B219</f>
        <v>0.5</v>
      </c>
      <c r="F219" s="30">
        <f>IFERROR(VLOOKUP(A219,NMI!$A$2:$B$198,2,FALSE),"")</f>
        <v>59</v>
      </c>
    </row>
    <row r="220" spans="1:6" x14ac:dyDescent="0.35">
      <c r="A220" s="63">
        <v>42248</v>
      </c>
      <c r="B220" s="55">
        <v>53</v>
      </c>
      <c r="C220" s="30">
        <f t="shared" si="6"/>
        <v>1.5</v>
      </c>
      <c r="D220" s="42">
        <f t="shared" si="7"/>
        <v>9.52380952380949E-3</v>
      </c>
      <c r="E220" s="101">
        <f>Exports!B220-Imports!B220</f>
        <v>-0.5</v>
      </c>
      <c r="F220" s="30">
        <f>IFERROR(VLOOKUP(A220,NMI!$A$2:$B$198,2,FALSE),"")</f>
        <v>56.9</v>
      </c>
    </row>
    <row r="221" spans="1:6" x14ac:dyDescent="0.35">
      <c r="A221" s="64">
        <v>42278</v>
      </c>
      <c r="B221" s="56">
        <v>54.5</v>
      </c>
      <c r="C221" s="30">
        <f t="shared" si="6"/>
        <v>1.5</v>
      </c>
      <c r="D221" s="42">
        <f t="shared" si="7"/>
        <v>-2.6785714285714302E-2</v>
      </c>
      <c r="E221" s="101">
        <f>Exports!B221-Imports!B221</f>
        <v>0</v>
      </c>
      <c r="F221" s="30">
        <f>IFERROR(VLOOKUP(A221,NMI!$A$2:$B$198,2,FALSE),"")</f>
        <v>59.1</v>
      </c>
    </row>
    <row r="222" spans="1:6" x14ac:dyDescent="0.35">
      <c r="A222" s="63">
        <v>42309</v>
      </c>
      <c r="B222" s="55">
        <v>51</v>
      </c>
      <c r="C222" s="30">
        <f t="shared" si="6"/>
        <v>-3.5</v>
      </c>
      <c r="D222" s="42">
        <f t="shared" si="7"/>
        <v>-4.6728971962616828E-2</v>
      </c>
      <c r="E222" s="101">
        <f>Exports!B222-Imports!B222</f>
        <v>-1.5</v>
      </c>
      <c r="F222" s="30">
        <f>IFERROR(VLOOKUP(A222,NMI!$A$2:$B$198,2,FALSE),"")</f>
        <v>55.9</v>
      </c>
    </row>
    <row r="223" spans="1:6" x14ac:dyDescent="0.35">
      <c r="A223" s="64">
        <v>42339</v>
      </c>
      <c r="B223" s="56">
        <v>49</v>
      </c>
      <c r="C223" s="30">
        <f t="shared" si="6"/>
        <v>-2</v>
      </c>
      <c r="D223" s="42">
        <f t="shared" si="7"/>
        <v>-2.0000000000000018E-2</v>
      </c>
      <c r="E223" s="101">
        <f>Exports!B223-Imports!B223</f>
        <v>-49</v>
      </c>
      <c r="F223" s="30">
        <f>IFERROR(VLOOKUP(A223,NMI!$A$2:$B$198,2,FALSE),"")</f>
        <v>55.3</v>
      </c>
    </row>
    <row r="224" spans="1:6" x14ac:dyDescent="0.35">
      <c r="A224" s="63">
        <v>42370</v>
      </c>
      <c r="B224" s="55">
        <v>46</v>
      </c>
      <c r="C224" s="30">
        <f t="shared" si="6"/>
        <v>-3</v>
      </c>
      <c r="D224" s="42">
        <f t="shared" si="7"/>
        <v>-1.0752688172043001E-2</v>
      </c>
      <c r="E224" s="101">
        <f>Exports!B224-Imports!B224</f>
        <v>-0.5</v>
      </c>
      <c r="F224" s="30">
        <f>IFERROR(VLOOKUP(A224,NMI!$A$2:$B$198,2,FALSE),"")</f>
        <v>53.5</v>
      </c>
    </row>
    <row r="225" spans="1:6" x14ac:dyDescent="0.35">
      <c r="A225" s="64">
        <v>42401</v>
      </c>
      <c r="B225" s="56">
        <v>55.5</v>
      </c>
      <c r="C225" s="30">
        <f t="shared" si="6"/>
        <v>9.5</v>
      </c>
      <c r="D225" s="42">
        <f t="shared" si="7"/>
        <v>8.8235294117646967E-2</v>
      </c>
      <c r="E225" s="101">
        <f>Exports!B225-Imports!B225</f>
        <v>-2</v>
      </c>
      <c r="F225" s="30">
        <f>IFERROR(VLOOKUP(A225,NMI!$A$2:$B$198,2,FALSE),"")</f>
        <v>54.3</v>
      </c>
    </row>
    <row r="226" spans="1:6" x14ac:dyDescent="0.35">
      <c r="A226" s="63">
        <v>42430</v>
      </c>
      <c r="B226" s="55">
        <v>53</v>
      </c>
      <c r="C226" s="30">
        <f t="shared" si="6"/>
        <v>-2.5</v>
      </c>
      <c r="D226" s="42">
        <f t="shared" si="7"/>
        <v>-4.5045045045045029E-2</v>
      </c>
      <c r="E226" s="101">
        <f>Exports!B226-Imports!B226</f>
        <v>5.5</v>
      </c>
      <c r="F226" s="30">
        <f>IFERROR(VLOOKUP(A226,NMI!$A$2:$B$198,2,FALSE),"")</f>
        <v>54.9</v>
      </c>
    </row>
    <row r="227" spans="1:6" x14ac:dyDescent="0.35">
      <c r="A227" s="64">
        <v>42461</v>
      </c>
      <c r="B227" s="56">
        <v>54</v>
      </c>
      <c r="C227" s="30">
        <f t="shared" si="6"/>
        <v>1</v>
      </c>
      <c r="D227" s="42">
        <f t="shared" si="7"/>
        <v>4.8543689320388328E-2</v>
      </c>
      <c r="E227" s="101">
        <f>Exports!B227-Imports!B227</f>
        <v>2.5</v>
      </c>
      <c r="F227" s="30">
        <f>IFERROR(VLOOKUP(A227,NMI!$A$2:$B$198,2,FALSE),"")</f>
        <v>55.7</v>
      </c>
    </row>
    <row r="228" spans="1:6" x14ac:dyDescent="0.35">
      <c r="A228" s="63">
        <v>42491</v>
      </c>
      <c r="B228" s="55">
        <v>53.5</v>
      </c>
      <c r="C228" s="30">
        <f t="shared" si="6"/>
        <v>-0.5</v>
      </c>
      <c r="D228" s="42">
        <f t="shared" si="7"/>
        <v>0</v>
      </c>
      <c r="E228" s="101">
        <f>Exports!B228-Imports!B228</f>
        <v>-4.5</v>
      </c>
      <c r="F228" s="30">
        <f>IFERROR(VLOOKUP(A228,NMI!$A$2:$B$198,2,FALSE),"")</f>
        <v>53.6</v>
      </c>
    </row>
    <row r="229" spans="1:6" x14ac:dyDescent="0.35">
      <c r="A229" s="64">
        <v>42522</v>
      </c>
      <c r="B229" s="56">
        <v>54</v>
      </c>
      <c r="C229" s="30">
        <f t="shared" si="6"/>
        <v>0.5</v>
      </c>
      <c r="D229" s="42">
        <f t="shared" si="7"/>
        <v>0.125</v>
      </c>
      <c r="E229" s="101">
        <f>Exports!B229-Imports!B229</f>
        <v>-1</v>
      </c>
      <c r="F229" s="30">
        <f>IFERROR(VLOOKUP(A229,NMI!$A$2:$B$198,2,FALSE),"")</f>
        <v>56.1</v>
      </c>
    </row>
    <row r="230" spans="1:6" x14ac:dyDescent="0.35">
      <c r="A230" s="63">
        <v>42552</v>
      </c>
      <c r="B230" s="55">
        <v>53</v>
      </c>
      <c r="C230" s="30">
        <f t="shared" si="6"/>
        <v>-1</v>
      </c>
      <c r="D230" s="42">
        <f t="shared" si="7"/>
        <v>4.9504950495049549E-2</v>
      </c>
      <c r="E230" s="101">
        <f>Exports!B230-Imports!B230</f>
        <v>2.5</v>
      </c>
      <c r="F230" s="30">
        <f>IFERROR(VLOOKUP(A230,NMI!$A$2:$B$198,2,FALSE),"")</f>
        <v>54.9</v>
      </c>
    </row>
    <row r="231" spans="1:6" x14ac:dyDescent="0.35">
      <c r="A231" s="64">
        <v>42583</v>
      </c>
      <c r="B231" s="56">
        <v>50.5</v>
      </c>
      <c r="C231" s="30">
        <f t="shared" si="6"/>
        <v>-2.5</v>
      </c>
      <c r="D231" s="42">
        <f t="shared" si="7"/>
        <v>-1.9417475728155331E-2</v>
      </c>
      <c r="E231" s="101">
        <f>Exports!B231-Imports!B231</f>
        <v>-4</v>
      </c>
      <c r="F231" s="30">
        <f>IFERROR(VLOOKUP(A231,NMI!$A$2:$B$198,2,FALSE),"")</f>
        <v>51.7</v>
      </c>
    </row>
    <row r="232" spans="1:6" x14ac:dyDescent="0.35">
      <c r="A232" s="63">
        <v>42614</v>
      </c>
      <c r="B232" s="55">
        <v>51</v>
      </c>
      <c r="C232" s="30">
        <f t="shared" si="6"/>
        <v>0.5</v>
      </c>
      <c r="D232" s="42">
        <f t="shared" si="7"/>
        <v>-3.7735849056603765E-2</v>
      </c>
      <c r="E232" s="101">
        <f>Exports!B232-Imports!B232</f>
        <v>5.5</v>
      </c>
      <c r="F232" s="30">
        <f>IFERROR(VLOOKUP(A232,NMI!$A$2:$B$198,2,FALSE),"")</f>
        <v>56.6</v>
      </c>
    </row>
    <row r="233" spans="1:6" x14ac:dyDescent="0.35">
      <c r="A233" s="64">
        <v>42644</v>
      </c>
      <c r="B233" s="56">
        <v>53</v>
      </c>
      <c r="C233" s="30">
        <f t="shared" si="6"/>
        <v>2</v>
      </c>
      <c r="D233" s="42">
        <f t="shared" si="7"/>
        <v>-2.752293577981646E-2</v>
      </c>
      <c r="E233" s="101">
        <f>Exports!B233-Imports!B233</f>
        <v>2.5</v>
      </c>
      <c r="F233" s="30">
        <f>IFERROR(VLOOKUP(A233,NMI!$A$2:$B$198,2,FALSE),"")</f>
        <v>54.6</v>
      </c>
    </row>
    <row r="234" spans="1:6" x14ac:dyDescent="0.35">
      <c r="A234" s="63">
        <v>42675</v>
      </c>
      <c r="B234" s="55">
        <v>54</v>
      </c>
      <c r="C234" s="30">
        <f t="shared" si="6"/>
        <v>1</v>
      </c>
      <c r="D234" s="42">
        <f t="shared" si="7"/>
        <v>5.8823529411764719E-2</v>
      </c>
      <c r="E234" s="101">
        <f>Exports!B234-Imports!B234</f>
        <v>3</v>
      </c>
      <c r="F234" s="30">
        <f>IFERROR(VLOOKUP(A234,NMI!$A$2:$B$198,2,FALSE),"")</f>
        <v>56.2</v>
      </c>
    </row>
    <row r="235" spans="1:6" x14ac:dyDescent="0.35">
      <c r="A235" s="64">
        <v>42705</v>
      </c>
      <c r="B235" s="56">
        <v>50</v>
      </c>
      <c r="C235" s="30">
        <f t="shared" si="6"/>
        <v>-4</v>
      </c>
      <c r="D235" s="42">
        <f t="shared" si="7"/>
        <v>2.0408163265306145E-2</v>
      </c>
      <c r="E235" s="101">
        <f>Exports!B235-Imports!B235</f>
        <v>3</v>
      </c>
      <c r="F235" s="30">
        <f>IFERROR(VLOOKUP(A235,NMI!$A$2:$B$198,2,FALSE),"")</f>
        <v>56.6</v>
      </c>
    </row>
    <row r="236" spans="1:6" x14ac:dyDescent="0.35">
      <c r="A236" s="63">
        <v>42736</v>
      </c>
      <c r="B236" s="55">
        <v>54</v>
      </c>
      <c r="C236" s="30">
        <f t="shared" si="6"/>
        <v>4</v>
      </c>
      <c r="D236" s="42">
        <f t="shared" si="7"/>
        <v>0.17391304347826098</v>
      </c>
      <c r="E236" s="101">
        <f>Exports!B236-Imports!B236</f>
        <v>-6</v>
      </c>
      <c r="F236" s="30">
        <f>IFERROR(VLOOKUP(A236,NMI!$A$2:$B$198,2,FALSE),"")</f>
        <v>56.5</v>
      </c>
    </row>
    <row r="237" spans="1:6" x14ac:dyDescent="0.35">
      <c r="A237" s="64">
        <v>42767</v>
      </c>
      <c r="B237" s="56">
        <v>51</v>
      </c>
      <c r="C237" s="30">
        <f t="shared" si="6"/>
        <v>-3</v>
      </c>
      <c r="D237" s="42">
        <f t="shared" si="7"/>
        <v>-8.108108108108103E-2</v>
      </c>
      <c r="E237" s="101">
        <f>Exports!B237-Imports!B237</f>
        <v>6</v>
      </c>
      <c r="F237" s="30">
        <f>IFERROR(VLOOKUP(A237,NMI!$A$2:$B$198,2,FALSE),"")</f>
        <v>57.4</v>
      </c>
    </row>
    <row r="238" spans="1:6" x14ac:dyDescent="0.35">
      <c r="A238" s="63">
        <v>42795</v>
      </c>
      <c r="B238" s="55">
        <v>56.5</v>
      </c>
      <c r="C238" s="30">
        <f t="shared" si="6"/>
        <v>5.5</v>
      </c>
      <c r="D238" s="42">
        <f t="shared" si="7"/>
        <v>6.60377358490567E-2</v>
      </c>
      <c r="E238" s="101">
        <f>Exports!B238-Imports!B238</f>
        <v>6</v>
      </c>
      <c r="F238" s="30">
        <f>IFERROR(VLOOKUP(A238,NMI!$A$2:$B$198,2,FALSE),"")</f>
        <v>55.6</v>
      </c>
    </row>
    <row r="239" spans="1:6" x14ac:dyDescent="0.35">
      <c r="A239" s="64">
        <v>42826</v>
      </c>
      <c r="B239" s="56">
        <v>53</v>
      </c>
      <c r="C239" s="30">
        <f t="shared" si="6"/>
        <v>-3.5</v>
      </c>
      <c r="D239" s="42">
        <f t="shared" si="7"/>
        <v>-1.851851851851849E-2</v>
      </c>
      <c r="E239" s="101">
        <f>Exports!B239-Imports!B239</f>
        <v>12.5</v>
      </c>
      <c r="F239" s="30">
        <f>IFERROR(VLOOKUP(A239,NMI!$A$2:$B$198,2,FALSE),"")</f>
        <v>57.3</v>
      </c>
    </row>
    <row r="240" spans="1:6" x14ac:dyDescent="0.35">
      <c r="A240" s="63">
        <v>42856</v>
      </c>
      <c r="B240" s="55">
        <v>48.5</v>
      </c>
      <c r="C240" s="30">
        <f t="shared" si="6"/>
        <v>-4.5</v>
      </c>
      <c r="D240" s="42">
        <f t="shared" si="7"/>
        <v>-9.3457943925233655E-2</v>
      </c>
      <c r="E240" s="101">
        <f>Exports!B240-Imports!B240</f>
        <v>6</v>
      </c>
      <c r="F240" s="30">
        <f>IFERROR(VLOOKUP(A240,NMI!$A$2:$B$198,2,FALSE),"")</f>
        <v>57.1</v>
      </c>
    </row>
    <row r="241" spans="1:6" x14ac:dyDescent="0.35">
      <c r="A241" s="64">
        <v>42887</v>
      </c>
      <c r="B241" s="56">
        <v>51</v>
      </c>
      <c r="C241" s="30">
        <f t="shared" si="6"/>
        <v>2.5</v>
      </c>
      <c r="D241" s="42">
        <f t="shared" si="7"/>
        <v>-5.555555555555558E-2</v>
      </c>
      <c r="E241" s="101">
        <f>Exports!B241-Imports!B241</f>
        <v>4</v>
      </c>
      <c r="F241" s="30">
        <f>IFERROR(VLOOKUP(A241,NMI!$A$2:$B$198,2,FALSE),"")</f>
        <v>57.2</v>
      </c>
    </row>
    <row r="242" spans="1:6" x14ac:dyDescent="0.35">
      <c r="A242" s="63">
        <v>42917</v>
      </c>
      <c r="B242" s="55">
        <v>51.5</v>
      </c>
      <c r="C242" s="30">
        <f t="shared" si="6"/>
        <v>0.5</v>
      </c>
      <c r="D242" s="42">
        <f t="shared" si="7"/>
        <v>-2.8301886792452824E-2</v>
      </c>
      <c r="E242" s="101">
        <f>Exports!B242-Imports!B242</f>
        <v>1.5</v>
      </c>
      <c r="F242" s="30">
        <f>IFERROR(VLOOKUP(A242,NMI!$A$2:$B$198,2,FALSE),"")</f>
        <v>54.3</v>
      </c>
    </row>
    <row r="243" spans="1:6" x14ac:dyDescent="0.35">
      <c r="A243" s="64">
        <v>42948</v>
      </c>
      <c r="B243" s="56">
        <v>50.5</v>
      </c>
      <c r="C243" s="30">
        <f t="shared" si="6"/>
        <v>-1</v>
      </c>
      <c r="D243" s="42">
        <f t="shared" si="7"/>
        <v>0</v>
      </c>
      <c r="E243" s="101">
        <f>Exports!B243-Imports!B243</f>
        <v>4.5</v>
      </c>
      <c r="F243" s="30">
        <f>IFERROR(VLOOKUP(A243,NMI!$A$2:$B$198,2,FALSE),"")</f>
        <v>55.2</v>
      </c>
    </row>
    <row r="244" spans="1:6" x14ac:dyDescent="0.35">
      <c r="A244" s="63">
        <v>42979</v>
      </c>
      <c r="B244" s="55">
        <v>52</v>
      </c>
      <c r="C244" s="30">
        <f t="shared" si="6"/>
        <v>1.5</v>
      </c>
      <c r="D244" s="42">
        <f t="shared" si="7"/>
        <v>1.9607843137254832E-2</v>
      </c>
      <c r="E244" s="101">
        <f>Exports!B244-Imports!B244</f>
        <v>4</v>
      </c>
      <c r="F244" s="30">
        <f>IFERROR(VLOOKUP(A244,NMI!$A$2:$B$198,2,FALSE),"")</f>
        <v>59.4</v>
      </c>
    </row>
    <row r="245" spans="1:6" x14ac:dyDescent="0.35">
      <c r="A245" s="64">
        <v>43009</v>
      </c>
      <c r="B245" s="56">
        <v>52</v>
      </c>
      <c r="C245" s="30">
        <f t="shared" si="6"/>
        <v>0</v>
      </c>
      <c r="D245" s="42">
        <f t="shared" si="7"/>
        <v>-1.8867924528301883E-2</v>
      </c>
      <c r="E245" s="101">
        <f>Exports!B245-Imports!B245</f>
        <v>8</v>
      </c>
      <c r="F245" s="30">
        <f>IFERROR(VLOOKUP(A245,NMI!$A$2:$B$198,2,FALSE),"")</f>
        <v>59.8</v>
      </c>
    </row>
    <row r="246" spans="1:6" x14ac:dyDescent="0.35">
      <c r="A246" s="63">
        <v>43040</v>
      </c>
      <c r="B246" s="55">
        <v>52.5</v>
      </c>
      <c r="C246" s="30">
        <f t="shared" si="6"/>
        <v>0.5</v>
      </c>
      <c r="D246" s="42">
        <f t="shared" si="7"/>
        <v>-2.777777777777779E-2</v>
      </c>
      <c r="E246" s="101">
        <f>Exports!B246-Imports!B246</f>
        <v>4.5</v>
      </c>
      <c r="F246" s="30">
        <f>IFERROR(VLOOKUP(A246,NMI!$A$2:$B$198,2,FALSE),"")</f>
        <v>57.3</v>
      </c>
    </row>
    <row r="247" spans="1:6" x14ac:dyDescent="0.35">
      <c r="A247" s="64">
        <v>43070</v>
      </c>
      <c r="B247" s="56">
        <v>52.5</v>
      </c>
      <c r="C247" s="30">
        <f t="shared" si="6"/>
        <v>0</v>
      </c>
      <c r="D247" s="42">
        <f t="shared" si="7"/>
        <v>5.0000000000000044E-2</v>
      </c>
      <c r="E247" s="101">
        <f>Exports!B247-Imports!B247</f>
        <v>4</v>
      </c>
      <c r="F247" s="30">
        <f>IFERROR(VLOOKUP(A247,NMI!$A$2:$B$198,2,FALSE),"")</f>
        <v>56</v>
      </c>
    </row>
    <row r="248" spans="1:6" x14ac:dyDescent="0.35">
      <c r="A248" s="63">
        <v>43101</v>
      </c>
      <c r="B248" s="55">
        <v>54</v>
      </c>
      <c r="C248" s="30">
        <f t="shared" si="6"/>
        <v>1.5</v>
      </c>
      <c r="D248" s="42">
        <f t="shared" si="7"/>
        <v>0</v>
      </c>
      <c r="E248" s="101">
        <f>Exports!B248-Imports!B248</f>
        <v>4</v>
      </c>
      <c r="F248" s="30">
        <f>IFERROR(VLOOKUP(A248,NMI!$A$2:$B$198,2,FALSE),"")</f>
        <v>59.9</v>
      </c>
    </row>
    <row r="249" spans="1:6" x14ac:dyDescent="0.35">
      <c r="A249" s="64">
        <v>43132</v>
      </c>
      <c r="B249" s="56">
        <v>50</v>
      </c>
      <c r="C249" s="30">
        <f t="shared" si="6"/>
        <v>-4</v>
      </c>
      <c r="D249" s="42">
        <f t="shared" si="7"/>
        <v>-1.9607843137254943E-2</v>
      </c>
      <c r="E249" s="101">
        <f>Exports!B249-Imports!B249</f>
        <v>9.5</v>
      </c>
      <c r="F249" s="30">
        <f>IFERROR(VLOOKUP(A249,NMI!$A$2:$B$198,2,FALSE),"")</f>
        <v>59.5</v>
      </c>
    </row>
    <row r="250" spans="1:6" x14ac:dyDescent="0.35">
      <c r="A250" s="63">
        <v>43160</v>
      </c>
      <c r="B250" s="55">
        <v>55</v>
      </c>
      <c r="C250" s="30">
        <f t="shared" si="6"/>
        <v>5</v>
      </c>
      <c r="D250" s="42">
        <f t="shared" si="7"/>
        <v>-2.6548672566371723E-2</v>
      </c>
      <c r="E250" s="101">
        <f>Exports!B250-Imports!B250</f>
        <v>3</v>
      </c>
      <c r="F250" s="30">
        <f>IFERROR(VLOOKUP(A250,NMI!$A$2:$B$198,2,FALSE),"")</f>
        <v>58.8</v>
      </c>
    </row>
    <row r="251" spans="1:6" x14ac:dyDescent="0.35">
      <c r="A251" s="64">
        <v>43191</v>
      </c>
      <c r="B251" s="56">
        <v>54.5</v>
      </c>
      <c r="C251" s="30">
        <f t="shared" si="6"/>
        <v>-0.5</v>
      </c>
      <c r="D251" s="42">
        <f t="shared" si="7"/>
        <v>2.8301886792452935E-2</v>
      </c>
      <c r="E251" s="101">
        <f>Exports!B251-Imports!B251</f>
        <v>7</v>
      </c>
      <c r="F251" s="30">
        <f>IFERROR(VLOOKUP(A251,NMI!$A$2:$B$198,2,FALSE),"")</f>
        <v>56.8</v>
      </c>
    </row>
    <row r="252" spans="1:6" x14ac:dyDescent="0.35">
      <c r="A252" s="63">
        <v>43221</v>
      </c>
      <c r="B252" s="55">
        <v>54</v>
      </c>
      <c r="C252" s="30">
        <f t="shared" si="6"/>
        <v>-0.5</v>
      </c>
      <c r="D252" s="42">
        <f t="shared" si="7"/>
        <v>0.11340206185567014</v>
      </c>
      <c r="E252" s="101">
        <f>Exports!B252-Imports!B252</f>
        <v>3.5</v>
      </c>
      <c r="F252" s="30">
        <f>IFERROR(VLOOKUP(A252,NMI!$A$2:$B$198,2,FALSE),"")</f>
        <v>58.6</v>
      </c>
    </row>
    <row r="253" spans="1:6" x14ac:dyDescent="0.35">
      <c r="A253" s="64">
        <v>43252</v>
      </c>
      <c r="B253" s="56">
        <v>51.5</v>
      </c>
      <c r="C253" s="30">
        <f t="shared" si="6"/>
        <v>-2.5</v>
      </c>
      <c r="D253" s="42">
        <f t="shared" si="7"/>
        <v>9.8039215686274161E-3</v>
      </c>
      <c r="E253" s="101">
        <f>Exports!B253-Imports!B253</f>
        <v>9</v>
      </c>
      <c r="F253" s="30">
        <f>IFERROR(VLOOKUP(A253,NMI!$A$2:$B$198,2,FALSE),"")</f>
        <v>59.1</v>
      </c>
    </row>
    <row r="254" spans="1:6" x14ac:dyDescent="0.35">
      <c r="A254" s="63">
        <v>43282</v>
      </c>
      <c r="B254" s="55">
        <v>52.5</v>
      </c>
      <c r="C254" s="30">
        <f t="shared" si="6"/>
        <v>1</v>
      </c>
      <c r="D254" s="42">
        <f t="shared" si="7"/>
        <v>1.9417475728155331E-2</v>
      </c>
      <c r="E254" s="101">
        <f>Exports!B254-Imports!B254</f>
        <v>5.5</v>
      </c>
      <c r="F254" s="30">
        <f>IFERROR(VLOOKUP(A254,NMI!$A$2:$B$198,2,FALSE),"")</f>
        <v>55.7</v>
      </c>
    </row>
    <row r="255" spans="1:6" x14ac:dyDescent="0.35">
      <c r="A255" s="64">
        <v>43313</v>
      </c>
      <c r="B255" s="56">
        <v>52</v>
      </c>
      <c r="C255" s="30">
        <f t="shared" si="6"/>
        <v>-0.5</v>
      </c>
      <c r="D255" s="42">
        <f t="shared" si="7"/>
        <v>2.9702970297029729E-2</v>
      </c>
      <c r="E255" s="101">
        <f>Exports!B255-Imports!B255</f>
        <v>8.5</v>
      </c>
      <c r="F255" s="30">
        <f>IFERROR(VLOOKUP(A255,NMI!$A$2:$B$198,2,FALSE),"")</f>
        <v>58.8</v>
      </c>
    </row>
    <row r="256" spans="1:6" x14ac:dyDescent="0.35">
      <c r="A256" s="63">
        <v>43344</v>
      </c>
      <c r="B256" s="55">
        <v>55</v>
      </c>
      <c r="C256" s="30">
        <f t="shared" si="6"/>
        <v>3</v>
      </c>
      <c r="D256" s="42">
        <f t="shared" si="7"/>
        <v>5.7692307692307709E-2</v>
      </c>
      <c r="E256" s="101">
        <f>Exports!B256-Imports!B256</f>
        <v>6</v>
      </c>
      <c r="F256" s="30">
        <f>IFERROR(VLOOKUP(A256,NMI!$A$2:$B$198,2,FALSE),"")</f>
        <v>60.8</v>
      </c>
    </row>
    <row r="257" spans="1:6" x14ac:dyDescent="0.35">
      <c r="A257" s="65">
        <v>43374</v>
      </c>
      <c r="B257" s="57">
        <v>51</v>
      </c>
      <c r="C257" s="30">
        <f t="shared" si="6"/>
        <v>-4</v>
      </c>
      <c r="D257" s="42">
        <f t="shared" si="7"/>
        <v>-1.9230769230769273E-2</v>
      </c>
      <c r="E257" s="101">
        <f>Exports!B257-Imports!B257</f>
        <v>10</v>
      </c>
      <c r="F257" s="30">
        <f>IFERROR(VLOOKUP(A257,NMI!$A$2:$B$198,2,FALSE),"")</f>
        <v>60</v>
      </c>
    </row>
    <row r="258" spans="1:6" x14ac:dyDescent="0.35">
      <c r="A258" s="63">
        <v>43405</v>
      </c>
      <c r="B258" s="55">
        <v>54.5</v>
      </c>
      <c r="C258" s="30">
        <f t="shared" si="6"/>
        <v>3.5</v>
      </c>
      <c r="D258" s="42">
        <f t="shared" si="7"/>
        <v>3.8095238095238182E-2</v>
      </c>
      <c r="E258" s="101">
        <f>Exports!B258-Imports!B258</f>
        <v>3</v>
      </c>
      <c r="F258" s="30">
        <f>IFERROR(VLOOKUP(A258,NMI!$A$2:$B$198,2,FALSE),"")</f>
        <v>60.4</v>
      </c>
    </row>
    <row r="259" spans="1:6" x14ac:dyDescent="0.35">
      <c r="A259" s="65">
        <v>43435</v>
      </c>
      <c r="B259" s="57">
        <v>53.5</v>
      </c>
      <c r="C259" s="30">
        <f t="shared" si="6"/>
        <v>-1</v>
      </c>
      <c r="D259" s="42">
        <f t="shared" si="7"/>
        <v>1.904761904761898E-2</v>
      </c>
      <c r="E259" s="101">
        <f>Exports!B259-Imports!B259</f>
        <v>6</v>
      </c>
      <c r="F259" s="30">
        <f>IFERROR(VLOOKUP(A259,NMI!$A$2:$B$198,2,FALSE),"")</f>
        <v>58</v>
      </c>
    </row>
    <row r="260" spans="1:6" x14ac:dyDescent="0.35">
      <c r="A260" s="63">
        <v>43466</v>
      </c>
      <c r="B260" s="55">
        <v>52</v>
      </c>
      <c r="C260" s="30">
        <f t="shared" ref="C260:C323" si="8">B260-B259</f>
        <v>-1.5</v>
      </c>
      <c r="D260" s="42">
        <f t="shared" si="7"/>
        <v>-3.703703703703709E-2</v>
      </c>
      <c r="E260" s="101">
        <f>Exports!B260-Imports!B260</f>
        <v>-1.5</v>
      </c>
      <c r="F260" s="30">
        <f>IFERROR(VLOOKUP(A260,NMI!$A$2:$B$198,2,FALSE),"")</f>
        <v>56.7</v>
      </c>
    </row>
    <row r="261" spans="1:6" x14ac:dyDescent="0.35">
      <c r="A261" s="65">
        <v>43497</v>
      </c>
      <c r="B261" s="57">
        <v>48.5</v>
      </c>
      <c r="C261" s="30">
        <f t="shared" si="8"/>
        <v>-3.5</v>
      </c>
      <c r="D261" s="42">
        <f t="shared" si="7"/>
        <v>-3.0000000000000027E-2</v>
      </c>
      <c r="E261" s="101">
        <f>Exports!B261-Imports!B261</f>
        <v>6.5</v>
      </c>
      <c r="F261" s="30">
        <f>IFERROR(VLOOKUP(A261,NMI!$A$2:$B$198,2,FALSE),"")</f>
        <v>59.7</v>
      </c>
    </row>
    <row r="262" spans="1:6" x14ac:dyDescent="0.35">
      <c r="A262" s="63">
        <v>43525</v>
      </c>
      <c r="B262" s="55">
        <v>51.5</v>
      </c>
      <c r="C262" s="30">
        <f t="shared" si="8"/>
        <v>3</v>
      </c>
      <c r="D262" s="42">
        <f t="shared" si="7"/>
        <v>-6.3636363636363602E-2</v>
      </c>
      <c r="E262" s="101">
        <f>Exports!B262-Imports!B262</f>
        <v>1</v>
      </c>
      <c r="F262" s="30">
        <f>IFERROR(VLOOKUP(A262,NMI!$A$2:$B$198,2,FALSE),"")</f>
        <v>56.1</v>
      </c>
    </row>
    <row r="263" spans="1:6" x14ac:dyDescent="0.35">
      <c r="A263" s="65">
        <v>43556</v>
      </c>
      <c r="B263" s="57">
        <v>55</v>
      </c>
      <c r="C263" s="30">
        <f t="shared" si="8"/>
        <v>3.5</v>
      </c>
      <c r="D263" s="42">
        <f t="shared" si="7"/>
        <v>9.1743119266054496E-3</v>
      </c>
      <c r="E263" s="101">
        <f>Exports!B263-Imports!B263</f>
        <v>2</v>
      </c>
      <c r="F263" s="30">
        <f>IFERROR(VLOOKUP(A263,NMI!$A$2:$B$198,2,FALSE),"")</f>
        <v>55.5</v>
      </c>
    </row>
    <row r="264" spans="1:6" x14ac:dyDescent="0.35">
      <c r="A264" s="63">
        <v>43586</v>
      </c>
      <c r="B264" s="55">
        <v>50</v>
      </c>
      <c r="C264" s="30">
        <f t="shared" si="8"/>
        <v>-5</v>
      </c>
      <c r="D264" s="42">
        <f t="shared" si="7"/>
        <v>-7.407407407407407E-2</v>
      </c>
      <c r="E264" s="101">
        <f>Exports!B264-Imports!B264</f>
        <v>5.5</v>
      </c>
      <c r="F264" s="30">
        <f>IFERROR(VLOOKUP(A264,NMI!$A$2:$B$198,2,FALSE),"")</f>
        <v>56.9</v>
      </c>
    </row>
    <row r="265" spans="1:6" x14ac:dyDescent="0.35">
      <c r="A265" s="65">
        <v>43617</v>
      </c>
      <c r="B265" s="57">
        <v>50</v>
      </c>
      <c r="C265" s="30">
        <f t="shared" si="8"/>
        <v>0</v>
      </c>
      <c r="D265" s="42">
        <f t="shared" si="7"/>
        <v>-2.9126213592232997E-2</v>
      </c>
      <c r="E265" s="101">
        <f>Exports!B265-Imports!B265</f>
        <v>5.5</v>
      </c>
      <c r="F265" s="30">
        <f>IFERROR(VLOOKUP(A265,NMI!$A$2:$B$198,2,FALSE),"")</f>
        <v>55.1</v>
      </c>
    </row>
    <row r="266" spans="1:6" x14ac:dyDescent="0.35">
      <c r="A266" s="63">
        <v>43647</v>
      </c>
      <c r="B266" s="55">
        <v>53.5</v>
      </c>
      <c r="C266" s="30">
        <f t="shared" si="8"/>
        <v>3.5</v>
      </c>
      <c r="D266" s="42">
        <f t="shared" si="7"/>
        <v>1.904761904761898E-2</v>
      </c>
      <c r="E266" s="101">
        <f>Exports!B266-Imports!B266</f>
        <v>0</v>
      </c>
      <c r="F266" s="30">
        <f>IFERROR(VLOOKUP(A266,NMI!$A$2:$B$198,2,FALSE),"")</f>
        <v>54.8</v>
      </c>
    </row>
    <row r="267" spans="1:6" x14ac:dyDescent="0.35">
      <c r="A267" s="65">
        <v>43678</v>
      </c>
      <c r="B267" s="57">
        <v>50.5</v>
      </c>
      <c r="C267" s="30">
        <f t="shared" si="8"/>
        <v>-3</v>
      </c>
      <c r="D267" s="42">
        <f t="shared" si="7"/>
        <v>-2.8846153846153855E-2</v>
      </c>
      <c r="E267" s="101">
        <f>Exports!B267-Imports!B267</f>
        <v>0</v>
      </c>
      <c r="F267" s="30">
        <f>IFERROR(VLOOKUP(A267,NMI!$A$2:$B$198,2,FALSE),"")</f>
        <v>56</v>
      </c>
    </row>
    <row r="268" spans="1:6" x14ac:dyDescent="0.35">
      <c r="A268" s="63">
        <v>43709</v>
      </c>
      <c r="B268" s="55">
        <v>49</v>
      </c>
      <c r="C268" s="30">
        <f t="shared" si="8"/>
        <v>-1.5</v>
      </c>
      <c r="D268" s="42">
        <f t="shared" si="7"/>
        <v>-0.10909090909090913</v>
      </c>
      <c r="E268" s="101">
        <f>Exports!B268-Imports!B268</f>
        <v>3</v>
      </c>
      <c r="F268" s="30">
        <f>IFERROR(VLOOKUP(A268,NMI!$A$2:$B$198,2,FALSE),"")</f>
        <v>53.5</v>
      </c>
    </row>
    <row r="269" spans="1:6" x14ac:dyDescent="0.35">
      <c r="A269" s="65">
        <v>43739</v>
      </c>
      <c r="B269" s="57">
        <v>48.5</v>
      </c>
      <c r="C269" s="30">
        <f t="shared" si="8"/>
        <v>-0.5</v>
      </c>
      <c r="D269" s="42">
        <f t="shared" si="7"/>
        <v>-4.9019607843137303E-2</v>
      </c>
      <c r="E269" s="101">
        <f>Exports!B269-Imports!B269</f>
        <v>1.5</v>
      </c>
      <c r="F269" s="30">
        <f>IFERROR(VLOOKUP(A269,NMI!$A$2:$B$198,2,FALSE),"")</f>
        <v>54.4</v>
      </c>
    </row>
    <row r="270" spans="1:6" x14ac:dyDescent="0.35">
      <c r="A270" s="63">
        <v>43770</v>
      </c>
      <c r="B270" s="55">
        <v>45</v>
      </c>
      <c r="C270" s="30">
        <f t="shared" si="8"/>
        <v>-3.5</v>
      </c>
      <c r="D270" s="42">
        <f t="shared" si="7"/>
        <v>-0.17431192660550454</v>
      </c>
      <c r="E270" s="101">
        <f>Exports!B270-Imports!B270</f>
        <v>7</v>
      </c>
      <c r="F270" s="30">
        <f>IFERROR(VLOOKUP(A270,NMI!$A$2:$B$198,2,FALSE),"")</f>
        <v>53.9</v>
      </c>
    </row>
    <row r="271" spans="1:6" x14ac:dyDescent="0.35">
      <c r="A271" s="65">
        <v>43800</v>
      </c>
      <c r="B271" s="57">
        <v>48</v>
      </c>
      <c r="C271" s="30">
        <f t="shared" si="8"/>
        <v>3</v>
      </c>
      <c r="D271" s="42">
        <f t="shared" ref="D271:D324" si="9">B271/B259-1</f>
        <v>-0.10280373831775702</v>
      </c>
      <c r="E271" s="101">
        <f>Exports!B271-Imports!B271</f>
        <v>3</v>
      </c>
      <c r="F271" s="30">
        <f>IFERROR(VLOOKUP(A271,NMI!$A$2:$B$198,2,FALSE),"")</f>
        <v>54.9</v>
      </c>
    </row>
    <row r="272" spans="1:6" x14ac:dyDescent="0.35">
      <c r="A272" s="63">
        <v>43831</v>
      </c>
      <c r="B272" s="55">
        <v>55.1</v>
      </c>
      <c r="C272" s="30">
        <f t="shared" si="8"/>
        <v>7.1000000000000014</v>
      </c>
      <c r="D272" s="42">
        <f t="shared" si="9"/>
        <v>5.9615384615384626E-2</v>
      </c>
      <c r="E272" s="101">
        <f>Exports!B272-Imports!B272</f>
        <v>-5</v>
      </c>
      <c r="F272" s="30">
        <f>IFERROR(VLOOKUP(A272,NMI!$A$2:$B$198,2,FALSE),"")</f>
        <v>55.5</v>
      </c>
    </row>
    <row r="273" spans="1:6" x14ac:dyDescent="0.35">
      <c r="A273" s="65">
        <v>43862</v>
      </c>
      <c r="B273" s="57">
        <v>52.6</v>
      </c>
      <c r="C273" s="30">
        <f t="shared" si="8"/>
        <v>-2.5</v>
      </c>
      <c r="D273" s="42">
        <f t="shared" si="9"/>
        <v>8.4536082474226726E-2</v>
      </c>
      <c r="E273" s="101">
        <f>Exports!B273-Imports!B273</f>
        <v>3</v>
      </c>
      <c r="F273" s="30">
        <f>IFERROR(VLOOKUP(A273,NMI!$A$2:$B$198,2,FALSE),"")</f>
        <v>56.7</v>
      </c>
    </row>
    <row r="274" spans="1:6" x14ac:dyDescent="0.35">
      <c r="A274" s="63">
        <v>43891</v>
      </c>
      <c r="B274" s="55">
        <v>40.200000000000003</v>
      </c>
      <c r="C274" s="30">
        <f t="shared" si="8"/>
        <v>-12.399999999999999</v>
      </c>
      <c r="D274" s="42">
        <f t="shared" si="9"/>
        <v>-0.21941747572815529</v>
      </c>
      <c r="E274" s="101">
        <f>Exports!B274-Imports!B274</f>
        <v>5.6999999999999957</v>
      </c>
      <c r="F274" s="30">
        <f>IFERROR(VLOOKUP(A274,NMI!$A$2:$B$198,2,FALSE),"")</f>
        <v>53.6</v>
      </c>
    </row>
    <row r="275" spans="1:6" x14ac:dyDescent="0.35">
      <c r="A275" s="65">
        <v>43922</v>
      </c>
      <c r="B275" s="57">
        <v>49.3</v>
      </c>
      <c r="C275" s="30">
        <f t="shared" si="8"/>
        <v>9.0999999999999943</v>
      </c>
      <c r="D275" s="42">
        <f t="shared" si="9"/>
        <v>-0.10363636363636364</v>
      </c>
      <c r="E275" s="101">
        <f>Exports!B275-Imports!B275</f>
        <v>-13</v>
      </c>
      <c r="F275" s="30">
        <f>IFERROR(VLOOKUP(A275,NMI!$A$2:$B$198,2,FALSE),"")</f>
        <v>41.6</v>
      </c>
    </row>
    <row r="276" spans="1:6" x14ac:dyDescent="0.35">
      <c r="A276" s="63">
        <v>43952</v>
      </c>
      <c r="B276" s="55">
        <v>43.7</v>
      </c>
      <c r="C276" s="30">
        <f t="shared" si="8"/>
        <v>-5.5999999999999943</v>
      </c>
      <c r="D276" s="42">
        <f t="shared" si="9"/>
        <v>-0.12599999999999989</v>
      </c>
      <c r="E276" s="101">
        <f>Exports!B276-Imports!B276</f>
        <v>-2.2000000000000028</v>
      </c>
      <c r="F276" s="30">
        <f>IFERROR(VLOOKUP(A276,NMI!$A$2:$B$198,2,FALSE),"")</f>
        <v>45.4</v>
      </c>
    </row>
    <row r="277" spans="1:6" x14ac:dyDescent="0.35">
      <c r="A277" s="65">
        <v>43983</v>
      </c>
      <c r="B277" s="57">
        <v>52.9</v>
      </c>
      <c r="C277" s="30">
        <f t="shared" si="8"/>
        <v>9.1999999999999957</v>
      </c>
      <c r="D277" s="42">
        <f t="shared" si="9"/>
        <v>5.8000000000000052E-2</v>
      </c>
      <c r="E277" s="101">
        <f>Exports!B277-Imports!B277</f>
        <v>6</v>
      </c>
      <c r="F277" s="30">
        <f>IFERROR(VLOOKUP(A277,NMI!$A$2:$B$198,2,FALSE),"")</f>
        <v>56.5</v>
      </c>
    </row>
    <row r="278" spans="1:6" x14ac:dyDescent="0.35">
      <c r="A278" s="63">
        <v>44013</v>
      </c>
      <c r="B278" s="55">
        <v>46.3</v>
      </c>
      <c r="C278" s="30">
        <f t="shared" si="8"/>
        <v>-6.6000000000000014</v>
      </c>
      <c r="D278" s="42">
        <f t="shared" si="9"/>
        <v>-0.13457943925233651</v>
      </c>
      <c r="E278" s="101">
        <f>Exports!B278-Imports!B278</f>
        <v>3</v>
      </c>
      <c r="F278" s="30">
        <f>IFERROR(VLOOKUP(A278,NMI!$A$2:$B$198,2,FALSE),"")</f>
        <v>56.6</v>
      </c>
    </row>
    <row r="279" spans="1:6" x14ac:dyDescent="0.35">
      <c r="A279" s="65">
        <v>44044</v>
      </c>
      <c r="B279" s="57">
        <v>50.8</v>
      </c>
      <c r="C279" s="30">
        <f t="shared" si="8"/>
        <v>4.5</v>
      </c>
      <c r="D279" s="42">
        <f t="shared" si="9"/>
        <v>5.9405940594059459E-3</v>
      </c>
      <c r="E279" s="101">
        <f>Exports!B279-Imports!B279</f>
        <v>5</v>
      </c>
      <c r="F279" s="30">
        <f>IFERROR(VLOOKUP(A279,NMI!$A$2:$B$198,2,FALSE),"")</f>
        <v>57.2</v>
      </c>
    </row>
    <row r="280" spans="1:6" x14ac:dyDescent="0.35">
      <c r="A280" s="63">
        <v>44075</v>
      </c>
      <c r="B280" s="55">
        <v>46.6</v>
      </c>
      <c r="C280" s="30">
        <f t="shared" si="8"/>
        <v>-4.1999999999999957</v>
      </c>
      <c r="D280" s="42">
        <f t="shared" si="9"/>
        <v>-4.8979591836734615E-2</v>
      </c>
      <c r="E280" s="101">
        <f>Exports!B280-Imports!B280</f>
        <v>6</v>
      </c>
      <c r="F280" s="30">
        <f>IFERROR(VLOOKUP(A280,NMI!$A$2:$B$198,2,FALSE),"")</f>
        <v>57.2</v>
      </c>
    </row>
    <row r="281" spans="1:6" x14ac:dyDescent="0.35">
      <c r="A281" s="65">
        <v>44105</v>
      </c>
      <c r="B281" s="57">
        <v>52.5</v>
      </c>
      <c r="C281" s="30">
        <f t="shared" si="8"/>
        <v>5.8999999999999986</v>
      </c>
      <c r="D281" s="42">
        <f t="shared" si="9"/>
        <v>8.247422680412364E-2</v>
      </c>
      <c r="E281" s="101">
        <f>Exports!B281-Imports!B281</f>
        <v>1.2000000000000028</v>
      </c>
      <c r="F281" s="30">
        <f>IFERROR(VLOOKUP(A281,NMI!$A$2:$B$198,2,FALSE),"")</f>
        <v>56.2</v>
      </c>
    </row>
    <row r="282" spans="1:6" x14ac:dyDescent="0.35">
      <c r="A282" s="63">
        <v>44136</v>
      </c>
      <c r="B282" s="55">
        <v>55</v>
      </c>
      <c r="C282" s="30">
        <f t="shared" si="8"/>
        <v>2.5</v>
      </c>
      <c r="D282" s="42">
        <f t="shared" si="9"/>
        <v>0.22222222222222232</v>
      </c>
      <c r="E282" s="101">
        <f>Exports!B282-Imports!B282</f>
        <v>-4.6000000000000014</v>
      </c>
      <c r="F282" s="30">
        <f>IFERROR(VLOOKUP(A282,NMI!$A$2:$B$198,2,FALSE),"")</f>
        <v>56.8</v>
      </c>
    </row>
    <row r="283" spans="1:6" x14ac:dyDescent="0.35">
      <c r="A283" s="65">
        <v>44166</v>
      </c>
      <c r="B283" s="57">
        <v>51.8</v>
      </c>
      <c r="C283" s="30">
        <f t="shared" si="8"/>
        <v>-3.2000000000000028</v>
      </c>
      <c r="D283" s="42">
        <f t="shared" si="9"/>
        <v>7.9166666666666607E-2</v>
      </c>
      <c r="E283" s="101">
        <f>Exports!B283-Imports!B283</f>
        <v>5.5</v>
      </c>
      <c r="F283" s="30">
        <f>IFERROR(VLOOKUP(A283,NMI!$A$2:$B$198,2,FALSE),"")</f>
        <v>57.7</v>
      </c>
    </row>
    <row r="284" spans="1:6" x14ac:dyDescent="0.35">
      <c r="A284" s="65">
        <v>44197</v>
      </c>
      <c r="B284" s="30">
        <f>'Heat Map Summary'!L67</f>
        <v>53.5</v>
      </c>
      <c r="C284" s="30">
        <f t="shared" si="8"/>
        <v>1.7000000000000028</v>
      </c>
      <c r="D284" s="42">
        <f t="shared" si="9"/>
        <v>-2.9038112522686066E-2</v>
      </c>
      <c r="E284" s="101">
        <f>Exports!B284-Imports!B284</f>
        <v>-6.5</v>
      </c>
      <c r="F284" s="30">
        <f>IFERROR(VLOOKUP(A284,NMI!$A$2:$B$198,2,FALSE),"")</f>
        <v>58.7</v>
      </c>
    </row>
    <row r="285" spans="1:6" x14ac:dyDescent="0.35">
      <c r="A285" s="63">
        <v>44228</v>
      </c>
      <c r="B285" s="30">
        <f>'Heat Map Summary'!L68</f>
        <v>50.5</v>
      </c>
      <c r="C285" s="30">
        <f t="shared" si="8"/>
        <v>-3</v>
      </c>
      <c r="D285" s="42">
        <f t="shared" si="9"/>
        <v>-3.9923954372623638E-2</v>
      </c>
      <c r="E285" s="101">
        <f>Exports!B285-Imports!B285</f>
        <v>7.1000000000000014</v>
      </c>
      <c r="F285" s="30">
        <f>IFERROR(VLOOKUP(A285,NMI!$A$2:$B$198,2,FALSE),"")</f>
        <v>55.3</v>
      </c>
    </row>
    <row r="286" spans="1:6" x14ac:dyDescent="0.35">
      <c r="A286" s="65">
        <v>44256</v>
      </c>
      <c r="B286" s="30">
        <f>'Heat Map Summary'!L69</f>
        <v>50.7</v>
      </c>
      <c r="C286" s="30">
        <f t="shared" si="8"/>
        <v>0.20000000000000284</v>
      </c>
      <c r="D286" s="42">
        <f t="shared" si="9"/>
        <v>0.26119402985074625</v>
      </c>
      <c r="E286" s="101">
        <f>Exports!B286-Imports!B286</f>
        <v>4.7999999999999972</v>
      </c>
      <c r="F286" s="30">
        <f>IFERROR(VLOOKUP(A286,NMI!$A$2:$B$198,2,FALSE),"")</f>
        <v>63.7</v>
      </c>
    </row>
    <row r="287" spans="1:6" x14ac:dyDescent="0.35">
      <c r="A287" s="63">
        <v>44287</v>
      </c>
      <c r="B287" s="30">
        <f>'Heat Map Summary'!L70</f>
        <v>55.7</v>
      </c>
      <c r="C287" s="30">
        <f t="shared" si="8"/>
        <v>5</v>
      </c>
      <c r="D287" s="42">
        <f t="shared" si="9"/>
        <v>0.12981744421906716</v>
      </c>
      <c r="E287" s="101">
        <f>Exports!B287-Imports!B287</f>
        <v>2.8999999999999986</v>
      </c>
      <c r="F287" s="30">
        <f>IFERROR(VLOOKUP(A287,NMI!$A$2:$B$198,2,FALSE),"")</f>
        <v>62.7</v>
      </c>
    </row>
    <row r="288" spans="1:6" x14ac:dyDescent="0.35">
      <c r="A288" s="65">
        <v>44317</v>
      </c>
      <c r="B288" s="30">
        <f>'Heat Map Summary'!L71</f>
        <v>50.4</v>
      </c>
      <c r="C288" s="30">
        <f t="shared" si="8"/>
        <v>-5.3000000000000043</v>
      </c>
      <c r="D288" s="42">
        <f t="shared" si="9"/>
        <v>0.1533180778032035</v>
      </c>
      <c r="E288" s="101">
        <f>Exports!B288-Imports!B288</f>
        <v>9.6000000000000014</v>
      </c>
      <c r="F288" s="30">
        <f>IFERROR(VLOOKUP(A288,NMI!$A$2:$B$198,2,FALSE),"")</f>
        <v>64</v>
      </c>
    </row>
    <row r="289" spans="1:6" x14ac:dyDescent="0.35">
      <c r="A289" s="65">
        <v>44348</v>
      </c>
      <c r="B289" s="30">
        <f>'Heat Map Summary'!L72</f>
        <v>58.2</v>
      </c>
      <c r="C289" s="30">
        <f t="shared" si="8"/>
        <v>7.8000000000000043</v>
      </c>
      <c r="D289" s="42">
        <f t="shared" si="9"/>
        <v>0.10018903591682427</v>
      </c>
      <c r="E289" s="101">
        <f>Exports!B289-Imports!B289</f>
        <v>-7.5</v>
      </c>
      <c r="F289" s="30">
        <f>IFERROR(VLOOKUP(A289,NMI!$A$2:$B$198,2,FALSE),"")</f>
        <v>60.1</v>
      </c>
    </row>
    <row r="290" spans="1:6" x14ac:dyDescent="0.35">
      <c r="A290" s="63">
        <v>44378</v>
      </c>
      <c r="B290" s="30">
        <f>'Heat Map Summary'!L73</f>
        <v>51.6</v>
      </c>
      <c r="C290" s="30">
        <f t="shared" si="8"/>
        <v>-6.6000000000000014</v>
      </c>
      <c r="D290" s="42">
        <f t="shared" si="9"/>
        <v>0.11447084233261351</v>
      </c>
      <c r="E290" s="101">
        <f>Exports!B290-Imports!B290</f>
        <v>14.199999999999996</v>
      </c>
      <c r="F290" s="30">
        <f>IFERROR(VLOOKUP(A290,NMI!$A$2:$B$198,2,FALSE),"")</f>
        <v>64.099999999999994</v>
      </c>
    </row>
    <row r="291" spans="1:6" x14ac:dyDescent="0.35">
      <c r="A291" s="65">
        <v>44409</v>
      </c>
      <c r="B291" s="30">
        <f>'Heat Map Summary'!L74</f>
        <v>48.7</v>
      </c>
      <c r="C291" s="30">
        <f t="shared" si="8"/>
        <v>-2.8999999999999986</v>
      </c>
      <c r="D291" s="42">
        <f t="shared" si="9"/>
        <v>-4.1338582677165281E-2</v>
      </c>
      <c r="E291" s="101">
        <f>Exports!B291-Imports!B291</f>
        <v>11.899999999999999</v>
      </c>
      <c r="F291" s="30">
        <f>IFERROR(VLOOKUP(A291,NMI!$A$2:$B$198,2,FALSE),"")</f>
        <v>61.7</v>
      </c>
    </row>
    <row r="292" spans="1:6" x14ac:dyDescent="0.35">
      <c r="A292" s="63">
        <v>44440</v>
      </c>
      <c r="B292" s="30">
        <f>'Heat Map Summary'!L75</f>
        <v>47.7</v>
      </c>
      <c r="C292" s="30">
        <f t="shared" si="8"/>
        <v>-1</v>
      </c>
      <c r="D292" s="42">
        <f t="shared" si="9"/>
        <v>2.3605150214592197E-2</v>
      </c>
      <c r="E292" s="101">
        <f>Exports!B292-Imports!B292</f>
        <v>11.799999999999997</v>
      </c>
      <c r="F292" s="30">
        <f>IFERROR(VLOOKUP(A292,NMI!$A$2:$B$198,2,FALSE),"")</f>
        <v>61.9</v>
      </c>
    </row>
    <row r="293" spans="1:6" x14ac:dyDescent="0.35">
      <c r="A293" s="65">
        <v>44470</v>
      </c>
      <c r="B293" s="30">
        <f>'Heat Map Summary'!L76</f>
        <v>53.3</v>
      </c>
      <c r="C293" s="30">
        <f t="shared" si="8"/>
        <v>5.5999999999999943</v>
      </c>
      <c r="D293" s="42">
        <f t="shared" si="9"/>
        <v>1.5238095238095273E-2</v>
      </c>
      <c r="E293" s="101">
        <f>Exports!B293-Imports!B293</f>
        <v>9</v>
      </c>
      <c r="F293" s="30">
        <f>IFERROR(VLOOKUP(A293,NMI!$A$2:$B$198,2,FALSE),"")</f>
        <v>66.7</v>
      </c>
    </row>
    <row r="294" spans="1:6" x14ac:dyDescent="0.35">
      <c r="A294" s="65">
        <v>44501</v>
      </c>
      <c r="B294" s="30">
        <f>'Heat Map Summary'!L77</f>
        <v>50.5</v>
      </c>
      <c r="C294" s="30">
        <f t="shared" si="8"/>
        <v>-2.7999999999999972</v>
      </c>
      <c r="D294" s="42">
        <f t="shared" si="9"/>
        <v>-8.181818181818179E-2</v>
      </c>
      <c r="E294" s="101">
        <f>Exports!B294-Imports!B294</f>
        <v>7.3999999999999986</v>
      </c>
      <c r="F294" s="30">
        <f>IFERROR(VLOOKUP(A294,NMI!$A$2:$B$198,2,FALSE),"")</f>
        <v>69.099999999999994</v>
      </c>
    </row>
    <row r="295" spans="1:6" x14ac:dyDescent="0.35">
      <c r="A295" s="63">
        <v>44531</v>
      </c>
      <c r="B295" s="30">
        <f>'Heat Map Summary'!L78</f>
        <v>55.5</v>
      </c>
      <c r="C295" s="30">
        <f t="shared" si="8"/>
        <v>5</v>
      </c>
      <c r="D295" s="42">
        <f t="shared" si="9"/>
        <v>7.1428571428571397E-2</v>
      </c>
      <c r="E295" s="101">
        <f>Exports!B295-Imports!B295</f>
        <v>6</v>
      </c>
      <c r="F295" s="30">
        <f>IFERROR(VLOOKUP(A295,NMI!$A$2:$B$198,2,FALSE),"")</f>
        <v>62</v>
      </c>
    </row>
    <row r="296" spans="1:6" x14ac:dyDescent="0.35">
      <c r="A296" s="65">
        <v>44562</v>
      </c>
      <c r="B296" s="30">
        <f>'Heat Map Summary'!L79</f>
        <v>51.1</v>
      </c>
      <c r="C296" s="30">
        <f t="shared" si="8"/>
        <v>-4.3999999999999986</v>
      </c>
      <c r="D296" s="42">
        <f t="shared" si="9"/>
        <v>-4.4859813084112132E-2</v>
      </c>
      <c r="E296" s="101">
        <f>Exports!B296-Imports!B296</f>
        <v>-5.2000000000000028</v>
      </c>
      <c r="F296" s="30">
        <f>IFERROR(VLOOKUP(A296,NMI!$A$2:$B$198,2,FALSE),"")</f>
        <v>59.9</v>
      </c>
    </row>
    <row r="297" spans="1:6" x14ac:dyDescent="0.35">
      <c r="A297" s="63">
        <v>44593</v>
      </c>
      <c r="B297" s="30">
        <f>'Heat Map Summary'!L80</f>
        <v>51.7</v>
      </c>
      <c r="C297" s="30">
        <f t="shared" si="8"/>
        <v>0.60000000000000142</v>
      </c>
      <c r="D297" s="42">
        <f t="shared" si="9"/>
        <v>2.3762376237623783E-2</v>
      </c>
      <c r="E297" s="101">
        <f>Exports!B297-Imports!B297</f>
        <v>1.2999999999999972</v>
      </c>
      <c r="F297" s="30">
        <f>IFERROR(VLOOKUP(A297,NMI!$A$2:$B$198,2,FALSE),"")</f>
        <v>56.5</v>
      </c>
    </row>
    <row r="298" spans="1:6" x14ac:dyDescent="0.35">
      <c r="A298" s="65">
        <v>44621</v>
      </c>
      <c r="B298" s="30">
        <f>'Heat Map Summary'!L81</f>
        <v>45</v>
      </c>
      <c r="C298" s="30">
        <f t="shared" si="8"/>
        <v>-6.7000000000000028</v>
      </c>
      <c r="D298" s="42">
        <f t="shared" si="9"/>
        <v>-0.1124260355029586</v>
      </c>
      <c r="E298" s="101">
        <f>Exports!B298-Imports!B298</f>
        <v>16</v>
      </c>
      <c r="F298" s="30">
        <f>IFERROR(VLOOKUP(A298,NMI!$A$2:$B$198,2,FALSE),"")</f>
        <v>58.3</v>
      </c>
    </row>
    <row r="299" spans="1:6" x14ac:dyDescent="0.35">
      <c r="A299" s="65">
        <v>44652</v>
      </c>
      <c r="B299" s="30">
        <f>'Heat Map Summary'!L82</f>
        <v>52.9</v>
      </c>
      <c r="C299" s="30">
        <f t="shared" si="8"/>
        <v>7.8999999999999986</v>
      </c>
      <c r="D299" s="42">
        <f t="shared" si="9"/>
        <v>-5.0269299820466906E-2</v>
      </c>
      <c r="E299" s="101">
        <f>Exports!B299-Imports!B299</f>
        <v>5.2000000000000028</v>
      </c>
      <c r="F299" s="30">
        <f>IFERROR(VLOOKUP(A299,NMI!$A$2:$B$198,2,FALSE),"")</f>
        <v>57.1</v>
      </c>
    </row>
    <row r="300" spans="1:6" x14ac:dyDescent="0.35">
      <c r="A300" s="63">
        <v>44682</v>
      </c>
      <c r="B300" s="30">
        <f>'Heat Map Summary'!L83</f>
        <v>52.8</v>
      </c>
      <c r="C300" s="30">
        <f t="shared" si="8"/>
        <v>-0.10000000000000142</v>
      </c>
      <c r="D300" s="42">
        <f t="shared" si="9"/>
        <v>4.7619047619047672E-2</v>
      </c>
      <c r="E300" s="101">
        <f>Exports!B300-Imports!B300</f>
        <v>8.1000000000000014</v>
      </c>
      <c r="F300" s="30">
        <f>IFERROR(VLOOKUP(A300,NMI!$A$2:$B$198,2,FALSE),"")</f>
        <v>55.9</v>
      </c>
    </row>
    <row r="301" spans="1:6" x14ac:dyDescent="0.35">
      <c r="A301" s="65">
        <v>44713</v>
      </c>
      <c r="B301" s="30">
        <f>'Heat Map Summary'!L84</f>
        <v>46.3</v>
      </c>
      <c r="C301" s="30">
        <f t="shared" si="8"/>
        <v>-6.5</v>
      </c>
      <c r="D301" s="42">
        <f t="shared" si="9"/>
        <v>-0.20446735395189009</v>
      </c>
      <c r="E301" s="101">
        <f>Exports!B301-Imports!B301</f>
        <v>11.200000000000003</v>
      </c>
      <c r="F301" s="30">
        <f>IFERROR(VLOOKUP(A301,NMI!$A$2:$B$198,2,FALSE),"")</f>
        <v>55.3</v>
      </c>
    </row>
    <row r="302" spans="1:6" x14ac:dyDescent="0.35">
      <c r="A302" s="63">
        <v>44743</v>
      </c>
      <c r="B302" s="30">
        <f>'Heat Map Summary'!L85</f>
        <v>48</v>
      </c>
      <c r="C302" s="30">
        <f t="shared" si="8"/>
        <v>1.7000000000000028</v>
      </c>
      <c r="D302" s="42">
        <f t="shared" si="9"/>
        <v>-6.9767441860465129E-2</v>
      </c>
      <c r="E302" s="101">
        <f>Exports!B302-Imports!B302</f>
        <v>11.5</v>
      </c>
      <c r="F302" s="30">
        <f>IFERROR(VLOOKUP(A302,NMI!$A$2:$B$198,2,FALSE),"")</f>
        <v>56.7</v>
      </c>
    </row>
    <row r="303" spans="1:6" x14ac:dyDescent="0.35">
      <c r="A303" s="65">
        <v>44774</v>
      </c>
      <c r="B303" s="30">
        <f>'Heat Map Summary'!L86</f>
        <v>48.2</v>
      </c>
      <c r="C303" s="30">
        <f t="shared" si="8"/>
        <v>0.20000000000000284</v>
      </c>
      <c r="D303" s="42">
        <f t="shared" si="9"/>
        <v>-1.0266940451745366E-2</v>
      </c>
      <c r="E303" s="101">
        <f>Exports!B303-Imports!B303</f>
        <v>13.699999999999996</v>
      </c>
      <c r="F303" s="30">
        <f>IFERROR(VLOOKUP(A303,NMI!$A$2:$B$198,2,FALSE),"")</f>
        <v>56.9</v>
      </c>
    </row>
    <row r="304" spans="1:6" x14ac:dyDescent="0.35">
      <c r="A304" s="65">
        <v>44805</v>
      </c>
      <c r="B304" s="30">
        <f>'Heat Map Summary'!L87</f>
        <v>51.3</v>
      </c>
      <c r="C304" s="30">
        <f t="shared" si="8"/>
        <v>3.0999999999999943</v>
      </c>
      <c r="D304" s="42">
        <f t="shared" si="9"/>
        <v>7.547169811320753E-2</v>
      </c>
      <c r="E304" s="101">
        <f>Exports!B304-Imports!B304</f>
        <v>13.799999999999997</v>
      </c>
      <c r="F304" s="30">
        <f>IFERROR(VLOOKUP(A304,NMI!$A$2:$B$198,2,FALSE),"")</f>
        <v>56.7</v>
      </c>
    </row>
    <row r="305" spans="1:6" x14ac:dyDescent="0.35">
      <c r="A305" s="63">
        <v>44835</v>
      </c>
      <c r="B305" s="30">
        <f>'Heat Map Summary'!L88</f>
        <v>50.4</v>
      </c>
      <c r="C305" s="30">
        <f t="shared" si="8"/>
        <v>-0.89999999999999858</v>
      </c>
      <c r="D305" s="42">
        <f t="shared" si="9"/>
        <v>-5.4409005628517804E-2</v>
      </c>
      <c r="E305" s="101">
        <f>Exports!B305-Imports!B305</f>
        <v>-2.6999999999999957</v>
      </c>
      <c r="F305" s="30">
        <f>IFERROR(VLOOKUP(A305,NMI!$A$2:$B$198,2,FALSE),"")</f>
        <v>54.4</v>
      </c>
    </row>
    <row r="306" spans="1:6" x14ac:dyDescent="0.35">
      <c r="A306" s="65">
        <v>44866</v>
      </c>
      <c r="B306" s="30">
        <f>'Heat Map Summary'!L89</f>
        <v>59.5</v>
      </c>
      <c r="C306" s="30">
        <f t="shared" si="8"/>
        <v>9.1000000000000014</v>
      </c>
      <c r="D306" s="42">
        <f t="shared" si="9"/>
        <v>0.17821782178217815</v>
      </c>
      <c r="E306" s="101">
        <f>Exports!B306-Imports!B306</f>
        <v>-21.1</v>
      </c>
      <c r="F306" s="30">
        <f>IFERROR(VLOOKUP(A306,NMI!$A$2:$B$198,2,FALSE),"")</f>
        <v>56.5</v>
      </c>
    </row>
    <row r="307" spans="1:6" x14ac:dyDescent="0.35">
      <c r="A307" s="63">
        <v>44896</v>
      </c>
      <c r="B307" s="30">
        <f>'Heat Map Summary'!L90</f>
        <v>52.7</v>
      </c>
      <c r="C307" s="30">
        <f t="shared" si="8"/>
        <v>-6.7999999999999972</v>
      </c>
      <c r="D307" s="42">
        <f t="shared" si="9"/>
        <v>-5.0450450450450379E-2</v>
      </c>
      <c r="E307" s="101">
        <f>Exports!B307-Imports!B307</f>
        <v>-5</v>
      </c>
      <c r="F307" s="30">
        <f>IFERROR(VLOOKUP(A307,NMI!$A$2:$B$198,2,FALSE),"")</f>
        <v>49.6</v>
      </c>
    </row>
    <row r="308" spans="1:6" x14ac:dyDescent="0.35">
      <c r="A308" s="65">
        <v>44927</v>
      </c>
      <c r="B308" s="30">
        <f>'Heat Map Summary'!L91</f>
        <v>53</v>
      </c>
      <c r="C308" s="30">
        <f t="shared" si="8"/>
        <v>0.29999999999999716</v>
      </c>
      <c r="D308" s="42">
        <f t="shared" si="9"/>
        <v>3.7181996086105729E-2</v>
      </c>
      <c r="E308" s="101">
        <f>Exports!B308-Imports!B308</f>
        <v>6</v>
      </c>
      <c r="F308" s="30">
        <f>IFERROR(VLOOKUP(A308,NMI!$A$2:$B$198,2,FALSE),"")</f>
        <v>55.2</v>
      </c>
    </row>
    <row r="309" spans="1:6" x14ac:dyDescent="0.35">
      <c r="A309" s="65">
        <v>44958</v>
      </c>
      <c r="B309" s="30">
        <f>'Heat Map Summary'!L92</f>
        <v>52.6</v>
      </c>
      <c r="C309" s="30">
        <f t="shared" si="8"/>
        <v>-0.39999999999999858</v>
      </c>
      <c r="D309" s="42">
        <f t="shared" si="9"/>
        <v>1.740812379110257E-2</v>
      </c>
      <c r="E309" s="101">
        <f>Exports!B309-Imports!B309</f>
        <v>9.1000000000000014</v>
      </c>
      <c r="F309" s="30">
        <f>IFERROR(VLOOKUP(A309,NMI!$A$2:$B$198,2,FALSE),"")</f>
        <v>55.1</v>
      </c>
    </row>
    <row r="310" spans="1:6" x14ac:dyDescent="0.35">
      <c r="A310" s="63">
        <v>44986</v>
      </c>
      <c r="B310" s="30">
        <f>'Heat Map Summary'!L93</f>
        <v>43.6</v>
      </c>
      <c r="C310" s="30">
        <f t="shared" si="8"/>
        <v>-9</v>
      </c>
      <c r="D310" s="42">
        <f t="shared" si="9"/>
        <v>-3.1111111111111089E-2</v>
      </c>
      <c r="E310" s="101">
        <f>Exports!B310-Imports!B310</f>
        <v>0.10000000000000142</v>
      </c>
      <c r="F310" s="30">
        <f>IFERROR(VLOOKUP(A310,NMI!$A$2:$B$198,2,FALSE),"")</f>
        <v>51.2</v>
      </c>
    </row>
    <row r="311" spans="1:6" x14ac:dyDescent="0.35">
      <c r="A311" s="65">
        <v>45017</v>
      </c>
      <c r="B311" s="30">
        <f>'Heat Map Summary'!L94</f>
        <v>51.3</v>
      </c>
      <c r="C311" s="30">
        <f t="shared" si="8"/>
        <v>7.6999999999999957</v>
      </c>
      <c r="D311" s="42">
        <f t="shared" si="9"/>
        <v>-3.0245746691871522E-2</v>
      </c>
      <c r="E311" s="101">
        <f>Exports!B311-Imports!B311</f>
        <v>9.6000000000000014</v>
      </c>
      <c r="F311" s="30">
        <f>IFERROR(VLOOKUP(A311,NMI!$A$2:$B$198,2,FALSE),"")</f>
        <v>51.9</v>
      </c>
    </row>
    <row r="312" spans="1:6" x14ac:dyDescent="0.35">
      <c r="A312" s="63">
        <v>45047</v>
      </c>
      <c r="B312" s="30">
        <f>'Heat Map Summary'!L95</f>
        <v>50</v>
      </c>
      <c r="C312" s="30">
        <f t="shared" si="8"/>
        <v>-1.2999999999999972</v>
      </c>
      <c r="D312" s="42">
        <f t="shared" si="9"/>
        <v>-5.3030303030302983E-2</v>
      </c>
      <c r="E312" s="101">
        <f>Exports!B312-Imports!B312</f>
        <v>9</v>
      </c>
      <c r="F312" s="30">
        <f>IFERROR(VLOOKUP(A312,NMI!$A$2:$B$198,2,FALSE),"")</f>
        <v>50.3</v>
      </c>
    </row>
    <row r="313" spans="1:6" x14ac:dyDescent="0.35">
      <c r="A313" s="65">
        <v>45078</v>
      </c>
      <c r="B313" s="30">
        <f>'Heat Map Summary'!L96</f>
        <v>54.6</v>
      </c>
      <c r="C313" s="30">
        <f t="shared" si="8"/>
        <v>4.6000000000000014</v>
      </c>
      <c r="D313" s="42">
        <f t="shared" si="9"/>
        <v>0.17926565874730027</v>
      </c>
      <c r="E313" s="101">
        <f>Exports!B313-Imports!B313</f>
        <v>6.8999999999999986</v>
      </c>
      <c r="F313" s="30">
        <f>IFERROR(VLOOKUP(A313,NMI!$A$2:$B$198,2,FALSE),"")</f>
        <v>53.9</v>
      </c>
    </row>
    <row r="314" spans="1:6" x14ac:dyDescent="0.35">
      <c r="A314" s="65">
        <v>45108</v>
      </c>
      <c r="B314" s="30">
        <f>'Heat Map Summary'!L97</f>
        <v>52.3</v>
      </c>
      <c r="C314" s="30">
        <f t="shared" si="8"/>
        <v>-2.3000000000000043</v>
      </c>
      <c r="D314" s="42">
        <f t="shared" si="9"/>
        <v>8.9583333333333348E-2</v>
      </c>
      <c r="E314" s="101">
        <f>Exports!B314-Imports!B314</f>
        <v>8.8000000000000043</v>
      </c>
      <c r="F314" s="30">
        <f>IFERROR(VLOOKUP(A314,NMI!$A$2:$B$198,2,FALSE),"")</f>
        <v>52.7</v>
      </c>
    </row>
    <row r="315" spans="1:6" x14ac:dyDescent="0.35">
      <c r="A315" s="63">
        <v>45139</v>
      </c>
      <c r="B315" s="30">
        <f>'Heat Map Summary'!L98</f>
        <v>52.3</v>
      </c>
      <c r="C315" s="30">
        <f t="shared" si="8"/>
        <v>0</v>
      </c>
      <c r="D315" s="42">
        <f t="shared" si="9"/>
        <v>8.5062240663900335E-2</v>
      </c>
      <c r="E315" s="101">
        <f>Exports!B315-Imports!B315</f>
        <v>9.8000000000000043</v>
      </c>
      <c r="F315" s="30">
        <f>IFERROR(VLOOKUP(A315,NMI!$A$2:$B$198,2,FALSE),"")</f>
        <v>54.5</v>
      </c>
    </row>
    <row r="316" spans="1:6" x14ac:dyDescent="0.35">
      <c r="A316" s="65">
        <v>45170</v>
      </c>
      <c r="B316" s="30">
        <f>'Heat Map Summary'!L99</f>
        <v>50.6</v>
      </c>
      <c r="C316" s="30">
        <f t="shared" si="8"/>
        <v>-1.6999999999999957</v>
      </c>
      <c r="D316" s="42">
        <f t="shared" si="9"/>
        <v>-1.3645224171539905E-2</v>
      </c>
      <c r="E316" s="101">
        <f>Exports!B316-Imports!B316</f>
        <v>13.100000000000001</v>
      </c>
      <c r="F316" s="30">
        <f>IFERROR(VLOOKUP(A316,NMI!$A$2:$B$198,2,FALSE),"")</f>
        <v>53.6</v>
      </c>
    </row>
    <row r="317" spans="1:6" x14ac:dyDescent="0.35">
      <c r="A317" s="63">
        <v>45200</v>
      </c>
      <c r="B317" s="30">
        <f>'Heat Map Summary'!L100</f>
        <v>60</v>
      </c>
      <c r="C317" s="30">
        <f t="shared" si="8"/>
        <v>9.3999999999999986</v>
      </c>
      <c r="D317" s="42">
        <f t="shared" si="9"/>
        <v>0.19047619047619047</v>
      </c>
      <c r="E317" s="101">
        <f>Exports!B317-Imports!B317</f>
        <v>-11.200000000000003</v>
      </c>
      <c r="F317" s="30">
        <f>IFERROR(VLOOKUP(A317,NMI!$A$2:$B$198,2,FALSE),"")</f>
        <v>51.8</v>
      </c>
    </row>
    <row r="318" spans="1:6" x14ac:dyDescent="0.35">
      <c r="A318" s="65">
        <v>45231</v>
      </c>
      <c r="B318" s="30">
        <f>'Heat Map Summary'!L101</f>
        <v>53.7</v>
      </c>
      <c r="C318" s="30">
        <f t="shared" si="8"/>
        <v>-6.2999999999999972</v>
      </c>
      <c r="D318" s="42">
        <f t="shared" si="9"/>
        <v>-9.7478991596638642E-2</v>
      </c>
      <c r="E318" s="101">
        <f>Exports!B318-Imports!B318</f>
        <v>-0.10000000000000142</v>
      </c>
      <c r="F318" s="30">
        <f>IFERROR(VLOOKUP(A318,NMI!$A$2:$B$198,2,FALSE),"")</f>
        <v>52.7</v>
      </c>
    </row>
    <row r="319" spans="1:6" x14ac:dyDescent="0.35">
      <c r="A319" s="65">
        <v>45261</v>
      </c>
      <c r="B319" s="30">
        <f>'Heat Map Summary'!L102</f>
        <v>49.3</v>
      </c>
      <c r="C319" s="30">
        <f t="shared" si="8"/>
        <v>-4.4000000000000057</v>
      </c>
      <c r="D319" s="42">
        <f t="shared" si="9"/>
        <v>-6.4516129032258118E-2</v>
      </c>
      <c r="E319" s="101">
        <f>Exports!B319-Imports!B319</f>
        <v>1.1000000000000014</v>
      </c>
      <c r="F319" s="30">
        <f>IFERROR(VLOOKUP(A319,NMI!$A$2:$B$198,2,FALSE),"")</f>
        <v>50.6</v>
      </c>
    </row>
    <row r="320" spans="1:6" x14ac:dyDescent="0.35">
      <c r="A320" s="63">
        <v>45292</v>
      </c>
      <c r="B320" s="30">
        <f>'Heat Map Summary'!L103</f>
        <v>59.9</v>
      </c>
      <c r="C320" s="30">
        <f t="shared" si="8"/>
        <v>10.600000000000001</v>
      </c>
      <c r="D320" s="42">
        <f t="shared" si="9"/>
        <v>0.1301886792452831</v>
      </c>
      <c r="E320" s="101">
        <f>Exports!B320-Imports!B320</f>
        <v>-3.7999999999999972</v>
      </c>
      <c r="F320" s="30">
        <f>IFERROR(VLOOKUP(A320,NMI!$A$2:$B$198,2,FALSE),"")</f>
        <v>53.4</v>
      </c>
    </row>
    <row r="321" spans="1:6" x14ac:dyDescent="0.35">
      <c r="A321" s="65">
        <v>45323</v>
      </c>
      <c r="B321" s="30">
        <f>'Heat Map Summary'!L104</f>
        <v>54.3</v>
      </c>
      <c r="C321" s="30">
        <f t="shared" si="8"/>
        <v>-5.6000000000000014</v>
      </c>
      <c r="D321" s="42">
        <f t="shared" si="9"/>
        <v>3.2319391634980876E-2</v>
      </c>
      <c r="E321" s="101">
        <f>Exports!B321-Imports!B321</f>
        <v>-2.6999999999999957</v>
      </c>
      <c r="F321" s="30">
        <f>IFERROR(VLOOKUP(A321,NMI!$A$2:$B$198,2,FALSE),"")</f>
        <v>52.6</v>
      </c>
    </row>
    <row r="322" spans="1:6" x14ac:dyDescent="0.35">
      <c r="A322" s="63">
        <v>45352</v>
      </c>
      <c r="B322" s="30">
        <f>'Heat Map Summary'!L105</f>
        <v>52.4</v>
      </c>
      <c r="C322" s="30">
        <f t="shared" si="8"/>
        <v>-1.8999999999999986</v>
      </c>
      <c r="D322" s="42">
        <f t="shared" si="9"/>
        <v>0.201834862385321</v>
      </c>
      <c r="E322" s="101">
        <f>Exports!B322-Imports!B322</f>
        <v>0.30000000000000426</v>
      </c>
      <c r="F322" s="30">
        <f>IFERROR(VLOOKUP(A322,NMI!$A$2:$B$198,2,FALSE),"")</f>
        <v>51.4</v>
      </c>
    </row>
    <row r="323" spans="1:6" x14ac:dyDescent="0.35">
      <c r="A323" s="65">
        <v>45383</v>
      </c>
      <c r="B323" s="30">
        <f>'Heat Map Summary'!L106</f>
        <v>53.6</v>
      </c>
      <c r="C323" s="30">
        <f t="shared" si="8"/>
        <v>1.2000000000000028</v>
      </c>
      <c r="D323" s="42">
        <f t="shared" si="9"/>
        <v>4.4834307992202893E-2</v>
      </c>
      <c r="E323" s="101">
        <f>Exports!B323-Imports!B323</f>
        <v>-5.7000000000000028</v>
      </c>
      <c r="F323" s="30">
        <f>IFERROR(VLOOKUP(A323,NMI!$A$2:$B$198,2,FALSE),"")</f>
        <v>49.4</v>
      </c>
    </row>
    <row r="324" spans="1:6" x14ac:dyDescent="0.35">
      <c r="A324" s="65">
        <v>45413</v>
      </c>
      <c r="B324" s="30">
        <f>'Heat Map Summary'!L107</f>
        <v>42.8</v>
      </c>
      <c r="C324" s="30">
        <f t="shared" ref="C324" si="10">B324-B323</f>
        <v>-10.800000000000004</v>
      </c>
      <c r="D324" s="42">
        <f t="shared" si="9"/>
        <v>-0.14400000000000002</v>
      </c>
      <c r="E324" s="101">
        <f>Exports!B324-Imports!B324</f>
        <v>19</v>
      </c>
      <c r="F324" s="30">
        <f>IFERROR(VLOOKUP(A324,NMI!$A$2:$B$198,2,FALSE),"")</f>
        <v>53.8</v>
      </c>
    </row>
  </sheetData>
  <conditionalFormatting sqref="B1:B324">
    <cfRule type="colorScale" priority="4">
      <colorScale>
        <cfvo type="min"/>
        <cfvo type="percentile" val="50"/>
        <cfvo type="max"/>
        <color rgb="FFF8696B"/>
        <color rgb="FFFFEB84"/>
        <color rgb="FF63BE7B"/>
      </colorScale>
    </cfRule>
  </conditionalFormatting>
  <conditionalFormatting sqref="C1:C324">
    <cfRule type="colorScale" priority="3">
      <colorScale>
        <cfvo type="min"/>
        <cfvo type="percentile" val="50"/>
        <cfvo type="max"/>
        <color rgb="FFF8696B"/>
        <color rgb="FFFCFCFF"/>
        <color rgb="FF5A8AC6"/>
      </colorScale>
    </cfRule>
  </conditionalFormatting>
  <conditionalFormatting sqref="D14:D324">
    <cfRule type="colorScale" priority="171">
      <colorScale>
        <cfvo type="min"/>
        <cfvo type="percentile" val="50"/>
        <cfvo type="max"/>
        <color rgb="FFF8696B"/>
        <color rgb="FFFCFCFF"/>
        <color rgb="FF5A8AC6"/>
      </colorScale>
    </cfRule>
  </conditionalFormatting>
  <conditionalFormatting sqref="E2:E324">
    <cfRule type="colorScale" priority="172">
      <colorScale>
        <cfvo type="min"/>
        <cfvo type="percentile" val="50"/>
        <cfvo type="max"/>
        <color rgb="FFF8696B"/>
        <color rgb="FFFCFCFF"/>
        <color rgb="FF5A8AC6"/>
      </colorScale>
    </cfRule>
  </conditionalFormatting>
  <conditionalFormatting sqref="F2:F324">
    <cfRule type="colorScale" priority="173">
      <colorScale>
        <cfvo type="min"/>
        <cfvo type="percentile" val="50"/>
        <cfvo type="max"/>
        <color rgb="FFF8696B"/>
        <color rgb="FFFFEB84"/>
        <color rgb="FF63BE7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tint="0.39997558519241921"/>
  </sheetPr>
  <dimension ref="B1:T68"/>
  <sheetViews>
    <sheetView workbookViewId="0">
      <selection activeCell="J7" sqref="J7"/>
    </sheetView>
  </sheetViews>
  <sheetFormatPr baseColWidth="10" defaultColWidth="9" defaultRowHeight="11.65" x14ac:dyDescent="0.35"/>
  <cols>
    <col min="1" max="1" width="9" style="3"/>
    <col min="2" max="2" width="32.59765625" style="3" bestFit="1" customWidth="1"/>
    <col min="3" max="3" width="4.73046875" style="7" bestFit="1" customWidth="1"/>
    <col min="4" max="4" width="5.73046875" style="7" bestFit="1" customWidth="1"/>
    <col min="5" max="5" width="5.3984375" style="7" bestFit="1" customWidth="1"/>
    <col min="6" max="6" width="4.73046875" style="7" bestFit="1" customWidth="1"/>
    <col min="7" max="8" width="5" style="7" bestFit="1" customWidth="1"/>
    <col min="9" max="9" width="5.3984375" style="7" bestFit="1" customWidth="1"/>
    <col min="10" max="10" width="5.265625" style="7" bestFit="1" customWidth="1"/>
    <col min="11" max="11" width="6" style="7" bestFit="1" customWidth="1"/>
    <col min="12" max="12" width="4.73046875" style="7" bestFit="1" customWidth="1"/>
    <col min="13" max="13" width="5.1328125" style="7" bestFit="1" customWidth="1"/>
    <col min="14" max="14" width="10.1328125" style="3" customWidth="1"/>
    <col min="15" max="15" width="4.1328125" style="3" bestFit="1" customWidth="1"/>
    <col min="16" max="17" width="6.86328125" style="3" bestFit="1" customWidth="1"/>
    <col min="18" max="19" width="9" style="3"/>
    <col min="20" max="20" width="10.73046875" style="3" bestFit="1" customWidth="1"/>
    <col min="21" max="220" width="9" style="3"/>
    <col min="221" max="221" width="28.73046875" style="3" customWidth="1"/>
    <col min="222" max="222" width="9" style="3" bestFit="1" customWidth="1"/>
    <col min="223" max="223" width="5.265625" style="3" customWidth="1"/>
    <col min="224" max="224" width="9" style="3" bestFit="1" customWidth="1"/>
    <col min="225" max="225" width="5.265625" style="3" customWidth="1"/>
    <col min="226" max="226" width="9" style="3" bestFit="1" customWidth="1"/>
    <col min="227" max="227" width="5" style="3" customWidth="1"/>
    <col min="228" max="228" width="9" style="3" bestFit="1" customWidth="1"/>
    <col min="229" max="229" width="5.1328125" style="3" customWidth="1"/>
    <col min="230" max="230" width="9" style="3"/>
    <col min="231" max="231" width="6" style="3" customWidth="1"/>
    <col min="232" max="232" width="9" style="3"/>
    <col min="233" max="233" width="6" style="3" customWidth="1"/>
    <col min="234" max="235" width="10.1328125" style="3" customWidth="1"/>
    <col min="236" max="236" width="10" style="3" customWidth="1"/>
    <col min="237" max="237" width="10.265625" style="3" customWidth="1"/>
    <col min="238" max="242" width="9.1328125" style="3" customWidth="1"/>
    <col min="243" max="248" width="9" style="3"/>
    <col min="249" max="249" width="11.265625" style="3" customWidth="1"/>
    <col min="250" max="270" width="0" style="3" hidden="1" customWidth="1"/>
    <col min="271" max="272" width="9.1328125" style="3" customWidth="1"/>
    <col min="273" max="476" width="9" style="3"/>
    <col min="477" max="477" width="28.73046875" style="3" customWidth="1"/>
    <col min="478" max="478" width="9" style="3" bestFit="1" customWidth="1"/>
    <col min="479" max="479" width="5.265625" style="3" customWidth="1"/>
    <col min="480" max="480" width="9" style="3" bestFit="1" customWidth="1"/>
    <col min="481" max="481" width="5.265625" style="3" customWidth="1"/>
    <col min="482" max="482" width="9" style="3" bestFit="1" customWidth="1"/>
    <col min="483" max="483" width="5" style="3" customWidth="1"/>
    <col min="484" max="484" width="9" style="3" bestFit="1" customWidth="1"/>
    <col min="485" max="485" width="5.1328125" style="3" customWidth="1"/>
    <col min="486" max="486" width="9" style="3"/>
    <col min="487" max="487" width="6" style="3" customWidth="1"/>
    <col min="488" max="488" width="9" style="3"/>
    <col min="489" max="489" width="6" style="3" customWidth="1"/>
    <col min="490" max="491" width="10.1328125" style="3" customWidth="1"/>
    <col min="492" max="492" width="10" style="3" customWidth="1"/>
    <col min="493" max="493" width="10.265625" style="3" customWidth="1"/>
    <col min="494" max="498" width="9.1328125" style="3" customWidth="1"/>
    <col min="499" max="504" width="9" style="3"/>
    <col min="505" max="505" width="11.265625" style="3" customWidth="1"/>
    <col min="506" max="526" width="0" style="3" hidden="1" customWidth="1"/>
    <col min="527" max="528" width="9.1328125" style="3" customWidth="1"/>
    <col min="529" max="732" width="9" style="3"/>
    <col min="733" max="733" width="28.73046875" style="3" customWidth="1"/>
    <col min="734" max="734" width="9" style="3" bestFit="1" customWidth="1"/>
    <col min="735" max="735" width="5.265625" style="3" customWidth="1"/>
    <col min="736" max="736" width="9" style="3" bestFit="1" customWidth="1"/>
    <col min="737" max="737" width="5.265625" style="3" customWidth="1"/>
    <col min="738" max="738" width="9" style="3" bestFit="1" customWidth="1"/>
    <col min="739" max="739" width="5" style="3" customWidth="1"/>
    <col min="740" max="740" width="9" style="3" bestFit="1" customWidth="1"/>
    <col min="741" max="741" width="5.1328125" style="3" customWidth="1"/>
    <col min="742" max="742" width="9" style="3"/>
    <col min="743" max="743" width="6" style="3" customWidth="1"/>
    <col min="744" max="744" width="9" style="3"/>
    <col min="745" max="745" width="6" style="3" customWidth="1"/>
    <col min="746" max="747" width="10.1328125" style="3" customWidth="1"/>
    <col min="748" max="748" width="10" style="3" customWidth="1"/>
    <col min="749" max="749" width="10.265625" style="3" customWidth="1"/>
    <col min="750" max="754" width="9.1328125" style="3" customWidth="1"/>
    <col min="755" max="760" width="9" style="3"/>
    <col min="761" max="761" width="11.265625" style="3" customWidth="1"/>
    <col min="762" max="782" width="0" style="3" hidden="1" customWidth="1"/>
    <col min="783" max="784" width="9.1328125" style="3" customWidth="1"/>
    <col min="785" max="988" width="9" style="3"/>
    <col min="989" max="989" width="28.73046875" style="3" customWidth="1"/>
    <col min="990" max="990" width="9" style="3" bestFit="1" customWidth="1"/>
    <col min="991" max="991" width="5.265625" style="3" customWidth="1"/>
    <col min="992" max="992" width="9" style="3" bestFit="1" customWidth="1"/>
    <col min="993" max="993" width="5.265625" style="3" customWidth="1"/>
    <col min="994" max="994" width="9" style="3" bestFit="1" customWidth="1"/>
    <col min="995" max="995" width="5" style="3" customWidth="1"/>
    <col min="996" max="996" width="9" style="3" bestFit="1" customWidth="1"/>
    <col min="997" max="997" width="5.1328125" style="3" customWidth="1"/>
    <col min="998" max="998" width="9" style="3"/>
    <col min="999" max="999" width="6" style="3" customWidth="1"/>
    <col min="1000" max="1000" width="9" style="3"/>
    <col min="1001" max="1001" width="6" style="3" customWidth="1"/>
    <col min="1002" max="1003" width="10.1328125" style="3" customWidth="1"/>
    <col min="1004" max="1004" width="10" style="3" customWidth="1"/>
    <col min="1005" max="1005" width="10.265625" style="3" customWidth="1"/>
    <col min="1006" max="1010" width="9.1328125" style="3" customWidth="1"/>
    <col min="1011" max="1016" width="9" style="3"/>
    <col min="1017" max="1017" width="11.265625" style="3" customWidth="1"/>
    <col min="1018" max="1038" width="0" style="3" hidden="1" customWidth="1"/>
    <col min="1039" max="1040" width="9.1328125" style="3" customWidth="1"/>
    <col min="1041" max="1244" width="9" style="3"/>
    <col min="1245" max="1245" width="28.73046875" style="3" customWidth="1"/>
    <col min="1246" max="1246" width="9" style="3" bestFit="1" customWidth="1"/>
    <col min="1247" max="1247" width="5.265625" style="3" customWidth="1"/>
    <col min="1248" max="1248" width="9" style="3" bestFit="1" customWidth="1"/>
    <col min="1249" max="1249" width="5.265625" style="3" customWidth="1"/>
    <col min="1250" max="1250" width="9" style="3" bestFit="1" customWidth="1"/>
    <col min="1251" max="1251" width="5" style="3" customWidth="1"/>
    <col min="1252" max="1252" width="9" style="3" bestFit="1" customWidth="1"/>
    <col min="1253" max="1253" width="5.1328125" style="3" customWidth="1"/>
    <col min="1254" max="1254" width="9" style="3"/>
    <col min="1255" max="1255" width="6" style="3" customWidth="1"/>
    <col min="1256" max="1256" width="9" style="3"/>
    <col min="1257" max="1257" width="6" style="3" customWidth="1"/>
    <col min="1258" max="1259" width="10.1328125" style="3" customWidth="1"/>
    <col min="1260" max="1260" width="10" style="3" customWidth="1"/>
    <col min="1261" max="1261" width="10.265625" style="3" customWidth="1"/>
    <col min="1262" max="1266" width="9.1328125" style="3" customWidth="1"/>
    <col min="1267" max="1272" width="9" style="3"/>
    <col min="1273" max="1273" width="11.265625" style="3" customWidth="1"/>
    <col min="1274" max="1294" width="0" style="3" hidden="1" customWidth="1"/>
    <col min="1295" max="1296" width="9.1328125" style="3" customWidth="1"/>
    <col min="1297" max="1500" width="9" style="3"/>
    <col min="1501" max="1501" width="28.73046875" style="3" customWidth="1"/>
    <col min="1502" max="1502" width="9" style="3" bestFit="1" customWidth="1"/>
    <col min="1503" max="1503" width="5.265625" style="3" customWidth="1"/>
    <col min="1504" max="1504" width="9" style="3" bestFit="1" customWidth="1"/>
    <col min="1505" max="1505" width="5.265625" style="3" customWidth="1"/>
    <col min="1506" max="1506" width="9" style="3" bestFit="1" customWidth="1"/>
    <col min="1507" max="1507" width="5" style="3" customWidth="1"/>
    <col min="1508" max="1508" width="9" style="3" bestFit="1" customWidth="1"/>
    <col min="1509" max="1509" width="5.1328125" style="3" customWidth="1"/>
    <col min="1510" max="1510" width="9" style="3"/>
    <col min="1511" max="1511" width="6" style="3" customWidth="1"/>
    <col min="1512" max="1512" width="9" style="3"/>
    <col min="1513" max="1513" width="6" style="3" customWidth="1"/>
    <col min="1514" max="1515" width="10.1328125" style="3" customWidth="1"/>
    <col min="1516" max="1516" width="10" style="3" customWidth="1"/>
    <col min="1517" max="1517" width="10.265625" style="3" customWidth="1"/>
    <col min="1518" max="1522" width="9.1328125" style="3" customWidth="1"/>
    <col min="1523" max="1528" width="9" style="3"/>
    <col min="1529" max="1529" width="11.265625" style="3" customWidth="1"/>
    <col min="1530" max="1550" width="0" style="3" hidden="1" customWidth="1"/>
    <col min="1551" max="1552" width="9.1328125" style="3" customWidth="1"/>
    <col min="1553" max="1756" width="9" style="3"/>
    <col min="1757" max="1757" width="28.73046875" style="3" customWidth="1"/>
    <col min="1758" max="1758" width="9" style="3" bestFit="1" customWidth="1"/>
    <col min="1759" max="1759" width="5.265625" style="3" customWidth="1"/>
    <col min="1760" max="1760" width="9" style="3" bestFit="1" customWidth="1"/>
    <col min="1761" max="1761" width="5.265625" style="3" customWidth="1"/>
    <col min="1762" max="1762" width="9" style="3" bestFit="1" customWidth="1"/>
    <col min="1763" max="1763" width="5" style="3" customWidth="1"/>
    <col min="1764" max="1764" width="9" style="3" bestFit="1" customWidth="1"/>
    <col min="1765" max="1765" width="5.1328125" style="3" customWidth="1"/>
    <col min="1766" max="1766" width="9" style="3"/>
    <col min="1767" max="1767" width="6" style="3" customWidth="1"/>
    <col min="1768" max="1768" width="9" style="3"/>
    <col min="1769" max="1769" width="6" style="3" customWidth="1"/>
    <col min="1770" max="1771" width="10.1328125" style="3" customWidth="1"/>
    <col min="1772" max="1772" width="10" style="3" customWidth="1"/>
    <col min="1773" max="1773" width="10.265625" style="3" customWidth="1"/>
    <col min="1774" max="1778" width="9.1328125" style="3" customWidth="1"/>
    <col min="1779" max="1784" width="9" style="3"/>
    <col min="1785" max="1785" width="11.265625" style="3" customWidth="1"/>
    <col min="1786" max="1806" width="0" style="3" hidden="1" customWidth="1"/>
    <col min="1807" max="1808" width="9.1328125" style="3" customWidth="1"/>
    <col min="1809" max="2012" width="9" style="3"/>
    <col min="2013" max="2013" width="28.73046875" style="3" customWidth="1"/>
    <col min="2014" max="2014" width="9" style="3" bestFit="1" customWidth="1"/>
    <col min="2015" max="2015" width="5.265625" style="3" customWidth="1"/>
    <col min="2016" max="2016" width="9" style="3" bestFit="1" customWidth="1"/>
    <col min="2017" max="2017" width="5.265625" style="3" customWidth="1"/>
    <col min="2018" max="2018" width="9" style="3" bestFit="1" customWidth="1"/>
    <col min="2019" max="2019" width="5" style="3" customWidth="1"/>
    <col min="2020" max="2020" width="9" style="3" bestFit="1" customWidth="1"/>
    <col min="2021" max="2021" width="5.1328125" style="3" customWidth="1"/>
    <col min="2022" max="2022" width="9" style="3"/>
    <col min="2023" max="2023" width="6" style="3" customWidth="1"/>
    <col min="2024" max="2024" width="9" style="3"/>
    <col min="2025" max="2025" width="6" style="3" customWidth="1"/>
    <col min="2026" max="2027" width="10.1328125" style="3" customWidth="1"/>
    <col min="2028" max="2028" width="10" style="3" customWidth="1"/>
    <col min="2029" max="2029" width="10.265625" style="3" customWidth="1"/>
    <col min="2030" max="2034" width="9.1328125" style="3" customWidth="1"/>
    <col min="2035" max="2040" width="9" style="3"/>
    <col min="2041" max="2041" width="11.265625" style="3" customWidth="1"/>
    <col min="2042" max="2062" width="0" style="3" hidden="1" customWidth="1"/>
    <col min="2063" max="2064" width="9.1328125" style="3" customWidth="1"/>
    <col min="2065" max="2268" width="9" style="3"/>
    <col min="2269" max="2269" width="28.73046875" style="3" customWidth="1"/>
    <col min="2270" max="2270" width="9" style="3" bestFit="1" customWidth="1"/>
    <col min="2271" max="2271" width="5.265625" style="3" customWidth="1"/>
    <col min="2272" max="2272" width="9" style="3" bestFit="1" customWidth="1"/>
    <col min="2273" max="2273" width="5.265625" style="3" customWidth="1"/>
    <col min="2274" max="2274" width="9" style="3" bestFit="1" customWidth="1"/>
    <col min="2275" max="2275" width="5" style="3" customWidth="1"/>
    <col min="2276" max="2276" width="9" style="3" bestFit="1" customWidth="1"/>
    <col min="2277" max="2277" width="5.1328125" style="3" customWidth="1"/>
    <col min="2278" max="2278" width="9" style="3"/>
    <col min="2279" max="2279" width="6" style="3" customWidth="1"/>
    <col min="2280" max="2280" width="9" style="3"/>
    <col min="2281" max="2281" width="6" style="3" customWidth="1"/>
    <col min="2282" max="2283" width="10.1328125" style="3" customWidth="1"/>
    <col min="2284" max="2284" width="10" style="3" customWidth="1"/>
    <col min="2285" max="2285" width="10.265625" style="3" customWidth="1"/>
    <col min="2286" max="2290" width="9.1328125" style="3" customWidth="1"/>
    <col min="2291" max="2296" width="9" style="3"/>
    <col min="2297" max="2297" width="11.265625" style="3" customWidth="1"/>
    <col min="2298" max="2318" width="0" style="3" hidden="1" customWidth="1"/>
    <col min="2319" max="2320" width="9.1328125" style="3" customWidth="1"/>
    <col min="2321" max="2524" width="9" style="3"/>
    <col min="2525" max="2525" width="28.73046875" style="3" customWidth="1"/>
    <col min="2526" max="2526" width="9" style="3" bestFit="1" customWidth="1"/>
    <col min="2527" max="2527" width="5.265625" style="3" customWidth="1"/>
    <col min="2528" max="2528" width="9" style="3" bestFit="1" customWidth="1"/>
    <col min="2529" max="2529" width="5.265625" style="3" customWidth="1"/>
    <col min="2530" max="2530" width="9" style="3" bestFit="1" customWidth="1"/>
    <col min="2531" max="2531" width="5" style="3" customWidth="1"/>
    <col min="2532" max="2532" width="9" style="3" bestFit="1" customWidth="1"/>
    <col min="2533" max="2533" width="5.1328125" style="3" customWidth="1"/>
    <col min="2534" max="2534" width="9" style="3"/>
    <col min="2535" max="2535" width="6" style="3" customWidth="1"/>
    <col min="2536" max="2536" width="9" style="3"/>
    <col min="2537" max="2537" width="6" style="3" customWidth="1"/>
    <col min="2538" max="2539" width="10.1328125" style="3" customWidth="1"/>
    <col min="2540" max="2540" width="10" style="3" customWidth="1"/>
    <col min="2541" max="2541" width="10.265625" style="3" customWidth="1"/>
    <col min="2542" max="2546" width="9.1328125" style="3" customWidth="1"/>
    <col min="2547" max="2552" width="9" style="3"/>
    <col min="2553" max="2553" width="11.265625" style="3" customWidth="1"/>
    <col min="2554" max="2574" width="0" style="3" hidden="1" customWidth="1"/>
    <col min="2575" max="2576" width="9.1328125" style="3" customWidth="1"/>
    <col min="2577" max="2780" width="9" style="3"/>
    <col min="2781" max="2781" width="28.73046875" style="3" customWidth="1"/>
    <col min="2782" max="2782" width="9" style="3" bestFit="1" customWidth="1"/>
    <col min="2783" max="2783" width="5.265625" style="3" customWidth="1"/>
    <col min="2784" max="2784" width="9" style="3" bestFit="1" customWidth="1"/>
    <col min="2785" max="2785" width="5.265625" style="3" customWidth="1"/>
    <col min="2786" max="2786" width="9" style="3" bestFit="1" customWidth="1"/>
    <col min="2787" max="2787" width="5" style="3" customWidth="1"/>
    <col min="2788" max="2788" width="9" style="3" bestFit="1" customWidth="1"/>
    <col min="2789" max="2789" width="5.1328125" style="3" customWidth="1"/>
    <col min="2790" max="2790" width="9" style="3"/>
    <col min="2791" max="2791" width="6" style="3" customWidth="1"/>
    <col min="2792" max="2792" width="9" style="3"/>
    <col min="2793" max="2793" width="6" style="3" customWidth="1"/>
    <col min="2794" max="2795" width="10.1328125" style="3" customWidth="1"/>
    <col min="2796" max="2796" width="10" style="3" customWidth="1"/>
    <col min="2797" max="2797" width="10.265625" style="3" customWidth="1"/>
    <col min="2798" max="2802" width="9.1328125" style="3" customWidth="1"/>
    <col min="2803" max="2808" width="9" style="3"/>
    <col min="2809" max="2809" width="11.265625" style="3" customWidth="1"/>
    <col min="2810" max="2830" width="0" style="3" hidden="1" customWidth="1"/>
    <col min="2831" max="2832" width="9.1328125" style="3" customWidth="1"/>
    <col min="2833" max="3036" width="9" style="3"/>
    <col min="3037" max="3037" width="28.73046875" style="3" customWidth="1"/>
    <col min="3038" max="3038" width="9" style="3" bestFit="1" customWidth="1"/>
    <col min="3039" max="3039" width="5.265625" style="3" customWidth="1"/>
    <col min="3040" max="3040" width="9" style="3" bestFit="1" customWidth="1"/>
    <col min="3041" max="3041" width="5.265625" style="3" customWidth="1"/>
    <col min="3042" max="3042" width="9" style="3" bestFit="1" customWidth="1"/>
    <col min="3043" max="3043" width="5" style="3" customWidth="1"/>
    <col min="3044" max="3044" width="9" style="3" bestFit="1" customWidth="1"/>
    <col min="3045" max="3045" width="5.1328125" style="3" customWidth="1"/>
    <col min="3046" max="3046" width="9" style="3"/>
    <col min="3047" max="3047" width="6" style="3" customWidth="1"/>
    <col min="3048" max="3048" width="9" style="3"/>
    <col min="3049" max="3049" width="6" style="3" customWidth="1"/>
    <col min="3050" max="3051" width="10.1328125" style="3" customWidth="1"/>
    <col min="3052" max="3052" width="10" style="3" customWidth="1"/>
    <col min="3053" max="3053" width="10.265625" style="3" customWidth="1"/>
    <col min="3054" max="3058" width="9.1328125" style="3" customWidth="1"/>
    <col min="3059" max="3064" width="9" style="3"/>
    <col min="3065" max="3065" width="11.265625" style="3" customWidth="1"/>
    <col min="3066" max="3086" width="0" style="3" hidden="1" customWidth="1"/>
    <col min="3087" max="3088" width="9.1328125" style="3" customWidth="1"/>
    <col min="3089" max="3292" width="9" style="3"/>
    <col min="3293" max="3293" width="28.73046875" style="3" customWidth="1"/>
    <col min="3294" max="3294" width="9" style="3" bestFit="1" customWidth="1"/>
    <col min="3295" max="3295" width="5.265625" style="3" customWidth="1"/>
    <col min="3296" max="3296" width="9" style="3" bestFit="1" customWidth="1"/>
    <col min="3297" max="3297" width="5.265625" style="3" customWidth="1"/>
    <col min="3298" max="3298" width="9" style="3" bestFit="1" customWidth="1"/>
    <col min="3299" max="3299" width="5" style="3" customWidth="1"/>
    <col min="3300" max="3300" width="9" style="3" bestFit="1" customWidth="1"/>
    <col min="3301" max="3301" width="5.1328125" style="3" customWidth="1"/>
    <col min="3302" max="3302" width="9" style="3"/>
    <col min="3303" max="3303" width="6" style="3" customWidth="1"/>
    <col min="3304" max="3304" width="9" style="3"/>
    <col min="3305" max="3305" width="6" style="3" customWidth="1"/>
    <col min="3306" max="3307" width="10.1328125" style="3" customWidth="1"/>
    <col min="3308" max="3308" width="10" style="3" customWidth="1"/>
    <col min="3309" max="3309" width="10.265625" style="3" customWidth="1"/>
    <col min="3310" max="3314" width="9.1328125" style="3" customWidth="1"/>
    <col min="3315" max="3320" width="9" style="3"/>
    <col min="3321" max="3321" width="11.265625" style="3" customWidth="1"/>
    <col min="3322" max="3342" width="0" style="3" hidden="1" customWidth="1"/>
    <col min="3343" max="3344" width="9.1328125" style="3" customWidth="1"/>
    <col min="3345" max="3548" width="9" style="3"/>
    <col min="3549" max="3549" width="28.73046875" style="3" customWidth="1"/>
    <col min="3550" max="3550" width="9" style="3" bestFit="1" customWidth="1"/>
    <col min="3551" max="3551" width="5.265625" style="3" customWidth="1"/>
    <col min="3552" max="3552" width="9" style="3" bestFit="1" customWidth="1"/>
    <col min="3553" max="3553" width="5.265625" style="3" customWidth="1"/>
    <col min="3554" max="3554" width="9" style="3" bestFit="1" customWidth="1"/>
    <col min="3555" max="3555" width="5" style="3" customWidth="1"/>
    <col min="3556" max="3556" width="9" style="3" bestFit="1" customWidth="1"/>
    <col min="3557" max="3557" width="5.1328125" style="3" customWidth="1"/>
    <col min="3558" max="3558" width="9" style="3"/>
    <col min="3559" max="3559" width="6" style="3" customWidth="1"/>
    <col min="3560" max="3560" width="9" style="3"/>
    <col min="3561" max="3561" width="6" style="3" customWidth="1"/>
    <col min="3562" max="3563" width="10.1328125" style="3" customWidth="1"/>
    <col min="3564" max="3564" width="10" style="3" customWidth="1"/>
    <col min="3565" max="3565" width="10.265625" style="3" customWidth="1"/>
    <col min="3566" max="3570" width="9.1328125" style="3" customWidth="1"/>
    <col min="3571" max="3576" width="9" style="3"/>
    <col min="3577" max="3577" width="11.265625" style="3" customWidth="1"/>
    <col min="3578" max="3598" width="0" style="3" hidden="1" customWidth="1"/>
    <col min="3599" max="3600" width="9.1328125" style="3" customWidth="1"/>
    <col min="3601" max="3804" width="9" style="3"/>
    <col min="3805" max="3805" width="28.73046875" style="3" customWidth="1"/>
    <col min="3806" max="3806" width="9" style="3" bestFit="1" customWidth="1"/>
    <col min="3807" max="3807" width="5.265625" style="3" customWidth="1"/>
    <col min="3808" max="3808" width="9" style="3" bestFit="1" customWidth="1"/>
    <col min="3809" max="3809" width="5.265625" style="3" customWidth="1"/>
    <col min="3810" max="3810" width="9" style="3" bestFit="1" customWidth="1"/>
    <col min="3811" max="3811" width="5" style="3" customWidth="1"/>
    <col min="3812" max="3812" width="9" style="3" bestFit="1" customWidth="1"/>
    <col min="3813" max="3813" width="5.1328125" style="3" customWidth="1"/>
    <col min="3814" max="3814" width="9" style="3"/>
    <col min="3815" max="3815" width="6" style="3" customWidth="1"/>
    <col min="3816" max="3816" width="9" style="3"/>
    <col min="3817" max="3817" width="6" style="3" customWidth="1"/>
    <col min="3818" max="3819" width="10.1328125" style="3" customWidth="1"/>
    <col min="3820" max="3820" width="10" style="3" customWidth="1"/>
    <col min="3821" max="3821" width="10.265625" style="3" customWidth="1"/>
    <col min="3822" max="3826" width="9.1328125" style="3" customWidth="1"/>
    <col min="3827" max="3832" width="9" style="3"/>
    <col min="3833" max="3833" width="11.265625" style="3" customWidth="1"/>
    <col min="3834" max="3854" width="0" style="3" hidden="1" customWidth="1"/>
    <col min="3855" max="3856" width="9.1328125" style="3" customWidth="1"/>
    <col min="3857" max="4060" width="9" style="3"/>
    <col min="4061" max="4061" width="28.73046875" style="3" customWidth="1"/>
    <col min="4062" max="4062" width="9" style="3" bestFit="1" customWidth="1"/>
    <col min="4063" max="4063" width="5.265625" style="3" customWidth="1"/>
    <col min="4064" max="4064" width="9" style="3" bestFit="1" customWidth="1"/>
    <col min="4065" max="4065" width="5.265625" style="3" customWidth="1"/>
    <col min="4066" max="4066" width="9" style="3" bestFit="1" customWidth="1"/>
    <col min="4067" max="4067" width="5" style="3" customWidth="1"/>
    <col min="4068" max="4068" width="9" style="3" bestFit="1" customWidth="1"/>
    <col min="4069" max="4069" width="5.1328125" style="3" customWidth="1"/>
    <col min="4070" max="4070" width="9" style="3"/>
    <col min="4071" max="4071" width="6" style="3" customWidth="1"/>
    <col min="4072" max="4072" width="9" style="3"/>
    <col min="4073" max="4073" width="6" style="3" customWidth="1"/>
    <col min="4074" max="4075" width="10.1328125" style="3" customWidth="1"/>
    <col min="4076" max="4076" width="10" style="3" customWidth="1"/>
    <col min="4077" max="4077" width="10.265625" style="3" customWidth="1"/>
    <col min="4078" max="4082" width="9.1328125" style="3" customWidth="1"/>
    <col min="4083" max="4088" width="9" style="3"/>
    <col min="4089" max="4089" width="11.265625" style="3" customWidth="1"/>
    <col min="4090" max="4110" width="0" style="3" hidden="1" customWidth="1"/>
    <col min="4111" max="4112" width="9.1328125" style="3" customWidth="1"/>
    <col min="4113" max="4316" width="9" style="3"/>
    <col min="4317" max="4317" width="28.73046875" style="3" customWidth="1"/>
    <col min="4318" max="4318" width="9" style="3" bestFit="1" customWidth="1"/>
    <col min="4319" max="4319" width="5.265625" style="3" customWidth="1"/>
    <col min="4320" max="4320" width="9" style="3" bestFit="1" customWidth="1"/>
    <col min="4321" max="4321" width="5.265625" style="3" customWidth="1"/>
    <col min="4322" max="4322" width="9" style="3" bestFit="1" customWidth="1"/>
    <col min="4323" max="4323" width="5" style="3" customWidth="1"/>
    <col min="4324" max="4324" width="9" style="3" bestFit="1" customWidth="1"/>
    <col min="4325" max="4325" width="5.1328125" style="3" customWidth="1"/>
    <col min="4326" max="4326" width="9" style="3"/>
    <col min="4327" max="4327" width="6" style="3" customWidth="1"/>
    <col min="4328" max="4328" width="9" style="3"/>
    <col min="4329" max="4329" width="6" style="3" customWidth="1"/>
    <col min="4330" max="4331" width="10.1328125" style="3" customWidth="1"/>
    <col min="4332" max="4332" width="10" style="3" customWidth="1"/>
    <col min="4333" max="4333" width="10.265625" style="3" customWidth="1"/>
    <col min="4334" max="4338" width="9.1328125" style="3" customWidth="1"/>
    <col min="4339" max="4344" width="9" style="3"/>
    <col min="4345" max="4345" width="11.265625" style="3" customWidth="1"/>
    <col min="4346" max="4366" width="0" style="3" hidden="1" customWidth="1"/>
    <col min="4367" max="4368" width="9.1328125" style="3" customWidth="1"/>
    <col min="4369" max="4572" width="9" style="3"/>
    <col min="4573" max="4573" width="28.73046875" style="3" customWidth="1"/>
    <col min="4574" max="4574" width="9" style="3" bestFit="1" customWidth="1"/>
    <col min="4575" max="4575" width="5.265625" style="3" customWidth="1"/>
    <col min="4576" max="4576" width="9" style="3" bestFit="1" customWidth="1"/>
    <col min="4577" max="4577" width="5.265625" style="3" customWidth="1"/>
    <col min="4578" max="4578" width="9" style="3" bestFit="1" customWidth="1"/>
    <col min="4579" max="4579" width="5" style="3" customWidth="1"/>
    <col min="4580" max="4580" width="9" style="3" bestFit="1" customWidth="1"/>
    <col min="4581" max="4581" width="5.1328125" style="3" customWidth="1"/>
    <col min="4582" max="4582" width="9" style="3"/>
    <col min="4583" max="4583" width="6" style="3" customWidth="1"/>
    <col min="4584" max="4584" width="9" style="3"/>
    <col min="4585" max="4585" width="6" style="3" customWidth="1"/>
    <col min="4586" max="4587" width="10.1328125" style="3" customWidth="1"/>
    <col min="4588" max="4588" width="10" style="3" customWidth="1"/>
    <col min="4589" max="4589" width="10.265625" style="3" customWidth="1"/>
    <col min="4590" max="4594" width="9.1328125" style="3" customWidth="1"/>
    <col min="4595" max="4600" width="9" style="3"/>
    <col min="4601" max="4601" width="11.265625" style="3" customWidth="1"/>
    <col min="4602" max="4622" width="0" style="3" hidden="1" customWidth="1"/>
    <col min="4623" max="4624" width="9.1328125" style="3" customWidth="1"/>
    <col min="4625" max="4828" width="9" style="3"/>
    <col min="4829" max="4829" width="28.73046875" style="3" customWidth="1"/>
    <col min="4830" max="4830" width="9" style="3" bestFit="1" customWidth="1"/>
    <col min="4831" max="4831" width="5.265625" style="3" customWidth="1"/>
    <col min="4832" max="4832" width="9" style="3" bestFit="1" customWidth="1"/>
    <col min="4833" max="4833" width="5.265625" style="3" customWidth="1"/>
    <col min="4834" max="4834" width="9" style="3" bestFit="1" customWidth="1"/>
    <col min="4835" max="4835" width="5" style="3" customWidth="1"/>
    <col min="4836" max="4836" width="9" style="3" bestFit="1" customWidth="1"/>
    <col min="4837" max="4837" width="5.1328125" style="3" customWidth="1"/>
    <col min="4838" max="4838" width="9" style="3"/>
    <col min="4839" max="4839" width="6" style="3" customWidth="1"/>
    <col min="4840" max="4840" width="9" style="3"/>
    <col min="4841" max="4841" width="6" style="3" customWidth="1"/>
    <col min="4842" max="4843" width="10.1328125" style="3" customWidth="1"/>
    <col min="4844" max="4844" width="10" style="3" customWidth="1"/>
    <col min="4845" max="4845" width="10.265625" style="3" customWidth="1"/>
    <col min="4846" max="4850" width="9.1328125" style="3" customWidth="1"/>
    <col min="4851" max="4856" width="9" style="3"/>
    <col min="4857" max="4857" width="11.265625" style="3" customWidth="1"/>
    <col min="4858" max="4878" width="0" style="3" hidden="1" customWidth="1"/>
    <col min="4879" max="4880" width="9.1328125" style="3" customWidth="1"/>
    <col min="4881" max="5084" width="9" style="3"/>
    <col min="5085" max="5085" width="28.73046875" style="3" customWidth="1"/>
    <col min="5086" max="5086" width="9" style="3" bestFit="1" customWidth="1"/>
    <col min="5087" max="5087" width="5.265625" style="3" customWidth="1"/>
    <col min="5088" max="5088" width="9" style="3" bestFit="1" customWidth="1"/>
    <col min="5089" max="5089" width="5.265625" style="3" customWidth="1"/>
    <col min="5090" max="5090" width="9" style="3" bestFit="1" customWidth="1"/>
    <col min="5091" max="5091" width="5" style="3" customWidth="1"/>
    <col min="5092" max="5092" width="9" style="3" bestFit="1" customWidth="1"/>
    <col min="5093" max="5093" width="5.1328125" style="3" customWidth="1"/>
    <col min="5094" max="5094" width="9" style="3"/>
    <col min="5095" max="5095" width="6" style="3" customWidth="1"/>
    <col min="5096" max="5096" width="9" style="3"/>
    <col min="5097" max="5097" width="6" style="3" customWidth="1"/>
    <col min="5098" max="5099" width="10.1328125" style="3" customWidth="1"/>
    <col min="5100" max="5100" width="10" style="3" customWidth="1"/>
    <col min="5101" max="5101" width="10.265625" style="3" customWidth="1"/>
    <col min="5102" max="5106" width="9.1328125" style="3" customWidth="1"/>
    <col min="5107" max="5112" width="9" style="3"/>
    <col min="5113" max="5113" width="11.265625" style="3" customWidth="1"/>
    <col min="5114" max="5134" width="0" style="3" hidden="1" customWidth="1"/>
    <col min="5135" max="5136" width="9.1328125" style="3" customWidth="1"/>
    <col min="5137" max="5340" width="9" style="3"/>
    <col min="5341" max="5341" width="28.73046875" style="3" customWidth="1"/>
    <col min="5342" max="5342" width="9" style="3" bestFit="1" customWidth="1"/>
    <col min="5343" max="5343" width="5.265625" style="3" customWidth="1"/>
    <col min="5344" max="5344" width="9" style="3" bestFit="1" customWidth="1"/>
    <col min="5345" max="5345" width="5.265625" style="3" customWidth="1"/>
    <col min="5346" max="5346" width="9" style="3" bestFit="1" customWidth="1"/>
    <col min="5347" max="5347" width="5" style="3" customWidth="1"/>
    <col min="5348" max="5348" width="9" style="3" bestFit="1" customWidth="1"/>
    <col min="5349" max="5349" width="5.1328125" style="3" customWidth="1"/>
    <col min="5350" max="5350" width="9" style="3"/>
    <col min="5351" max="5351" width="6" style="3" customWidth="1"/>
    <col min="5352" max="5352" width="9" style="3"/>
    <col min="5353" max="5353" width="6" style="3" customWidth="1"/>
    <col min="5354" max="5355" width="10.1328125" style="3" customWidth="1"/>
    <col min="5356" max="5356" width="10" style="3" customWidth="1"/>
    <col min="5357" max="5357" width="10.265625" style="3" customWidth="1"/>
    <col min="5358" max="5362" width="9.1328125" style="3" customWidth="1"/>
    <col min="5363" max="5368" width="9" style="3"/>
    <col min="5369" max="5369" width="11.265625" style="3" customWidth="1"/>
    <col min="5370" max="5390" width="0" style="3" hidden="1" customWidth="1"/>
    <col min="5391" max="5392" width="9.1328125" style="3" customWidth="1"/>
    <col min="5393" max="5596" width="9" style="3"/>
    <col min="5597" max="5597" width="28.73046875" style="3" customWidth="1"/>
    <col min="5598" max="5598" width="9" style="3" bestFit="1" customWidth="1"/>
    <col min="5599" max="5599" width="5.265625" style="3" customWidth="1"/>
    <col min="5600" max="5600" width="9" style="3" bestFit="1" customWidth="1"/>
    <col min="5601" max="5601" width="5.265625" style="3" customWidth="1"/>
    <col min="5602" max="5602" width="9" style="3" bestFit="1" customWidth="1"/>
    <col min="5603" max="5603" width="5" style="3" customWidth="1"/>
    <col min="5604" max="5604" width="9" style="3" bestFit="1" customWidth="1"/>
    <col min="5605" max="5605" width="5.1328125" style="3" customWidth="1"/>
    <col min="5606" max="5606" width="9" style="3"/>
    <col min="5607" max="5607" width="6" style="3" customWidth="1"/>
    <col min="5608" max="5608" width="9" style="3"/>
    <col min="5609" max="5609" width="6" style="3" customWidth="1"/>
    <col min="5610" max="5611" width="10.1328125" style="3" customWidth="1"/>
    <col min="5612" max="5612" width="10" style="3" customWidth="1"/>
    <col min="5613" max="5613" width="10.265625" style="3" customWidth="1"/>
    <col min="5614" max="5618" width="9.1328125" style="3" customWidth="1"/>
    <col min="5619" max="5624" width="9" style="3"/>
    <col min="5625" max="5625" width="11.265625" style="3" customWidth="1"/>
    <col min="5626" max="5646" width="0" style="3" hidden="1" customWidth="1"/>
    <col min="5647" max="5648" width="9.1328125" style="3" customWidth="1"/>
    <col min="5649" max="5852" width="9" style="3"/>
    <col min="5853" max="5853" width="28.73046875" style="3" customWidth="1"/>
    <col min="5854" max="5854" width="9" style="3" bestFit="1" customWidth="1"/>
    <col min="5855" max="5855" width="5.265625" style="3" customWidth="1"/>
    <col min="5856" max="5856" width="9" style="3" bestFit="1" customWidth="1"/>
    <col min="5857" max="5857" width="5.265625" style="3" customWidth="1"/>
    <col min="5858" max="5858" width="9" style="3" bestFit="1" customWidth="1"/>
    <col min="5859" max="5859" width="5" style="3" customWidth="1"/>
    <col min="5860" max="5860" width="9" style="3" bestFit="1" customWidth="1"/>
    <col min="5861" max="5861" width="5.1328125" style="3" customWidth="1"/>
    <col min="5862" max="5862" width="9" style="3"/>
    <col min="5863" max="5863" width="6" style="3" customWidth="1"/>
    <col min="5864" max="5864" width="9" style="3"/>
    <col min="5865" max="5865" width="6" style="3" customWidth="1"/>
    <col min="5866" max="5867" width="10.1328125" style="3" customWidth="1"/>
    <col min="5868" max="5868" width="10" style="3" customWidth="1"/>
    <col min="5869" max="5869" width="10.265625" style="3" customWidth="1"/>
    <col min="5870" max="5874" width="9.1328125" style="3" customWidth="1"/>
    <col min="5875" max="5880" width="9" style="3"/>
    <col min="5881" max="5881" width="11.265625" style="3" customWidth="1"/>
    <col min="5882" max="5902" width="0" style="3" hidden="1" customWidth="1"/>
    <col min="5903" max="5904" width="9.1328125" style="3" customWidth="1"/>
    <col min="5905" max="6108" width="9" style="3"/>
    <col min="6109" max="6109" width="28.73046875" style="3" customWidth="1"/>
    <col min="6110" max="6110" width="9" style="3" bestFit="1" customWidth="1"/>
    <col min="6111" max="6111" width="5.265625" style="3" customWidth="1"/>
    <col min="6112" max="6112" width="9" style="3" bestFit="1" customWidth="1"/>
    <col min="6113" max="6113" width="5.265625" style="3" customWidth="1"/>
    <col min="6114" max="6114" width="9" style="3" bestFit="1" customWidth="1"/>
    <col min="6115" max="6115" width="5" style="3" customWidth="1"/>
    <col min="6116" max="6116" width="9" style="3" bestFit="1" customWidth="1"/>
    <col min="6117" max="6117" width="5.1328125" style="3" customWidth="1"/>
    <col min="6118" max="6118" width="9" style="3"/>
    <col min="6119" max="6119" width="6" style="3" customWidth="1"/>
    <col min="6120" max="6120" width="9" style="3"/>
    <col min="6121" max="6121" width="6" style="3" customWidth="1"/>
    <col min="6122" max="6123" width="10.1328125" style="3" customWidth="1"/>
    <col min="6124" max="6124" width="10" style="3" customWidth="1"/>
    <col min="6125" max="6125" width="10.265625" style="3" customWidth="1"/>
    <col min="6126" max="6130" width="9.1328125" style="3" customWidth="1"/>
    <col min="6131" max="6136" width="9" style="3"/>
    <col min="6137" max="6137" width="11.265625" style="3" customWidth="1"/>
    <col min="6138" max="6158" width="0" style="3" hidden="1" customWidth="1"/>
    <col min="6159" max="6160" width="9.1328125" style="3" customWidth="1"/>
    <col min="6161" max="6364" width="9" style="3"/>
    <col min="6365" max="6365" width="28.73046875" style="3" customWidth="1"/>
    <col min="6366" max="6366" width="9" style="3" bestFit="1" customWidth="1"/>
    <col min="6367" max="6367" width="5.265625" style="3" customWidth="1"/>
    <col min="6368" max="6368" width="9" style="3" bestFit="1" customWidth="1"/>
    <col min="6369" max="6369" width="5.265625" style="3" customWidth="1"/>
    <col min="6370" max="6370" width="9" style="3" bestFit="1" customWidth="1"/>
    <col min="6371" max="6371" width="5" style="3" customWidth="1"/>
    <col min="6372" max="6372" width="9" style="3" bestFit="1" customWidth="1"/>
    <col min="6373" max="6373" width="5.1328125" style="3" customWidth="1"/>
    <col min="6374" max="6374" width="9" style="3"/>
    <col min="6375" max="6375" width="6" style="3" customWidth="1"/>
    <col min="6376" max="6376" width="9" style="3"/>
    <col min="6377" max="6377" width="6" style="3" customWidth="1"/>
    <col min="6378" max="6379" width="10.1328125" style="3" customWidth="1"/>
    <col min="6380" max="6380" width="10" style="3" customWidth="1"/>
    <col min="6381" max="6381" width="10.265625" style="3" customWidth="1"/>
    <col min="6382" max="6386" width="9.1328125" style="3" customWidth="1"/>
    <col min="6387" max="6392" width="9" style="3"/>
    <col min="6393" max="6393" width="11.265625" style="3" customWidth="1"/>
    <col min="6394" max="6414" width="0" style="3" hidden="1" customWidth="1"/>
    <col min="6415" max="6416" width="9.1328125" style="3" customWidth="1"/>
    <col min="6417" max="6620" width="9" style="3"/>
    <col min="6621" max="6621" width="28.73046875" style="3" customWidth="1"/>
    <col min="6622" max="6622" width="9" style="3" bestFit="1" customWidth="1"/>
    <col min="6623" max="6623" width="5.265625" style="3" customWidth="1"/>
    <col min="6624" max="6624" width="9" style="3" bestFit="1" customWidth="1"/>
    <col min="6625" max="6625" width="5.265625" style="3" customWidth="1"/>
    <col min="6626" max="6626" width="9" style="3" bestFit="1" customWidth="1"/>
    <col min="6627" max="6627" width="5" style="3" customWidth="1"/>
    <col min="6628" max="6628" width="9" style="3" bestFit="1" customWidth="1"/>
    <col min="6629" max="6629" width="5.1328125" style="3" customWidth="1"/>
    <col min="6630" max="6630" width="9" style="3"/>
    <col min="6631" max="6631" width="6" style="3" customWidth="1"/>
    <col min="6632" max="6632" width="9" style="3"/>
    <col min="6633" max="6633" width="6" style="3" customWidth="1"/>
    <col min="6634" max="6635" width="10.1328125" style="3" customWidth="1"/>
    <col min="6636" max="6636" width="10" style="3" customWidth="1"/>
    <col min="6637" max="6637" width="10.265625" style="3" customWidth="1"/>
    <col min="6638" max="6642" width="9.1328125" style="3" customWidth="1"/>
    <col min="6643" max="6648" width="9" style="3"/>
    <col min="6649" max="6649" width="11.265625" style="3" customWidth="1"/>
    <col min="6650" max="6670" width="0" style="3" hidden="1" customWidth="1"/>
    <col min="6671" max="6672" width="9.1328125" style="3" customWidth="1"/>
    <col min="6673" max="6876" width="9" style="3"/>
    <col min="6877" max="6877" width="28.73046875" style="3" customWidth="1"/>
    <col min="6878" max="6878" width="9" style="3" bestFit="1" customWidth="1"/>
    <col min="6879" max="6879" width="5.265625" style="3" customWidth="1"/>
    <col min="6880" max="6880" width="9" style="3" bestFit="1" customWidth="1"/>
    <col min="6881" max="6881" width="5.265625" style="3" customWidth="1"/>
    <col min="6882" max="6882" width="9" style="3" bestFit="1" customWidth="1"/>
    <col min="6883" max="6883" width="5" style="3" customWidth="1"/>
    <col min="6884" max="6884" width="9" style="3" bestFit="1" customWidth="1"/>
    <col min="6885" max="6885" width="5.1328125" style="3" customWidth="1"/>
    <col min="6886" max="6886" width="9" style="3"/>
    <col min="6887" max="6887" width="6" style="3" customWidth="1"/>
    <col min="6888" max="6888" width="9" style="3"/>
    <col min="6889" max="6889" width="6" style="3" customWidth="1"/>
    <col min="6890" max="6891" width="10.1328125" style="3" customWidth="1"/>
    <col min="6892" max="6892" width="10" style="3" customWidth="1"/>
    <col min="6893" max="6893" width="10.265625" style="3" customWidth="1"/>
    <col min="6894" max="6898" width="9.1328125" style="3" customWidth="1"/>
    <col min="6899" max="6904" width="9" style="3"/>
    <col min="6905" max="6905" width="11.265625" style="3" customWidth="1"/>
    <col min="6906" max="6926" width="0" style="3" hidden="1" customWidth="1"/>
    <col min="6927" max="6928" width="9.1328125" style="3" customWidth="1"/>
    <col min="6929" max="7132" width="9" style="3"/>
    <col min="7133" max="7133" width="28.73046875" style="3" customWidth="1"/>
    <col min="7134" max="7134" width="9" style="3" bestFit="1" customWidth="1"/>
    <col min="7135" max="7135" width="5.265625" style="3" customWidth="1"/>
    <col min="7136" max="7136" width="9" style="3" bestFit="1" customWidth="1"/>
    <col min="7137" max="7137" width="5.265625" style="3" customWidth="1"/>
    <col min="7138" max="7138" width="9" style="3" bestFit="1" customWidth="1"/>
    <col min="7139" max="7139" width="5" style="3" customWidth="1"/>
    <col min="7140" max="7140" width="9" style="3" bestFit="1" customWidth="1"/>
    <col min="7141" max="7141" width="5.1328125" style="3" customWidth="1"/>
    <col min="7142" max="7142" width="9" style="3"/>
    <col min="7143" max="7143" width="6" style="3" customWidth="1"/>
    <col min="7144" max="7144" width="9" style="3"/>
    <col min="7145" max="7145" width="6" style="3" customWidth="1"/>
    <col min="7146" max="7147" width="10.1328125" style="3" customWidth="1"/>
    <col min="7148" max="7148" width="10" style="3" customWidth="1"/>
    <col min="7149" max="7149" width="10.265625" style="3" customWidth="1"/>
    <col min="7150" max="7154" width="9.1328125" style="3" customWidth="1"/>
    <col min="7155" max="7160" width="9" style="3"/>
    <col min="7161" max="7161" width="11.265625" style="3" customWidth="1"/>
    <col min="7162" max="7182" width="0" style="3" hidden="1" customWidth="1"/>
    <col min="7183" max="7184" width="9.1328125" style="3" customWidth="1"/>
    <col min="7185" max="7388" width="9" style="3"/>
    <col min="7389" max="7389" width="28.73046875" style="3" customWidth="1"/>
    <col min="7390" max="7390" width="9" style="3" bestFit="1" customWidth="1"/>
    <col min="7391" max="7391" width="5.265625" style="3" customWidth="1"/>
    <col min="7392" max="7392" width="9" style="3" bestFit="1" customWidth="1"/>
    <col min="7393" max="7393" width="5.265625" style="3" customWidth="1"/>
    <col min="7394" max="7394" width="9" style="3" bestFit="1" customWidth="1"/>
    <col min="7395" max="7395" width="5" style="3" customWidth="1"/>
    <col min="7396" max="7396" width="9" style="3" bestFit="1" customWidth="1"/>
    <col min="7397" max="7397" width="5.1328125" style="3" customWidth="1"/>
    <col min="7398" max="7398" width="9" style="3"/>
    <col min="7399" max="7399" width="6" style="3" customWidth="1"/>
    <col min="7400" max="7400" width="9" style="3"/>
    <col min="7401" max="7401" width="6" style="3" customWidth="1"/>
    <col min="7402" max="7403" width="10.1328125" style="3" customWidth="1"/>
    <col min="7404" max="7404" width="10" style="3" customWidth="1"/>
    <col min="7405" max="7405" width="10.265625" style="3" customWidth="1"/>
    <col min="7406" max="7410" width="9.1328125" style="3" customWidth="1"/>
    <col min="7411" max="7416" width="9" style="3"/>
    <col min="7417" max="7417" width="11.265625" style="3" customWidth="1"/>
    <col min="7418" max="7438" width="0" style="3" hidden="1" customWidth="1"/>
    <col min="7439" max="7440" width="9.1328125" style="3" customWidth="1"/>
    <col min="7441" max="7644" width="9" style="3"/>
    <col min="7645" max="7645" width="28.73046875" style="3" customWidth="1"/>
    <col min="7646" max="7646" width="9" style="3" bestFit="1" customWidth="1"/>
    <col min="7647" max="7647" width="5.265625" style="3" customWidth="1"/>
    <col min="7648" max="7648" width="9" style="3" bestFit="1" customWidth="1"/>
    <col min="7649" max="7649" width="5.265625" style="3" customWidth="1"/>
    <col min="7650" max="7650" width="9" style="3" bestFit="1" customWidth="1"/>
    <col min="7651" max="7651" width="5" style="3" customWidth="1"/>
    <col min="7652" max="7652" width="9" style="3" bestFit="1" customWidth="1"/>
    <col min="7653" max="7653" width="5.1328125" style="3" customWidth="1"/>
    <col min="7654" max="7654" width="9" style="3"/>
    <col min="7655" max="7655" width="6" style="3" customWidth="1"/>
    <col min="7656" max="7656" width="9" style="3"/>
    <col min="7657" max="7657" width="6" style="3" customWidth="1"/>
    <col min="7658" max="7659" width="10.1328125" style="3" customWidth="1"/>
    <col min="7660" max="7660" width="10" style="3" customWidth="1"/>
    <col min="7661" max="7661" width="10.265625" style="3" customWidth="1"/>
    <col min="7662" max="7666" width="9.1328125" style="3" customWidth="1"/>
    <col min="7667" max="7672" width="9" style="3"/>
    <col min="7673" max="7673" width="11.265625" style="3" customWidth="1"/>
    <col min="7674" max="7694" width="0" style="3" hidden="1" customWidth="1"/>
    <col min="7695" max="7696" width="9.1328125" style="3" customWidth="1"/>
    <col min="7697" max="7900" width="9" style="3"/>
    <col min="7901" max="7901" width="28.73046875" style="3" customWidth="1"/>
    <col min="7902" max="7902" width="9" style="3" bestFit="1" customWidth="1"/>
    <col min="7903" max="7903" width="5.265625" style="3" customWidth="1"/>
    <col min="7904" max="7904" width="9" style="3" bestFit="1" customWidth="1"/>
    <col min="7905" max="7905" width="5.265625" style="3" customWidth="1"/>
    <col min="7906" max="7906" width="9" style="3" bestFit="1" customWidth="1"/>
    <col min="7907" max="7907" width="5" style="3" customWidth="1"/>
    <col min="7908" max="7908" width="9" style="3" bestFit="1" customWidth="1"/>
    <col min="7909" max="7909" width="5.1328125" style="3" customWidth="1"/>
    <col min="7910" max="7910" width="9" style="3"/>
    <col min="7911" max="7911" width="6" style="3" customWidth="1"/>
    <col min="7912" max="7912" width="9" style="3"/>
    <col min="7913" max="7913" width="6" style="3" customWidth="1"/>
    <col min="7914" max="7915" width="10.1328125" style="3" customWidth="1"/>
    <col min="7916" max="7916" width="10" style="3" customWidth="1"/>
    <col min="7917" max="7917" width="10.265625" style="3" customWidth="1"/>
    <col min="7918" max="7922" width="9.1328125" style="3" customWidth="1"/>
    <col min="7923" max="7928" width="9" style="3"/>
    <col min="7929" max="7929" width="11.265625" style="3" customWidth="1"/>
    <col min="7930" max="7950" width="0" style="3" hidden="1" customWidth="1"/>
    <col min="7951" max="7952" width="9.1328125" style="3" customWidth="1"/>
    <col min="7953" max="8156" width="9" style="3"/>
    <col min="8157" max="8157" width="28.73046875" style="3" customWidth="1"/>
    <col min="8158" max="8158" width="9" style="3" bestFit="1" customWidth="1"/>
    <col min="8159" max="8159" width="5.265625" style="3" customWidth="1"/>
    <col min="8160" max="8160" width="9" style="3" bestFit="1" customWidth="1"/>
    <col min="8161" max="8161" width="5.265625" style="3" customWidth="1"/>
    <col min="8162" max="8162" width="9" style="3" bestFit="1" customWidth="1"/>
    <col min="8163" max="8163" width="5" style="3" customWidth="1"/>
    <col min="8164" max="8164" width="9" style="3" bestFit="1" customWidth="1"/>
    <col min="8165" max="8165" width="5.1328125" style="3" customWidth="1"/>
    <col min="8166" max="8166" width="9" style="3"/>
    <col min="8167" max="8167" width="6" style="3" customWidth="1"/>
    <col min="8168" max="8168" width="9" style="3"/>
    <col min="8169" max="8169" width="6" style="3" customWidth="1"/>
    <col min="8170" max="8171" width="10.1328125" style="3" customWidth="1"/>
    <col min="8172" max="8172" width="10" style="3" customWidth="1"/>
    <col min="8173" max="8173" width="10.265625" style="3" customWidth="1"/>
    <col min="8174" max="8178" width="9.1328125" style="3" customWidth="1"/>
    <col min="8179" max="8184" width="9" style="3"/>
    <col min="8185" max="8185" width="11.265625" style="3" customWidth="1"/>
    <col min="8186" max="8206" width="0" style="3" hidden="1" customWidth="1"/>
    <col min="8207" max="8208" width="9.1328125" style="3" customWidth="1"/>
    <col min="8209" max="8412" width="9" style="3"/>
    <col min="8413" max="8413" width="28.73046875" style="3" customWidth="1"/>
    <col min="8414" max="8414" width="9" style="3" bestFit="1" customWidth="1"/>
    <col min="8415" max="8415" width="5.265625" style="3" customWidth="1"/>
    <col min="8416" max="8416" width="9" style="3" bestFit="1" customWidth="1"/>
    <col min="8417" max="8417" width="5.265625" style="3" customWidth="1"/>
    <col min="8418" max="8418" width="9" style="3" bestFit="1" customWidth="1"/>
    <col min="8419" max="8419" width="5" style="3" customWidth="1"/>
    <col min="8420" max="8420" width="9" style="3" bestFit="1" customWidth="1"/>
    <col min="8421" max="8421" width="5.1328125" style="3" customWidth="1"/>
    <col min="8422" max="8422" width="9" style="3"/>
    <col min="8423" max="8423" width="6" style="3" customWidth="1"/>
    <col min="8424" max="8424" width="9" style="3"/>
    <col min="8425" max="8425" width="6" style="3" customWidth="1"/>
    <col min="8426" max="8427" width="10.1328125" style="3" customWidth="1"/>
    <col min="8428" max="8428" width="10" style="3" customWidth="1"/>
    <col min="8429" max="8429" width="10.265625" style="3" customWidth="1"/>
    <col min="8430" max="8434" width="9.1328125" style="3" customWidth="1"/>
    <col min="8435" max="8440" width="9" style="3"/>
    <col min="8441" max="8441" width="11.265625" style="3" customWidth="1"/>
    <col min="8442" max="8462" width="0" style="3" hidden="1" customWidth="1"/>
    <col min="8463" max="8464" width="9.1328125" style="3" customWidth="1"/>
    <col min="8465" max="8668" width="9" style="3"/>
    <col min="8669" max="8669" width="28.73046875" style="3" customWidth="1"/>
    <col min="8670" max="8670" width="9" style="3" bestFit="1" customWidth="1"/>
    <col min="8671" max="8671" width="5.265625" style="3" customWidth="1"/>
    <col min="8672" max="8672" width="9" style="3" bestFit="1" customWidth="1"/>
    <col min="8673" max="8673" width="5.265625" style="3" customWidth="1"/>
    <col min="8674" max="8674" width="9" style="3" bestFit="1" customWidth="1"/>
    <col min="8675" max="8675" width="5" style="3" customWidth="1"/>
    <col min="8676" max="8676" width="9" style="3" bestFit="1" customWidth="1"/>
    <col min="8677" max="8677" width="5.1328125" style="3" customWidth="1"/>
    <col min="8678" max="8678" width="9" style="3"/>
    <col min="8679" max="8679" width="6" style="3" customWidth="1"/>
    <col min="8680" max="8680" width="9" style="3"/>
    <col min="8681" max="8681" width="6" style="3" customWidth="1"/>
    <col min="8682" max="8683" width="10.1328125" style="3" customWidth="1"/>
    <col min="8684" max="8684" width="10" style="3" customWidth="1"/>
    <col min="8685" max="8685" width="10.265625" style="3" customWidth="1"/>
    <col min="8686" max="8690" width="9.1328125" style="3" customWidth="1"/>
    <col min="8691" max="8696" width="9" style="3"/>
    <col min="8697" max="8697" width="11.265625" style="3" customWidth="1"/>
    <col min="8698" max="8718" width="0" style="3" hidden="1" customWidth="1"/>
    <col min="8719" max="8720" width="9.1328125" style="3" customWidth="1"/>
    <col min="8721" max="8924" width="9" style="3"/>
    <col min="8925" max="8925" width="28.73046875" style="3" customWidth="1"/>
    <col min="8926" max="8926" width="9" style="3" bestFit="1" customWidth="1"/>
    <col min="8927" max="8927" width="5.265625" style="3" customWidth="1"/>
    <col min="8928" max="8928" width="9" style="3" bestFit="1" customWidth="1"/>
    <col min="8929" max="8929" width="5.265625" style="3" customWidth="1"/>
    <col min="8930" max="8930" width="9" style="3" bestFit="1" customWidth="1"/>
    <col min="8931" max="8931" width="5" style="3" customWidth="1"/>
    <col min="8932" max="8932" width="9" style="3" bestFit="1" customWidth="1"/>
    <col min="8933" max="8933" width="5.1328125" style="3" customWidth="1"/>
    <col min="8934" max="8934" width="9" style="3"/>
    <col min="8935" max="8935" width="6" style="3" customWidth="1"/>
    <col min="8936" max="8936" width="9" style="3"/>
    <col min="8937" max="8937" width="6" style="3" customWidth="1"/>
    <col min="8938" max="8939" width="10.1328125" style="3" customWidth="1"/>
    <col min="8940" max="8940" width="10" style="3" customWidth="1"/>
    <col min="8941" max="8941" width="10.265625" style="3" customWidth="1"/>
    <col min="8942" max="8946" width="9.1328125" style="3" customWidth="1"/>
    <col min="8947" max="8952" width="9" style="3"/>
    <col min="8953" max="8953" width="11.265625" style="3" customWidth="1"/>
    <col min="8954" max="8974" width="0" style="3" hidden="1" customWidth="1"/>
    <col min="8975" max="8976" width="9.1328125" style="3" customWidth="1"/>
    <col min="8977" max="9180" width="9" style="3"/>
    <col min="9181" max="9181" width="28.73046875" style="3" customWidth="1"/>
    <col min="9182" max="9182" width="9" style="3" bestFit="1" customWidth="1"/>
    <col min="9183" max="9183" width="5.265625" style="3" customWidth="1"/>
    <col min="9184" max="9184" width="9" style="3" bestFit="1" customWidth="1"/>
    <col min="9185" max="9185" width="5.265625" style="3" customWidth="1"/>
    <col min="9186" max="9186" width="9" style="3" bestFit="1" customWidth="1"/>
    <col min="9187" max="9187" width="5" style="3" customWidth="1"/>
    <col min="9188" max="9188" width="9" style="3" bestFit="1" customWidth="1"/>
    <col min="9189" max="9189" width="5.1328125" style="3" customWidth="1"/>
    <col min="9190" max="9190" width="9" style="3"/>
    <col min="9191" max="9191" width="6" style="3" customWidth="1"/>
    <col min="9192" max="9192" width="9" style="3"/>
    <col min="9193" max="9193" width="6" style="3" customWidth="1"/>
    <col min="9194" max="9195" width="10.1328125" style="3" customWidth="1"/>
    <col min="9196" max="9196" width="10" style="3" customWidth="1"/>
    <col min="9197" max="9197" width="10.265625" style="3" customWidth="1"/>
    <col min="9198" max="9202" width="9.1328125" style="3" customWidth="1"/>
    <col min="9203" max="9208" width="9" style="3"/>
    <col min="9209" max="9209" width="11.265625" style="3" customWidth="1"/>
    <col min="9210" max="9230" width="0" style="3" hidden="1" customWidth="1"/>
    <col min="9231" max="9232" width="9.1328125" style="3" customWidth="1"/>
    <col min="9233" max="9436" width="9" style="3"/>
    <col min="9437" max="9437" width="28.73046875" style="3" customWidth="1"/>
    <col min="9438" max="9438" width="9" style="3" bestFit="1" customWidth="1"/>
    <col min="9439" max="9439" width="5.265625" style="3" customWidth="1"/>
    <col min="9440" max="9440" width="9" style="3" bestFit="1" customWidth="1"/>
    <col min="9441" max="9441" width="5.265625" style="3" customWidth="1"/>
    <col min="9442" max="9442" width="9" style="3" bestFit="1" customWidth="1"/>
    <col min="9443" max="9443" width="5" style="3" customWidth="1"/>
    <col min="9444" max="9444" width="9" style="3" bestFit="1" customWidth="1"/>
    <col min="9445" max="9445" width="5.1328125" style="3" customWidth="1"/>
    <col min="9446" max="9446" width="9" style="3"/>
    <col min="9447" max="9447" width="6" style="3" customWidth="1"/>
    <col min="9448" max="9448" width="9" style="3"/>
    <col min="9449" max="9449" width="6" style="3" customWidth="1"/>
    <col min="9450" max="9451" width="10.1328125" style="3" customWidth="1"/>
    <col min="9452" max="9452" width="10" style="3" customWidth="1"/>
    <col min="9453" max="9453" width="10.265625" style="3" customWidth="1"/>
    <col min="9454" max="9458" width="9.1328125" style="3" customWidth="1"/>
    <col min="9459" max="9464" width="9" style="3"/>
    <col min="9465" max="9465" width="11.265625" style="3" customWidth="1"/>
    <col min="9466" max="9486" width="0" style="3" hidden="1" customWidth="1"/>
    <col min="9487" max="9488" width="9.1328125" style="3" customWidth="1"/>
    <col min="9489" max="9692" width="9" style="3"/>
    <col min="9693" max="9693" width="28.73046875" style="3" customWidth="1"/>
    <col min="9694" max="9694" width="9" style="3" bestFit="1" customWidth="1"/>
    <col min="9695" max="9695" width="5.265625" style="3" customWidth="1"/>
    <col min="9696" max="9696" width="9" style="3" bestFit="1" customWidth="1"/>
    <col min="9697" max="9697" width="5.265625" style="3" customWidth="1"/>
    <col min="9698" max="9698" width="9" style="3" bestFit="1" customWidth="1"/>
    <col min="9699" max="9699" width="5" style="3" customWidth="1"/>
    <col min="9700" max="9700" width="9" style="3" bestFit="1" customWidth="1"/>
    <col min="9701" max="9701" width="5.1328125" style="3" customWidth="1"/>
    <col min="9702" max="9702" width="9" style="3"/>
    <col min="9703" max="9703" width="6" style="3" customWidth="1"/>
    <col min="9704" max="9704" width="9" style="3"/>
    <col min="9705" max="9705" width="6" style="3" customWidth="1"/>
    <col min="9706" max="9707" width="10.1328125" style="3" customWidth="1"/>
    <col min="9708" max="9708" width="10" style="3" customWidth="1"/>
    <col min="9709" max="9709" width="10.265625" style="3" customWidth="1"/>
    <col min="9710" max="9714" width="9.1328125" style="3" customWidth="1"/>
    <col min="9715" max="9720" width="9" style="3"/>
    <col min="9721" max="9721" width="11.265625" style="3" customWidth="1"/>
    <col min="9722" max="9742" width="0" style="3" hidden="1" customWidth="1"/>
    <col min="9743" max="9744" width="9.1328125" style="3" customWidth="1"/>
    <col min="9745" max="9948" width="9" style="3"/>
    <col min="9949" max="9949" width="28.73046875" style="3" customWidth="1"/>
    <col min="9950" max="9950" width="9" style="3" bestFit="1" customWidth="1"/>
    <col min="9951" max="9951" width="5.265625" style="3" customWidth="1"/>
    <col min="9952" max="9952" width="9" style="3" bestFit="1" customWidth="1"/>
    <col min="9953" max="9953" width="5.265625" style="3" customWidth="1"/>
    <col min="9954" max="9954" width="9" style="3" bestFit="1" customWidth="1"/>
    <col min="9955" max="9955" width="5" style="3" customWidth="1"/>
    <col min="9956" max="9956" width="9" style="3" bestFit="1" customWidth="1"/>
    <col min="9957" max="9957" width="5.1328125" style="3" customWidth="1"/>
    <col min="9958" max="9958" width="9" style="3"/>
    <col min="9959" max="9959" width="6" style="3" customWidth="1"/>
    <col min="9960" max="9960" width="9" style="3"/>
    <col min="9961" max="9961" width="6" style="3" customWidth="1"/>
    <col min="9962" max="9963" width="10.1328125" style="3" customWidth="1"/>
    <col min="9964" max="9964" width="10" style="3" customWidth="1"/>
    <col min="9965" max="9965" width="10.265625" style="3" customWidth="1"/>
    <col min="9966" max="9970" width="9.1328125" style="3" customWidth="1"/>
    <col min="9971" max="9976" width="9" style="3"/>
    <col min="9977" max="9977" width="11.265625" style="3" customWidth="1"/>
    <col min="9978" max="9998" width="0" style="3" hidden="1" customWidth="1"/>
    <col min="9999" max="10000" width="9.1328125" style="3" customWidth="1"/>
    <col min="10001" max="10204" width="9" style="3"/>
    <col min="10205" max="10205" width="28.73046875" style="3" customWidth="1"/>
    <col min="10206" max="10206" width="9" style="3" bestFit="1" customWidth="1"/>
    <col min="10207" max="10207" width="5.265625" style="3" customWidth="1"/>
    <col min="10208" max="10208" width="9" style="3" bestFit="1" customWidth="1"/>
    <col min="10209" max="10209" width="5.265625" style="3" customWidth="1"/>
    <col min="10210" max="10210" width="9" style="3" bestFit="1" customWidth="1"/>
    <col min="10211" max="10211" width="5" style="3" customWidth="1"/>
    <col min="10212" max="10212" width="9" style="3" bestFit="1" customWidth="1"/>
    <col min="10213" max="10213" width="5.1328125" style="3" customWidth="1"/>
    <col min="10214" max="10214" width="9" style="3"/>
    <col min="10215" max="10215" width="6" style="3" customWidth="1"/>
    <col min="10216" max="10216" width="9" style="3"/>
    <col min="10217" max="10217" width="6" style="3" customWidth="1"/>
    <col min="10218" max="10219" width="10.1328125" style="3" customWidth="1"/>
    <col min="10220" max="10220" width="10" style="3" customWidth="1"/>
    <col min="10221" max="10221" width="10.265625" style="3" customWidth="1"/>
    <col min="10222" max="10226" width="9.1328125" style="3" customWidth="1"/>
    <col min="10227" max="10232" width="9" style="3"/>
    <col min="10233" max="10233" width="11.265625" style="3" customWidth="1"/>
    <col min="10234" max="10254" width="0" style="3" hidden="1" customWidth="1"/>
    <col min="10255" max="10256" width="9.1328125" style="3" customWidth="1"/>
    <col min="10257" max="10460" width="9" style="3"/>
    <col min="10461" max="10461" width="28.73046875" style="3" customWidth="1"/>
    <col min="10462" max="10462" width="9" style="3" bestFit="1" customWidth="1"/>
    <col min="10463" max="10463" width="5.265625" style="3" customWidth="1"/>
    <col min="10464" max="10464" width="9" style="3" bestFit="1" customWidth="1"/>
    <col min="10465" max="10465" width="5.265625" style="3" customWidth="1"/>
    <col min="10466" max="10466" width="9" style="3" bestFit="1" customWidth="1"/>
    <col min="10467" max="10467" width="5" style="3" customWidth="1"/>
    <col min="10468" max="10468" width="9" style="3" bestFit="1" customWidth="1"/>
    <col min="10469" max="10469" width="5.1328125" style="3" customWidth="1"/>
    <col min="10470" max="10470" width="9" style="3"/>
    <col min="10471" max="10471" width="6" style="3" customWidth="1"/>
    <col min="10472" max="10472" width="9" style="3"/>
    <col min="10473" max="10473" width="6" style="3" customWidth="1"/>
    <col min="10474" max="10475" width="10.1328125" style="3" customWidth="1"/>
    <col min="10476" max="10476" width="10" style="3" customWidth="1"/>
    <col min="10477" max="10477" width="10.265625" style="3" customWidth="1"/>
    <col min="10478" max="10482" width="9.1328125" style="3" customWidth="1"/>
    <col min="10483" max="10488" width="9" style="3"/>
    <col min="10489" max="10489" width="11.265625" style="3" customWidth="1"/>
    <col min="10490" max="10510" width="0" style="3" hidden="1" customWidth="1"/>
    <col min="10511" max="10512" width="9.1328125" style="3" customWidth="1"/>
    <col min="10513" max="10716" width="9" style="3"/>
    <col min="10717" max="10717" width="28.73046875" style="3" customWidth="1"/>
    <col min="10718" max="10718" width="9" style="3" bestFit="1" customWidth="1"/>
    <col min="10719" max="10719" width="5.265625" style="3" customWidth="1"/>
    <col min="10720" max="10720" width="9" style="3" bestFit="1" customWidth="1"/>
    <col min="10721" max="10721" width="5.265625" style="3" customWidth="1"/>
    <col min="10722" max="10722" width="9" style="3" bestFit="1" customWidth="1"/>
    <col min="10723" max="10723" width="5" style="3" customWidth="1"/>
    <col min="10724" max="10724" width="9" style="3" bestFit="1" customWidth="1"/>
    <col min="10725" max="10725" width="5.1328125" style="3" customWidth="1"/>
    <col min="10726" max="10726" width="9" style="3"/>
    <col min="10727" max="10727" width="6" style="3" customWidth="1"/>
    <col min="10728" max="10728" width="9" style="3"/>
    <col min="10729" max="10729" width="6" style="3" customWidth="1"/>
    <col min="10730" max="10731" width="10.1328125" style="3" customWidth="1"/>
    <col min="10732" max="10732" width="10" style="3" customWidth="1"/>
    <col min="10733" max="10733" width="10.265625" style="3" customWidth="1"/>
    <col min="10734" max="10738" width="9.1328125" style="3" customWidth="1"/>
    <col min="10739" max="10744" width="9" style="3"/>
    <col min="10745" max="10745" width="11.265625" style="3" customWidth="1"/>
    <col min="10746" max="10766" width="0" style="3" hidden="1" customWidth="1"/>
    <col min="10767" max="10768" width="9.1328125" style="3" customWidth="1"/>
    <col min="10769" max="10972" width="9" style="3"/>
    <col min="10973" max="10973" width="28.73046875" style="3" customWidth="1"/>
    <col min="10974" max="10974" width="9" style="3" bestFit="1" customWidth="1"/>
    <col min="10975" max="10975" width="5.265625" style="3" customWidth="1"/>
    <col min="10976" max="10976" width="9" style="3" bestFit="1" customWidth="1"/>
    <col min="10977" max="10977" width="5.265625" style="3" customWidth="1"/>
    <col min="10978" max="10978" width="9" style="3" bestFit="1" customWidth="1"/>
    <col min="10979" max="10979" width="5" style="3" customWidth="1"/>
    <col min="10980" max="10980" width="9" style="3" bestFit="1" customWidth="1"/>
    <col min="10981" max="10981" width="5.1328125" style="3" customWidth="1"/>
    <col min="10982" max="10982" width="9" style="3"/>
    <col min="10983" max="10983" width="6" style="3" customWidth="1"/>
    <col min="10984" max="10984" width="9" style="3"/>
    <col min="10985" max="10985" width="6" style="3" customWidth="1"/>
    <col min="10986" max="10987" width="10.1328125" style="3" customWidth="1"/>
    <col min="10988" max="10988" width="10" style="3" customWidth="1"/>
    <col min="10989" max="10989" width="10.265625" style="3" customWidth="1"/>
    <col min="10990" max="10994" width="9.1328125" style="3" customWidth="1"/>
    <col min="10995" max="11000" width="9" style="3"/>
    <col min="11001" max="11001" width="11.265625" style="3" customWidth="1"/>
    <col min="11002" max="11022" width="0" style="3" hidden="1" customWidth="1"/>
    <col min="11023" max="11024" width="9.1328125" style="3" customWidth="1"/>
    <col min="11025" max="11228" width="9" style="3"/>
    <col min="11229" max="11229" width="28.73046875" style="3" customWidth="1"/>
    <col min="11230" max="11230" width="9" style="3" bestFit="1" customWidth="1"/>
    <col min="11231" max="11231" width="5.265625" style="3" customWidth="1"/>
    <col min="11232" max="11232" width="9" style="3" bestFit="1" customWidth="1"/>
    <col min="11233" max="11233" width="5.265625" style="3" customWidth="1"/>
    <col min="11234" max="11234" width="9" style="3" bestFit="1" customWidth="1"/>
    <col min="11235" max="11235" width="5" style="3" customWidth="1"/>
    <col min="11236" max="11236" width="9" style="3" bestFit="1" customWidth="1"/>
    <col min="11237" max="11237" width="5.1328125" style="3" customWidth="1"/>
    <col min="11238" max="11238" width="9" style="3"/>
    <col min="11239" max="11239" width="6" style="3" customWidth="1"/>
    <col min="11240" max="11240" width="9" style="3"/>
    <col min="11241" max="11241" width="6" style="3" customWidth="1"/>
    <col min="11242" max="11243" width="10.1328125" style="3" customWidth="1"/>
    <col min="11244" max="11244" width="10" style="3" customWidth="1"/>
    <col min="11245" max="11245" width="10.265625" style="3" customWidth="1"/>
    <col min="11246" max="11250" width="9.1328125" style="3" customWidth="1"/>
    <col min="11251" max="11256" width="9" style="3"/>
    <col min="11257" max="11257" width="11.265625" style="3" customWidth="1"/>
    <col min="11258" max="11278" width="0" style="3" hidden="1" customWidth="1"/>
    <col min="11279" max="11280" width="9.1328125" style="3" customWidth="1"/>
    <col min="11281" max="11484" width="9" style="3"/>
    <col min="11485" max="11485" width="28.73046875" style="3" customWidth="1"/>
    <col min="11486" max="11486" width="9" style="3" bestFit="1" customWidth="1"/>
    <col min="11487" max="11487" width="5.265625" style="3" customWidth="1"/>
    <col min="11488" max="11488" width="9" style="3" bestFit="1" customWidth="1"/>
    <col min="11489" max="11489" width="5.265625" style="3" customWidth="1"/>
    <col min="11490" max="11490" width="9" style="3" bestFit="1" customWidth="1"/>
    <col min="11491" max="11491" width="5" style="3" customWidth="1"/>
    <col min="11492" max="11492" width="9" style="3" bestFit="1" customWidth="1"/>
    <col min="11493" max="11493" width="5.1328125" style="3" customWidth="1"/>
    <col min="11494" max="11494" width="9" style="3"/>
    <col min="11495" max="11495" width="6" style="3" customWidth="1"/>
    <col min="11496" max="11496" width="9" style="3"/>
    <col min="11497" max="11497" width="6" style="3" customWidth="1"/>
    <col min="11498" max="11499" width="10.1328125" style="3" customWidth="1"/>
    <col min="11500" max="11500" width="10" style="3" customWidth="1"/>
    <col min="11501" max="11501" width="10.265625" style="3" customWidth="1"/>
    <col min="11502" max="11506" width="9.1328125" style="3" customWidth="1"/>
    <col min="11507" max="11512" width="9" style="3"/>
    <col min="11513" max="11513" width="11.265625" style="3" customWidth="1"/>
    <col min="11514" max="11534" width="0" style="3" hidden="1" customWidth="1"/>
    <col min="11535" max="11536" width="9.1328125" style="3" customWidth="1"/>
    <col min="11537" max="11740" width="9" style="3"/>
    <col min="11741" max="11741" width="28.73046875" style="3" customWidth="1"/>
    <col min="11742" max="11742" width="9" style="3" bestFit="1" customWidth="1"/>
    <col min="11743" max="11743" width="5.265625" style="3" customWidth="1"/>
    <col min="11744" max="11744" width="9" style="3" bestFit="1" customWidth="1"/>
    <col min="11745" max="11745" width="5.265625" style="3" customWidth="1"/>
    <col min="11746" max="11746" width="9" style="3" bestFit="1" customWidth="1"/>
    <col min="11747" max="11747" width="5" style="3" customWidth="1"/>
    <col min="11748" max="11748" width="9" style="3" bestFit="1" customWidth="1"/>
    <col min="11749" max="11749" width="5.1328125" style="3" customWidth="1"/>
    <col min="11750" max="11750" width="9" style="3"/>
    <col min="11751" max="11751" width="6" style="3" customWidth="1"/>
    <col min="11752" max="11752" width="9" style="3"/>
    <col min="11753" max="11753" width="6" style="3" customWidth="1"/>
    <col min="11754" max="11755" width="10.1328125" style="3" customWidth="1"/>
    <col min="11756" max="11756" width="10" style="3" customWidth="1"/>
    <col min="11757" max="11757" width="10.265625" style="3" customWidth="1"/>
    <col min="11758" max="11762" width="9.1328125" style="3" customWidth="1"/>
    <col min="11763" max="11768" width="9" style="3"/>
    <col min="11769" max="11769" width="11.265625" style="3" customWidth="1"/>
    <col min="11770" max="11790" width="0" style="3" hidden="1" customWidth="1"/>
    <col min="11791" max="11792" width="9.1328125" style="3" customWidth="1"/>
    <col min="11793" max="11996" width="9" style="3"/>
    <col min="11997" max="11997" width="28.73046875" style="3" customWidth="1"/>
    <col min="11998" max="11998" width="9" style="3" bestFit="1" customWidth="1"/>
    <col min="11999" max="11999" width="5.265625" style="3" customWidth="1"/>
    <col min="12000" max="12000" width="9" style="3" bestFit="1" customWidth="1"/>
    <col min="12001" max="12001" width="5.265625" style="3" customWidth="1"/>
    <col min="12002" max="12002" width="9" style="3" bestFit="1" customWidth="1"/>
    <col min="12003" max="12003" width="5" style="3" customWidth="1"/>
    <col min="12004" max="12004" width="9" style="3" bestFit="1" customWidth="1"/>
    <col min="12005" max="12005" width="5.1328125" style="3" customWidth="1"/>
    <col min="12006" max="12006" width="9" style="3"/>
    <col min="12007" max="12007" width="6" style="3" customWidth="1"/>
    <col min="12008" max="12008" width="9" style="3"/>
    <col min="12009" max="12009" width="6" style="3" customWidth="1"/>
    <col min="12010" max="12011" width="10.1328125" style="3" customWidth="1"/>
    <col min="12012" max="12012" width="10" style="3" customWidth="1"/>
    <col min="12013" max="12013" width="10.265625" style="3" customWidth="1"/>
    <col min="12014" max="12018" width="9.1328125" style="3" customWidth="1"/>
    <col min="12019" max="12024" width="9" style="3"/>
    <col min="12025" max="12025" width="11.265625" style="3" customWidth="1"/>
    <col min="12026" max="12046" width="0" style="3" hidden="1" customWidth="1"/>
    <col min="12047" max="12048" width="9.1328125" style="3" customWidth="1"/>
    <col min="12049" max="12252" width="9" style="3"/>
    <col min="12253" max="12253" width="28.73046875" style="3" customWidth="1"/>
    <col min="12254" max="12254" width="9" style="3" bestFit="1" customWidth="1"/>
    <col min="12255" max="12255" width="5.265625" style="3" customWidth="1"/>
    <col min="12256" max="12256" width="9" style="3" bestFit="1" customWidth="1"/>
    <col min="12257" max="12257" width="5.265625" style="3" customWidth="1"/>
    <col min="12258" max="12258" width="9" style="3" bestFit="1" customWidth="1"/>
    <col min="12259" max="12259" width="5" style="3" customWidth="1"/>
    <col min="12260" max="12260" width="9" style="3" bestFit="1" customWidth="1"/>
    <col min="12261" max="12261" width="5.1328125" style="3" customWidth="1"/>
    <col min="12262" max="12262" width="9" style="3"/>
    <col min="12263" max="12263" width="6" style="3" customWidth="1"/>
    <col min="12264" max="12264" width="9" style="3"/>
    <col min="12265" max="12265" width="6" style="3" customWidth="1"/>
    <col min="12266" max="12267" width="10.1328125" style="3" customWidth="1"/>
    <col min="12268" max="12268" width="10" style="3" customWidth="1"/>
    <col min="12269" max="12269" width="10.265625" style="3" customWidth="1"/>
    <col min="12270" max="12274" width="9.1328125" style="3" customWidth="1"/>
    <col min="12275" max="12280" width="9" style="3"/>
    <col min="12281" max="12281" width="11.265625" style="3" customWidth="1"/>
    <col min="12282" max="12302" width="0" style="3" hidden="1" customWidth="1"/>
    <col min="12303" max="12304" width="9.1328125" style="3" customWidth="1"/>
    <col min="12305" max="12508" width="9" style="3"/>
    <col min="12509" max="12509" width="28.73046875" style="3" customWidth="1"/>
    <col min="12510" max="12510" width="9" style="3" bestFit="1" customWidth="1"/>
    <col min="12511" max="12511" width="5.265625" style="3" customWidth="1"/>
    <col min="12512" max="12512" width="9" style="3" bestFit="1" customWidth="1"/>
    <col min="12513" max="12513" width="5.265625" style="3" customWidth="1"/>
    <col min="12514" max="12514" width="9" style="3" bestFit="1" customWidth="1"/>
    <col min="12515" max="12515" width="5" style="3" customWidth="1"/>
    <col min="12516" max="12516" width="9" style="3" bestFit="1" customWidth="1"/>
    <col min="12517" max="12517" width="5.1328125" style="3" customWidth="1"/>
    <col min="12518" max="12518" width="9" style="3"/>
    <col min="12519" max="12519" width="6" style="3" customWidth="1"/>
    <col min="12520" max="12520" width="9" style="3"/>
    <col min="12521" max="12521" width="6" style="3" customWidth="1"/>
    <col min="12522" max="12523" width="10.1328125" style="3" customWidth="1"/>
    <col min="12524" max="12524" width="10" style="3" customWidth="1"/>
    <col min="12525" max="12525" width="10.265625" style="3" customWidth="1"/>
    <col min="12526" max="12530" width="9.1328125" style="3" customWidth="1"/>
    <col min="12531" max="12536" width="9" style="3"/>
    <col min="12537" max="12537" width="11.265625" style="3" customWidth="1"/>
    <col min="12538" max="12558" width="0" style="3" hidden="1" customWidth="1"/>
    <col min="12559" max="12560" width="9.1328125" style="3" customWidth="1"/>
    <col min="12561" max="12764" width="9" style="3"/>
    <col min="12765" max="12765" width="28.73046875" style="3" customWidth="1"/>
    <col min="12766" max="12766" width="9" style="3" bestFit="1" customWidth="1"/>
    <col min="12767" max="12767" width="5.265625" style="3" customWidth="1"/>
    <col min="12768" max="12768" width="9" style="3" bestFit="1" customWidth="1"/>
    <col min="12769" max="12769" width="5.265625" style="3" customWidth="1"/>
    <col min="12770" max="12770" width="9" style="3" bestFit="1" customWidth="1"/>
    <col min="12771" max="12771" width="5" style="3" customWidth="1"/>
    <col min="12772" max="12772" width="9" style="3" bestFit="1" customWidth="1"/>
    <col min="12773" max="12773" width="5.1328125" style="3" customWidth="1"/>
    <col min="12774" max="12774" width="9" style="3"/>
    <col min="12775" max="12775" width="6" style="3" customWidth="1"/>
    <col min="12776" max="12776" width="9" style="3"/>
    <col min="12777" max="12777" width="6" style="3" customWidth="1"/>
    <col min="12778" max="12779" width="10.1328125" style="3" customWidth="1"/>
    <col min="12780" max="12780" width="10" style="3" customWidth="1"/>
    <col min="12781" max="12781" width="10.265625" style="3" customWidth="1"/>
    <col min="12782" max="12786" width="9.1328125" style="3" customWidth="1"/>
    <col min="12787" max="12792" width="9" style="3"/>
    <col min="12793" max="12793" width="11.265625" style="3" customWidth="1"/>
    <col min="12794" max="12814" width="0" style="3" hidden="1" customWidth="1"/>
    <col min="12815" max="12816" width="9.1328125" style="3" customWidth="1"/>
    <col min="12817" max="13020" width="9" style="3"/>
    <col min="13021" max="13021" width="28.73046875" style="3" customWidth="1"/>
    <col min="13022" max="13022" width="9" style="3" bestFit="1" customWidth="1"/>
    <col min="13023" max="13023" width="5.265625" style="3" customWidth="1"/>
    <col min="13024" max="13024" width="9" style="3" bestFit="1" customWidth="1"/>
    <col min="13025" max="13025" width="5.265625" style="3" customWidth="1"/>
    <col min="13026" max="13026" width="9" style="3" bestFit="1" customWidth="1"/>
    <col min="13027" max="13027" width="5" style="3" customWidth="1"/>
    <col min="13028" max="13028" width="9" style="3" bestFit="1" customWidth="1"/>
    <col min="13029" max="13029" width="5.1328125" style="3" customWidth="1"/>
    <col min="13030" max="13030" width="9" style="3"/>
    <col min="13031" max="13031" width="6" style="3" customWidth="1"/>
    <col min="13032" max="13032" width="9" style="3"/>
    <col min="13033" max="13033" width="6" style="3" customWidth="1"/>
    <col min="13034" max="13035" width="10.1328125" style="3" customWidth="1"/>
    <col min="13036" max="13036" width="10" style="3" customWidth="1"/>
    <col min="13037" max="13037" width="10.265625" style="3" customWidth="1"/>
    <col min="13038" max="13042" width="9.1328125" style="3" customWidth="1"/>
    <col min="13043" max="13048" width="9" style="3"/>
    <col min="13049" max="13049" width="11.265625" style="3" customWidth="1"/>
    <col min="13050" max="13070" width="0" style="3" hidden="1" customWidth="1"/>
    <col min="13071" max="13072" width="9.1328125" style="3" customWidth="1"/>
    <col min="13073" max="13276" width="9" style="3"/>
    <col min="13277" max="13277" width="28.73046875" style="3" customWidth="1"/>
    <col min="13278" max="13278" width="9" style="3" bestFit="1" customWidth="1"/>
    <col min="13279" max="13279" width="5.265625" style="3" customWidth="1"/>
    <col min="13280" max="13280" width="9" style="3" bestFit="1" customWidth="1"/>
    <col min="13281" max="13281" width="5.265625" style="3" customWidth="1"/>
    <col min="13282" max="13282" width="9" style="3" bestFit="1" customWidth="1"/>
    <col min="13283" max="13283" width="5" style="3" customWidth="1"/>
    <col min="13284" max="13284" width="9" style="3" bestFit="1" customWidth="1"/>
    <col min="13285" max="13285" width="5.1328125" style="3" customWidth="1"/>
    <col min="13286" max="13286" width="9" style="3"/>
    <col min="13287" max="13287" width="6" style="3" customWidth="1"/>
    <col min="13288" max="13288" width="9" style="3"/>
    <col min="13289" max="13289" width="6" style="3" customWidth="1"/>
    <col min="13290" max="13291" width="10.1328125" style="3" customWidth="1"/>
    <col min="13292" max="13292" width="10" style="3" customWidth="1"/>
    <col min="13293" max="13293" width="10.265625" style="3" customWidth="1"/>
    <col min="13294" max="13298" width="9.1328125" style="3" customWidth="1"/>
    <col min="13299" max="13304" width="9" style="3"/>
    <col min="13305" max="13305" width="11.265625" style="3" customWidth="1"/>
    <col min="13306" max="13326" width="0" style="3" hidden="1" customWidth="1"/>
    <col min="13327" max="13328" width="9.1328125" style="3" customWidth="1"/>
    <col min="13329" max="13532" width="9" style="3"/>
    <col min="13533" max="13533" width="28.73046875" style="3" customWidth="1"/>
    <col min="13534" max="13534" width="9" style="3" bestFit="1" customWidth="1"/>
    <col min="13535" max="13535" width="5.265625" style="3" customWidth="1"/>
    <col min="13536" max="13536" width="9" style="3" bestFit="1" customWidth="1"/>
    <col min="13537" max="13537" width="5.265625" style="3" customWidth="1"/>
    <col min="13538" max="13538" width="9" style="3" bestFit="1" customWidth="1"/>
    <col min="13539" max="13539" width="5" style="3" customWidth="1"/>
    <col min="13540" max="13540" width="9" style="3" bestFit="1" customWidth="1"/>
    <col min="13541" max="13541" width="5.1328125" style="3" customWidth="1"/>
    <col min="13542" max="13542" width="9" style="3"/>
    <col min="13543" max="13543" width="6" style="3" customWidth="1"/>
    <col min="13544" max="13544" width="9" style="3"/>
    <col min="13545" max="13545" width="6" style="3" customWidth="1"/>
    <col min="13546" max="13547" width="10.1328125" style="3" customWidth="1"/>
    <col min="13548" max="13548" width="10" style="3" customWidth="1"/>
    <col min="13549" max="13549" width="10.265625" style="3" customWidth="1"/>
    <col min="13550" max="13554" width="9.1328125" style="3" customWidth="1"/>
    <col min="13555" max="13560" width="9" style="3"/>
    <col min="13561" max="13561" width="11.265625" style="3" customWidth="1"/>
    <col min="13562" max="13582" width="0" style="3" hidden="1" customWidth="1"/>
    <col min="13583" max="13584" width="9.1328125" style="3" customWidth="1"/>
    <col min="13585" max="13788" width="9" style="3"/>
    <col min="13789" max="13789" width="28.73046875" style="3" customWidth="1"/>
    <col min="13790" max="13790" width="9" style="3" bestFit="1" customWidth="1"/>
    <col min="13791" max="13791" width="5.265625" style="3" customWidth="1"/>
    <col min="13792" max="13792" width="9" style="3" bestFit="1" customWidth="1"/>
    <col min="13793" max="13793" width="5.265625" style="3" customWidth="1"/>
    <col min="13794" max="13794" width="9" style="3" bestFit="1" customWidth="1"/>
    <col min="13795" max="13795" width="5" style="3" customWidth="1"/>
    <col min="13796" max="13796" width="9" style="3" bestFit="1" customWidth="1"/>
    <col min="13797" max="13797" width="5.1328125" style="3" customWidth="1"/>
    <col min="13798" max="13798" width="9" style="3"/>
    <col min="13799" max="13799" width="6" style="3" customWidth="1"/>
    <col min="13800" max="13800" width="9" style="3"/>
    <col min="13801" max="13801" width="6" style="3" customWidth="1"/>
    <col min="13802" max="13803" width="10.1328125" style="3" customWidth="1"/>
    <col min="13804" max="13804" width="10" style="3" customWidth="1"/>
    <col min="13805" max="13805" width="10.265625" style="3" customWidth="1"/>
    <col min="13806" max="13810" width="9.1328125" style="3" customWidth="1"/>
    <col min="13811" max="13816" width="9" style="3"/>
    <col min="13817" max="13817" width="11.265625" style="3" customWidth="1"/>
    <col min="13818" max="13838" width="0" style="3" hidden="1" customWidth="1"/>
    <col min="13839" max="13840" width="9.1328125" style="3" customWidth="1"/>
    <col min="13841" max="14044" width="9" style="3"/>
    <col min="14045" max="14045" width="28.73046875" style="3" customWidth="1"/>
    <col min="14046" max="14046" width="9" style="3" bestFit="1" customWidth="1"/>
    <col min="14047" max="14047" width="5.265625" style="3" customWidth="1"/>
    <col min="14048" max="14048" width="9" style="3" bestFit="1" customWidth="1"/>
    <col min="14049" max="14049" width="5.265625" style="3" customWidth="1"/>
    <col min="14050" max="14050" width="9" style="3" bestFit="1" customWidth="1"/>
    <col min="14051" max="14051" width="5" style="3" customWidth="1"/>
    <col min="14052" max="14052" width="9" style="3" bestFit="1" customWidth="1"/>
    <col min="14053" max="14053" width="5.1328125" style="3" customWidth="1"/>
    <col min="14054" max="14054" width="9" style="3"/>
    <col min="14055" max="14055" width="6" style="3" customWidth="1"/>
    <col min="14056" max="14056" width="9" style="3"/>
    <col min="14057" max="14057" width="6" style="3" customWidth="1"/>
    <col min="14058" max="14059" width="10.1328125" style="3" customWidth="1"/>
    <col min="14060" max="14060" width="10" style="3" customWidth="1"/>
    <col min="14061" max="14061" width="10.265625" style="3" customWidth="1"/>
    <col min="14062" max="14066" width="9.1328125" style="3" customWidth="1"/>
    <col min="14067" max="14072" width="9" style="3"/>
    <col min="14073" max="14073" width="11.265625" style="3" customWidth="1"/>
    <col min="14074" max="14094" width="0" style="3" hidden="1" customWidth="1"/>
    <col min="14095" max="14096" width="9.1328125" style="3" customWidth="1"/>
    <col min="14097" max="14300" width="9" style="3"/>
    <col min="14301" max="14301" width="28.73046875" style="3" customWidth="1"/>
    <col min="14302" max="14302" width="9" style="3" bestFit="1" customWidth="1"/>
    <col min="14303" max="14303" width="5.265625" style="3" customWidth="1"/>
    <col min="14304" max="14304" width="9" style="3" bestFit="1" customWidth="1"/>
    <col min="14305" max="14305" width="5.265625" style="3" customWidth="1"/>
    <col min="14306" max="14306" width="9" style="3" bestFit="1" customWidth="1"/>
    <col min="14307" max="14307" width="5" style="3" customWidth="1"/>
    <col min="14308" max="14308" width="9" style="3" bestFit="1" customWidth="1"/>
    <col min="14309" max="14309" width="5.1328125" style="3" customWidth="1"/>
    <col min="14310" max="14310" width="9" style="3"/>
    <col min="14311" max="14311" width="6" style="3" customWidth="1"/>
    <col min="14312" max="14312" width="9" style="3"/>
    <col min="14313" max="14313" width="6" style="3" customWidth="1"/>
    <col min="14314" max="14315" width="10.1328125" style="3" customWidth="1"/>
    <col min="14316" max="14316" width="10" style="3" customWidth="1"/>
    <col min="14317" max="14317" width="10.265625" style="3" customWidth="1"/>
    <col min="14318" max="14322" width="9.1328125" style="3" customWidth="1"/>
    <col min="14323" max="14328" width="9" style="3"/>
    <col min="14329" max="14329" width="11.265625" style="3" customWidth="1"/>
    <col min="14330" max="14350" width="0" style="3" hidden="1" customWidth="1"/>
    <col min="14351" max="14352" width="9.1328125" style="3" customWidth="1"/>
    <col min="14353" max="14556" width="9" style="3"/>
    <col min="14557" max="14557" width="28.73046875" style="3" customWidth="1"/>
    <col min="14558" max="14558" width="9" style="3" bestFit="1" customWidth="1"/>
    <col min="14559" max="14559" width="5.265625" style="3" customWidth="1"/>
    <col min="14560" max="14560" width="9" style="3" bestFit="1" customWidth="1"/>
    <col min="14561" max="14561" width="5.265625" style="3" customWidth="1"/>
    <col min="14562" max="14562" width="9" style="3" bestFit="1" customWidth="1"/>
    <col min="14563" max="14563" width="5" style="3" customWidth="1"/>
    <col min="14564" max="14564" width="9" style="3" bestFit="1" customWidth="1"/>
    <col min="14565" max="14565" width="5.1328125" style="3" customWidth="1"/>
    <col min="14566" max="14566" width="9" style="3"/>
    <col min="14567" max="14567" width="6" style="3" customWidth="1"/>
    <col min="14568" max="14568" width="9" style="3"/>
    <col min="14569" max="14569" width="6" style="3" customWidth="1"/>
    <col min="14570" max="14571" width="10.1328125" style="3" customWidth="1"/>
    <col min="14572" max="14572" width="10" style="3" customWidth="1"/>
    <col min="14573" max="14573" width="10.265625" style="3" customWidth="1"/>
    <col min="14574" max="14578" width="9.1328125" style="3" customWidth="1"/>
    <col min="14579" max="14584" width="9" style="3"/>
    <col min="14585" max="14585" width="11.265625" style="3" customWidth="1"/>
    <col min="14586" max="14606" width="0" style="3" hidden="1" customWidth="1"/>
    <col min="14607" max="14608" width="9.1328125" style="3" customWidth="1"/>
    <col min="14609" max="14812" width="9" style="3"/>
    <col min="14813" max="14813" width="28.73046875" style="3" customWidth="1"/>
    <col min="14814" max="14814" width="9" style="3" bestFit="1" customWidth="1"/>
    <col min="14815" max="14815" width="5.265625" style="3" customWidth="1"/>
    <col min="14816" max="14816" width="9" style="3" bestFit="1" customWidth="1"/>
    <col min="14817" max="14817" width="5.265625" style="3" customWidth="1"/>
    <col min="14818" max="14818" width="9" style="3" bestFit="1" customWidth="1"/>
    <col min="14819" max="14819" width="5" style="3" customWidth="1"/>
    <col min="14820" max="14820" width="9" style="3" bestFit="1" customWidth="1"/>
    <col min="14821" max="14821" width="5.1328125" style="3" customWidth="1"/>
    <col min="14822" max="14822" width="9" style="3"/>
    <col min="14823" max="14823" width="6" style="3" customWidth="1"/>
    <col min="14824" max="14824" width="9" style="3"/>
    <col min="14825" max="14825" width="6" style="3" customWidth="1"/>
    <col min="14826" max="14827" width="10.1328125" style="3" customWidth="1"/>
    <col min="14828" max="14828" width="10" style="3" customWidth="1"/>
    <col min="14829" max="14829" width="10.265625" style="3" customWidth="1"/>
    <col min="14830" max="14834" width="9.1328125" style="3" customWidth="1"/>
    <col min="14835" max="14840" width="9" style="3"/>
    <col min="14841" max="14841" width="11.265625" style="3" customWidth="1"/>
    <col min="14842" max="14862" width="0" style="3" hidden="1" customWidth="1"/>
    <col min="14863" max="14864" width="9.1328125" style="3" customWidth="1"/>
    <col min="14865" max="15068" width="9" style="3"/>
    <col min="15069" max="15069" width="28.73046875" style="3" customWidth="1"/>
    <col min="15070" max="15070" width="9" style="3" bestFit="1" customWidth="1"/>
    <col min="15071" max="15071" width="5.265625" style="3" customWidth="1"/>
    <col min="15072" max="15072" width="9" style="3" bestFit="1" customWidth="1"/>
    <col min="15073" max="15073" width="5.265625" style="3" customWidth="1"/>
    <col min="15074" max="15074" width="9" style="3" bestFit="1" customWidth="1"/>
    <col min="15075" max="15075" width="5" style="3" customWidth="1"/>
    <col min="15076" max="15076" width="9" style="3" bestFit="1" customWidth="1"/>
    <col min="15077" max="15077" width="5.1328125" style="3" customWidth="1"/>
    <col min="15078" max="15078" width="9" style="3"/>
    <col min="15079" max="15079" width="6" style="3" customWidth="1"/>
    <col min="15080" max="15080" width="9" style="3"/>
    <col min="15081" max="15081" width="6" style="3" customWidth="1"/>
    <col min="15082" max="15083" width="10.1328125" style="3" customWidth="1"/>
    <col min="15084" max="15084" width="10" style="3" customWidth="1"/>
    <col min="15085" max="15085" width="10.265625" style="3" customWidth="1"/>
    <col min="15086" max="15090" width="9.1328125" style="3" customWidth="1"/>
    <col min="15091" max="15096" width="9" style="3"/>
    <col min="15097" max="15097" width="11.265625" style="3" customWidth="1"/>
    <col min="15098" max="15118" width="0" style="3" hidden="1" customWidth="1"/>
    <col min="15119" max="15120" width="9.1328125" style="3" customWidth="1"/>
    <col min="15121" max="15324" width="9" style="3"/>
    <col min="15325" max="15325" width="28.73046875" style="3" customWidth="1"/>
    <col min="15326" max="15326" width="9" style="3" bestFit="1" customWidth="1"/>
    <col min="15327" max="15327" width="5.265625" style="3" customWidth="1"/>
    <col min="15328" max="15328" width="9" style="3" bestFit="1" customWidth="1"/>
    <col min="15329" max="15329" width="5.265625" style="3" customWidth="1"/>
    <col min="15330" max="15330" width="9" style="3" bestFit="1" customWidth="1"/>
    <col min="15331" max="15331" width="5" style="3" customWidth="1"/>
    <col min="15332" max="15332" width="9" style="3" bestFit="1" customWidth="1"/>
    <col min="15333" max="15333" width="5.1328125" style="3" customWidth="1"/>
    <col min="15334" max="15334" width="9" style="3"/>
    <col min="15335" max="15335" width="6" style="3" customWidth="1"/>
    <col min="15336" max="15336" width="9" style="3"/>
    <col min="15337" max="15337" width="6" style="3" customWidth="1"/>
    <col min="15338" max="15339" width="10.1328125" style="3" customWidth="1"/>
    <col min="15340" max="15340" width="10" style="3" customWidth="1"/>
    <col min="15341" max="15341" width="10.265625" style="3" customWidth="1"/>
    <col min="15342" max="15346" width="9.1328125" style="3" customWidth="1"/>
    <col min="15347" max="15352" width="9" style="3"/>
    <col min="15353" max="15353" width="11.265625" style="3" customWidth="1"/>
    <col min="15354" max="15374" width="0" style="3" hidden="1" customWidth="1"/>
    <col min="15375" max="15376" width="9.1328125" style="3" customWidth="1"/>
    <col min="15377" max="15580" width="9" style="3"/>
    <col min="15581" max="15581" width="28.73046875" style="3" customWidth="1"/>
    <col min="15582" max="15582" width="9" style="3" bestFit="1" customWidth="1"/>
    <col min="15583" max="15583" width="5.265625" style="3" customWidth="1"/>
    <col min="15584" max="15584" width="9" style="3" bestFit="1" customWidth="1"/>
    <col min="15585" max="15585" width="5.265625" style="3" customWidth="1"/>
    <col min="15586" max="15586" width="9" style="3" bestFit="1" customWidth="1"/>
    <col min="15587" max="15587" width="5" style="3" customWidth="1"/>
    <col min="15588" max="15588" width="9" style="3" bestFit="1" customWidth="1"/>
    <col min="15589" max="15589" width="5.1328125" style="3" customWidth="1"/>
    <col min="15590" max="15590" width="9" style="3"/>
    <col min="15591" max="15591" width="6" style="3" customWidth="1"/>
    <col min="15592" max="15592" width="9" style="3"/>
    <col min="15593" max="15593" width="6" style="3" customWidth="1"/>
    <col min="15594" max="15595" width="10.1328125" style="3" customWidth="1"/>
    <col min="15596" max="15596" width="10" style="3" customWidth="1"/>
    <col min="15597" max="15597" width="10.265625" style="3" customWidth="1"/>
    <col min="15598" max="15602" width="9.1328125" style="3" customWidth="1"/>
    <col min="15603" max="15608" width="9" style="3"/>
    <col min="15609" max="15609" width="11.265625" style="3" customWidth="1"/>
    <col min="15610" max="15630" width="0" style="3" hidden="1" customWidth="1"/>
    <col min="15631" max="15632" width="9.1328125" style="3" customWidth="1"/>
    <col min="15633" max="15836" width="9" style="3"/>
    <col min="15837" max="15837" width="28.73046875" style="3" customWidth="1"/>
    <col min="15838" max="15838" width="9" style="3" bestFit="1" customWidth="1"/>
    <col min="15839" max="15839" width="5.265625" style="3" customWidth="1"/>
    <col min="15840" max="15840" width="9" style="3" bestFit="1" customWidth="1"/>
    <col min="15841" max="15841" width="5.265625" style="3" customWidth="1"/>
    <col min="15842" max="15842" width="9" style="3" bestFit="1" customWidth="1"/>
    <col min="15843" max="15843" width="5" style="3" customWidth="1"/>
    <col min="15844" max="15844" width="9" style="3" bestFit="1" customWidth="1"/>
    <col min="15845" max="15845" width="5.1328125" style="3" customWidth="1"/>
    <col min="15846" max="15846" width="9" style="3"/>
    <col min="15847" max="15847" width="6" style="3" customWidth="1"/>
    <col min="15848" max="15848" width="9" style="3"/>
    <col min="15849" max="15849" width="6" style="3" customWidth="1"/>
    <col min="15850" max="15851" width="10.1328125" style="3" customWidth="1"/>
    <col min="15852" max="15852" width="10" style="3" customWidth="1"/>
    <col min="15853" max="15853" width="10.265625" style="3" customWidth="1"/>
    <col min="15854" max="15858" width="9.1328125" style="3" customWidth="1"/>
    <col min="15859" max="15864" width="9" style="3"/>
    <col min="15865" max="15865" width="11.265625" style="3" customWidth="1"/>
    <col min="15866" max="15886" width="0" style="3" hidden="1" customWidth="1"/>
    <col min="15887" max="15888" width="9.1328125" style="3" customWidth="1"/>
    <col min="15889" max="16092" width="9" style="3"/>
    <col min="16093" max="16093" width="28.73046875" style="3" customWidth="1"/>
    <col min="16094" max="16094" width="9" style="3" bestFit="1" customWidth="1"/>
    <col min="16095" max="16095" width="5.265625" style="3" customWidth="1"/>
    <col min="16096" max="16096" width="9" style="3" bestFit="1" customWidth="1"/>
    <col min="16097" max="16097" width="5.265625" style="3" customWidth="1"/>
    <col min="16098" max="16098" width="9" style="3" bestFit="1" customWidth="1"/>
    <col min="16099" max="16099" width="5" style="3" customWidth="1"/>
    <col min="16100" max="16100" width="9" style="3" bestFit="1" customWidth="1"/>
    <col min="16101" max="16101" width="5.1328125" style="3" customWidth="1"/>
    <col min="16102" max="16102" width="9" style="3"/>
    <col min="16103" max="16103" width="6" style="3" customWidth="1"/>
    <col min="16104" max="16104" width="9" style="3"/>
    <col min="16105" max="16105" width="6" style="3" customWidth="1"/>
    <col min="16106" max="16107" width="10.1328125" style="3" customWidth="1"/>
    <col min="16108" max="16108" width="10" style="3" customWidth="1"/>
    <col min="16109" max="16109" width="10.265625" style="3" customWidth="1"/>
    <col min="16110" max="16114" width="9.1328125" style="3" customWidth="1"/>
    <col min="16115" max="16120" width="9" style="3"/>
    <col min="16121" max="16121" width="11.265625" style="3" customWidth="1"/>
    <col min="16122" max="16142" width="0" style="3" hidden="1" customWidth="1"/>
    <col min="16143" max="16144" width="9.1328125" style="3" customWidth="1"/>
    <col min="16145" max="16384" width="9" style="3"/>
  </cols>
  <sheetData>
    <row r="1" spans="2:17" x14ac:dyDescent="0.35">
      <c r="N1" s="8"/>
      <c r="O1" s="130"/>
      <c r="P1" s="131"/>
      <c r="Q1" s="131"/>
    </row>
    <row r="2" spans="2:17" x14ac:dyDescent="0.35">
      <c r="B2" s="9"/>
    </row>
    <row r="3" spans="2:17" ht="12" thickBot="1" x14ac:dyDescent="0.4">
      <c r="C3" s="10"/>
      <c r="D3" s="10"/>
      <c r="E3" s="10"/>
      <c r="F3" s="10"/>
      <c r="G3" s="10"/>
      <c r="H3" s="10"/>
      <c r="I3" s="10"/>
      <c r="J3" s="10"/>
      <c r="K3" s="10"/>
      <c r="L3" s="10"/>
      <c r="M3" s="10"/>
      <c r="P3" s="132" t="s">
        <v>86</v>
      </c>
      <c r="Q3" s="133"/>
    </row>
    <row r="4" spans="2:17" x14ac:dyDescent="0.35">
      <c r="B4" s="126" t="s">
        <v>87</v>
      </c>
      <c r="C4" s="1">
        <v>45108</v>
      </c>
      <c r="D4" s="1">
        <v>45139</v>
      </c>
      <c r="E4" s="1">
        <v>45170</v>
      </c>
      <c r="F4" s="1">
        <v>45200</v>
      </c>
      <c r="G4" s="1">
        <v>45231</v>
      </c>
      <c r="H4" s="1">
        <v>45261</v>
      </c>
      <c r="I4" s="1">
        <v>45292</v>
      </c>
      <c r="J4" s="1">
        <v>45323</v>
      </c>
      <c r="K4" s="1">
        <v>45352</v>
      </c>
      <c r="L4" s="1">
        <v>45383</v>
      </c>
      <c r="M4" s="1">
        <v>45413</v>
      </c>
      <c r="O4" s="128" t="s">
        <v>88</v>
      </c>
      <c r="P4" s="128" t="s">
        <v>89</v>
      </c>
      <c r="Q4" s="128" t="s">
        <v>90</v>
      </c>
    </row>
    <row r="5" spans="2:17" ht="12" thickBot="1" x14ac:dyDescent="0.4">
      <c r="B5" s="127"/>
      <c r="C5" s="5"/>
      <c r="D5" s="4"/>
      <c r="E5" s="4"/>
      <c r="F5" s="4"/>
      <c r="G5" s="4"/>
      <c r="H5" s="4"/>
      <c r="I5" s="4"/>
      <c r="J5" s="4"/>
      <c r="K5" s="4"/>
      <c r="L5" s="4"/>
      <c r="M5" s="4"/>
      <c r="O5" s="129"/>
      <c r="P5" s="129"/>
      <c r="Q5" s="129"/>
    </row>
    <row r="6" spans="2:17" x14ac:dyDescent="0.35">
      <c r="B6" s="11" t="s">
        <v>91</v>
      </c>
      <c r="C6" s="12"/>
      <c r="D6" s="12"/>
      <c r="E6" s="12"/>
      <c r="F6" s="13"/>
      <c r="G6" s="12"/>
      <c r="H6" s="12"/>
      <c r="I6" s="12"/>
      <c r="J6" s="12">
        <v>-6</v>
      </c>
      <c r="K6" s="12">
        <v>-3</v>
      </c>
      <c r="L6" s="13">
        <v>-6</v>
      </c>
      <c r="M6" s="13">
        <v>-5</v>
      </c>
      <c r="N6" s="14"/>
      <c r="O6" s="12">
        <f t="shared" ref="O6:O23" si="0">L6-K6</f>
        <v>-3</v>
      </c>
      <c r="P6" s="15">
        <f t="shared" ref="P6:P23" si="1">AVERAGE(J6:L6)</f>
        <v>-5</v>
      </c>
      <c r="Q6" s="15">
        <f t="shared" ref="Q6:Q23" si="2">AVERAGE(G6:L6)</f>
        <v>-5</v>
      </c>
    </row>
    <row r="7" spans="2:17" x14ac:dyDescent="0.35">
      <c r="B7" s="11" t="s">
        <v>92</v>
      </c>
      <c r="C7" s="12"/>
      <c r="D7" s="12"/>
      <c r="E7" s="12"/>
      <c r="F7" s="12"/>
      <c r="G7" s="12"/>
      <c r="H7" s="12"/>
      <c r="I7" s="12"/>
      <c r="J7" s="12">
        <v>-4</v>
      </c>
      <c r="K7" s="12">
        <v>-2</v>
      </c>
      <c r="L7" s="12">
        <v>0</v>
      </c>
      <c r="M7" s="12">
        <v>-4</v>
      </c>
      <c r="N7" s="14"/>
      <c r="O7" s="12">
        <f t="shared" si="0"/>
        <v>2</v>
      </c>
      <c r="P7" s="15">
        <f t="shared" si="1"/>
        <v>-2</v>
      </c>
      <c r="Q7" s="15">
        <f t="shared" si="2"/>
        <v>-2</v>
      </c>
    </row>
    <row r="8" spans="2:17" x14ac:dyDescent="0.35">
      <c r="B8" s="11" t="s">
        <v>93</v>
      </c>
      <c r="C8" s="12"/>
      <c r="D8" s="12"/>
      <c r="E8" s="12"/>
      <c r="F8" s="12"/>
      <c r="G8" s="12"/>
      <c r="H8" s="12"/>
      <c r="I8" s="12"/>
      <c r="J8" s="12">
        <v>-2</v>
      </c>
      <c r="K8" s="12">
        <v>7</v>
      </c>
      <c r="L8" s="12">
        <v>-1</v>
      </c>
      <c r="M8" s="12">
        <v>5</v>
      </c>
      <c r="N8" s="14"/>
      <c r="O8" s="12">
        <f t="shared" si="0"/>
        <v>-8</v>
      </c>
      <c r="P8" s="15">
        <f t="shared" si="1"/>
        <v>1.3333333333333333</v>
      </c>
      <c r="Q8" s="15">
        <f t="shared" si="2"/>
        <v>1.3333333333333333</v>
      </c>
    </row>
    <row r="9" spans="2:17" x14ac:dyDescent="0.35">
      <c r="B9" s="11" t="s">
        <v>94</v>
      </c>
      <c r="C9" s="12"/>
      <c r="D9" s="12"/>
      <c r="E9" s="12"/>
      <c r="F9" s="12"/>
      <c r="G9" s="12"/>
      <c r="H9" s="12"/>
      <c r="I9" s="12"/>
      <c r="J9" s="12">
        <v>8</v>
      </c>
      <c r="K9" s="12">
        <v>0</v>
      </c>
      <c r="L9" s="12">
        <v>0</v>
      </c>
      <c r="M9" s="12">
        <v>0</v>
      </c>
      <c r="N9" s="14"/>
      <c r="O9" s="12">
        <f t="shared" si="0"/>
        <v>0</v>
      </c>
      <c r="P9" s="15">
        <f t="shared" si="1"/>
        <v>2.6666666666666665</v>
      </c>
      <c r="Q9" s="15">
        <f t="shared" si="2"/>
        <v>2.6666666666666665</v>
      </c>
    </row>
    <row r="10" spans="2:17" x14ac:dyDescent="0.35">
      <c r="B10" s="11" t="s">
        <v>95</v>
      </c>
      <c r="C10" s="12"/>
      <c r="D10" s="12"/>
      <c r="E10" s="12"/>
      <c r="F10" s="12"/>
      <c r="G10" s="12"/>
      <c r="H10" s="12"/>
      <c r="I10" s="12"/>
      <c r="J10" s="12">
        <v>0</v>
      </c>
      <c r="K10" s="12">
        <v>0</v>
      </c>
      <c r="L10" s="12">
        <v>8</v>
      </c>
      <c r="M10" s="12">
        <v>7</v>
      </c>
      <c r="N10" s="14"/>
      <c r="O10" s="12">
        <f t="shared" si="0"/>
        <v>8</v>
      </c>
      <c r="P10" s="15">
        <f t="shared" si="1"/>
        <v>2.6666666666666665</v>
      </c>
      <c r="Q10" s="15">
        <f t="shared" si="2"/>
        <v>2.6666666666666665</v>
      </c>
    </row>
    <row r="11" spans="2:17" x14ac:dyDescent="0.35">
      <c r="B11" s="11" t="s">
        <v>96</v>
      </c>
      <c r="C11" s="12"/>
      <c r="D11" s="12"/>
      <c r="E11" s="12"/>
      <c r="F11" s="12"/>
      <c r="G11" s="12"/>
      <c r="H11" s="12"/>
      <c r="I11" s="12"/>
      <c r="J11" s="12">
        <v>6</v>
      </c>
      <c r="K11" s="12">
        <v>5</v>
      </c>
      <c r="L11" s="12">
        <v>7</v>
      </c>
      <c r="M11" s="12">
        <v>3</v>
      </c>
      <c r="N11" s="14"/>
      <c r="O11" s="12">
        <f t="shared" si="0"/>
        <v>2</v>
      </c>
      <c r="P11" s="15">
        <f t="shared" si="1"/>
        <v>6</v>
      </c>
      <c r="Q11" s="15">
        <f t="shared" si="2"/>
        <v>6</v>
      </c>
    </row>
    <row r="12" spans="2:17" x14ac:dyDescent="0.35">
      <c r="B12" s="11" t="s">
        <v>97</v>
      </c>
      <c r="C12" s="12"/>
      <c r="D12" s="12"/>
      <c r="E12" s="12"/>
      <c r="F12" s="12"/>
      <c r="G12" s="12"/>
      <c r="H12" s="12"/>
      <c r="I12" s="12"/>
      <c r="J12" s="12">
        <v>7</v>
      </c>
      <c r="K12" s="12">
        <v>8</v>
      </c>
      <c r="L12" s="12">
        <v>9</v>
      </c>
      <c r="M12" s="12">
        <v>0</v>
      </c>
      <c r="N12" s="14"/>
      <c r="O12" s="12">
        <f t="shared" si="0"/>
        <v>1</v>
      </c>
      <c r="P12" s="15">
        <f t="shared" si="1"/>
        <v>8</v>
      </c>
      <c r="Q12" s="15">
        <f t="shared" si="2"/>
        <v>8</v>
      </c>
    </row>
    <row r="13" spans="2:17" x14ac:dyDescent="0.35">
      <c r="B13" s="11" t="s">
        <v>98</v>
      </c>
      <c r="C13" s="12"/>
      <c r="D13" s="12"/>
      <c r="E13" s="12"/>
      <c r="F13" s="12"/>
      <c r="G13" s="12"/>
      <c r="H13" s="12"/>
      <c r="I13" s="12"/>
      <c r="J13" s="12">
        <v>0</v>
      </c>
      <c r="K13" s="12">
        <v>6</v>
      </c>
      <c r="L13" s="12">
        <v>4</v>
      </c>
      <c r="M13" s="12">
        <v>6</v>
      </c>
      <c r="N13" s="14"/>
      <c r="O13" s="12">
        <f t="shared" si="0"/>
        <v>-2</v>
      </c>
      <c r="P13" s="15">
        <f t="shared" si="1"/>
        <v>3.3333333333333335</v>
      </c>
      <c r="Q13" s="15">
        <f t="shared" si="2"/>
        <v>3.3333333333333335</v>
      </c>
    </row>
    <row r="14" spans="2:17" x14ac:dyDescent="0.35">
      <c r="B14" s="11" t="s">
        <v>99</v>
      </c>
      <c r="C14" s="12"/>
      <c r="D14" s="12"/>
      <c r="E14" s="12"/>
      <c r="F14" s="12"/>
      <c r="G14" s="12"/>
      <c r="H14" s="12"/>
      <c r="I14" s="12"/>
      <c r="J14" s="12">
        <v>5</v>
      </c>
      <c r="K14" s="12">
        <v>-5</v>
      </c>
      <c r="L14" s="12">
        <v>1</v>
      </c>
      <c r="M14" s="12">
        <v>-6</v>
      </c>
      <c r="N14" s="14"/>
      <c r="O14" s="12">
        <f t="shared" si="0"/>
        <v>6</v>
      </c>
      <c r="P14" s="15">
        <f t="shared" si="1"/>
        <v>0.33333333333333331</v>
      </c>
      <c r="Q14" s="15">
        <f t="shared" si="2"/>
        <v>0.33333333333333331</v>
      </c>
    </row>
    <row r="15" spans="2:17" x14ac:dyDescent="0.35">
      <c r="B15" s="11" t="s">
        <v>100</v>
      </c>
      <c r="C15" s="12"/>
      <c r="D15" s="12"/>
      <c r="E15" s="12"/>
      <c r="F15" s="12"/>
      <c r="G15" s="12"/>
      <c r="H15" s="12"/>
      <c r="I15" s="12"/>
      <c r="J15" s="12">
        <v>2</v>
      </c>
      <c r="K15" s="12">
        <v>-1</v>
      </c>
      <c r="L15" s="12">
        <v>-7</v>
      </c>
      <c r="M15" s="12">
        <v>0</v>
      </c>
      <c r="N15" s="14"/>
      <c r="O15" s="12">
        <f t="shared" si="0"/>
        <v>-6</v>
      </c>
      <c r="P15" s="15">
        <f t="shared" si="1"/>
        <v>-2</v>
      </c>
      <c r="Q15" s="15">
        <f t="shared" si="2"/>
        <v>-2</v>
      </c>
    </row>
    <row r="16" spans="2:17" x14ac:dyDescent="0.35">
      <c r="B16" s="11" t="s">
        <v>101</v>
      </c>
      <c r="C16" s="12"/>
      <c r="D16" s="12"/>
      <c r="E16" s="12"/>
      <c r="F16" s="12"/>
      <c r="G16" s="12"/>
      <c r="H16" s="12"/>
      <c r="I16" s="12"/>
      <c r="J16" s="12">
        <v>-3</v>
      </c>
      <c r="K16" s="12">
        <v>4</v>
      </c>
      <c r="L16" s="12">
        <v>-3</v>
      </c>
      <c r="M16" s="12">
        <v>-1</v>
      </c>
      <c r="N16" s="14"/>
      <c r="O16" s="12">
        <f t="shared" si="0"/>
        <v>-7</v>
      </c>
      <c r="P16" s="15">
        <f t="shared" si="1"/>
        <v>-0.66666666666666663</v>
      </c>
      <c r="Q16" s="15">
        <f t="shared" si="2"/>
        <v>-0.66666666666666663</v>
      </c>
    </row>
    <row r="17" spans="2:20" x14ac:dyDescent="0.35">
      <c r="B17" s="11" t="s">
        <v>102</v>
      </c>
      <c r="C17" s="12"/>
      <c r="D17" s="12"/>
      <c r="E17" s="12"/>
      <c r="F17" s="12"/>
      <c r="G17" s="12"/>
      <c r="H17" s="12"/>
      <c r="I17" s="12"/>
      <c r="J17" s="12">
        <v>-7</v>
      </c>
      <c r="K17" s="12">
        <v>-6</v>
      </c>
      <c r="L17" s="12">
        <v>-5</v>
      </c>
      <c r="M17" s="12">
        <v>-3</v>
      </c>
      <c r="N17" s="14"/>
      <c r="O17" s="12">
        <f t="shared" si="0"/>
        <v>1</v>
      </c>
      <c r="P17" s="15">
        <f t="shared" si="1"/>
        <v>-6</v>
      </c>
      <c r="Q17" s="15">
        <f t="shared" si="2"/>
        <v>-6</v>
      </c>
    </row>
    <row r="18" spans="2:20" x14ac:dyDescent="0.35">
      <c r="B18" s="11" t="s">
        <v>103</v>
      </c>
      <c r="C18" s="12"/>
      <c r="D18" s="12"/>
      <c r="E18" s="12"/>
      <c r="F18" s="12"/>
      <c r="G18" s="12"/>
      <c r="H18" s="12"/>
      <c r="I18" s="12"/>
      <c r="J18" s="12">
        <v>1</v>
      </c>
      <c r="K18" s="12">
        <v>1</v>
      </c>
      <c r="L18" s="12">
        <v>3</v>
      </c>
      <c r="M18" s="12">
        <v>-2</v>
      </c>
      <c r="N18" s="14"/>
      <c r="O18" s="12">
        <f t="shared" si="0"/>
        <v>2</v>
      </c>
      <c r="P18" s="15">
        <f t="shared" si="1"/>
        <v>1.6666666666666667</v>
      </c>
      <c r="Q18" s="15">
        <f t="shared" si="2"/>
        <v>1.6666666666666667</v>
      </c>
      <c r="T18" s="16"/>
    </row>
    <row r="19" spans="2:20" x14ac:dyDescent="0.35">
      <c r="B19" s="11" t="s">
        <v>104</v>
      </c>
      <c r="C19" s="12"/>
      <c r="D19" s="12"/>
      <c r="E19" s="12"/>
      <c r="F19" s="12"/>
      <c r="G19" s="12"/>
      <c r="H19" s="12"/>
      <c r="I19" s="12"/>
      <c r="J19" s="12">
        <v>3</v>
      </c>
      <c r="K19" s="12">
        <v>2</v>
      </c>
      <c r="L19" s="12">
        <v>2</v>
      </c>
      <c r="M19" s="12">
        <v>1</v>
      </c>
      <c r="N19" s="14"/>
      <c r="O19" s="12">
        <f t="shared" si="0"/>
        <v>0</v>
      </c>
      <c r="P19" s="15">
        <f t="shared" si="1"/>
        <v>2.3333333333333335</v>
      </c>
      <c r="Q19" s="15">
        <f t="shared" si="2"/>
        <v>2.3333333333333335</v>
      </c>
    </row>
    <row r="20" spans="2:20" x14ac:dyDescent="0.35">
      <c r="B20" s="11" t="s">
        <v>105</v>
      </c>
      <c r="C20" s="12"/>
      <c r="D20" s="12"/>
      <c r="E20" s="12"/>
      <c r="F20" s="12"/>
      <c r="G20" s="12"/>
      <c r="H20" s="12"/>
      <c r="I20" s="12"/>
      <c r="J20" s="12">
        <v>4</v>
      </c>
      <c r="K20" s="12">
        <v>3</v>
      </c>
      <c r="L20" s="12">
        <v>-2</v>
      </c>
      <c r="M20" s="12">
        <v>2</v>
      </c>
      <c r="N20" s="14"/>
      <c r="O20" s="12">
        <f t="shared" si="0"/>
        <v>-5</v>
      </c>
      <c r="P20" s="15">
        <f t="shared" si="1"/>
        <v>1.6666666666666667</v>
      </c>
      <c r="Q20" s="15">
        <f t="shared" si="2"/>
        <v>1.6666666666666667</v>
      </c>
    </row>
    <row r="21" spans="2:20" x14ac:dyDescent="0.35">
      <c r="B21" s="11" t="s">
        <v>106</v>
      </c>
      <c r="C21" s="12"/>
      <c r="D21" s="12"/>
      <c r="E21" s="12"/>
      <c r="F21" s="12"/>
      <c r="G21" s="12"/>
      <c r="H21" s="12"/>
      <c r="I21" s="12"/>
      <c r="J21" s="12">
        <v>-1</v>
      </c>
      <c r="K21" s="12">
        <v>-4</v>
      </c>
      <c r="L21" s="12">
        <v>5</v>
      </c>
      <c r="M21" s="12">
        <v>0</v>
      </c>
      <c r="N21" s="14"/>
      <c r="O21" s="12">
        <f t="shared" si="0"/>
        <v>9</v>
      </c>
      <c r="P21" s="15">
        <f t="shared" si="1"/>
        <v>0</v>
      </c>
      <c r="Q21" s="15">
        <f t="shared" si="2"/>
        <v>0</v>
      </c>
    </row>
    <row r="22" spans="2:20" x14ac:dyDescent="0.35">
      <c r="B22" s="11" t="s">
        <v>107</v>
      </c>
      <c r="C22" s="12"/>
      <c r="D22" s="12"/>
      <c r="E22" s="12"/>
      <c r="F22" s="12"/>
      <c r="G22" s="12"/>
      <c r="H22" s="12"/>
      <c r="I22" s="12"/>
      <c r="J22" s="12">
        <v>0</v>
      </c>
      <c r="K22" s="12">
        <v>9</v>
      </c>
      <c r="L22" s="12">
        <v>6</v>
      </c>
      <c r="M22" s="12">
        <v>4</v>
      </c>
      <c r="N22" s="14"/>
      <c r="O22" s="12">
        <f t="shared" si="0"/>
        <v>-3</v>
      </c>
      <c r="P22" s="15">
        <f t="shared" si="1"/>
        <v>5</v>
      </c>
      <c r="Q22" s="15">
        <f t="shared" si="2"/>
        <v>5</v>
      </c>
    </row>
    <row r="23" spans="2:20" x14ac:dyDescent="0.35">
      <c r="B23" s="17" t="s">
        <v>108</v>
      </c>
      <c r="C23" s="12"/>
      <c r="D23" s="12"/>
      <c r="E23" s="12"/>
      <c r="F23" s="12"/>
      <c r="G23" s="12"/>
      <c r="H23" s="12"/>
      <c r="I23" s="12"/>
      <c r="J23" s="12">
        <v>-5</v>
      </c>
      <c r="K23" s="12">
        <v>0</v>
      </c>
      <c r="L23" s="12">
        <v>-4</v>
      </c>
      <c r="M23" s="12">
        <v>-7</v>
      </c>
      <c r="N23" s="14"/>
      <c r="O23" s="12">
        <f t="shared" si="0"/>
        <v>-4</v>
      </c>
      <c r="P23" s="15">
        <f t="shared" si="1"/>
        <v>-3</v>
      </c>
      <c r="Q23" s="15">
        <f t="shared" si="2"/>
        <v>-3</v>
      </c>
    </row>
    <row r="24" spans="2:20" x14ac:dyDescent="0.35">
      <c r="B24" s="14"/>
      <c r="C24" s="6"/>
      <c r="D24" s="6"/>
      <c r="E24" s="6"/>
      <c r="F24" s="6"/>
      <c r="G24" s="6"/>
      <c r="H24" s="6"/>
      <c r="I24" s="6"/>
      <c r="J24" s="6"/>
      <c r="K24" s="6"/>
      <c r="L24" s="6"/>
      <c r="M24" s="6"/>
      <c r="N24" s="14"/>
      <c r="O24" s="14"/>
      <c r="P24" s="14"/>
      <c r="Q24" s="14"/>
    </row>
    <row r="25" spans="2:20" ht="12" thickBot="1" x14ac:dyDescent="0.4">
      <c r="C25" s="18"/>
      <c r="D25" s="18"/>
      <c r="E25" s="18"/>
      <c r="F25" s="18"/>
      <c r="G25" s="18"/>
      <c r="H25" s="18"/>
      <c r="I25" s="18"/>
      <c r="J25" s="18"/>
      <c r="K25" s="18"/>
      <c r="L25" s="18"/>
      <c r="M25" s="18"/>
    </row>
    <row r="26" spans="2:20" x14ac:dyDescent="0.35">
      <c r="B26" s="126" t="s">
        <v>3</v>
      </c>
      <c r="C26" s="1">
        <v>45108</v>
      </c>
      <c r="D26" s="1">
        <v>45139</v>
      </c>
      <c r="E26" s="1">
        <v>45170</v>
      </c>
      <c r="F26" s="1">
        <v>45200</v>
      </c>
      <c r="G26" s="1">
        <v>45231</v>
      </c>
      <c r="H26" s="1">
        <v>45261</v>
      </c>
      <c r="I26" s="1">
        <v>45292</v>
      </c>
      <c r="J26" s="1">
        <v>45323</v>
      </c>
      <c r="K26" s="1">
        <v>45352</v>
      </c>
      <c r="L26" s="1">
        <v>45383</v>
      </c>
      <c r="M26" s="2"/>
      <c r="O26" s="128" t="s">
        <v>88</v>
      </c>
      <c r="P26" s="128" t="s">
        <v>89</v>
      </c>
      <c r="Q26" s="128" t="s">
        <v>90</v>
      </c>
    </row>
    <row r="27" spans="2:20" ht="12" thickBot="1" x14ac:dyDescent="0.4">
      <c r="B27" s="127"/>
      <c r="C27" s="4"/>
      <c r="D27" s="4"/>
      <c r="E27" s="4"/>
      <c r="F27" s="4"/>
      <c r="G27" s="4"/>
      <c r="H27" s="4"/>
      <c r="I27" s="4"/>
      <c r="J27" s="4"/>
      <c r="K27" s="4"/>
      <c r="L27" s="4"/>
      <c r="M27" s="2"/>
      <c r="O27" s="129"/>
      <c r="P27" s="129"/>
      <c r="Q27" s="129"/>
    </row>
    <row r="28" spans="2:20" x14ac:dyDescent="0.35">
      <c r="B28" s="19" t="s">
        <v>91</v>
      </c>
      <c r="C28" s="12"/>
      <c r="D28" s="12"/>
      <c r="E28" s="12"/>
      <c r="F28" s="12"/>
      <c r="G28" s="12"/>
      <c r="H28" s="12"/>
      <c r="I28" s="12"/>
      <c r="J28" s="12">
        <v>-1</v>
      </c>
      <c r="K28" s="12">
        <v>0</v>
      </c>
      <c r="L28" s="12">
        <v>-3</v>
      </c>
      <c r="M28" s="6"/>
      <c r="O28" s="12">
        <f t="shared" ref="O28:O45" si="3">L28-K28</f>
        <v>-3</v>
      </c>
      <c r="P28" s="15">
        <f t="shared" ref="P28:P45" si="4">AVERAGE(J28:L28)</f>
        <v>-1.3333333333333333</v>
      </c>
      <c r="Q28" s="15">
        <f t="shared" ref="Q28:Q45" si="5">AVERAGE(G28:L28)</f>
        <v>-1.3333333333333333</v>
      </c>
    </row>
    <row r="29" spans="2:20" x14ac:dyDescent="0.35">
      <c r="B29" s="11" t="s">
        <v>94</v>
      </c>
      <c r="C29" s="12"/>
      <c r="D29" s="12"/>
      <c r="E29" s="12"/>
      <c r="F29" s="12"/>
      <c r="G29" s="12"/>
      <c r="H29" s="12"/>
      <c r="I29" s="12"/>
      <c r="J29" s="12">
        <v>11</v>
      </c>
      <c r="K29" s="12">
        <v>0</v>
      </c>
      <c r="L29" s="12">
        <v>0</v>
      </c>
      <c r="M29" s="6"/>
      <c r="O29" s="12">
        <f t="shared" si="3"/>
        <v>0</v>
      </c>
      <c r="P29" s="15">
        <f t="shared" si="4"/>
        <v>3.6666666666666665</v>
      </c>
      <c r="Q29" s="15">
        <f t="shared" si="5"/>
        <v>3.6666666666666665</v>
      </c>
    </row>
    <row r="30" spans="2:20" x14ac:dyDescent="0.35">
      <c r="B30" s="11" t="s">
        <v>96</v>
      </c>
      <c r="C30" s="12"/>
      <c r="D30" s="12"/>
      <c r="E30" s="12"/>
      <c r="F30" s="12"/>
      <c r="G30" s="12"/>
      <c r="H30" s="12"/>
      <c r="I30" s="12"/>
      <c r="J30" s="12">
        <v>5</v>
      </c>
      <c r="K30" s="12">
        <v>10</v>
      </c>
      <c r="L30" s="12">
        <v>4</v>
      </c>
      <c r="M30" s="6"/>
      <c r="O30" s="12">
        <f t="shared" si="3"/>
        <v>-6</v>
      </c>
      <c r="P30" s="15">
        <f t="shared" si="4"/>
        <v>6.333333333333333</v>
      </c>
      <c r="Q30" s="15">
        <f t="shared" si="5"/>
        <v>6.333333333333333</v>
      </c>
    </row>
    <row r="31" spans="2:20" x14ac:dyDescent="0.35">
      <c r="B31" s="11" t="s">
        <v>92</v>
      </c>
      <c r="C31" s="12"/>
      <c r="D31" s="12"/>
      <c r="E31" s="12"/>
      <c r="F31" s="12"/>
      <c r="G31" s="12"/>
      <c r="H31" s="12"/>
      <c r="I31" s="12"/>
      <c r="J31" s="12">
        <v>1</v>
      </c>
      <c r="K31" s="12">
        <v>5</v>
      </c>
      <c r="L31" s="12">
        <v>3</v>
      </c>
      <c r="M31" s="6"/>
      <c r="O31" s="12">
        <f t="shared" si="3"/>
        <v>-2</v>
      </c>
      <c r="P31" s="15">
        <f t="shared" si="4"/>
        <v>3</v>
      </c>
      <c r="Q31" s="15">
        <f t="shared" si="5"/>
        <v>3</v>
      </c>
    </row>
    <row r="32" spans="2:20" x14ac:dyDescent="0.35">
      <c r="B32" s="11" t="s">
        <v>99</v>
      </c>
      <c r="C32" s="12"/>
      <c r="D32" s="12"/>
      <c r="E32" s="12"/>
      <c r="F32" s="12"/>
      <c r="G32" s="12"/>
      <c r="H32" s="12"/>
      <c r="I32" s="12"/>
      <c r="J32" s="12">
        <v>9</v>
      </c>
      <c r="K32" s="12">
        <v>6</v>
      </c>
      <c r="L32" s="12">
        <v>6</v>
      </c>
      <c r="M32" s="6"/>
      <c r="O32" s="12">
        <f t="shared" si="3"/>
        <v>0</v>
      </c>
      <c r="P32" s="15">
        <f t="shared" si="4"/>
        <v>7</v>
      </c>
      <c r="Q32" s="15">
        <f t="shared" si="5"/>
        <v>7</v>
      </c>
    </row>
    <row r="33" spans="2:17" x14ac:dyDescent="0.35">
      <c r="B33" s="11" t="s">
        <v>100</v>
      </c>
      <c r="C33" s="12"/>
      <c r="D33" s="12"/>
      <c r="E33" s="12"/>
      <c r="F33" s="12"/>
      <c r="G33" s="12"/>
      <c r="H33" s="12"/>
      <c r="I33" s="12"/>
      <c r="J33" s="12">
        <v>2</v>
      </c>
      <c r="K33" s="12">
        <v>1</v>
      </c>
      <c r="L33" s="12">
        <v>-1</v>
      </c>
      <c r="M33" s="6"/>
      <c r="O33" s="12">
        <f t="shared" si="3"/>
        <v>-2</v>
      </c>
      <c r="P33" s="15">
        <f t="shared" si="4"/>
        <v>0.66666666666666663</v>
      </c>
      <c r="Q33" s="15">
        <f t="shared" si="5"/>
        <v>0.66666666666666663</v>
      </c>
    </row>
    <row r="34" spans="2:17" x14ac:dyDescent="0.35">
      <c r="B34" s="11" t="s">
        <v>95</v>
      </c>
      <c r="C34" s="12"/>
      <c r="D34" s="12"/>
      <c r="E34" s="12"/>
      <c r="F34" s="12"/>
      <c r="G34" s="12"/>
      <c r="H34" s="12"/>
      <c r="I34" s="12"/>
      <c r="J34" s="12">
        <v>0</v>
      </c>
      <c r="K34" s="12">
        <v>9</v>
      </c>
      <c r="L34" s="12">
        <v>8</v>
      </c>
      <c r="M34" s="6"/>
      <c r="O34" s="12">
        <f t="shared" si="3"/>
        <v>-1</v>
      </c>
      <c r="P34" s="15">
        <f t="shared" si="4"/>
        <v>5.666666666666667</v>
      </c>
      <c r="Q34" s="15">
        <f t="shared" si="5"/>
        <v>5.666666666666667</v>
      </c>
    </row>
    <row r="35" spans="2:17" x14ac:dyDescent="0.35">
      <c r="B35" s="11" t="s">
        <v>93</v>
      </c>
      <c r="C35" s="12"/>
      <c r="D35" s="12"/>
      <c r="E35" s="12"/>
      <c r="F35" s="12"/>
      <c r="G35" s="12"/>
      <c r="H35" s="12"/>
      <c r="I35" s="12"/>
      <c r="J35" s="12">
        <v>10</v>
      </c>
      <c r="K35" s="12">
        <v>11</v>
      </c>
      <c r="L35" s="12">
        <v>5</v>
      </c>
      <c r="M35" s="6"/>
      <c r="O35" s="12">
        <f t="shared" si="3"/>
        <v>-6</v>
      </c>
      <c r="P35" s="15">
        <f t="shared" si="4"/>
        <v>8.6666666666666661</v>
      </c>
      <c r="Q35" s="15">
        <f t="shared" si="5"/>
        <v>8.6666666666666661</v>
      </c>
    </row>
    <row r="36" spans="2:17" x14ac:dyDescent="0.35">
      <c r="B36" s="11" t="s">
        <v>105</v>
      </c>
      <c r="C36" s="12"/>
      <c r="D36" s="12"/>
      <c r="E36" s="12"/>
      <c r="F36" s="12"/>
      <c r="G36" s="12"/>
      <c r="H36" s="12"/>
      <c r="I36" s="12"/>
      <c r="J36" s="12">
        <v>7</v>
      </c>
      <c r="K36" s="12">
        <v>4</v>
      </c>
      <c r="L36" s="12">
        <v>1</v>
      </c>
      <c r="M36" s="6"/>
      <c r="O36" s="12">
        <f t="shared" si="3"/>
        <v>-3</v>
      </c>
      <c r="P36" s="15">
        <f t="shared" si="4"/>
        <v>4</v>
      </c>
      <c r="Q36" s="15">
        <f t="shared" si="5"/>
        <v>4</v>
      </c>
    </row>
    <row r="37" spans="2:17" x14ac:dyDescent="0.35">
      <c r="B37" s="11" t="s">
        <v>101</v>
      </c>
      <c r="C37" s="12"/>
      <c r="D37" s="12"/>
      <c r="E37" s="12"/>
      <c r="F37" s="12"/>
      <c r="G37" s="12"/>
      <c r="H37" s="12"/>
      <c r="I37" s="12"/>
      <c r="J37" s="12">
        <v>-2</v>
      </c>
      <c r="K37" s="12">
        <v>3</v>
      </c>
      <c r="L37" s="12">
        <v>-4</v>
      </c>
      <c r="M37" s="6"/>
      <c r="O37" s="12">
        <f t="shared" si="3"/>
        <v>-7</v>
      </c>
      <c r="P37" s="15">
        <f t="shared" si="4"/>
        <v>-1</v>
      </c>
      <c r="Q37" s="15">
        <f t="shared" si="5"/>
        <v>-1</v>
      </c>
    </row>
    <row r="38" spans="2:17" x14ac:dyDescent="0.35">
      <c r="B38" s="11" t="s">
        <v>104</v>
      </c>
      <c r="C38" s="12"/>
      <c r="D38" s="12"/>
      <c r="E38" s="12"/>
      <c r="F38" s="12"/>
      <c r="G38" s="12"/>
      <c r="H38" s="12"/>
      <c r="I38" s="12"/>
      <c r="J38" s="12">
        <v>6</v>
      </c>
      <c r="K38" s="12">
        <v>2</v>
      </c>
      <c r="L38" s="12">
        <v>2</v>
      </c>
      <c r="M38" s="6"/>
      <c r="O38" s="12">
        <f t="shared" si="3"/>
        <v>0</v>
      </c>
      <c r="P38" s="15">
        <f t="shared" si="4"/>
        <v>3.3333333333333335</v>
      </c>
      <c r="Q38" s="15">
        <f t="shared" si="5"/>
        <v>3.3333333333333335</v>
      </c>
    </row>
    <row r="39" spans="2:17" x14ac:dyDescent="0.35">
      <c r="B39" s="11" t="s">
        <v>97</v>
      </c>
      <c r="C39" s="12"/>
      <c r="D39" s="12"/>
      <c r="E39" s="12"/>
      <c r="F39" s="12"/>
      <c r="G39" s="12"/>
      <c r="H39" s="12"/>
      <c r="I39" s="12"/>
      <c r="J39" s="12">
        <v>0</v>
      </c>
      <c r="K39" s="12">
        <v>12</v>
      </c>
      <c r="L39" s="12">
        <v>7</v>
      </c>
      <c r="M39" s="6"/>
      <c r="O39" s="12">
        <f t="shared" si="3"/>
        <v>-5</v>
      </c>
      <c r="P39" s="15">
        <f t="shared" si="4"/>
        <v>6.333333333333333</v>
      </c>
      <c r="Q39" s="15">
        <f t="shared" si="5"/>
        <v>6.333333333333333</v>
      </c>
    </row>
    <row r="40" spans="2:17" x14ac:dyDescent="0.35">
      <c r="B40" s="11" t="s">
        <v>106</v>
      </c>
      <c r="C40" s="12"/>
      <c r="D40" s="12"/>
      <c r="E40" s="12"/>
      <c r="F40" s="12"/>
      <c r="G40" s="12"/>
      <c r="H40" s="12"/>
      <c r="I40" s="12"/>
      <c r="J40" s="12">
        <v>3</v>
      </c>
      <c r="K40" s="12">
        <v>0</v>
      </c>
      <c r="L40" s="12">
        <v>-2</v>
      </c>
      <c r="M40" s="6"/>
      <c r="O40" s="12">
        <f t="shared" si="3"/>
        <v>-2</v>
      </c>
      <c r="P40" s="15">
        <f t="shared" si="4"/>
        <v>0.33333333333333331</v>
      </c>
      <c r="Q40" s="15">
        <f t="shared" si="5"/>
        <v>0.33333333333333331</v>
      </c>
    </row>
    <row r="41" spans="2:17" x14ac:dyDescent="0.35">
      <c r="B41" s="11" t="s">
        <v>103</v>
      </c>
      <c r="C41" s="12"/>
      <c r="D41" s="12"/>
      <c r="E41" s="12"/>
      <c r="F41" s="12"/>
      <c r="G41" s="12"/>
      <c r="H41" s="12"/>
      <c r="I41" s="12"/>
      <c r="J41" s="12">
        <v>4</v>
      </c>
      <c r="K41" s="12">
        <v>-1</v>
      </c>
      <c r="L41" s="12">
        <v>0</v>
      </c>
      <c r="M41" s="6"/>
      <c r="O41" s="12">
        <f t="shared" si="3"/>
        <v>1</v>
      </c>
      <c r="P41" s="15">
        <f t="shared" si="4"/>
        <v>1</v>
      </c>
      <c r="Q41" s="15">
        <f t="shared" si="5"/>
        <v>1</v>
      </c>
    </row>
    <row r="42" spans="2:17" x14ac:dyDescent="0.35">
      <c r="B42" s="11" t="s">
        <v>98</v>
      </c>
      <c r="C42" s="12"/>
      <c r="D42" s="12"/>
      <c r="E42" s="12"/>
      <c r="F42" s="12"/>
      <c r="G42" s="12"/>
      <c r="H42" s="12"/>
      <c r="I42" s="12"/>
      <c r="J42" s="12">
        <v>0</v>
      </c>
      <c r="K42" s="12">
        <v>7</v>
      </c>
      <c r="L42" s="12">
        <v>0</v>
      </c>
      <c r="M42" s="6"/>
      <c r="O42" s="12">
        <f t="shared" si="3"/>
        <v>-7</v>
      </c>
      <c r="P42" s="15">
        <f t="shared" si="4"/>
        <v>2.3333333333333335</v>
      </c>
      <c r="Q42" s="15">
        <f t="shared" si="5"/>
        <v>2.3333333333333335</v>
      </c>
    </row>
    <row r="43" spans="2:17" x14ac:dyDescent="0.35">
      <c r="B43" s="11" t="s">
        <v>102</v>
      </c>
      <c r="C43" s="12"/>
      <c r="D43" s="12"/>
      <c r="E43" s="12"/>
      <c r="F43" s="12"/>
      <c r="G43" s="12"/>
      <c r="H43" s="12"/>
      <c r="I43" s="12"/>
      <c r="J43" s="12">
        <v>-4</v>
      </c>
      <c r="K43" s="12">
        <v>-2</v>
      </c>
      <c r="L43" s="12">
        <v>0</v>
      </c>
      <c r="M43" s="6"/>
      <c r="O43" s="12">
        <f t="shared" si="3"/>
        <v>2</v>
      </c>
      <c r="P43" s="15">
        <f t="shared" si="4"/>
        <v>-2</v>
      </c>
      <c r="Q43" s="15">
        <f t="shared" si="5"/>
        <v>-2</v>
      </c>
    </row>
    <row r="44" spans="2:17" x14ac:dyDescent="0.35">
      <c r="B44" s="11" t="s">
        <v>107</v>
      </c>
      <c r="C44" s="12"/>
      <c r="D44" s="12"/>
      <c r="E44" s="12"/>
      <c r="F44" s="12"/>
      <c r="G44" s="12"/>
      <c r="H44" s="12"/>
      <c r="I44" s="12"/>
      <c r="J44" s="12">
        <v>-3</v>
      </c>
      <c r="K44" s="12">
        <v>0</v>
      </c>
      <c r="L44" s="12">
        <v>-5</v>
      </c>
      <c r="M44" s="6"/>
      <c r="O44" s="12">
        <f t="shared" si="3"/>
        <v>-5</v>
      </c>
      <c r="P44" s="15">
        <f t="shared" si="4"/>
        <v>-2.6666666666666665</v>
      </c>
      <c r="Q44" s="15">
        <f t="shared" si="5"/>
        <v>-2.6666666666666665</v>
      </c>
    </row>
    <row r="45" spans="2:17" x14ac:dyDescent="0.35">
      <c r="B45" s="17" t="s">
        <v>108</v>
      </c>
      <c r="C45" s="12"/>
      <c r="D45" s="12"/>
      <c r="E45" s="12"/>
      <c r="F45" s="12"/>
      <c r="G45" s="12"/>
      <c r="H45" s="12"/>
      <c r="I45" s="12"/>
      <c r="J45" s="12">
        <v>8</v>
      </c>
      <c r="K45" s="12">
        <v>8</v>
      </c>
      <c r="L45" s="12">
        <v>0</v>
      </c>
      <c r="M45" s="6"/>
      <c r="O45" s="12">
        <f t="shared" si="3"/>
        <v>-8</v>
      </c>
      <c r="P45" s="15">
        <f t="shared" si="4"/>
        <v>5.333333333333333</v>
      </c>
      <c r="Q45" s="15">
        <f t="shared" si="5"/>
        <v>5.333333333333333</v>
      </c>
    </row>
    <row r="46" spans="2:17" x14ac:dyDescent="0.35">
      <c r="C46" s="18"/>
      <c r="D46" s="18"/>
      <c r="E46" s="18"/>
      <c r="F46" s="18"/>
      <c r="G46" s="18"/>
      <c r="H46" s="18"/>
      <c r="I46" s="18"/>
      <c r="J46" s="18"/>
      <c r="K46" s="18"/>
      <c r="L46" s="18"/>
      <c r="M46" s="18"/>
    </row>
    <row r="47" spans="2:17" ht="12" thickBot="1" x14ac:dyDescent="0.4">
      <c r="C47" s="18"/>
      <c r="D47" s="18"/>
      <c r="E47" s="18"/>
      <c r="F47" s="18"/>
      <c r="G47" s="18"/>
      <c r="H47" s="18"/>
      <c r="I47" s="18"/>
      <c r="J47" s="18"/>
      <c r="K47" s="18"/>
      <c r="L47" s="18"/>
      <c r="M47" s="18"/>
    </row>
    <row r="48" spans="2:17" x14ac:dyDescent="0.35">
      <c r="B48" s="126" t="s">
        <v>109</v>
      </c>
      <c r="C48" s="1">
        <v>45108</v>
      </c>
      <c r="D48" s="1">
        <v>45139</v>
      </c>
      <c r="E48" s="1">
        <v>45170</v>
      </c>
      <c r="F48" s="1">
        <v>45200</v>
      </c>
      <c r="G48" s="1">
        <v>45231</v>
      </c>
      <c r="H48" s="1">
        <v>45261</v>
      </c>
      <c r="I48" s="1">
        <v>45292</v>
      </c>
      <c r="J48" s="1">
        <v>45323</v>
      </c>
      <c r="K48" s="1">
        <v>45352</v>
      </c>
      <c r="L48" s="1">
        <v>45383</v>
      </c>
      <c r="M48" s="2"/>
      <c r="O48" s="128" t="s">
        <v>88</v>
      </c>
      <c r="P48" s="128" t="s">
        <v>89</v>
      </c>
      <c r="Q48" s="128" t="s">
        <v>90</v>
      </c>
    </row>
    <row r="49" spans="2:17" ht="12" thickBot="1" x14ac:dyDescent="0.4">
      <c r="B49" s="127"/>
      <c r="C49" s="4"/>
      <c r="D49" s="4"/>
      <c r="E49" s="4"/>
      <c r="F49" s="4"/>
      <c r="G49" s="4"/>
      <c r="H49" s="4"/>
      <c r="I49" s="4"/>
      <c r="J49" s="4"/>
      <c r="K49" s="4"/>
      <c r="L49" s="4"/>
      <c r="M49" s="2"/>
      <c r="O49" s="129"/>
      <c r="P49" s="129"/>
      <c r="Q49" s="129"/>
    </row>
    <row r="50" spans="2:17" x14ac:dyDescent="0.35">
      <c r="B50" s="20" t="s">
        <v>94</v>
      </c>
      <c r="C50" s="12"/>
      <c r="D50" s="12"/>
      <c r="E50" s="12"/>
      <c r="F50" s="12"/>
      <c r="G50" s="12"/>
      <c r="H50" s="12"/>
      <c r="I50" s="12"/>
      <c r="J50" s="12">
        <v>0</v>
      </c>
      <c r="K50" s="12">
        <v>0</v>
      </c>
      <c r="L50" s="12">
        <v>0</v>
      </c>
      <c r="M50" s="6"/>
      <c r="O50" s="12">
        <f t="shared" ref="O50:O67" si="6">L50-K50</f>
        <v>0</v>
      </c>
      <c r="P50" s="15">
        <f t="shared" ref="P50:P67" si="7">AVERAGE(J50:L50)</f>
        <v>0</v>
      </c>
      <c r="Q50" s="15">
        <f t="shared" ref="Q50:Q67" si="8">AVERAGE(G50:L50)</f>
        <v>0</v>
      </c>
    </row>
    <row r="51" spans="2:17" x14ac:dyDescent="0.35">
      <c r="B51" s="20" t="s">
        <v>91</v>
      </c>
      <c r="C51" s="12"/>
      <c r="D51" s="12"/>
      <c r="E51" s="12"/>
      <c r="F51" s="12"/>
      <c r="G51" s="12"/>
      <c r="H51" s="12"/>
      <c r="I51" s="12"/>
      <c r="J51" s="12">
        <v>-3</v>
      </c>
      <c r="K51" s="12">
        <v>-1</v>
      </c>
      <c r="L51" s="12">
        <v>-1</v>
      </c>
      <c r="M51" s="6"/>
      <c r="O51" s="12">
        <f t="shared" si="6"/>
        <v>0</v>
      </c>
      <c r="P51" s="15">
        <f t="shared" si="7"/>
        <v>-1.6666666666666667</v>
      </c>
      <c r="Q51" s="15">
        <f t="shared" si="8"/>
        <v>-1.6666666666666667</v>
      </c>
    </row>
    <row r="52" spans="2:17" x14ac:dyDescent="0.35">
      <c r="B52" s="20" t="s">
        <v>93</v>
      </c>
      <c r="C52" s="12"/>
      <c r="D52" s="12"/>
      <c r="E52" s="12"/>
      <c r="F52" s="12"/>
      <c r="G52" s="12"/>
      <c r="H52" s="12"/>
      <c r="I52" s="12"/>
      <c r="J52" s="12">
        <v>7</v>
      </c>
      <c r="K52" s="12">
        <v>13</v>
      </c>
      <c r="L52" s="12">
        <v>0</v>
      </c>
      <c r="M52" s="6"/>
      <c r="O52" s="12">
        <f t="shared" si="6"/>
        <v>-13</v>
      </c>
      <c r="P52" s="15">
        <f t="shared" si="7"/>
        <v>6.666666666666667</v>
      </c>
      <c r="Q52" s="15">
        <f t="shared" si="8"/>
        <v>6.666666666666667</v>
      </c>
    </row>
    <row r="53" spans="2:17" x14ac:dyDescent="0.35">
      <c r="B53" s="20" t="s">
        <v>92</v>
      </c>
      <c r="C53" s="12"/>
      <c r="D53" s="12"/>
      <c r="E53" s="12"/>
      <c r="F53" s="12"/>
      <c r="G53" s="12"/>
      <c r="H53" s="12"/>
      <c r="I53" s="12"/>
      <c r="J53" s="12">
        <v>0</v>
      </c>
      <c r="K53" s="12">
        <v>5</v>
      </c>
      <c r="L53" s="12">
        <v>3</v>
      </c>
      <c r="M53" s="6"/>
      <c r="O53" s="12">
        <f t="shared" si="6"/>
        <v>-2</v>
      </c>
      <c r="P53" s="15">
        <f t="shared" si="7"/>
        <v>2.6666666666666665</v>
      </c>
      <c r="Q53" s="15">
        <f t="shared" si="8"/>
        <v>2.6666666666666665</v>
      </c>
    </row>
    <row r="54" spans="2:17" x14ac:dyDescent="0.35">
      <c r="B54" s="20" t="s">
        <v>98</v>
      </c>
      <c r="C54" s="12"/>
      <c r="D54" s="12"/>
      <c r="E54" s="12"/>
      <c r="F54" s="12"/>
      <c r="G54" s="12"/>
      <c r="H54" s="12"/>
      <c r="I54" s="12"/>
      <c r="J54" s="12">
        <v>0</v>
      </c>
      <c r="K54" s="12">
        <v>10</v>
      </c>
      <c r="L54" s="12">
        <v>7</v>
      </c>
      <c r="M54" s="6"/>
      <c r="O54" s="12">
        <f t="shared" si="6"/>
        <v>-3</v>
      </c>
      <c r="P54" s="15">
        <f t="shared" si="7"/>
        <v>5.666666666666667</v>
      </c>
      <c r="Q54" s="15">
        <f t="shared" si="8"/>
        <v>5.666666666666667</v>
      </c>
    </row>
    <row r="55" spans="2:17" x14ac:dyDescent="0.35">
      <c r="B55" s="20" t="s">
        <v>96</v>
      </c>
      <c r="C55" s="12"/>
      <c r="D55" s="12"/>
      <c r="E55" s="12"/>
      <c r="F55" s="12"/>
      <c r="G55" s="12"/>
      <c r="H55" s="12"/>
      <c r="I55" s="12"/>
      <c r="J55" s="12">
        <v>3</v>
      </c>
      <c r="K55" s="12">
        <v>3</v>
      </c>
      <c r="L55" s="12">
        <v>0</v>
      </c>
      <c r="M55" s="6"/>
      <c r="O55" s="12">
        <f t="shared" si="6"/>
        <v>-3</v>
      </c>
      <c r="P55" s="15">
        <f t="shared" si="7"/>
        <v>2</v>
      </c>
      <c r="Q55" s="15">
        <f t="shared" si="8"/>
        <v>2</v>
      </c>
    </row>
    <row r="56" spans="2:17" x14ac:dyDescent="0.35">
      <c r="B56" s="20" t="s">
        <v>95</v>
      </c>
      <c r="C56" s="12"/>
      <c r="D56" s="12"/>
      <c r="E56" s="12"/>
      <c r="F56" s="12"/>
      <c r="G56" s="12"/>
      <c r="H56" s="12"/>
      <c r="I56" s="12"/>
      <c r="J56" s="12">
        <v>0</v>
      </c>
      <c r="K56" s="12">
        <v>12</v>
      </c>
      <c r="L56" s="12">
        <v>0</v>
      </c>
      <c r="M56" s="6"/>
      <c r="O56" s="12">
        <f t="shared" si="6"/>
        <v>-12</v>
      </c>
      <c r="P56" s="15">
        <f t="shared" si="7"/>
        <v>4</v>
      </c>
      <c r="Q56" s="15">
        <f t="shared" si="8"/>
        <v>4</v>
      </c>
    </row>
    <row r="57" spans="2:17" x14ac:dyDescent="0.35">
      <c r="B57" s="20" t="s">
        <v>102</v>
      </c>
      <c r="C57" s="12"/>
      <c r="D57" s="12"/>
      <c r="E57" s="12"/>
      <c r="F57" s="12"/>
      <c r="G57" s="12"/>
      <c r="H57" s="12"/>
      <c r="I57" s="12"/>
      <c r="J57" s="12">
        <v>-4</v>
      </c>
      <c r="K57" s="12">
        <v>-2</v>
      </c>
      <c r="L57" s="12">
        <v>0</v>
      </c>
      <c r="M57" s="6"/>
      <c r="O57" s="12">
        <f t="shared" si="6"/>
        <v>2</v>
      </c>
      <c r="P57" s="15">
        <f t="shared" si="7"/>
        <v>-2</v>
      </c>
      <c r="Q57" s="15">
        <f t="shared" si="8"/>
        <v>-2</v>
      </c>
    </row>
    <row r="58" spans="2:17" x14ac:dyDescent="0.35">
      <c r="B58" s="20" t="s">
        <v>103</v>
      </c>
      <c r="C58" s="12"/>
      <c r="D58" s="12"/>
      <c r="E58" s="12"/>
      <c r="F58" s="12"/>
      <c r="G58" s="12"/>
      <c r="H58" s="12"/>
      <c r="I58" s="12"/>
      <c r="J58" s="12">
        <v>0</v>
      </c>
      <c r="K58" s="12">
        <v>6</v>
      </c>
      <c r="L58" s="12">
        <v>5</v>
      </c>
      <c r="M58" s="6"/>
      <c r="O58" s="12">
        <f t="shared" si="6"/>
        <v>-1</v>
      </c>
      <c r="P58" s="15">
        <f t="shared" si="7"/>
        <v>3.6666666666666665</v>
      </c>
      <c r="Q58" s="15">
        <f t="shared" si="8"/>
        <v>3.6666666666666665</v>
      </c>
    </row>
    <row r="59" spans="2:17" x14ac:dyDescent="0.35">
      <c r="B59" s="20" t="s">
        <v>104</v>
      </c>
      <c r="C59" s="12"/>
      <c r="D59" s="12"/>
      <c r="E59" s="12"/>
      <c r="F59" s="12"/>
      <c r="G59" s="12"/>
      <c r="H59" s="12"/>
      <c r="I59" s="12"/>
      <c r="J59" s="12">
        <v>1</v>
      </c>
      <c r="K59" s="12">
        <v>9</v>
      </c>
      <c r="L59" s="12">
        <v>4</v>
      </c>
      <c r="M59" s="6"/>
      <c r="O59" s="12">
        <f t="shared" si="6"/>
        <v>-5</v>
      </c>
      <c r="P59" s="15">
        <f t="shared" si="7"/>
        <v>4.666666666666667</v>
      </c>
      <c r="Q59" s="15">
        <f t="shared" si="8"/>
        <v>4.666666666666667</v>
      </c>
    </row>
    <row r="60" spans="2:17" x14ac:dyDescent="0.35">
      <c r="B60" s="20" t="s">
        <v>101</v>
      </c>
      <c r="C60" s="12"/>
      <c r="D60" s="12"/>
      <c r="E60" s="12"/>
      <c r="F60" s="12"/>
      <c r="G60" s="12"/>
      <c r="H60" s="12"/>
      <c r="I60" s="12"/>
      <c r="J60" s="12">
        <v>-1</v>
      </c>
      <c r="K60" s="12">
        <v>7</v>
      </c>
      <c r="L60" s="12">
        <v>-2</v>
      </c>
      <c r="M60" s="6"/>
      <c r="O60" s="12">
        <f t="shared" si="6"/>
        <v>-9</v>
      </c>
      <c r="P60" s="15">
        <f t="shared" si="7"/>
        <v>1.3333333333333333</v>
      </c>
      <c r="Q60" s="15">
        <f t="shared" si="8"/>
        <v>1.3333333333333333</v>
      </c>
    </row>
    <row r="61" spans="2:17" x14ac:dyDescent="0.35">
      <c r="B61" s="20" t="s">
        <v>100</v>
      </c>
      <c r="C61" s="12"/>
      <c r="D61" s="12"/>
      <c r="E61" s="12"/>
      <c r="F61" s="12"/>
      <c r="G61" s="12"/>
      <c r="H61" s="12"/>
      <c r="I61" s="12"/>
      <c r="J61" s="12">
        <v>4</v>
      </c>
      <c r="K61" s="12">
        <v>4</v>
      </c>
      <c r="L61" s="12">
        <v>0</v>
      </c>
      <c r="M61" s="6"/>
      <c r="O61" s="12">
        <f t="shared" si="6"/>
        <v>-4</v>
      </c>
      <c r="P61" s="15">
        <f t="shared" si="7"/>
        <v>2.6666666666666665</v>
      </c>
      <c r="Q61" s="15">
        <f t="shared" si="8"/>
        <v>2.6666666666666665</v>
      </c>
    </row>
    <row r="62" spans="2:17" x14ac:dyDescent="0.35">
      <c r="B62" s="20" t="s">
        <v>106</v>
      </c>
      <c r="C62" s="12"/>
      <c r="D62" s="12"/>
      <c r="E62" s="12"/>
      <c r="F62" s="12"/>
      <c r="G62" s="12"/>
      <c r="H62" s="12"/>
      <c r="I62" s="12"/>
      <c r="J62" s="12">
        <v>-2</v>
      </c>
      <c r="K62" s="12">
        <v>1</v>
      </c>
      <c r="L62" s="12">
        <v>2</v>
      </c>
      <c r="M62" s="6"/>
      <c r="O62" s="12">
        <f t="shared" si="6"/>
        <v>1</v>
      </c>
      <c r="P62" s="15">
        <f t="shared" si="7"/>
        <v>0.33333333333333331</v>
      </c>
      <c r="Q62" s="15">
        <f t="shared" si="8"/>
        <v>0.33333333333333331</v>
      </c>
    </row>
    <row r="63" spans="2:17" x14ac:dyDescent="0.35">
      <c r="B63" s="20" t="s">
        <v>99</v>
      </c>
      <c r="C63" s="12"/>
      <c r="D63" s="12"/>
      <c r="E63" s="12"/>
      <c r="F63" s="12"/>
      <c r="G63" s="12"/>
      <c r="H63" s="12"/>
      <c r="I63" s="12"/>
      <c r="J63" s="12">
        <v>5</v>
      </c>
      <c r="K63" s="12">
        <v>2</v>
      </c>
      <c r="L63" s="12">
        <v>8</v>
      </c>
      <c r="M63" s="6"/>
      <c r="O63" s="12">
        <f t="shared" si="6"/>
        <v>6</v>
      </c>
      <c r="P63" s="15">
        <f t="shared" si="7"/>
        <v>5</v>
      </c>
      <c r="Q63" s="15">
        <f t="shared" si="8"/>
        <v>5</v>
      </c>
    </row>
    <row r="64" spans="2:17" x14ac:dyDescent="0.35">
      <c r="B64" s="11" t="s">
        <v>105</v>
      </c>
      <c r="C64" s="12"/>
      <c r="D64" s="12"/>
      <c r="E64" s="12"/>
      <c r="F64" s="12"/>
      <c r="G64" s="12"/>
      <c r="H64" s="12"/>
      <c r="I64" s="12"/>
      <c r="J64" s="12">
        <v>2</v>
      </c>
      <c r="K64" s="12">
        <v>8</v>
      </c>
      <c r="L64" s="12">
        <v>1</v>
      </c>
      <c r="M64" s="6"/>
      <c r="O64" s="12">
        <f t="shared" si="6"/>
        <v>-7</v>
      </c>
      <c r="P64" s="15">
        <f t="shared" si="7"/>
        <v>3.6666666666666665</v>
      </c>
      <c r="Q64" s="15">
        <f t="shared" si="8"/>
        <v>3.6666666666666665</v>
      </c>
    </row>
    <row r="65" spans="2:17" x14ac:dyDescent="0.35">
      <c r="B65" s="20" t="s">
        <v>108</v>
      </c>
      <c r="C65" s="12"/>
      <c r="D65" s="12"/>
      <c r="E65" s="12"/>
      <c r="F65" s="12"/>
      <c r="G65" s="12"/>
      <c r="H65" s="12"/>
      <c r="I65" s="12"/>
      <c r="J65" s="12">
        <v>-5</v>
      </c>
      <c r="K65" s="12">
        <v>0</v>
      </c>
      <c r="L65" s="12">
        <v>-3</v>
      </c>
      <c r="M65" s="6"/>
      <c r="O65" s="12">
        <f t="shared" si="6"/>
        <v>-3</v>
      </c>
      <c r="P65" s="15">
        <f t="shared" si="7"/>
        <v>-2.6666666666666665</v>
      </c>
      <c r="Q65" s="15">
        <f t="shared" si="8"/>
        <v>-2.6666666666666665</v>
      </c>
    </row>
    <row r="66" spans="2:17" x14ac:dyDescent="0.35">
      <c r="B66" s="20" t="s">
        <v>107</v>
      </c>
      <c r="C66" s="12"/>
      <c r="D66" s="12"/>
      <c r="E66" s="12"/>
      <c r="F66" s="12"/>
      <c r="G66" s="12"/>
      <c r="H66" s="12"/>
      <c r="I66" s="12"/>
      <c r="J66" s="12">
        <v>0</v>
      </c>
      <c r="K66" s="12">
        <v>0</v>
      </c>
      <c r="L66" s="12">
        <v>0</v>
      </c>
      <c r="M66" s="6"/>
      <c r="O66" s="12">
        <f t="shared" si="6"/>
        <v>0</v>
      </c>
      <c r="P66" s="15">
        <f t="shared" si="7"/>
        <v>0</v>
      </c>
      <c r="Q66" s="15">
        <f t="shared" si="8"/>
        <v>0</v>
      </c>
    </row>
    <row r="67" spans="2:17" x14ac:dyDescent="0.35">
      <c r="B67" s="21" t="s">
        <v>97</v>
      </c>
      <c r="C67" s="12"/>
      <c r="D67" s="12"/>
      <c r="E67" s="12"/>
      <c r="F67" s="12"/>
      <c r="G67" s="12"/>
      <c r="H67" s="12"/>
      <c r="I67" s="12"/>
      <c r="J67" s="12">
        <v>6</v>
      </c>
      <c r="K67" s="12">
        <v>11</v>
      </c>
      <c r="L67" s="12">
        <v>6</v>
      </c>
      <c r="M67" s="6"/>
      <c r="O67" s="12">
        <f t="shared" si="6"/>
        <v>-5</v>
      </c>
      <c r="P67" s="15">
        <f t="shared" si="7"/>
        <v>7.666666666666667</v>
      </c>
      <c r="Q67" s="15">
        <f t="shared" si="8"/>
        <v>7.666666666666667</v>
      </c>
    </row>
    <row r="68" spans="2:17" x14ac:dyDescent="0.35">
      <c r="C68" s="18"/>
      <c r="D68" s="18"/>
      <c r="E68" s="18"/>
      <c r="F68" s="18"/>
      <c r="G68" s="18"/>
      <c r="H68" s="18"/>
      <c r="I68" s="18"/>
      <c r="J68" s="18"/>
      <c r="K68" s="18"/>
      <c r="L68" s="18"/>
      <c r="M68" s="18"/>
    </row>
  </sheetData>
  <mergeCells count="14">
    <mergeCell ref="O1:Q1"/>
    <mergeCell ref="P3:Q3"/>
    <mergeCell ref="B4:B5"/>
    <mergeCell ref="O4:O5"/>
    <mergeCell ref="P4:P5"/>
    <mergeCell ref="Q4:Q5"/>
    <mergeCell ref="B26:B27"/>
    <mergeCell ref="O26:O27"/>
    <mergeCell ref="P26:P27"/>
    <mergeCell ref="Q26:Q27"/>
    <mergeCell ref="B48:B49"/>
    <mergeCell ref="O48:O49"/>
    <mergeCell ref="P48:P49"/>
    <mergeCell ref="Q48:Q49"/>
  </mergeCells>
  <conditionalFormatting sqref="C6:C23">
    <cfRule type="colorScale" priority="46">
      <colorScale>
        <cfvo type="min"/>
        <cfvo type="percentile" val="50"/>
        <cfvo type="max"/>
        <color rgb="FFF8696B"/>
        <color rgb="FFFFEB84"/>
        <color rgb="FF63BE7B"/>
      </colorScale>
    </cfRule>
    <cfRule type="colorScale" priority="47">
      <colorScale>
        <cfvo type="min"/>
        <cfvo type="percentile" val="50"/>
        <cfvo type="max"/>
        <color rgb="FFF8696B"/>
        <color rgb="FFFFEB84"/>
        <color rgb="FF63BE7B"/>
      </colorScale>
    </cfRule>
  </conditionalFormatting>
  <conditionalFormatting sqref="C28:C45">
    <cfRule type="colorScale" priority="48">
      <colorScale>
        <cfvo type="min"/>
        <cfvo type="percentile" val="50"/>
        <cfvo type="max"/>
        <color rgb="FFF8696B"/>
        <color rgb="FFFFEB84"/>
        <color rgb="FF63BE7B"/>
      </colorScale>
    </cfRule>
    <cfRule type="colorScale" priority="49">
      <colorScale>
        <cfvo type="min"/>
        <cfvo type="percentile" val="50"/>
        <cfvo type="max"/>
        <color rgb="FFF8696B"/>
        <color rgb="FFFFEB84"/>
        <color rgb="FF63BE7B"/>
      </colorScale>
    </cfRule>
  </conditionalFormatting>
  <conditionalFormatting sqref="C50:C67">
    <cfRule type="colorScale" priority="50">
      <colorScale>
        <cfvo type="min"/>
        <cfvo type="percentile" val="50"/>
        <cfvo type="max"/>
        <color rgb="FFF8696B"/>
        <color rgb="FFFFEB84"/>
        <color rgb="FF63BE7B"/>
      </colorScale>
    </cfRule>
    <cfRule type="colorScale" priority="51">
      <colorScale>
        <cfvo type="min"/>
        <cfvo type="percentile" val="50"/>
        <cfvo type="max"/>
        <color rgb="FFF8696B"/>
        <color rgb="FFFFEB84"/>
        <color rgb="FF63BE7B"/>
      </colorScale>
    </cfRule>
  </conditionalFormatting>
  <conditionalFormatting sqref="C6:M23">
    <cfRule type="cellIs" dxfId="17" priority="29" operator="equal">
      <formula>0</formula>
    </cfRule>
    <cfRule type="cellIs" dxfId="16" priority="30" operator="lessThan">
      <formula>0</formula>
    </cfRule>
    <cfRule type="cellIs" dxfId="15" priority="31" operator="greaterThan">
      <formula>0</formula>
    </cfRule>
  </conditionalFormatting>
  <conditionalFormatting sqref="C28:M45">
    <cfRule type="cellIs" dxfId="14" priority="25" operator="lessThan">
      <formula>0</formula>
    </cfRule>
    <cfRule type="cellIs" dxfId="13" priority="26" operator="greaterThan">
      <formula>0</formula>
    </cfRule>
    <cfRule type="cellIs" dxfId="12" priority="24" operator="equal">
      <formula>0</formula>
    </cfRule>
  </conditionalFormatting>
  <conditionalFormatting sqref="C50:M67">
    <cfRule type="cellIs" dxfId="11" priority="19" operator="equal">
      <formula>0</formula>
    </cfRule>
    <cfRule type="cellIs" dxfId="10" priority="20" operator="lessThan">
      <formula>0</formula>
    </cfRule>
    <cfRule type="cellIs" dxfId="9" priority="21" operator="greaterThan">
      <formula>0</formula>
    </cfRule>
  </conditionalFormatting>
  <conditionalFormatting sqref="D6:D23">
    <cfRule type="colorScale" priority="95">
      <colorScale>
        <cfvo type="min"/>
        <cfvo type="percentile" val="50"/>
        <cfvo type="max"/>
        <color rgb="FFF8696B"/>
        <color rgb="FFFFEB84"/>
        <color rgb="FF63BE7B"/>
      </colorScale>
    </cfRule>
    <cfRule type="colorScale" priority="96">
      <colorScale>
        <cfvo type="min"/>
        <cfvo type="percentile" val="50"/>
        <cfvo type="max"/>
        <color rgb="FFF8696B"/>
        <color rgb="FFFFEB84"/>
        <color rgb="FF63BE7B"/>
      </colorScale>
    </cfRule>
  </conditionalFormatting>
  <conditionalFormatting sqref="D28:D45">
    <cfRule type="colorScale" priority="75">
      <colorScale>
        <cfvo type="min"/>
        <cfvo type="percentile" val="50"/>
        <cfvo type="max"/>
        <color rgb="FFF8696B"/>
        <color rgb="FFFFEB84"/>
        <color rgb="FF63BE7B"/>
      </colorScale>
    </cfRule>
    <cfRule type="colorScale" priority="74">
      <colorScale>
        <cfvo type="min"/>
        <cfvo type="percentile" val="50"/>
        <cfvo type="max"/>
        <color rgb="FFF8696B"/>
        <color rgb="FFFFEB84"/>
        <color rgb="FF63BE7B"/>
      </colorScale>
    </cfRule>
  </conditionalFormatting>
  <conditionalFormatting sqref="D50:D67">
    <cfRule type="colorScale" priority="63">
      <colorScale>
        <cfvo type="min"/>
        <cfvo type="percentile" val="50"/>
        <cfvo type="max"/>
        <color rgb="FFF8696B"/>
        <color rgb="FFFFEB84"/>
        <color rgb="FF63BE7B"/>
      </colorScale>
    </cfRule>
    <cfRule type="colorScale" priority="62">
      <colorScale>
        <cfvo type="min"/>
        <cfvo type="percentile" val="50"/>
        <cfvo type="max"/>
        <color rgb="FFF8696B"/>
        <color rgb="FFFFEB84"/>
        <color rgb="FF63BE7B"/>
      </colorScale>
    </cfRule>
  </conditionalFormatting>
  <conditionalFormatting sqref="E6:E23">
    <cfRule type="colorScale" priority="94">
      <colorScale>
        <cfvo type="min"/>
        <cfvo type="percentile" val="50"/>
        <cfvo type="max"/>
        <color rgb="FFF8696B"/>
        <color rgb="FFFFEB84"/>
        <color rgb="FF63BE7B"/>
      </colorScale>
    </cfRule>
    <cfRule type="colorScale" priority="93">
      <colorScale>
        <cfvo type="min"/>
        <cfvo type="percentile" val="50"/>
        <cfvo type="max"/>
        <color rgb="FFF8696B"/>
        <color rgb="FFFFEB84"/>
        <color rgb="FF63BE7B"/>
      </colorScale>
    </cfRule>
  </conditionalFormatting>
  <conditionalFormatting sqref="E28:E45">
    <cfRule type="colorScale" priority="72">
      <colorScale>
        <cfvo type="min"/>
        <cfvo type="percentile" val="50"/>
        <cfvo type="max"/>
        <color rgb="FFF8696B"/>
        <color rgb="FFFFEB84"/>
        <color rgb="FF63BE7B"/>
      </colorScale>
    </cfRule>
    <cfRule type="colorScale" priority="73">
      <colorScale>
        <cfvo type="min"/>
        <cfvo type="percentile" val="50"/>
        <cfvo type="max"/>
        <color rgb="FFF8696B"/>
        <color rgb="FFFFEB84"/>
        <color rgb="FF63BE7B"/>
      </colorScale>
    </cfRule>
  </conditionalFormatting>
  <conditionalFormatting sqref="E50:E67">
    <cfRule type="colorScale" priority="60">
      <colorScale>
        <cfvo type="min"/>
        <cfvo type="percentile" val="50"/>
        <cfvo type="max"/>
        <color rgb="FFF8696B"/>
        <color rgb="FFFFEB84"/>
        <color rgb="FF63BE7B"/>
      </colorScale>
    </cfRule>
    <cfRule type="colorScale" priority="61">
      <colorScale>
        <cfvo type="min"/>
        <cfvo type="percentile" val="50"/>
        <cfvo type="max"/>
        <color rgb="FFF8696B"/>
        <color rgb="FFFFEB84"/>
        <color rgb="FF63BE7B"/>
      </colorScale>
    </cfRule>
  </conditionalFormatting>
  <conditionalFormatting sqref="F6:F23">
    <cfRule type="colorScale" priority="92">
      <colorScale>
        <cfvo type="min"/>
        <cfvo type="percentile" val="50"/>
        <cfvo type="max"/>
        <color rgb="FFF8696B"/>
        <color rgb="FFFFEB84"/>
        <color rgb="FF63BE7B"/>
      </colorScale>
    </cfRule>
    <cfRule type="colorScale" priority="91">
      <colorScale>
        <cfvo type="min"/>
        <cfvo type="percentile" val="50"/>
        <cfvo type="max"/>
        <color rgb="FFF8696B"/>
        <color rgb="FFFFEB84"/>
        <color rgb="FF63BE7B"/>
      </colorScale>
    </cfRule>
  </conditionalFormatting>
  <conditionalFormatting sqref="F28:F45">
    <cfRule type="colorScale" priority="71">
      <colorScale>
        <cfvo type="min"/>
        <cfvo type="percentile" val="50"/>
        <cfvo type="max"/>
        <color rgb="FFF8696B"/>
        <color rgb="FFFFEB84"/>
        <color rgb="FF63BE7B"/>
      </colorScale>
    </cfRule>
    <cfRule type="colorScale" priority="70">
      <colorScale>
        <cfvo type="min"/>
        <cfvo type="percentile" val="50"/>
        <cfvo type="max"/>
        <color rgb="FFF8696B"/>
        <color rgb="FFFFEB84"/>
        <color rgb="FF63BE7B"/>
      </colorScale>
    </cfRule>
  </conditionalFormatting>
  <conditionalFormatting sqref="F50:F67">
    <cfRule type="colorScale" priority="59">
      <colorScale>
        <cfvo type="min"/>
        <cfvo type="percentile" val="50"/>
        <cfvo type="max"/>
        <color rgb="FFF8696B"/>
        <color rgb="FFFFEB84"/>
        <color rgb="FF63BE7B"/>
      </colorScale>
    </cfRule>
    <cfRule type="colorScale" priority="58">
      <colorScale>
        <cfvo type="min"/>
        <cfvo type="percentile" val="50"/>
        <cfvo type="max"/>
        <color rgb="FFF8696B"/>
        <color rgb="FFFFEB84"/>
        <color rgb="FF63BE7B"/>
      </colorScale>
    </cfRule>
  </conditionalFormatting>
  <conditionalFormatting sqref="G6:G23">
    <cfRule type="colorScale" priority="90">
      <colorScale>
        <cfvo type="min"/>
        <cfvo type="percentile" val="50"/>
        <cfvo type="max"/>
        <color rgb="FFF8696B"/>
        <color rgb="FFFFEB84"/>
        <color rgb="FF63BE7B"/>
      </colorScale>
    </cfRule>
    <cfRule type="colorScale" priority="89">
      <colorScale>
        <cfvo type="min"/>
        <cfvo type="percentile" val="50"/>
        <cfvo type="max"/>
        <color rgb="FFF8696B"/>
        <color rgb="FFFFEB84"/>
        <color rgb="FF63BE7B"/>
      </colorScale>
    </cfRule>
  </conditionalFormatting>
  <conditionalFormatting sqref="G28:G45">
    <cfRule type="colorScale" priority="69">
      <colorScale>
        <cfvo type="min"/>
        <cfvo type="percentile" val="50"/>
        <cfvo type="max"/>
        <color rgb="FFF8696B"/>
        <color rgb="FFFFEB84"/>
        <color rgb="FF63BE7B"/>
      </colorScale>
    </cfRule>
    <cfRule type="colorScale" priority="68">
      <colorScale>
        <cfvo type="min"/>
        <cfvo type="percentile" val="50"/>
        <cfvo type="max"/>
        <color rgb="FFF8696B"/>
        <color rgb="FFFFEB84"/>
        <color rgb="FF63BE7B"/>
      </colorScale>
    </cfRule>
  </conditionalFormatting>
  <conditionalFormatting sqref="G50:G67">
    <cfRule type="colorScale" priority="57">
      <colorScale>
        <cfvo type="min"/>
        <cfvo type="percentile" val="50"/>
        <cfvo type="max"/>
        <color rgb="FFF8696B"/>
        <color rgb="FFFFEB84"/>
        <color rgb="FF63BE7B"/>
      </colorScale>
    </cfRule>
    <cfRule type="colorScale" priority="56">
      <colorScale>
        <cfvo type="min"/>
        <cfvo type="percentile" val="50"/>
        <cfvo type="max"/>
        <color rgb="FFF8696B"/>
        <color rgb="FFFFEB84"/>
        <color rgb="FF63BE7B"/>
      </colorScale>
    </cfRule>
  </conditionalFormatting>
  <conditionalFormatting sqref="H6:H23">
    <cfRule type="colorScale" priority="88">
      <colorScale>
        <cfvo type="min"/>
        <cfvo type="percentile" val="50"/>
        <cfvo type="max"/>
        <color rgb="FFF8696B"/>
        <color rgb="FFFFEB84"/>
        <color rgb="FF63BE7B"/>
      </colorScale>
    </cfRule>
    <cfRule type="colorScale" priority="87">
      <colorScale>
        <cfvo type="min"/>
        <cfvo type="percentile" val="50"/>
        <cfvo type="max"/>
        <color rgb="FFF8696B"/>
        <color rgb="FFFFEB84"/>
        <color rgb="FF63BE7B"/>
      </colorScale>
    </cfRule>
  </conditionalFormatting>
  <conditionalFormatting sqref="H28:H45">
    <cfRule type="colorScale" priority="67">
      <colorScale>
        <cfvo type="min"/>
        <cfvo type="percentile" val="50"/>
        <cfvo type="max"/>
        <color rgb="FFF8696B"/>
        <color rgb="FFFFEB84"/>
        <color rgb="FF63BE7B"/>
      </colorScale>
    </cfRule>
    <cfRule type="colorScale" priority="66">
      <colorScale>
        <cfvo type="min"/>
        <cfvo type="percentile" val="50"/>
        <cfvo type="max"/>
        <color rgb="FFF8696B"/>
        <color rgb="FFFFEB84"/>
        <color rgb="FF63BE7B"/>
      </colorScale>
    </cfRule>
  </conditionalFormatting>
  <conditionalFormatting sqref="H50:H67">
    <cfRule type="colorScale" priority="54">
      <colorScale>
        <cfvo type="min"/>
        <cfvo type="percentile" val="50"/>
        <cfvo type="max"/>
        <color rgb="FFF8696B"/>
        <color rgb="FFFFEB84"/>
        <color rgb="FF63BE7B"/>
      </colorScale>
    </cfRule>
    <cfRule type="colorScale" priority="55">
      <colorScale>
        <cfvo type="min"/>
        <cfvo type="percentile" val="50"/>
        <cfvo type="max"/>
        <color rgb="FFF8696B"/>
        <color rgb="FFFFEB84"/>
        <color rgb="FF63BE7B"/>
      </colorScale>
    </cfRule>
  </conditionalFormatting>
  <conditionalFormatting sqref="I6:I23">
    <cfRule type="colorScale" priority="86">
      <colorScale>
        <cfvo type="min"/>
        <cfvo type="percentile" val="50"/>
        <cfvo type="max"/>
        <color rgb="FFF8696B"/>
        <color rgb="FFFFEB84"/>
        <color rgb="FF63BE7B"/>
      </colorScale>
    </cfRule>
    <cfRule type="colorScale" priority="85">
      <colorScale>
        <cfvo type="min"/>
        <cfvo type="percentile" val="50"/>
        <cfvo type="max"/>
        <color rgb="FFF8696B"/>
        <color rgb="FFFFEB84"/>
        <color rgb="FF63BE7B"/>
      </colorScale>
    </cfRule>
  </conditionalFormatting>
  <conditionalFormatting sqref="I28:I45">
    <cfRule type="colorScale" priority="65">
      <colorScale>
        <cfvo type="min"/>
        <cfvo type="percentile" val="50"/>
        <cfvo type="max"/>
        <color rgb="FFF8696B"/>
        <color rgb="FFFFEB84"/>
        <color rgb="FF63BE7B"/>
      </colorScale>
    </cfRule>
    <cfRule type="colorScale" priority="64">
      <colorScale>
        <cfvo type="min"/>
        <cfvo type="percentile" val="50"/>
        <cfvo type="max"/>
        <color rgb="FFF8696B"/>
        <color rgb="FFFFEB84"/>
        <color rgb="FF63BE7B"/>
      </colorScale>
    </cfRule>
  </conditionalFormatting>
  <conditionalFormatting sqref="I50:I67">
    <cfRule type="colorScale" priority="52">
      <colorScale>
        <cfvo type="min"/>
        <cfvo type="percentile" val="50"/>
        <cfvo type="max"/>
        <color rgb="FFF8696B"/>
        <color rgb="FFFFEB84"/>
        <color rgb="FF63BE7B"/>
      </colorScale>
    </cfRule>
    <cfRule type="colorScale" priority="53">
      <colorScale>
        <cfvo type="min"/>
        <cfvo type="percentile" val="50"/>
        <cfvo type="max"/>
        <color rgb="FFF8696B"/>
        <color rgb="FFFFEB84"/>
        <color rgb="FF63BE7B"/>
      </colorScale>
    </cfRule>
  </conditionalFormatting>
  <conditionalFormatting sqref="J6:J23">
    <cfRule type="colorScale" priority="44">
      <colorScale>
        <cfvo type="min"/>
        <cfvo type="percentile" val="50"/>
        <cfvo type="max"/>
        <color rgb="FFF8696B"/>
        <color rgb="FFFFEB84"/>
        <color rgb="FF63BE7B"/>
      </colorScale>
    </cfRule>
    <cfRule type="colorScale" priority="45">
      <colorScale>
        <cfvo type="min"/>
        <cfvo type="percentile" val="50"/>
        <cfvo type="max"/>
        <color rgb="FFF8696B"/>
        <color rgb="FFFFEB84"/>
        <color rgb="FF63BE7B"/>
      </colorScale>
    </cfRule>
  </conditionalFormatting>
  <conditionalFormatting sqref="J28:J45">
    <cfRule type="colorScale" priority="42">
      <colorScale>
        <cfvo type="min"/>
        <cfvo type="percentile" val="50"/>
        <cfvo type="max"/>
        <color rgb="FFF8696B"/>
        <color rgb="FFFFEB84"/>
        <color rgb="FF63BE7B"/>
      </colorScale>
    </cfRule>
    <cfRule type="colorScale" priority="43">
      <colorScale>
        <cfvo type="min"/>
        <cfvo type="percentile" val="50"/>
        <cfvo type="max"/>
        <color rgb="FFF8696B"/>
        <color rgb="FFFFEB84"/>
        <color rgb="FF63BE7B"/>
      </colorScale>
    </cfRule>
  </conditionalFormatting>
  <conditionalFormatting sqref="J50:J67">
    <cfRule type="colorScale" priority="41">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onditionalFormatting>
  <conditionalFormatting sqref="K6:K23">
    <cfRule type="colorScale" priority="39">
      <colorScale>
        <cfvo type="min"/>
        <cfvo type="percentile" val="50"/>
        <cfvo type="max"/>
        <color rgb="FFF8696B"/>
        <color rgb="FFFFEB84"/>
        <color rgb="FF63BE7B"/>
      </colorScale>
    </cfRule>
    <cfRule type="colorScale" priority="38">
      <colorScale>
        <cfvo type="min"/>
        <cfvo type="percentile" val="50"/>
        <cfvo type="max"/>
        <color rgb="FFF8696B"/>
        <color rgb="FFFFEB84"/>
        <color rgb="FF63BE7B"/>
      </colorScale>
    </cfRule>
  </conditionalFormatting>
  <conditionalFormatting sqref="K28:K45">
    <cfRule type="colorScale" priority="37">
      <colorScale>
        <cfvo type="min"/>
        <cfvo type="percentile" val="50"/>
        <cfvo type="max"/>
        <color rgb="FFF8696B"/>
        <color rgb="FFFFEB84"/>
        <color rgb="FF63BE7B"/>
      </colorScale>
    </cfRule>
    <cfRule type="colorScale" priority="36">
      <colorScale>
        <cfvo type="min"/>
        <cfvo type="percentile" val="50"/>
        <cfvo type="max"/>
        <color rgb="FFF8696B"/>
        <color rgb="FFFFEB84"/>
        <color rgb="FF63BE7B"/>
      </colorScale>
    </cfRule>
  </conditionalFormatting>
  <conditionalFormatting sqref="K50:K67">
    <cfRule type="colorScale" priority="35">
      <colorScale>
        <cfvo type="min"/>
        <cfvo type="percentile" val="50"/>
        <cfvo type="max"/>
        <color rgb="FFF8696B"/>
        <color rgb="FFFFEB84"/>
        <color rgb="FF63BE7B"/>
      </colorScale>
    </cfRule>
    <cfRule type="colorScale" priority="34">
      <colorScale>
        <cfvo type="min"/>
        <cfvo type="percentile" val="50"/>
        <cfvo type="max"/>
        <color rgb="FFF8696B"/>
        <color rgb="FFFFEB84"/>
        <color rgb="FF63BE7B"/>
      </colorScale>
    </cfRule>
  </conditionalFormatting>
  <conditionalFormatting sqref="L6:M23">
    <cfRule type="colorScale" priority="33">
      <colorScale>
        <cfvo type="min"/>
        <cfvo type="percentile" val="50"/>
        <cfvo type="max"/>
        <color rgb="FFF8696B"/>
        <color rgb="FFFFEB84"/>
        <color rgb="FF63BE7B"/>
      </colorScale>
    </cfRule>
    <cfRule type="colorScale" priority="32">
      <colorScale>
        <cfvo type="min"/>
        <cfvo type="percentile" val="50"/>
        <cfvo type="max"/>
        <color rgb="FFF8696B"/>
        <color rgb="FFFFEB84"/>
        <color rgb="FF63BE7B"/>
      </colorScale>
    </cfRule>
  </conditionalFormatting>
  <conditionalFormatting sqref="L28:M45">
    <cfRule type="colorScale" priority="28">
      <colorScale>
        <cfvo type="min"/>
        <cfvo type="percentile" val="50"/>
        <cfvo type="max"/>
        <color rgb="FFF8696B"/>
        <color rgb="FFFFEB84"/>
        <color rgb="FF63BE7B"/>
      </colorScale>
    </cfRule>
    <cfRule type="colorScale" priority="27">
      <colorScale>
        <cfvo type="min"/>
        <cfvo type="percentile" val="50"/>
        <cfvo type="max"/>
        <color rgb="FFF8696B"/>
        <color rgb="FFFFEB84"/>
        <color rgb="FF63BE7B"/>
      </colorScale>
    </cfRule>
  </conditionalFormatting>
  <conditionalFormatting sqref="L50:M67">
    <cfRule type="colorScale" priority="23">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onditionalFormatting>
  <conditionalFormatting sqref="O6:O23">
    <cfRule type="colorScale" priority="84">
      <colorScale>
        <cfvo type="min"/>
        <cfvo type="percentile" val="50"/>
        <cfvo type="max"/>
        <color rgb="FFF8696B"/>
        <color rgb="FFFFEB84"/>
        <color rgb="FF63BE7B"/>
      </colorScale>
    </cfRule>
    <cfRule type="colorScale" priority="83">
      <colorScale>
        <cfvo type="min"/>
        <cfvo type="percentile" val="50"/>
        <cfvo type="max"/>
        <color rgb="FFF8696B"/>
        <color rgb="FFFFEB84"/>
        <color rgb="FF63BE7B"/>
      </colorScale>
    </cfRule>
  </conditionalFormatting>
  <conditionalFormatting sqref="O28:O45">
    <cfRule type="colorScale" priority="18">
      <colorScale>
        <cfvo type="min"/>
        <cfvo type="percentile" val="50"/>
        <cfvo type="max"/>
        <color rgb="FFF8696B"/>
        <color rgb="FFFFEB84"/>
        <color rgb="FF63BE7B"/>
      </colorScale>
    </cfRule>
    <cfRule type="colorScale" priority="17">
      <colorScale>
        <cfvo type="min"/>
        <cfvo type="percentile" val="50"/>
        <cfvo type="max"/>
        <color rgb="FFF8696B"/>
        <color rgb="FFFFEB84"/>
        <color rgb="FF63BE7B"/>
      </colorScale>
    </cfRule>
  </conditionalFormatting>
  <conditionalFormatting sqref="O50:O67">
    <cfRule type="colorScale" priority="9">
      <colorScale>
        <cfvo type="min"/>
        <cfvo type="percentile" val="50"/>
        <cfvo type="max"/>
        <color rgb="FFF8696B"/>
        <color rgb="FFFFEB84"/>
        <color rgb="FF63BE7B"/>
      </colorScale>
    </cfRule>
    <cfRule type="colorScale" priority="8">
      <colorScale>
        <cfvo type="min"/>
        <cfvo type="percentile" val="50"/>
        <cfvo type="max"/>
        <color rgb="FFF8696B"/>
        <color rgb="FFFFEB84"/>
        <color rgb="FF63BE7B"/>
      </colorScale>
    </cfRule>
  </conditionalFormatting>
  <conditionalFormatting sqref="O6:Q23">
    <cfRule type="cellIs" dxfId="8" priority="76" operator="equal">
      <formula>0</formula>
    </cfRule>
    <cfRule type="cellIs" dxfId="7" priority="77" operator="lessThan">
      <formula>0</formula>
    </cfRule>
    <cfRule type="cellIs" dxfId="6" priority="78" operator="greaterThan">
      <formula>0</formula>
    </cfRule>
  </conditionalFormatting>
  <conditionalFormatting sqref="O28:Q45">
    <cfRule type="cellIs" dxfId="5" priority="10" operator="equal">
      <formula>0</formula>
    </cfRule>
    <cfRule type="cellIs" dxfId="4" priority="12" operator="greaterThan">
      <formula>0</formula>
    </cfRule>
    <cfRule type="cellIs" dxfId="3" priority="11" operator="lessThan">
      <formula>0</formula>
    </cfRule>
  </conditionalFormatting>
  <conditionalFormatting sqref="O50:Q67">
    <cfRule type="cellIs" dxfId="2" priority="1" operator="equal">
      <formula>0</formula>
    </cfRule>
    <cfRule type="cellIs" dxfId="1" priority="3" operator="greaterThan">
      <formula>0</formula>
    </cfRule>
    <cfRule type="cellIs" dxfId="0" priority="2" operator="lessThan">
      <formula>0</formula>
    </cfRule>
  </conditionalFormatting>
  <conditionalFormatting sqref="P6:P23">
    <cfRule type="colorScale" priority="81">
      <colorScale>
        <cfvo type="min"/>
        <cfvo type="percentile" val="50"/>
        <cfvo type="max"/>
        <color rgb="FFF8696B"/>
        <color rgb="FFFFEB84"/>
        <color rgb="FF63BE7B"/>
      </colorScale>
    </cfRule>
    <cfRule type="colorScale" priority="82">
      <colorScale>
        <cfvo type="min"/>
        <cfvo type="percentile" val="50"/>
        <cfvo type="max"/>
        <color rgb="FFF8696B"/>
        <color rgb="FFFFEB84"/>
        <color rgb="FF63BE7B"/>
      </colorScale>
    </cfRule>
  </conditionalFormatting>
  <conditionalFormatting sqref="P28:P45">
    <cfRule type="colorScale" priority="16">
      <colorScale>
        <cfvo type="min"/>
        <cfvo type="percentile" val="50"/>
        <cfvo type="max"/>
        <color rgb="FFF8696B"/>
        <color rgb="FFFFEB84"/>
        <color rgb="FF63BE7B"/>
      </colorScale>
    </cfRule>
    <cfRule type="colorScale" priority="15">
      <colorScale>
        <cfvo type="min"/>
        <cfvo type="percentile" val="50"/>
        <cfvo type="max"/>
        <color rgb="FFF8696B"/>
        <color rgb="FFFFEB84"/>
        <color rgb="FF63BE7B"/>
      </colorScale>
    </cfRule>
  </conditionalFormatting>
  <conditionalFormatting sqref="P50:P67">
    <cfRule type="colorScale" priority="7">
      <colorScale>
        <cfvo type="min"/>
        <cfvo type="percentile" val="50"/>
        <cfvo type="max"/>
        <color rgb="FFF8696B"/>
        <color rgb="FFFFEB84"/>
        <color rgb="FF63BE7B"/>
      </colorScale>
    </cfRule>
    <cfRule type="colorScale" priority="6">
      <colorScale>
        <cfvo type="min"/>
        <cfvo type="percentile" val="50"/>
        <cfvo type="max"/>
        <color rgb="FFF8696B"/>
        <color rgb="FFFFEB84"/>
        <color rgb="FF63BE7B"/>
      </colorScale>
    </cfRule>
  </conditionalFormatting>
  <conditionalFormatting sqref="Q6:Q23">
    <cfRule type="colorScale" priority="79">
      <colorScale>
        <cfvo type="min"/>
        <cfvo type="percentile" val="50"/>
        <cfvo type="max"/>
        <color rgb="FFF8696B"/>
        <color rgb="FFFFEB84"/>
        <color rgb="FF63BE7B"/>
      </colorScale>
    </cfRule>
    <cfRule type="colorScale" priority="80">
      <colorScale>
        <cfvo type="min"/>
        <cfvo type="percentile" val="50"/>
        <cfvo type="max"/>
        <color rgb="FFF8696B"/>
        <color rgb="FFFFEB84"/>
        <color rgb="FF63BE7B"/>
      </colorScale>
    </cfRule>
  </conditionalFormatting>
  <conditionalFormatting sqref="Q28:Q45">
    <cfRule type="colorScale" priority="13">
      <colorScale>
        <cfvo type="min"/>
        <cfvo type="percentile" val="50"/>
        <cfvo type="max"/>
        <color rgb="FFF8696B"/>
        <color rgb="FFFFEB84"/>
        <color rgb="FF63BE7B"/>
      </colorScale>
    </cfRule>
    <cfRule type="colorScale" priority="14">
      <colorScale>
        <cfvo type="min"/>
        <cfvo type="percentile" val="50"/>
        <cfvo type="max"/>
        <color rgb="FFF8696B"/>
        <color rgb="FFFFEB84"/>
        <color rgb="FF63BE7B"/>
      </colorScale>
    </cfRule>
  </conditionalFormatting>
  <conditionalFormatting sqref="Q50:Q67">
    <cfRule type="colorScale" priority="5">
      <colorScale>
        <cfvo type="min"/>
        <cfvo type="percentile" val="50"/>
        <cfvo type="max"/>
        <color rgb="FFF8696B"/>
        <color rgb="FFFFEB84"/>
        <color rgb="FF63BE7B"/>
      </colorScale>
    </cfRule>
    <cfRule type="colorScale" priority="4">
      <colorScale>
        <cfvo type="min"/>
        <cfvo type="percentile" val="50"/>
        <cfvo type="max"/>
        <color rgb="FFF8696B"/>
        <color rgb="FFFFEB84"/>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AC2B74-6F8E-48E2-8464-1FFC49A7894B}">
  <sheetPr>
    <tabColor rgb="FF92D050"/>
  </sheetPr>
  <dimension ref="B1:W131"/>
  <sheetViews>
    <sheetView tabSelected="1" zoomScale="80" zoomScaleNormal="80" workbookViewId="0">
      <pane xSplit="1" ySplit="3" topLeftCell="B75" activePane="bottomRight" state="frozen"/>
      <selection pane="topRight" activeCell="B1" sqref="B1"/>
      <selection pane="bottomLeft" activeCell="A4" sqref="A4"/>
      <selection pane="bottomRight" activeCell="E97" sqref="E97"/>
    </sheetView>
  </sheetViews>
  <sheetFormatPr baseColWidth="10" defaultColWidth="8.1328125" defaultRowHeight="11.65" x14ac:dyDescent="0.45"/>
  <cols>
    <col min="1" max="1" width="5.265625" style="22" customWidth="1"/>
    <col min="2" max="2" width="8.1328125" style="22"/>
    <col min="3" max="4" width="8.1328125" style="46"/>
    <col min="5" max="5" width="9" style="46" customWidth="1"/>
    <col min="6" max="6" width="9.1328125" style="46" bestFit="1" customWidth="1"/>
    <col min="7" max="7" width="8.86328125" style="46" customWidth="1"/>
    <col min="8" max="8" width="9.73046875" style="46" customWidth="1"/>
    <col min="9" max="12" width="8.1328125" style="46"/>
    <col min="13" max="13" width="4.86328125" style="22" customWidth="1"/>
    <col min="14" max="15" width="5.73046875" style="22" customWidth="1"/>
    <col min="16" max="16" width="6.1328125" style="22" customWidth="1"/>
    <col min="17" max="17" width="7.59765625" style="22" customWidth="1"/>
    <col min="18" max="18" width="6" style="22" customWidth="1"/>
    <col min="19" max="19" width="6.73046875" style="22" customWidth="1"/>
    <col min="20" max="21" width="5.73046875" style="22" customWidth="1"/>
    <col min="22" max="22" width="6.86328125" style="22" customWidth="1"/>
    <col min="23" max="23" width="5.73046875" style="22" customWidth="1"/>
    <col min="24" max="16384" width="8.1328125" style="22"/>
  </cols>
  <sheetData>
    <row r="1" spans="2:23" ht="5.25" customHeight="1" x14ac:dyDescent="0.45">
      <c r="C1" s="22"/>
      <c r="D1" s="22"/>
      <c r="E1" s="22"/>
      <c r="F1" s="22"/>
      <c r="G1" s="22"/>
      <c r="H1" s="22"/>
      <c r="I1" s="22"/>
      <c r="J1" s="22"/>
      <c r="K1" s="22"/>
      <c r="L1" s="22"/>
      <c r="N1" s="46"/>
      <c r="O1" s="46"/>
      <c r="P1" s="46"/>
      <c r="Q1" s="46"/>
      <c r="R1" s="46"/>
      <c r="S1" s="46"/>
      <c r="T1" s="46"/>
      <c r="U1" s="46"/>
      <c r="V1" s="46"/>
      <c r="W1" s="46"/>
    </row>
    <row r="2" spans="2:23" ht="14.25" customHeight="1" x14ac:dyDescent="0.45">
      <c r="B2" s="117" t="s">
        <v>0</v>
      </c>
      <c r="C2" s="115" t="s">
        <v>1</v>
      </c>
      <c r="D2" s="115" t="s">
        <v>2</v>
      </c>
      <c r="E2" s="115" t="s">
        <v>3</v>
      </c>
      <c r="F2" s="115" t="s">
        <v>4</v>
      </c>
      <c r="G2" s="115" t="s">
        <v>5</v>
      </c>
      <c r="H2" s="115" t="s">
        <v>6</v>
      </c>
      <c r="I2" s="116" t="s">
        <v>7</v>
      </c>
      <c r="J2" s="116" t="s">
        <v>8</v>
      </c>
      <c r="K2" s="116" t="s">
        <v>9</v>
      </c>
      <c r="L2" s="116" t="s">
        <v>10</v>
      </c>
      <c r="N2" s="114" t="s">
        <v>1</v>
      </c>
      <c r="O2" s="114" t="s">
        <v>2</v>
      </c>
      <c r="P2" s="114" t="s">
        <v>3</v>
      </c>
      <c r="Q2" s="114" t="s">
        <v>4</v>
      </c>
      <c r="R2" s="114" t="s">
        <v>5</v>
      </c>
      <c r="S2" s="114" t="s">
        <v>6</v>
      </c>
      <c r="T2" s="113" t="s">
        <v>7</v>
      </c>
      <c r="U2" s="113" t="s">
        <v>8</v>
      </c>
      <c r="V2" s="113" t="s">
        <v>9</v>
      </c>
      <c r="W2" s="113" t="s">
        <v>10</v>
      </c>
    </row>
    <row r="3" spans="2:23" s="47" customFormat="1" x14ac:dyDescent="0.45">
      <c r="B3" s="117"/>
      <c r="C3" s="115"/>
      <c r="D3" s="115"/>
      <c r="E3" s="115"/>
      <c r="F3" s="115"/>
      <c r="G3" s="115"/>
      <c r="H3" s="115"/>
      <c r="I3" s="116"/>
      <c r="J3" s="116"/>
      <c r="K3" s="116"/>
      <c r="L3" s="116"/>
      <c r="N3" s="114"/>
      <c r="O3" s="114"/>
      <c r="P3" s="114"/>
      <c r="Q3" s="114"/>
      <c r="R3" s="114"/>
      <c r="S3" s="114"/>
      <c r="T3" s="113"/>
      <c r="U3" s="113"/>
      <c r="V3" s="113"/>
      <c r="W3" s="113"/>
    </row>
    <row r="4" spans="2:23" x14ac:dyDescent="0.35">
      <c r="B4" s="48">
        <v>42278</v>
      </c>
      <c r="C4" s="49">
        <v>59.1</v>
      </c>
      <c r="D4" s="50">
        <v>63</v>
      </c>
      <c r="E4" s="51">
        <v>62</v>
      </c>
      <c r="F4" s="50">
        <v>59.2</v>
      </c>
      <c r="G4" s="50">
        <v>52</v>
      </c>
      <c r="H4" s="51">
        <v>52.5</v>
      </c>
      <c r="I4" s="50">
        <v>49.1</v>
      </c>
      <c r="J4" s="50">
        <v>54.5</v>
      </c>
      <c r="K4" s="50">
        <v>54.5</v>
      </c>
      <c r="L4" s="51">
        <v>54.5</v>
      </c>
      <c r="N4" s="30"/>
      <c r="O4" s="30"/>
      <c r="P4" s="30"/>
      <c r="Q4" s="30"/>
      <c r="R4" s="30"/>
      <c r="S4" s="30"/>
      <c r="T4" s="30"/>
      <c r="U4" s="30"/>
      <c r="V4" s="30"/>
      <c r="W4" s="30"/>
    </row>
    <row r="5" spans="2:23" x14ac:dyDescent="0.35">
      <c r="B5" s="48">
        <v>42309</v>
      </c>
      <c r="C5" s="49">
        <v>55.9</v>
      </c>
      <c r="D5" s="50">
        <v>58.2</v>
      </c>
      <c r="E5" s="51">
        <v>57.5</v>
      </c>
      <c r="F5" s="50">
        <v>55</v>
      </c>
      <c r="G5" s="50">
        <v>53</v>
      </c>
      <c r="H5" s="51">
        <v>54.5</v>
      </c>
      <c r="I5" s="50">
        <v>50.3</v>
      </c>
      <c r="J5" s="50">
        <v>51.5</v>
      </c>
      <c r="K5" s="50">
        <v>49.5</v>
      </c>
      <c r="L5" s="51">
        <v>51</v>
      </c>
      <c r="N5" s="30"/>
      <c r="O5" s="30"/>
      <c r="P5" s="30"/>
      <c r="Q5" s="30"/>
      <c r="R5" s="30"/>
      <c r="S5" s="30"/>
      <c r="T5" s="30"/>
      <c r="U5" s="30"/>
      <c r="V5" s="30"/>
      <c r="W5" s="30"/>
    </row>
    <row r="6" spans="2:23" x14ac:dyDescent="0.35">
      <c r="B6" s="48">
        <v>42339</v>
      </c>
      <c r="C6" s="49">
        <v>55.3</v>
      </c>
      <c r="D6" s="50">
        <v>58.7</v>
      </c>
      <c r="E6" s="51">
        <v>58.2</v>
      </c>
      <c r="F6" s="50">
        <v>55.7</v>
      </c>
      <c r="G6" s="50">
        <v>48.5</v>
      </c>
      <c r="H6" s="51">
        <v>53</v>
      </c>
      <c r="I6" s="50">
        <v>49.7</v>
      </c>
      <c r="J6" s="50">
        <v>50</v>
      </c>
      <c r="K6" s="50">
        <v>49.5</v>
      </c>
      <c r="L6" s="51">
        <v>49</v>
      </c>
      <c r="N6" s="30"/>
      <c r="O6" s="30"/>
      <c r="P6" s="30"/>
      <c r="Q6" s="30"/>
      <c r="R6" s="30"/>
      <c r="S6" s="30"/>
      <c r="T6" s="30"/>
      <c r="U6" s="30"/>
      <c r="V6" s="30"/>
      <c r="W6" s="30"/>
    </row>
    <row r="7" spans="2:23" x14ac:dyDescent="0.35">
      <c r="B7" s="48">
        <v>42370</v>
      </c>
      <c r="C7" s="49">
        <v>53.5</v>
      </c>
      <c r="D7" s="50">
        <v>53.9</v>
      </c>
      <c r="E7" s="51">
        <v>56.5</v>
      </c>
      <c r="F7" s="50">
        <v>52.1</v>
      </c>
      <c r="G7" s="50">
        <v>51.5</v>
      </c>
      <c r="H7" s="51">
        <v>51.5</v>
      </c>
      <c r="I7" s="50">
        <v>46.4</v>
      </c>
      <c r="J7" s="50">
        <v>52</v>
      </c>
      <c r="K7" s="50">
        <v>45.5</v>
      </c>
      <c r="L7" s="51">
        <v>46</v>
      </c>
      <c r="N7" s="30"/>
      <c r="O7" s="30"/>
      <c r="P7" s="30"/>
      <c r="Q7" s="30"/>
      <c r="R7" s="30"/>
      <c r="S7" s="30"/>
      <c r="T7" s="30"/>
      <c r="U7" s="30"/>
      <c r="V7" s="30"/>
      <c r="W7" s="30"/>
    </row>
    <row r="8" spans="2:23" x14ac:dyDescent="0.35">
      <c r="B8" s="48">
        <v>42401</v>
      </c>
      <c r="C8" s="49">
        <v>54.3</v>
      </c>
      <c r="D8" s="50">
        <v>57.8</v>
      </c>
      <c r="E8" s="51">
        <v>55.5</v>
      </c>
      <c r="F8" s="50">
        <v>49.7</v>
      </c>
      <c r="G8" s="50">
        <v>50.5</v>
      </c>
      <c r="H8" s="51">
        <v>52.5</v>
      </c>
      <c r="I8" s="50">
        <v>45.5</v>
      </c>
      <c r="J8" s="50">
        <v>52</v>
      </c>
      <c r="K8" s="50">
        <v>53.5</v>
      </c>
      <c r="L8" s="51">
        <v>55.5</v>
      </c>
      <c r="N8" s="30"/>
      <c r="O8" s="30"/>
      <c r="P8" s="30"/>
      <c r="Q8" s="30"/>
      <c r="R8" s="30"/>
      <c r="S8" s="30"/>
      <c r="T8" s="30"/>
      <c r="U8" s="30"/>
      <c r="V8" s="30"/>
      <c r="W8" s="30"/>
    </row>
    <row r="9" spans="2:23" x14ac:dyDescent="0.35">
      <c r="B9" s="48">
        <v>42430</v>
      </c>
      <c r="C9" s="49">
        <v>54.9</v>
      </c>
      <c r="D9" s="50">
        <v>59.8</v>
      </c>
      <c r="E9" s="51">
        <v>56.7</v>
      </c>
      <c r="F9" s="50">
        <v>50.3</v>
      </c>
      <c r="G9" s="50">
        <v>51</v>
      </c>
      <c r="H9" s="51">
        <v>52.5</v>
      </c>
      <c r="I9" s="50">
        <v>49.1</v>
      </c>
      <c r="J9" s="50">
        <v>52</v>
      </c>
      <c r="K9" s="50">
        <v>58.5</v>
      </c>
      <c r="L9" s="51">
        <v>53</v>
      </c>
      <c r="N9" s="30"/>
      <c r="O9" s="30"/>
      <c r="P9" s="30"/>
      <c r="Q9" s="30"/>
      <c r="R9" s="30"/>
      <c r="S9" s="30"/>
      <c r="T9" s="30"/>
      <c r="U9" s="30"/>
      <c r="V9" s="30"/>
      <c r="W9" s="30"/>
    </row>
    <row r="10" spans="2:23" x14ac:dyDescent="0.35">
      <c r="B10" s="48">
        <v>42461</v>
      </c>
      <c r="C10" s="49">
        <v>55.7</v>
      </c>
      <c r="D10" s="50">
        <v>58.8</v>
      </c>
      <c r="E10" s="51">
        <v>59.9</v>
      </c>
      <c r="F10" s="50">
        <v>53</v>
      </c>
      <c r="G10" s="50">
        <v>51</v>
      </c>
      <c r="H10" s="51">
        <v>54</v>
      </c>
      <c r="I10" s="50">
        <v>53.4</v>
      </c>
      <c r="J10" s="50">
        <v>51.5</v>
      </c>
      <c r="K10" s="50">
        <v>56.5</v>
      </c>
      <c r="L10" s="51">
        <v>54</v>
      </c>
      <c r="N10" s="30"/>
      <c r="O10" s="30"/>
      <c r="P10" s="30"/>
      <c r="Q10" s="30"/>
      <c r="R10" s="30"/>
      <c r="S10" s="30"/>
      <c r="T10" s="30"/>
      <c r="U10" s="30"/>
      <c r="V10" s="30"/>
      <c r="W10" s="30"/>
    </row>
    <row r="11" spans="2:23" x14ac:dyDescent="0.35">
      <c r="B11" s="48">
        <v>42491</v>
      </c>
      <c r="C11" s="49">
        <v>53.6</v>
      </c>
      <c r="D11" s="50">
        <v>55.1</v>
      </c>
      <c r="E11" s="51">
        <v>54.2</v>
      </c>
      <c r="F11" s="50">
        <v>49.7</v>
      </c>
      <c r="G11" s="50">
        <v>52.5</v>
      </c>
      <c r="H11" s="51">
        <v>54</v>
      </c>
      <c r="I11" s="50">
        <v>55.6</v>
      </c>
      <c r="J11" s="50">
        <v>50</v>
      </c>
      <c r="K11" s="50">
        <v>49</v>
      </c>
      <c r="L11" s="51">
        <v>53.5</v>
      </c>
      <c r="N11" s="30"/>
      <c r="O11" s="30"/>
      <c r="P11" s="30"/>
      <c r="Q11" s="30"/>
      <c r="R11" s="30"/>
      <c r="S11" s="30"/>
      <c r="T11" s="30"/>
      <c r="U11" s="30"/>
      <c r="V11" s="30"/>
      <c r="W11" s="30"/>
    </row>
    <row r="12" spans="2:23" x14ac:dyDescent="0.35">
      <c r="B12" s="48">
        <v>42522</v>
      </c>
      <c r="C12" s="49">
        <v>56.1</v>
      </c>
      <c r="D12" s="50">
        <v>59.5</v>
      </c>
      <c r="E12" s="51">
        <v>59.9</v>
      </c>
      <c r="F12" s="50">
        <v>52.7</v>
      </c>
      <c r="G12" s="50">
        <v>54</v>
      </c>
      <c r="H12" s="51">
        <v>55.5</v>
      </c>
      <c r="I12" s="50">
        <v>55.5</v>
      </c>
      <c r="J12" s="50">
        <v>47.5</v>
      </c>
      <c r="K12" s="50">
        <v>53</v>
      </c>
      <c r="L12" s="51">
        <v>54</v>
      </c>
      <c r="N12" s="30"/>
      <c r="O12" s="30"/>
      <c r="P12" s="30"/>
      <c r="Q12" s="30"/>
      <c r="R12" s="30"/>
      <c r="S12" s="30"/>
      <c r="T12" s="30"/>
      <c r="U12" s="30"/>
      <c r="V12" s="30"/>
      <c r="W12" s="30"/>
    </row>
    <row r="13" spans="2:23" x14ac:dyDescent="0.35">
      <c r="B13" s="48">
        <v>42552</v>
      </c>
      <c r="C13" s="49">
        <v>54.9</v>
      </c>
      <c r="D13" s="50">
        <v>59.3</v>
      </c>
      <c r="E13" s="51">
        <v>60.3</v>
      </c>
      <c r="F13" s="50">
        <v>51.4</v>
      </c>
      <c r="G13" s="50">
        <v>51</v>
      </c>
      <c r="H13" s="51">
        <v>54</v>
      </c>
      <c r="I13" s="50">
        <v>51.9</v>
      </c>
      <c r="J13" s="50">
        <v>51</v>
      </c>
      <c r="K13" s="50">
        <v>55.5</v>
      </c>
      <c r="L13" s="51">
        <v>53</v>
      </c>
      <c r="N13" s="30"/>
      <c r="O13" s="30"/>
      <c r="P13" s="30"/>
      <c r="Q13" s="30"/>
      <c r="R13" s="30"/>
      <c r="S13" s="30"/>
      <c r="T13" s="30"/>
      <c r="U13" s="30"/>
      <c r="V13" s="30"/>
      <c r="W13" s="30"/>
    </row>
    <row r="14" spans="2:23" x14ac:dyDescent="0.35">
      <c r="B14" s="48">
        <v>42583</v>
      </c>
      <c r="C14" s="49">
        <v>51.7</v>
      </c>
      <c r="D14" s="50">
        <v>51.8</v>
      </c>
      <c r="E14" s="51">
        <v>51.4</v>
      </c>
      <c r="F14" s="50">
        <v>50.7</v>
      </c>
      <c r="G14" s="50">
        <v>51.5</v>
      </c>
      <c r="H14" s="51">
        <v>48</v>
      </c>
      <c r="I14" s="50">
        <v>51.8</v>
      </c>
      <c r="J14" s="50">
        <v>49.5</v>
      </c>
      <c r="K14" s="50">
        <v>46.5</v>
      </c>
      <c r="L14" s="51">
        <v>50.5</v>
      </c>
      <c r="N14" s="30"/>
      <c r="O14" s="30"/>
      <c r="P14" s="30"/>
      <c r="Q14" s="30"/>
      <c r="R14" s="30"/>
      <c r="S14" s="30"/>
      <c r="T14" s="30"/>
      <c r="U14" s="30"/>
      <c r="V14" s="30"/>
      <c r="W14" s="30"/>
    </row>
    <row r="15" spans="2:23" x14ac:dyDescent="0.35">
      <c r="B15" s="48">
        <v>42614</v>
      </c>
      <c r="C15" s="49">
        <v>56.6</v>
      </c>
      <c r="D15" s="50">
        <v>60.3</v>
      </c>
      <c r="E15" s="51">
        <v>60</v>
      </c>
      <c r="F15" s="50">
        <v>57.2</v>
      </c>
      <c r="G15" s="50">
        <v>51</v>
      </c>
      <c r="H15" s="51">
        <v>51.5</v>
      </c>
      <c r="I15" s="50">
        <v>54</v>
      </c>
      <c r="J15" s="50">
        <v>52</v>
      </c>
      <c r="K15" s="50">
        <v>56.5</v>
      </c>
      <c r="L15" s="51">
        <v>51</v>
      </c>
      <c r="N15" s="30"/>
      <c r="O15" s="30"/>
      <c r="P15" s="30"/>
      <c r="Q15" s="30"/>
      <c r="R15" s="30"/>
      <c r="S15" s="30"/>
      <c r="T15" s="30"/>
      <c r="U15" s="30"/>
      <c r="V15" s="30"/>
      <c r="W15" s="30"/>
    </row>
    <row r="16" spans="2:23" x14ac:dyDescent="0.35">
      <c r="B16" s="48">
        <v>42644</v>
      </c>
      <c r="C16" s="49">
        <v>54.6</v>
      </c>
      <c r="D16" s="50">
        <v>57.7</v>
      </c>
      <c r="E16" s="51">
        <v>57.7</v>
      </c>
      <c r="F16" s="50">
        <v>53.1</v>
      </c>
      <c r="G16" s="50">
        <v>50.5</v>
      </c>
      <c r="H16" s="51">
        <v>52</v>
      </c>
      <c r="I16" s="50">
        <v>56.6</v>
      </c>
      <c r="J16" s="50">
        <v>52</v>
      </c>
      <c r="K16" s="50">
        <v>55.5</v>
      </c>
      <c r="L16" s="51">
        <v>53</v>
      </c>
      <c r="N16" s="31">
        <f>C16/C4-1</f>
        <v>-7.6142131979695438E-2</v>
      </c>
      <c r="O16" s="31">
        <f t="shared" ref="O16:W16" si="0">D16/D4-1</f>
        <v>-8.412698412698405E-2</v>
      </c>
      <c r="P16" s="31">
        <f t="shared" si="0"/>
        <v>-6.9354838709677402E-2</v>
      </c>
      <c r="Q16" s="31">
        <f t="shared" si="0"/>
        <v>-0.10304054054054057</v>
      </c>
      <c r="R16" s="31">
        <f t="shared" si="0"/>
        <v>-2.8846153846153855E-2</v>
      </c>
      <c r="S16" s="31">
        <f t="shared" si="0"/>
        <v>-9.52380952380949E-3</v>
      </c>
      <c r="T16" s="31">
        <f t="shared" si="0"/>
        <v>0.15274949083503064</v>
      </c>
      <c r="U16" s="31">
        <f t="shared" si="0"/>
        <v>-4.587155963302747E-2</v>
      </c>
      <c r="V16" s="31">
        <f t="shared" si="0"/>
        <v>1.8348623853210899E-2</v>
      </c>
      <c r="W16" s="31">
        <f t="shared" si="0"/>
        <v>-2.752293577981646E-2</v>
      </c>
    </row>
    <row r="17" spans="2:23" x14ac:dyDescent="0.35">
      <c r="B17" s="48">
        <v>42675</v>
      </c>
      <c r="C17" s="49">
        <v>56.2</v>
      </c>
      <c r="D17" s="50">
        <v>61.7</v>
      </c>
      <c r="E17" s="51">
        <v>57</v>
      </c>
      <c r="F17" s="50">
        <v>58.2</v>
      </c>
      <c r="G17" s="50">
        <v>52</v>
      </c>
      <c r="H17" s="51">
        <v>51.5</v>
      </c>
      <c r="I17" s="50">
        <v>56.3</v>
      </c>
      <c r="J17" s="50">
        <v>51</v>
      </c>
      <c r="K17" s="50">
        <v>57</v>
      </c>
      <c r="L17" s="51">
        <v>54</v>
      </c>
      <c r="N17" s="31">
        <f t="shared" ref="N17:N80" si="1">C17/C5-1</f>
        <v>5.3667262969590013E-3</v>
      </c>
      <c r="O17" s="31">
        <f t="shared" ref="O17:O80" si="2">D17/D5-1</f>
        <v>6.0137457044673548E-2</v>
      </c>
      <c r="P17" s="31">
        <f t="shared" ref="P17:P80" si="3">E17/E5-1</f>
        <v>-8.6956521739129933E-3</v>
      </c>
      <c r="Q17" s="31">
        <f t="shared" ref="Q17:Q80" si="4">F17/F5-1</f>
        <v>5.8181818181818334E-2</v>
      </c>
      <c r="R17" s="31">
        <f t="shared" ref="R17:R80" si="5">G17/G5-1</f>
        <v>-1.8867924528301883E-2</v>
      </c>
      <c r="S17" s="31">
        <f t="shared" ref="S17:S80" si="6">H17/H5-1</f>
        <v>-5.5045871559633031E-2</v>
      </c>
      <c r="T17" s="31">
        <f t="shared" ref="T17:T80" si="7">I17/I5-1</f>
        <v>0.11928429423459241</v>
      </c>
      <c r="U17" s="31">
        <f t="shared" ref="U17:U80" si="8">J17/J5-1</f>
        <v>-9.7087378640776656E-3</v>
      </c>
      <c r="V17" s="31">
        <f t="shared" ref="V17:V66" si="9">K17/K5-1</f>
        <v>0.1515151515151516</v>
      </c>
      <c r="W17" s="31">
        <f t="shared" ref="W17:W66" si="10">L17/L5-1</f>
        <v>5.8823529411764719E-2</v>
      </c>
    </row>
    <row r="18" spans="2:23" x14ac:dyDescent="0.35">
      <c r="B18" s="48">
        <v>42705</v>
      </c>
      <c r="C18" s="49">
        <v>56.6</v>
      </c>
      <c r="D18" s="50">
        <v>61.4</v>
      </c>
      <c r="E18" s="51">
        <v>61.6</v>
      </c>
      <c r="F18" s="50">
        <v>53.8</v>
      </c>
      <c r="G18" s="50">
        <v>52</v>
      </c>
      <c r="H18" s="51">
        <v>52</v>
      </c>
      <c r="I18" s="50">
        <v>57</v>
      </c>
      <c r="J18" s="50">
        <v>48</v>
      </c>
      <c r="K18" s="50">
        <v>53</v>
      </c>
      <c r="L18" s="51">
        <v>50</v>
      </c>
      <c r="N18" s="31">
        <f t="shared" si="1"/>
        <v>2.3508137432188159E-2</v>
      </c>
      <c r="O18" s="31">
        <f t="shared" si="2"/>
        <v>4.5996592844974371E-2</v>
      </c>
      <c r="P18" s="31">
        <f t="shared" si="3"/>
        <v>5.841924398625431E-2</v>
      </c>
      <c r="Q18" s="31">
        <f t="shared" si="4"/>
        <v>-3.4111310592459754E-2</v>
      </c>
      <c r="R18" s="31">
        <f t="shared" si="5"/>
        <v>7.2164948453608213E-2</v>
      </c>
      <c r="S18" s="31">
        <f t="shared" si="6"/>
        <v>-1.8867924528301883E-2</v>
      </c>
      <c r="T18" s="31">
        <f t="shared" si="7"/>
        <v>0.14688128772635811</v>
      </c>
      <c r="U18" s="31">
        <f t="shared" si="8"/>
        <v>-4.0000000000000036E-2</v>
      </c>
      <c r="V18" s="31">
        <f>K18/K6-1</f>
        <v>7.0707070707070718E-2</v>
      </c>
      <c r="W18" s="31">
        <f t="shared" si="10"/>
        <v>2.0408163265306145E-2</v>
      </c>
    </row>
    <row r="19" spans="2:23" x14ac:dyDescent="0.35">
      <c r="B19" s="48">
        <v>42736</v>
      </c>
      <c r="C19" s="49">
        <v>56.5</v>
      </c>
      <c r="D19" s="50">
        <v>60.3</v>
      </c>
      <c r="E19" s="51">
        <v>58.6</v>
      </c>
      <c r="F19" s="50">
        <v>54.7</v>
      </c>
      <c r="G19" s="50">
        <v>52.5</v>
      </c>
      <c r="H19" s="51">
        <v>48</v>
      </c>
      <c r="I19" s="50">
        <v>59</v>
      </c>
      <c r="J19" s="50">
        <v>50</v>
      </c>
      <c r="K19" s="50">
        <v>48</v>
      </c>
      <c r="L19" s="51">
        <v>54</v>
      </c>
      <c r="N19" s="31">
        <f t="shared" si="1"/>
        <v>5.6074766355140193E-2</v>
      </c>
      <c r="O19" s="31">
        <f t="shared" si="2"/>
        <v>0.11873840445269024</v>
      </c>
      <c r="P19" s="31">
        <f t="shared" si="3"/>
        <v>3.7168141592920367E-2</v>
      </c>
      <c r="Q19" s="31">
        <f t="shared" si="4"/>
        <v>4.9904030710172798E-2</v>
      </c>
      <c r="R19" s="31">
        <f t="shared" si="5"/>
        <v>1.9417475728155331E-2</v>
      </c>
      <c r="S19" s="31">
        <f t="shared" si="6"/>
        <v>-6.7961165048543659E-2</v>
      </c>
      <c r="T19" s="31">
        <f t="shared" si="7"/>
        <v>0.27155172413793105</v>
      </c>
      <c r="U19" s="31">
        <f t="shared" si="8"/>
        <v>-3.8461538461538436E-2</v>
      </c>
      <c r="V19" s="31">
        <f t="shared" si="9"/>
        <v>5.4945054945054972E-2</v>
      </c>
      <c r="W19" s="31">
        <f t="shared" si="10"/>
        <v>0.17391304347826098</v>
      </c>
    </row>
    <row r="20" spans="2:23" x14ac:dyDescent="0.35">
      <c r="B20" s="48">
        <v>42767</v>
      </c>
      <c r="C20" s="49">
        <v>57.4</v>
      </c>
      <c r="D20" s="50">
        <v>63.6</v>
      </c>
      <c r="E20" s="51">
        <v>61.2</v>
      </c>
      <c r="F20" s="50">
        <v>55.2</v>
      </c>
      <c r="G20" s="50">
        <v>50.5</v>
      </c>
      <c r="H20" s="51">
        <v>52</v>
      </c>
      <c r="I20" s="50">
        <v>57.7</v>
      </c>
      <c r="J20" s="50">
        <v>54</v>
      </c>
      <c r="K20" s="50">
        <v>57</v>
      </c>
      <c r="L20" s="51">
        <v>51</v>
      </c>
      <c r="N20" s="31">
        <f t="shared" si="1"/>
        <v>5.7090239410681365E-2</v>
      </c>
      <c r="O20" s="31">
        <f t="shared" si="2"/>
        <v>0.10034602076124566</v>
      </c>
      <c r="P20" s="31">
        <f t="shared" si="3"/>
        <v>0.10270270270270276</v>
      </c>
      <c r="Q20" s="31">
        <f t="shared" si="4"/>
        <v>0.11066398390342047</v>
      </c>
      <c r="R20" s="31">
        <f t="shared" si="5"/>
        <v>0</v>
      </c>
      <c r="S20" s="31">
        <f t="shared" si="6"/>
        <v>-9.52380952380949E-3</v>
      </c>
      <c r="T20" s="31">
        <f t="shared" si="7"/>
        <v>0.26813186813186829</v>
      </c>
      <c r="U20" s="31">
        <f t="shared" si="8"/>
        <v>3.8461538461538547E-2</v>
      </c>
      <c r="V20" s="31">
        <f t="shared" si="9"/>
        <v>6.5420560747663448E-2</v>
      </c>
      <c r="W20" s="31">
        <f t="shared" si="10"/>
        <v>-8.108108108108103E-2</v>
      </c>
    </row>
    <row r="21" spans="2:23" x14ac:dyDescent="0.35">
      <c r="B21" s="48">
        <v>42795</v>
      </c>
      <c r="C21" s="49">
        <v>55.6</v>
      </c>
      <c r="D21" s="50">
        <v>58.9</v>
      </c>
      <c r="E21" s="51">
        <v>58.9</v>
      </c>
      <c r="F21" s="50">
        <v>51.6</v>
      </c>
      <c r="G21" s="50">
        <v>51.5</v>
      </c>
      <c r="H21" s="51">
        <v>48.5</v>
      </c>
      <c r="I21" s="50">
        <v>53.5</v>
      </c>
      <c r="J21" s="50">
        <v>53</v>
      </c>
      <c r="K21" s="50">
        <v>62.5</v>
      </c>
      <c r="L21" s="51">
        <v>56.5</v>
      </c>
      <c r="N21" s="31">
        <f t="shared" si="1"/>
        <v>1.2750455373406355E-2</v>
      </c>
      <c r="O21" s="31">
        <f t="shared" si="2"/>
        <v>-1.5050167224080258E-2</v>
      </c>
      <c r="P21" s="31">
        <f t="shared" si="3"/>
        <v>3.8800705467372021E-2</v>
      </c>
      <c r="Q21" s="31">
        <f t="shared" si="4"/>
        <v>2.5844930417495027E-2</v>
      </c>
      <c r="R21" s="31">
        <f t="shared" si="5"/>
        <v>9.8039215686274161E-3</v>
      </c>
      <c r="S21" s="31">
        <f t="shared" si="6"/>
        <v>-7.6190476190476142E-2</v>
      </c>
      <c r="T21" s="31">
        <f t="shared" si="7"/>
        <v>8.9613034623217791E-2</v>
      </c>
      <c r="U21" s="31">
        <f t="shared" si="8"/>
        <v>1.9230769230769162E-2</v>
      </c>
      <c r="V21" s="31">
        <f t="shared" si="9"/>
        <v>6.8376068376068355E-2</v>
      </c>
      <c r="W21" s="31">
        <f t="shared" si="10"/>
        <v>6.60377358490567E-2</v>
      </c>
    </row>
    <row r="22" spans="2:23" x14ac:dyDescent="0.35">
      <c r="B22" s="48">
        <v>42826</v>
      </c>
      <c r="C22" s="49">
        <v>57.3</v>
      </c>
      <c r="D22" s="50">
        <v>62.4</v>
      </c>
      <c r="E22" s="51">
        <v>63.2</v>
      </c>
      <c r="F22" s="50">
        <v>51.4</v>
      </c>
      <c r="G22" s="50">
        <v>53</v>
      </c>
      <c r="H22" s="51">
        <v>52.5</v>
      </c>
      <c r="I22" s="50">
        <v>57.6</v>
      </c>
      <c r="J22" s="50">
        <v>53.5</v>
      </c>
      <c r="K22" s="50">
        <v>65.5</v>
      </c>
      <c r="L22" s="51">
        <v>53</v>
      </c>
      <c r="N22" s="31">
        <f t="shared" si="1"/>
        <v>2.8725314183123851E-2</v>
      </c>
      <c r="O22" s="31">
        <f t="shared" si="2"/>
        <v>6.1224489795918435E-2</v>
      </c>
      <c r="P22" s="31">
        <f t="shared" si="3"/>
        <v>5.5091819699499167E-2</v>
      </c>
      <c r="Q22" s="31">
        <f t="shared" si="4"/>
        <v>-3.0188679245283012E-2</v>
      </c>
      <c r="R22" s="31">
        <f t="shared" si="5"/>
        <v>3.9215686274509887E-2</v>
      </c>
      <c r="S22" s="31">
        <f t="shared" si="6"/>
        <v>-2.777777777777779E-2</v>
      </c>
      <c r="T22" s="31">
        <f t="shared" si="7"/>
        <v>7.8651685393258397E-2</v>
      </c>
      <c r="U22" s="31">
        <f t="shared" si="8"/>
        <v>3.8834951456310662E-2</v>
      </c>
      <c r="V22" s="31">
        <f t="shared" si="9"/>
        <v>0.15929203539823011</v>
      </c>
      <c r="W22" s="31">
        <f t="shared" si="10"/>
        <v>-1.851851851851849E-2</v>
      </c>
    </row>
    <row r="23" spans="2:23" x14ac:dyDescent="0.35">
      <c r="B23" s="48">
        <v>42856</v>
      </c>
      <c r="C23" s="49">
        <v>57.1</v>
      </c>
      <c r="D23" s="50">
        <v>60.7</v>
      </c>
      <c r="E23" s="51">
        <v>57.7</v>
      </c>
      <c r="F23" s="50">
        <v>57.8</v>
      </c>
      <c r="G23" s="50">
        <v>51.5</v>
      </c>
      <c r="H23" s="51">
        <v>54</v>
      </c>
      <c r="I23" s="50">
        <v>49.2</v>
      </c>
      <c r="J23" s="50">
        <v>57</v>
      </c>
      <c r="K23" s="50">
        <v>54.5</v>
      </c>
      <c r="L23" s="51">
        <v>48.5</v>
      </c>
      <c r="N23" s="31">
        <f t="shared" si="1"/>
        <v>6.5298507462686617E-2</v>
      </c>
      <c r="O23" s="31">
        <f t="shared" si="2"/>
        <v>0.10163339382940118</v>
      </c>
      <c r="P23" s="31">
        <f t="shared" si="3"/>
        <v>6.4575645756457467E-2</v>
      </c>
      <c r="Q23" s="31">
        <f t="shared" si="4"/>
        <v>0.16297786720321916</v>
      </c>
      <c r="R23" s="31">
        <f t="shared" si="5"/>
        <v>-1.9047619047619091E-2</v>
      </c>
      <c r="S23" s="31">
        <f t="shared" si="6"/>
        <v>0</v>
      </c>
      <c r="T23" s="31">
        <f t="shared" si="7"/>
        <v>-0.1151079136690647</v>
      </c>
      <c r="U23" s="31">
        <f t="shared" si="8"/>
        <v>0.1399999999999999</v>
      </c>
      <c r="V23" s="31">
        <f t="shared" si="9"/>
        <v>0.11224489795918369</v>
      </c>
      <c r="W23" s="31">
        <f t="shared" si="10"/>
        <v>-9.3457943925233655E-2</v>
      </c>
    </row>
    <row r="24" spans="2:23" x14ac:dyDescent="0.35">
      <c r="B24" s="48">
        <v>42887</v>
      </c>
      <c r="C24" s="49">
        <v>57.2</v>
      </c>
      <c r="D24" s="50">
        <v>60.8</v>
      </c>
      <c r="E24" s="51">
        <v>60.5</v>
      </c>
      <c r="F24" s="50">
        <v>55.8</v>
      </c>
      <c r="G24" s="50">
        <v>52.5</v>
      </c>
      <c r="H24" s="51">
        <v>57.5</v>
      </c>
      <c r="I24" s="50">
        <v>52.1</v>
      </c>
      <c r="J24" s="50">
        <v>52.5</v>
      </c>
      <c r="K24" s="50">
        <v>55</v>
      </c>
      <c r="L24" s="51">
        <v>51</v>
      </c>
      <c r="N24" s="31">
        <f t="shared" si="1"/>
        <v>1.9607843137254832E-2</v>
      </c>
      <c r="O24" s="31">
        <f t="shared" si="2"/>
        <v>2.1848739495798242E-2</v>
      </c>
      <c r="P24" s="31">
        <f t="shared" si="3"/>
        <v>1.001669449081799E-2</v>
      </c>
      <c r="Q24" s="31">
        <f t="shared" si="4"/>
        <v>5.8823529411764497E-2</v>
      </c>
      <c r="R24" s="31">
        <f t="shared" si="5"/>
        <v>-2.777777777777779E-2</v>
      </c>
      <c r="S24" s="31">
        <f t="shared" si="6"/>
        <v>3.6036036036036112E-2</v>
      </c>
      <c r="T24" s="31">
        <f t="shared" si="7"/>
        <v>-6.1261261261261191E-2</v>
      </c>
      <c r="U24" s="31">
        <f t="shared" si="8"/>
        <v>0.10526315789473695</v>
      </c>
      <c r="V24" s="31">
        <f t="shared" si="9"/>
        <v>3.7735849056603765E-2</v>
      </c>
      <c r="W24" s="31">
        <f t="shared" si="10"/>
        <v>-5.555555555555558E-2</v>
      </c>
    </row>
    <row r="25" spans="2:23" x14ac:dyDescent="0.35">
      <c r="B25" s="48">
        <v>42917</v>
      </c>
      <c r="C25" s="49">
        <v>54.3</v>
      </c>
      <c r="D25" s="50">
        <v>55.9</v>
      </c>
      <c r="E25" s="51">
        <v>55.1</v>
      </c>
      <c r="F25" s="50">
        <v>53.6</v>
      </c>
      <c r="G25" s="50">
        <v>51</v>
      </c>
      <c r="H25" s="51">
        <v>56.5</v>
      </c>
      <c r="I25" s="50">
        <v>55.7</v>
      </c>
      <c r="J25" s="50">
        <v>52</v>
      </c>
      <c r="K25" s="50">
        <v>53</v>
      </c>
      <c r="L25" s="51">
        <v>51.5</v>
      </c>
      <c r="N25" s="31">
        <f t="shared" si="1"/>
        <v>-1.0928961748633892E-2</v>
      </c>
      <c r="O25" s="31">
        <f t="shared" si="2"/>
        <v>-5.7335581787521073E-2</v>
      </c>
      <c r="P25" s="31">
        <f t="shared" si="3"/>
        <v>-8.6235489220563788E-2</v>
      </c>
      <c r="Q25" s="31">
        <f t="shared" si="4"/>
        <v>4.2801556420233533E-2</v>
      </c>
      <c r="R25" s="31">
        <f t="shared" si="5"/>
        <v>0</v>
      </c>
      <c r="S25" s="31">
        <f t="shared" si="6"/>
        <v>4.629629629629628E-2</v>
      </c>
      <c r="T25" s="31">
        <f t="shared" si="7"/>
        <v>7.3217726396917149E-2</v>
      </c>
      <c r="U25" s="31">
        <f t="shared" si="8"/>
        <v>1.9607843137254832E-2</v>
      </c>
      <c r="V25" s="31">
        <f t="shared" si="9"/>
        <v>-4.5045045045045029E-2</v>
      </c>
      <c r="W25" s="31">
        <f t="shared" si="10"/>
        <v>-2.8301886792452824E-2</v>
      </c>
    </row>
    <row r="26" spans="2:23" x14ac:dyDescent="0.35">
      <c r="B26" s="48">
        <v>42948</v>
      </c>
      <c r="C26" s="49">
        <v>55.2</v>
      </c>
      <c r="D26" s="50">
        <v>57.5</v>
      </c>
      <c r="E26" s="51">
        <v>57.1</v>
      </c>
      <c r="F26" s="50">
        <v>56.2</v>
      </c>
      <c r="G26" s="50">
        <v>50.5</v>
      </c>
      <c r="H26" s="51">
        <v>53.5</v>
      </c>
      <c r="I26" s="50">
        <v>57.9</v>
      </c>
      <c r="J26" s="50">
        <v>53.5</v>
      </c>
      <c r="K26" s="50">
        <v>55</v>
      </c>
      <c r="L26" s="51">
        <v>50.5</v>
      </c>
      <c r="N26" s="31">
        <f t="shared" si="1"/>
        <v>6.7698259187620957E-2</v>
      </c>
      <c r="O26" s="31">
        <f t="shared" si="2"/>
        <v>0.11003861003861015</v>
      </c>
      <c r="P26" s="31">
        <f t="shared" si="3"/>
        <v>0.1108949416342413</v>
      </c>
      <c r="Q26" s="31">
        <f t="shared" si="4"/>
        <v>0.10848126232741606</v>
      </c>
      <c r="R26" s="31">
        <f t="shared" si="5"/>
        <v>-1.9417475728155331E-2</v>
      </c>
      <c r="S26" s="31">
        <f t="shared" si="6"/>
        <v>0.11458333333333326</v>
      </c>
      <c r="T26" s="31">
        <f t="shared" si="7"/>
        <v>0.11776061776061786</v>
      </c>
      <c r="U26" s="31">
        <f t="shared" si="8"/>
        <v>8.0808080808080884E-2</v>
      </c>
      <c r="V26" s="31">
        <f t="shared" si="9"/>
        <v>0.18279569892473124</v>
      </c>
      <c r="W26" s="31">
        <f t="shared" si="10"/>
        <v>0</v>
      </c>
    </row>
    <row r="27" spans="2:23" x14ac:dyDescent="0.35">
      <c r="B27" s="48">
        <v>42979</v>
      </c>
      <c r="C27" s="49">
        <v>59.4</v>
      </c>
      <c r="D27" s="50">
        <v>61.3</v>
      </c>
      <c r="E27" s="51">
        <v>63</v>
      </c>
      <c r="F27" s="50">
        <v>56.8</v>
      </c>
      <c r="G27" s="50">
        <v>58</v>
      </c>
      <c r="H27" s="51">
        <v>51.5</v>
      </c>
      <c r="I27" s="50">
        <v>66.3</v>
      </c>
      <c r="J27" s="50">
        <v>56</v>
      </c>
      <c r="K27" s="50">
        <v>56</v>
      </c>
      <c r="L27" s="51">
        <v>52</v>
      </c>
      <c r="N27" s="31">
        <f t="shared" si="1"/>
        <v>4.9469964664310861E-2</v>
      </c>
      <c r="O27" s="31">
        <f t="shared" si="2"/>
        <v>1.6583747927031434E-2</v>
      </c>
      <c r="P27" s="31">
        <f t="shared" si="3"/>
        <v>5.0000000000000044E-2</v>
      </c>
      <c r="Q27" s="31">
        <f t="shared" si="4"/>
        <v>-6.9930069930070893E-3</v>
      </c>
      <c r="R27" s="31">
        <f t="shared" si="5"/>
        <v>0.13725490196078427</v>
      </c>
      <c r="S27" s="31">
        <f t="shared" si="6"/>
        <v>0</v>
      </c>
      <c r="T27" s="31">
        <f t="shared" si="7"/>
        <v>0.22777777777777763</v>
      </c>
      <c r="U27" s="31">
        <f t="shared" si="8"/>
        <v>7.6923076923076872E-2</v>
      </c>
      <c r="V27" s="31">
        <f t="shared" si="9"/>
        <v>-8.8495575221239076E-3</v>
      </c>
      <c r="W27" s="31">
        <f t="shared" si="10"/>
        <v>1.9607843137254832E-2</v>
      </c>
    </row>
    <row r="28" spans="2:23" x14ac:dyDescent="0.35">
      <c r="B28" s="48">
        <v>43009</v>
      </c>
      <c r="C28" s="49">
        <v>59.8</v>
      </c>
      <c r="D28" s="50">
        <v>61.5</v>
      </c>
      <c r="E28" s="51">
        <v>62.6</v>
      </c>
      <c r="F28" s="50">
        <v>57</v>
      </c>
      <c r="G28" s="50">
        <v>58</v>
      </c>
      <c r="H28" s="51">
        <v>52.5</v>
      </c>
      <c r="I28" s="50">
        <v>61.5</v>
      </c>
      <c r="J28" s="50">
        <v>53.5</v>
      </c>
      <c r="K28" s="50">
        <v>60</v>
      </c>
      <c r="L28" s="51">
        <v>52</v>
      </c>
      <c r="N28" s="31">
        <f t="shared" si="1"/>
        <v>9.5238095238095122E-2</v>
      </c>
      <c r="O28" s="31">
        <f t="shared" si="2"/>
        <v>6.5857885615251188E-2</v>
      </c>
      <c r="P28" s="31">
        <f t="shared" si="3"/>
        <v>8.4922010398613468E-2</v>
      </c>
      <c r="Q28" s="31">
        <f t="shared" si="4"/>
        <v>7.3446327683615698E-2</v>
      </c>
      <c r="R28" s="31">
        <f t="shared" si="5"/>
        <v>0.14851485148514842</v>
      </c>
      <c r="S28" s="31">
        <f t="shared" si="6"/>
        <v>9.6153846153845812E-3</v>
      </c>
      <c r="T28" s="31">
        <f t="shared" si="7"/>
        <v>8.6572438162544119E-2</v>
      </c>
      <c r="U28" s="31">
        <f t="shared" si="8"/>
        <v>2.8846153846153744E-2</v>
      </c>
      <c r="V28" s="31">
        <f t="shared" si="9"/>
        <v>8.1081081081081141E-2</v>
      </c>
      <c r="W28" s="31">
        <f t="shared" si="10"/>
        <v>-1.8867924528301883E-2</v>
      </c>
    </row>
    <row r="29" spans="2:23" x14ac:dyDescent="0.35">
      <c r="B29" s="48">
        <v>43040</v>
      </c>
      <c r="C29" s="49">
        <v>57.3</v>
      </c>
      <c r="D29" s="50">
        <v>61.1</v>
      </c>
      <c r="E29" s="51">
        <v>58.8</v>
      </c>
      <c r="F29" s="50">
        <v>55.4</v>
      </c>
      <c r="G29" s="50">
        <v>54</v>
      </c>
      <c r="H29" s="51">
        <v>54.5</v>
      </c>
      <c r="I29" s="50">
        <v>60.1</v>
      </c>
      <c r="J29" s="50">
        <v>51.5</v>
      </c>
      <c r="K29" s="50">
        <v>57</v>
      </c>
      <c r="L29" s="51">
        <v>52.5</v>
      </c>
      <c r="N29" s="31">
        <f t="shared" si="1"/>
        <v>1.9572953736654686E-2</v>
      </c>
      <c r="O29" s="31">
        <f t="shared" si="2"/>
        <v>-9.7244732576985404E-3</v>
      </c>
      <c r="P29" s="31">
        <f t="shared" si="3"/>
        <v>3.1578947368420929E-2</v>
      </c>
      <c r="Q29" s="31">
        <f t="shared" si="4"/>
        <v>-4.8109965635738883E-2</v>
      </c>
      <c r="R29" s="31">
        <f t="shared" si="5"/>
        <v>3.8461538461538547E-2</v>
      </c>
      <c r="S29" s="31">
        <f t="shared" si="6"/>
        <v>5.8252427184465994E-2</v>
      </c>
      <c r="T29" s="31">
        <f t="shared" si="7"/>
        <v>6.7495559502664282E-2</v>
      </c>
      <c r="U29" s="31">
        <f t="shared" si="8"/>
        <v>9.8039215686274161E-3</v>
      </c>
      <c r="V29" s="31">
        <f t="shared" si="9"/>
        <v>0</v>
      </c>
      <c r="W29" s="31">
        <f t="shared" si="10"/>
        <v>-2.777777777777779E-2</v>
      </c>
    </row>
    <row r="30" spans="2:23" x14ac:dyDescent="0.35">
      <c r="B30" s="48">
        <v>43070</v>
      </c>
      <c r="C30" s="49">
        <v>56</v>
      </c>
      <c r="D30" s="50">
        <v>57.8</v>
      </c>
      <c r="E30" s="51">
        <v>54.5</v>
      </c>
      <c r="F30" s="50">
        <v>56.3</v>
      </c>
      <c r="G30" s="50">
        <v>55.5</v>
      </c>
      <c r="H30" s="51">
        <v>53.5</v>
      </c>
      <c r="I30" s="50">
        <v>59.9</v>
      </c>
      <c r="J30" s="50">
        <v>50</v>
      </c>
      <c r="K30" s="50">
        <v>56.5</v>
      </c>
      <c r="L30" s="51">
        <v>52.5</v>
      </c>
      <c r="N30" s="31">
        <f t="shared" si="1"/>
        <v>-1.0600706713780994E-2</v>
      </c>
      <c r="O30" s="31">
        <f t="shared" si="2"/>
        <v>-5.8631921824104261E-2</v>
      </c>
      <c r="P30" s="31">
        <f t="shared" si="3"/>
        <v>-0.11525974025974028</v>
      </c>
      <c r="Q30" s="31">
        <f t="shared" si="4"/>
        <v>4.6468401486988942E-2</v>
      </c>
      <c r="R30" s="31">
        <f t="shared" si="5"/>
        <v>6.7307692307692291E-2</v>
      </c>
      <c r="S30" s="31">
        <f t="shared" si="6"/>
        <v>2.8846153846153744E-2</v>
      </c>
      <c r="T30" s="31">
        <f t="shared" si="7"/>
        <v>5.0877192982456076E-2</v>
      </c>
      <c r="U30" s="31">
        <f t="shared" si="8"/>
        <v>4.1666666666666741E-2</v>
      </c>
      <c r="V30" s="31">
        <f t="shared" si="9"/>
        <v>6.60377358490567E-2</v>
      </c>
      <c r="W30" s="31">
        <f t="shared" si="10"/>
        <v>5.0000000000000044E-2</v>
      </c>
    </row>
    <row r="31" spans="2:23" x14ac:dyDescent="0.35">
      <c r="B31" s="48">
        <v>43101</v>
      </c>
      <c r="C31" s="49">
        <v>59.9</v>
      </c>
      <c r="D31" s="50">
        <v>59.8</v>
      </c>
      <c r="E31" s="51">
        <v>62.7</v>
      </c>
      <c r="F31" s="50">
        <v>61.6</v>
      </c>
      <c r="G31" s="50">
        <v>55.5</v>
      </c>
      <c r="H31" s="51">
        <v>49</v>
      </c>
      <c r="I31" s="50">
        <v>61.9</v>
      </c>
      <c r="J31" s="50">
        <v>50.5</v>
      </c>
      <c r="K31" s="50">
        <v>58</v>
      </c>
      <c r="L31" s="51">
        <v>54</v>
      </c>
      <c r="N31" s="31">
        <f t="shared" si="1"/>
        <v>6.0176991150442394E-2</v>
      </c>
      <c r="O31" s="31">
        <f t="shared" si="2"/>
        <v>-8.2918739635157168E-3</v>
      </c>
      <c r="P31" s="31">
        <f t="shared" si="3"/>
        <v>6.9965870307167277E-2</v>
      </c>
      <c r="Q31" s="31">
        <f t="shared" si="4"/>
        <v>0.12614259597806221</v>
      </c>
      <c r="R31" s="31">
        <f t="shared" si="5"/>
        <v>5.7142857142857162E-2</v>
      </c>
      <c r="S31" s="31">
        <f t="shared" si="6"/>
        <v>2.0833333333333259E-2</v>
      </c>
      <c r="T31" s="31">
        <f t="shared" si="7"/>
        <v>4.9152542372881358E-2</v>
      </c>
      <c r="U31" s="31">
        <f t="shared" si="8"/>
        <v>1.0000000000000009E-2</v>
      </c>
      <c r="V31" s="31">
        <f t="shared" si="9"/>
        <v>0.20833333333333326</v>
      </c>
      <c r="W31" s="31">
        <f t="shared" si="10"/>
        <v>0</v>
      </c>
    </row>
    <row r="32" spans="2:23" x14ac:dyDescent="0.35">
      <c r="B32" s="48">
        <v>43132</v>
      </c>
      <c r="C32" s="49">
        <v>59.5</v>
      </c>
      <c r="D32" s="50">
        <v>62.8</v>
      </c>
      <c r="E32" s="51">
        <v>64.8</v>
      </c>
      <c r="F32" s="50">
        <v>55</v>
      </c>
      <c r="G32" s="50">
        <v>55.5</v>
      </c>
      <c r="H32" s="51">
        <v>53.5</v>
      </c>
      <c r="I32" s="50">
        <v>61</v>
      </c>
      <c r="J32" s="50">
        <v>56</v>
      </c>
      <c r="K32" s="50">
        <v>59.5</v>
      </c>
      <c r="L32" s="51">
        <v>50</v>
      </c>
      <c r="N32" s="31">
        <f t="shared" si="1"/>
        <v>3.6585365853658569E-2</v>
      </c>
      <c r="O32" s="31">
        <f t="shared" si="2"/>
        <v>-1.2578616352201366E-2</v>
      </c>
      <c r="P32" s="31">
        <f t="shared" si="3"/>
        <v>5.8823529411764719E-2</v>
      </c>
      <c r="Q32" s="31">
        <f t="shared" si="4"/>
        <v>-3.6231884057971175E-3</v>
      </c>
      <c r="R32" s="31">
        <f t="shared" si="5"/>
        <v>9.9009900990099098E-2</v>
      </c>
      <c r="S32" s="31">
        <f t="shared" si="6"/>
        <v>2.8846153846153744E-2</v>
      </c>
      <c r="T32" s="31">
        <f t="shared" si="7"/>
        <v>5.7192374350086617E-2</v>
      </c>
      <c r="U32" s="31">
        <f t="shared" si="8"/>
        <v>3.7037037037036979E-2</v>
      </c>
      <c r="V32" s="31">
        <f t="shared" si="9"/>
        <v>4.3859649122806932E-2</v>
      </c>
      <c r="W32" s="31">
        <f t="shared" si="10"/>
        <v>-1.9607843137254943E-2</v>
      </c>
    </row>
    <row r="33" spans="2:23" x14ac:dyDescent="0.35">
      <c r="B33" s="48">
        <v>43160</v>
      </c>
      <c r="C33" s="49">
        <v>58.8</v>
      </c>
      <c r="D33" s="50">
        <v>60.6</v>
      </c>
      <c r="E33" s="51">
        <v>59.5</v>
      </c>
      <c r="F33" s="50">
        <v>56.6</v>
      </c>
      <c r="G33" s="50">
        <v>58.5</v>
      </c>
      <c r="H33" s="51">
        <v>53.5</v>
      </c>
      <c r="I33" s="50">
        <v>61.5</v>
      </c>
      <c r="J33" s="50">
        <v>56.5</v>
      </c>
      <c r="K33" s="50">
        <v>58</v>
      </c>
      <c r="L33" s="51">
        <v>55</v>
      </c>
      <c r="N33" s="31">
        <f t="shared" si="1"/>
        <v>5.7553956834532238E-2</v>
      </c>
      <c r="O33" s="31">
        <f t="shared" si="2"/>
        <v>2.8862478777589073E-2</v>
      </c>
      <c r="P33" s="31">
        <f t="shared" si="3"/>
        <v>1.0186757215619791E-2</v>
      </c>
      <c r="Q33" s="31">
        <f t="shared" si="4"/>
        <v>9.68992248062015E-2</v>
      </c>
      <c r="R33" s="31">
        <f t="shared" si="5"/>
        <v>0.13592233009708732</v>
      </c>
      <c r="S33" s="31">
        <f t="shared" si="6"/>
        <v>0.10309278350515472</v>
      </c>
      <c r="T33" s="31">
        <f t="shared" si="7"/>
        <v>0.14953271028037385</v>
      </c>
      <c r="U33" s="31">
        <f t="shared" si="8"/>
        <v>6.60377358490567E-2</v>
      </c>
      <c r="V33" s="31">
        <f t="shared" si="9"/>
        <v>-7.1999999999999953E-2</v>
      </c>
      <c r="W33" s="31">
        <f t="shared" si="10"/>
        <v>-2.6548672566371723E-2</v>
      </c>
    </row>
    <row r="34" spans="2:23" x14ac:dyDescent="0.35">
      <c r="B34" s="48">
        <v>43191</v>
      </c>
      <c r="C34" s="49">
        <v>56.8</v>
      </c>
      <c r="D34" s="50">
        <v>59.1</v>
      </c>
      <c r="E34" s="51">
        <v>60</v>
      </c>
      <c r="F34" s="50">
        <v>53.6</v>
      </c>
      <c r="G34" s="50">
        <v>54.5</v>
      </c>
      <c r="H34" s="51">
        <v>57</v>
      </c>
      <c r="I34" s="50">
        <v>61.8</v>
      </c>
      <c r="J34" s="50">
        <v>52</v>
      </c>
      <c r="K34" s="50">
        <v>61.5</v>
      </c>
      <c r="L34" s="51">
        <v>54.5</v>
      </c>
      <c r="N34" s="31">
        <f t="shared" si="1"/>
        <v>-8.7260034904014239E-3</v>
      </c>
      <c r="O34" s="31">
        <f t="shared" si="2"/>
        <v>-5.2884615384615308E-2</v>
      </c>
      <c r="P34" s="31">
        <f t="shared" si="3"/>
        <v>-5.0632911392405111E-2</v>
      </c>
      <c r="Q34" s="31">
        <f t="shared" si="4"/>
        <v>4.2801556420233533E-2</v>
      </c>
      <c r="R34" s="31">
        <f t="shared" si="5"/>
        <v>2.8301886792452935E-2</v>
      </c>
      <c r="S34" s="31">
        <f t="shared" si="6"/>
        <v>8.5714285714285632E-2</v>
      </c>
      <c r="T34" s="31">
        <f t="shared" si="7"/>
        <v>7.2916666666666519E-2</v>
      </c>
      <c r="U34" s="31">
        <f t="shared" si="8"/>
        <v>-2.8037383177570097E-2</v>
      </c>
      <c r="V34" s="31">
        <f t="shared" si="9"/>
        <v>-6.1068702290076327E-2</v>
      </c>
      <c r="W34" s="31">
        <f t="shared" si="10"/>
        <v>2.8301886792452935E-2</v>
      </c>
    </row>
    <row r="35" spans="2:23" x14ac:dyDescent="0.35">
      <c r="B35" s="48">
        <v>43221</v>
      </c>
      <c r="C35" s="49">
        <v>58.6</v>
      </c>
      <c r="D35" s="50">
        <v>61.3</v>
      </c>
      <c r="E35" s="51">
        <v>60.5</v>
      </c>
      <c r="F35" s="50">
        <v>54.1</v>
      </c>
      <c r="G35" s="50">
        <v>58.5</v>
      </c>
      <c r="H35" s="51">
        <v>57.5</v>
      </c>
      <c r="I35" s="50">
        <v>64.3</v>
      </c>
      <c r="J35" s="50">
        <v>60.5</v>
      </c>
      <c r="K35" s="50">
        <v>57.5</v>
      </c>
      <c r="L35" s="51">
        <v>54</v>
      </c>
      <c r="N35" s="31">
        <f t="shared" si="1"/>
        <v>2.6269702276707552E-2</v>
      </c>
      <c r="O35" s="31">
        <f t="shared" si="2"/>
        <v>9.8846787479405229E-3</v>
      </c>
      <c r="P35" s="31">
        <f t="shared" si="3"/>
        <v>4.8526863084922045E-2</v>
      </c>
      <c r="Q35" s="31">
        <f t="shared" si="4"/>
        <v>-6.4013840830449809E-2</v>
      </c>
      <c r="R35" s="31">
        <f t="shared" si="5"/>
        <v>0.13592233009708732</v>
      </c>
      <c r="S35" s="31">
        <f t="shared" si="6"/>
        <v>6.4814814814814881E-2</v>
      </c>
      <c r="T35" s="31">
        <f t="shared" si="7"/>
        <v>0.30691056910569103</v>
      </c>
      <c r="U35" s="31">
        <f t="shared" si="8"/>
        <v>6.1403508771929793E-2</v>
      </c>
      <c r="V35" s="31">
        <f t="shared" si="9"/>
        <v>5.504587155963292E-2</v>
      </c>
      <c r="W35" s="31">
        <f t="shared" si="10"/>
        <v>0.11340206185567014</v>
      </c>
    </row>
    <row r="36" spans="2:23" x14ac:dyDescent="0.35">
      <c r="B36" s="48">
        <v>43252</v>
      </c>
      <c r="C36" s="49">
        <v>59.1</v>
      </c>
      <c r="D36" s="50">
        <v>63.9</v>
      </c>
      <c r="E36" s="51">
        <v>63.2</v>
      </c>
      <c r="F36" s="50">
        <v>53.6</v>
      </c>
      <c r="G36" s="50">
        <v>55.5</v>
      </c>
      <c r="H36" s="51">
        <v>53.5</v>
      </c>
      <c r="I36" s="50">
        <v>60.7</v>
      </c>
      <c r="J36" s="50">
        <v>56.5</v>
      </c>
      <c r="K36" s="50">
        <v>60.5</v>
      </c>
      <c r="L36" s="51">
        <v>51.5</v>
      </c>
      <c r="N36" s="31">
        <f t="shared" si="1"/>
        <v>3.3216783216783119E-2</v>
      </c>
      <c r="O36" s="31">
        <f t="shared" si="2"/>
        <v>5.0986842105263275E-2</v>
      </c>
      <c r="P36" s="31">
        <f t="shared" si="3"/>
        <v>4.4628099173553704E-2</v>
      </c>
      <c r="Q36" s="31">
        <f t="shared" si="4"/>
        <v>-3.9426523297490967E-2</v>
      </c>
      <c r="R36" s="31">
        <f t="shared" si="5"/>
        <v>5.7142857142857162E-2</v>
      </c>
      <c r="S36" s="31">
        <f t="shared" si="6"/>
        <v>-6.956521739130439E-2</v>
      </c>
      <c r="T36" s="31">
        <f t="shared" si="7"/>
        <v>0.165067178502879</v>
      </c>
      <c r="U36" s="31">
        <f t="shared" si="8"/>
        <v>7.6190476190476142E-2</v>
      </c>
      <c r="V36" s="31">
        <f t="shared" si="9"/>
        <v>0.10000000000000009</v>
      </c>
      <c r="W36" s="31">
        <f t="shared" si="10"/>
        <v>9.8039215686274161E-3</v>
      </c>
    </row>
    <row r="37" spans="2:23" x14ac:dyDescent="0.35">
      <c r="B37" s="48">
        <v>43282</v>
      </c>
      <c r="C37" s="49">
        <v>55.7</v>
      </c>
      <c r="D37" s="50">
        <v>56.5</v>
      </c>
      <c r="E37" s="51">
        <v>57</v>
      </c>
      <c r="F37" s="50">
        <v>56.1</v>
      </c>
      <c r="G37" s="50">
        <v>53</v>
      </c>
      <c r="H37" s="51">
        <v>53.5</v>
      </c>
      <c r="I37" s="50">
        <v>63.4</v>
      </c>
      <c r="J37" s="50">
        <v>51.5</v>
      </c>
      <c r="K37" s="50">
        <v>58</v>
      </c>
      <c r="L37" s="51">
        <v>52.5</v>
      </c>
      <c r="N37" s="31">
        <f t="shared" si="1"/>
        <v>2.5782688766114337E-2</v>
      </c>
      <c r="O37" s="31">
        <f t="shared" si="2"/>
        <v>1.0733452593917781E-2</v>
      </c>
      <c r="P37" s="31">
        <f t="shared" si="3"/>
        <v>3.4482758620689724E-2</v>
      </c>
      <c r="Q37" s="31">
        <f t="shared" si="4"/>
        <v>4.664179104477606E-2</v>
      </c>
      <c r="R37" s="31">
        <f t="shared" si="5"/>
        <v>3.9215686274509887E-2</v>
      </c>
      <c r="S37" s="31">
        <f t="shared" si="6"/>
        <v>-5.3097345132743334E-2</v>
      </c>
      <c r="T37" s="31">
        <f t="shared" si="7"/>
        <v>0.13824057450628358</v>
      </c>
      <c r="U37" s="31">
        <f t="shared" si="8"/>
        <v>-9.6153846153845812E-3</v>
      </c>
      <c r="V37" s="31">
        <f t="shared" si="9"/>
        <v>9.4339622641509413E-2</v>
      </c>
      <c r="W37" s="31">
        <f t="shared" si="10"/>
        <v>1.9417475728155331E-2</v>
      </c>
    </row>
    <row r="38" spans="2:23" x14ac:dyDescent="0.35">
      <c r="B38" s="48">
        <v>43313</v>
      </c>
      <c r="C38" s="49">
        <v>58.8</v>
      </c>
      <c r="D38" s="50">
        <v>60.7</v>
      </c>
      <c r="E38" s="51">
        <v>60.4</v>
      </c>
      <c r="F38" s="50">
        <v>56.7</v>
      </c>
      <c r="G38" s="50">
        <v>56</v>
      </c>
      <c r="H38" s="51">
        <v>53.5</v>
      </c>
      <c r="I38" s="50">
        <v>62.8</v>
      </c>
      <c r="J38" s="50">
        <v>56.5</v>
      </c>
      <c r="K38" s="50">
        <v>60.5</v>
      </c>
      <c r="L38" s="51">
        <v>52</v>
      </c>
      <c r="N38" s="31">
        <f t="shared" si="1"/>
        <v>6.5217391304347672E-2</v>
      </c>
      <c r="O38" s="31">
        <f t="shared" si="2"/>
        <v>5.5652173913043557E-2</v>
      </c>
      <c r="P38" s="31">
        <f t="shared" si="3"/>
        <v>5.7793345008756436E-2</v>
      </c>
      <c r="Q38" s="31">
        <f t="shared" si="4"/>
        <v>8.8967971530249379E-3</v>
      </c>
      <c r="R38" s="31">
        <f t="shared" si="5"/>
        <v>0.10891089108910901</v>
      </c>
      <c r="S38" s="31">
        <f t="shared" si="6"/>
        <v>0</v>
      </c>
      <c r="T38" s="31">
        <f t="shared" si="7"/>
        <v>8.4628670120898031E-2</v>
      </c>
      <c r="U38" s="31">
        <f t="shared" si="8"/>
        <v>5.6074766355140193E-2</v>
      </c>
      <c r="V38" s="31">
        <f t="shared" si="9"/>
        <v>0.10000000000000009</v>
      </c>
      <c r="W38" s="31">
        <f t="shared" si="10"/>
        <v>2.9702970297029729E-2</v>
      </c>
    </row>
    <row r="39" spans="2:23" x14ac:dyDescent="0.35">
      <c r="B39" s="48">
        <v>43344</v>
      </c>
      <c r="C39" s="49">
        <v>60.8</v>
      </c>
      <c r="D39" s="50">
        <v>65.2</v>
      </c>
      <c r="E39" s="51">
        <v>61.6</v>
      </c>
      <c r="F39" s="50">
        <v>62.4</v>
      </c>
      <c r="G39" s="50">
        <v>57</v>
      </c>
      <c r="H39" s="51">
        <v>54.5</v>
      </c>
      <c r="I39" s="50">
        <v>64.2</v>
      </c>
      <c r="J39" s="50">
        <v>58.5</v>
      </c>
      <c r="K39" s="50">
        <v>61</v>
      </c>
      <c r="L39" s="51">
        <v>55</v>
      </c>
      <c r="N39" s="31">
        <f t="shared" si="1"/>
        <v>2.3569023569023573E-2</v>
      </c>
      <c r="O39" s="31">
        <f t="shared" si="2"/>
        <v>6.3621533442088207E-2</v>
      </c>
      <c r="P39" s="31">
        <f t="shared" si="3"/>
        <v>-2.2222222222222254E-2</v>
      </c>
      <c r="Q39" s="31">
        <f t="shared" si="4"/>
        <v>9.8591549295774739E-2</v>
      </c>
      <c r="R39" s="31">
        <f t="shared" si="5"/>
        <v>-1.7241379310344862E-2</v>
      </c>
      <c r="S39" s="31">
        <f t="shared" si="6"/>
        <v>5.8252427184465994E-2</v>
      </c>
      <c r="T39" s="31">
        <f t="shared" si="7"/>
        <v>-3.1674208144796268E-2</v>
      </c>
      <c r="U39" s="31">
        <f t="shared" si="8"/>
        <v>4.4642857142857206E-2</v>
      </c>
      <c r="V39" s="31">
        <f t="shared" si="9"/>
        <v>8.9285714285714191E-2</v>
      </c>
      <c r="W39" s="31">
        <f t="shared" si="10"/>
        <v>5.7692307692307709E-2</v>
      </c>
    </row>
    <row r="40" spans="2:23" x14ac:dyDescent="0.35">
      <c r="B40" s="48">
        <v>43374</v>
      </c>
      <c r="C40" s="49">
        <v>60</v>
      </c>
      <c r="D40" s="50">
        <v>62.6</v>
      </c>
      <c r="E40" s="51">
        <v>61.7</v>
      </c>
      <c r="F40" s="50">
        <v>58.3</v>
      </c>
      <c r="G40" s="50">
        <v>57.5</v>
      </c>
      <c r="H40" s="51">
        <v>56</v>
      </c>
      <c r="I40" s="50">
        <v>61.3</v>
      </c>
      <c r="J40" s="50">
        <v>53.5</v>
      </c>
      <c r="K40" s="50">
        <v>61</v>
      </c>
      <c r="L40" s="51">
        <v>51</v>
      </c>
      <c r="N40" s="31">
        <f t="shared" si="1"/>
        <v>3.3444816053511683E-3</v>
      </c>
      <c r="O40" s="31">
        <f t="shared" si="2"/>
        <v>1.788617886178856E-2</v>
      </c>
      <c r="P40" s="31">
        <f t="shared" si="3"/>
        <v>-1.4376996805111841E-2</v>
      </c>
      <c r="Q40" s="31">
        <f t="shared" si="4"/>
        <v>2.2807017543859498E-2</v>
      </c>
      <c r="R40" s="31">
        <f t="shared" si="5"/>
        <v>-8.6206896551723755E-3</v>
      </c>
      <c r="S40" s="31">
        <f t="shared" si="6"/>
        <v>6.6666666666666652E-2</v>
      </c>
      <c r="T40" s="31">
        <f t="shared" si="7"/>
        <v>-3.2520325203252431E-3</v>
      </c>
      <c r="U40" s="31">
        <f t="shared" si="8"/>
        <v>0</v>
      </c>
      <c r="V40" s="31">
        <f t="shared" si="9"/>
        <v>1.6666666666666607E-2</v>
      </c>
      <c r="W40" s="31">
        <f t="shared" si="10"/>
        <v>-1.9230769230769273E-2</v>
      </c>
    </row>
    <row r="41" spans="2:23" x14ac:dyDescent="0.35">
      <c r="B41" s="48">
        <v>43405</v>
      </c>
      <c r="C41" s="49">
        <v>60.4</v>
      </c>
      <c r="D41" s="50">
        <v>64.3</v>
      </c>
      <c r="E41" s="51">
        <v>62.7</v>
      </c>
      <c r="F41" s="50">
        <v>58</v>
      </c>
      <c r="G41" s="50">
        <v>56.5</v>
      </c>
      <c r="H41" s="51">
        <v>57.5</v>
      </c>
      <c r="I41" s="50">
        <v>64.3</v>
      </c>
      <c r="J41" s="50">
        <v>55.5</v>
      </c>
      <c r="K41" s="50">
        <v>57.5</v>
      </c>
      <c r="L41" s="51">
        <v>54.5</v>
      </c>
      <c r="N41" s="31">
        <f t="shared" si="1"/>
        <v>5.4101221640488584E-2</v>
      </c>
      <c r="O41" s="31">
        <f t="shared" si="2"/>
        <v>5.237315875613735E-2</v>
      </c>
      <c r="P41" s="31">
        <f t="shared" si="3"/>
        <v>6.6326530612244916E-2</v>
      </c>
      <c r="Q41" s="31">
        <f t="shared" si="4"/>
        <v>4.6931407942238268E-2</v>
      </c>
      <c r="R41" s="31">
        <f t="shared" si="5"/>
        <v>4.629629629629628E-2</v>
      </c>
      <c r="S41" s="31">
        <f t="shared" si="6"/>
        <v>5.504587155963292E-2</v>
      </c>
      <c r="T41" s="31">
        <f t="shared" si="7"/>
        <v>6.9883527454242866E-2</v>
      </c>
      <c r="U41" s="31">
        <f t="shared" si="8"/>
        <v>7.7669902912621325E-2</v>
      </c>
      <c r="V41" s="31">
        <f t="shared" si="9"/>
        <v>8.7719298245614308E-3</v>
      </c>
      <c r="W41" s="31">
        <f t="shared" si="10"/>
        <v>3.8095238095238182E-2</v>
      </c>
    </row>
    <row r="42" spans="2:23" x14ac:dyDescent="0.35">
      <c r="B42" s="48">
        <v>43435</v>
      </c>
      <c r="C42" s="49">
        <v>58</v>
      </c>
      <c r="D42" s="50">
        <v>61.2</v>
      </c>
      <c r="E42" s="51">
        <v>62.7</v>
      </c>
      <c r="F42" s="50">
        <v>56.6</v>
      </c>
      <c r="G42" s="50">
        <v>51.5</v>
      </c>
      <c r="H42" s="51">
        <v>51.5</v>
      </c>
      <c r="I42" s="50">
        <v>58</v>
      </c>
      <c r="J42" s="50">
        <v>50.5</v>
      </c>
      <c r="K42" s="50">
        <v>59.5</v>
      </c>
      <c r="L42" s="51">
        <v>53.5</v>
      </c>
      <c r="N42" s="31">
        <f t="shared" si="1"/>
        <v>3.5714285714285809E-2</v>
      </c>
      <c r="O42" s="31">
        <f t="shared" si="2"/>
        <v>5.8823529411764719E-2</v>
      </c>
      <c r="P42" s="31">
        <f t="shared" si="3"/>
        <v>0.15045871559633039</v>
      </c>
      <c r="Q42" s="31">
        <f t="shared" si="4"/>
        <v>5.3285968028420339E-3</v>
      </c>
      <c r="R42" s="31">
        <f t="shared" si="5"/>
        <v>-7.2072072072072113E-2</v>
      </c>
      <c r="S42" s="31">
        <f t="shared" si="6"/>
        <v>-3.7383177570093462E-2</v>
      </c>
      <c r="T42" s="31">
        <f t="shared" si="7"/>
        <v>-3.1719532554257079E-2</v>
      </c>
      <c r="U42" s="31">
        <f t="shared" si="8"/>
        <v>1.0000000000000009E-2</v>
      </c>
      <c r="V42" s="31">
        <f t="shared" si="9"/>
        <v>5.3097345132743445E-2</v>
      </c>
      <c r="W42" s="31">
        <f t="shared" si="10"/>
        <v>1.904761904761898E-2</v>
      </c>
    </row>
    <row r="43" spans="2:23" x14ac:dyDescent="0.35">
      <c r="B43" s="48">
        <v>43466</v>
      </c>
      <c r="C43" s="49">
        <v>56.7</v>
      </c>
      <c r="D43" s="50">
        <v>59.7</v>
      </c>
      <c r="E43" s="51">
        <v>57.7</v>
      </c>
      <c r="F43" s="50">
        <v>57.8</v>
      </c>
      <c r="G43" s="50">
        <v>51.5</v>
      </c>
      <c r="H43" s="51">
        <v>49</v>
      </c>
      <c r="I43" s="50">
        <v>59.4</v>
      </c>
      <c r="J43" s="50">
        <v>52.5</v>
      </c>
      <c r="K43" s="50">
        <v>50.5</v>
      </c>
      <c r="L43" s="51">
        <v>52</v>
      </c>
      <c r="N43" s="31">
        <f t="shared" si="1"/>
        <v>-5.3422370617696058E-2</v>
      </c>
      <c r="O43" s="31">
        <f t="shared" si="2"/>
        <v>-1.6722408026754731E-3</v>
      </c>
      <c r="P43" s="31">
        <f t="shared" si="3"/>
        <v>-7.9744816586921896E-2</v>
      </c>
      <c r="Q43" s="31">
        <f t="shared" si="4"/>
        <v>-6.1688311688311792E-2</v>
      </c>
      <c r="R43" s="31">
        <f t="shared" si="5"/>
        <v>-7.2072072072072113E-2</v>
      </c>
      <c r="S43" s="31">
        <f t="shared" si="6"/>
        <v>0</v>
      </c>
      <c r="T43" s="31">
        <f t="shared" si="7"/>
        <v>-4.0387722132471771E-2</v>
      </c>
      <c r="U43" s="31">
        <f t="shared" si="8"/>
        <v>3.9603960396039639E-2</v>
      </c>
      <c r="V43" s="31">
        <f t="shared" si="9"/>
        <v>-0.12931034482758619</v>
      </c>
      <c r="W43" s="31">
        <f t="shared" si="10"/>
        <v>-3.703703703703709E-2</v>
      </c>
    </row>
    <row r="44" spans="2:23" x14ac:dyDescent="0.35">
      <c r="B44" s="48">
        <v>43497</v>
      </c>
      <c r="C44" s="49">
        <v>59.7</v>
      </c>
      <c r="D44" s="50">
        <v>64.7</v>
      </c>
      <c r="E44" s="51">
        <v>65.2</v>
      </c>
      <c r="F44" s="50">
        <v>55.2</v>
      </c>
      <c r="G44" s="50">
        <v>53.5</v>
      </c>
      <c r="H44" s="51">
        <v>51</v>
      </c>
      <c r="I44" s="50">
        <v>54.4</v>
      </c>
      <c r="J44" s="50">
        <v>55.5</v>
      </c>
      <c r="K44" s="50">
        <v>55</v>
      </c>
      <c r="L44" s="51">
        <v>48.5</v>
      </c>
      <c r="N44" s="31">
        <f t="shared" si="1"/>
        <v>3.3613445378151141E-3</v>
      </c>
      <c r="O44" s="31">
        <f t="shared" si="2"/>
        <v>3.0254777070063854E-2</v>
      </c>
      <c r="P44" s="31">
        <f t="shared" si="3"/>
        <v>6.1728395061728669E-3</v>
      </c>
      <c r="Q44" s="31">
        <f t="shared" si="4"/>
        <v>3.6363636363636598E-3</v>
      </c>
      <c r="R44" s="31">
        <f t="shared" si="5"/>
        <v>-3.6036036036036001E-2</v>
      </c>
      <c r="S44" s="31">
        <f t="shared" si="6"/>
        <v>-4.6728971962616828E-2</v>
      </c>
      <c r="T44" s="31">
        <f t="shared" si="7"/>
        <v>-0.1081967213114754</v>
      </c>
      <c r="U44" s="31">
        <f t="shared" si="8"/>
        <v>-8.9285714285713969E-3</v>
      </c>
      <c r="V44" s="31">
        <f t="shared" si="9"/>
        <v>-7.5630252100840289E-2</v>
      </c>
      <c r="W44" s="31">
        <f t="shared" si="10"/>
        <v>-3.0000000000000027E-2</v>
      </c>
    </row>
    <row r="45" spans="2:23" x14ac:dyDescent="0.35">
      <c r="B45" s="48">
        <v>43525</v>
      </c>
      <c r="C45" s="49">
        <v>56.1</v>
      </c>
      <c r="D45" s="50">
        <v>57.4</v>
      </c>
      <c r="E45" s="51">
        <v>59</v>
      </c>
      <c r="F45" s="50">
        <v>55.9</v>
      </c>
      <c r="G45" s="50">
        <v>52</v>
      </c>
      <c r="H45" s="51">
        <v>50</v>
      </c>
      <c r="I45" s="50">
        <v>58.7</v>
      </c>
      <c r="J45" s="50">
        <v>56.5</v>
      </c>
      <c r="K45" s="50">
        <v>52.5</v>
      </c>
      <c r="L45" s="51">
        <v>51.5</v>
      </c>
      <c r="N45" s="31">
        <f t="shared" si="1"/>
        <v>-4.591836734693866E-2</v>
      </c>
      <c r="O45" s="31">
        <f t="shared" si="2"/>
        <v>-5.2805280528052889E-2</v>
      </c>
      <c r="P45" s="31">
        <f t="shared" si="3"/>
        <v>-8.4033613445377853E-3</v>
      </c>
      <c r="Q45" s="31">
        <f t="shared" si="4"/>
        <v>-1.2367491166077826E-2</v>
      </c>
      <c r="R45" s="31">
        <f t="shared" si="5"/>
        <v>-0.11111111111111116</v>
      </c>
      <c r="S45" s="31">
        <f t="shared" si="6"/>
        <v>-6.5420560747663559E-2</v>
      </c>
      <c r="T45" s="31">
        <f t="shared" si="7"/>
        <v>-4.5528455284552849E-2</v>
      </c>
      <c r="U45" s="31">
        <f t="shared" si="8"/>
        <v>0</v>
      </c>
      <c r="V45" s="31">
        <f t="shared" si="9"/>
        <v>-9.4827586206896575E-2</v>
      </c>
      <c r="W45" s="31">
        <f t="shared" si="10"/>
        <v>-6.3636363636363602E-2</v>
      </c>
    </row>
    <row r="46" spans="2:23" x14ac:dyDescent="0.35">
      <c r="B46" s="48">
        <v>43556</v>
      </c>
      <c r="C46" s="49">
        <v>55.5</v>
      </c>
      <c r="D46" s="50">
        <v>59.5</v>
      </c>
      <c r="E46" s="51">
        <v>58.1</v>
      </c>
      <c r="F46" s="50">
        <v>53.7</v>
      </c>
      <c r="G46" s="50">
        <v>50.5</v>
      </c>
      <c r="H46" s="51">
        <v>51.5</v>
      </c>
      <c r="I46" s="50">
        <v>55.7</v>
      </c>
      <c r="J46" s="50">
        <v>55</v>
      </c>
      <c r="K46" s="50">
        <v>57</v>
      </c>
      <c r="L46" s="51">
        <v>55</v>
      </c>
      <c r="N46" s="31">
        <f t="shared" si="1"/>
        <v>-2.2887323943661886E-2</v>
      </c>
      <c r="O46" s="31">
        <f t="shared" si="2"/>
        <v>6.7681895093061328E-3</v>
      </c>
      <c r="P46" s="31">
        <f t="shared" si="3"/>
        <v>-3.1666666666666621E-2</v>
      </c>
      <c r="Q46" s="31">
        <f t="shared" si="4"/>
        <v>1.8656716417910779E-3</v>
      </c>
      <c r="R46" s="31">
        <f t="shared" si="5"/>
        <v>-7.3394495412844041E-2</v>
      </c>
      <c r="S46" s="31">
        <f t="shared" si="6"/>
        <v>-9.6491228070175405E-2</v>
      </c>
      <c r="T46" s="31">
        <f t="shared" si="7"/>
        <v>-9.8705501618122859E-2</v>
      </c>
      <c r="U46" s="31">
        <f t="shared" si="8"/>
        <v>5.7692307692307709E-2</v>
      </c>
      <c r="V46" s="31">
        <f t="shared" si="9"/>
        <v>-7.3170731707317027E-2</v>
      </c>
      <c r="W46" s="31">
        <f t="shared" si="10"/>
        <v>9.1743119266054496E-3</v>
      </c>
    </row>
    <row r="47" spans="2:23" x14ac:dyDescent="0.35">
      <c r="B47" s="48">
        <v>43586</v>
      </c>
      <c r="C47" s="49">
        <v>56.9</v>
      </c>
      <c r="D47" s="50">
        <v>61.2</v>
      </c>
      <c r="E47" s="51">
        <v>58.6</v>
      </c>
      <c r="F47" s="50">
        <v>58.1</v>
      </c>
      <c r="G47" s="50">
        <v>49.5</v>
      </c>
      <c r="H47" s="51">
        <v>54</v>
      </c>
      <c r="I47" s="50">
        <v>55.4</v>
      </c>
      <c r="J47" s="50">
        <v>52.5</v>
      </c>
      <c r="K47" s="50">
        <v>55.5</v>
      </c>
      <c r="L47" s="51">
        <v>50</v>
      </c>
      <c r="N47" s="31">
        <f t="shared" si="1"/>
        <v>-2.9010238907849928E-2</v>
      </c>
      <c r="O47" s="31">
        <f t="shared" si="2"/>
        <v>-1.6313213703098572E-3</v>
      </c>
      <c r="P47" s="31">
        <f t="shared" si="3"/>
        <v>-3.140495867768589E-2</v>
      </c>
      <c r="Q47" s="31">
        <f t="shared" si="4"/>
        <v>7.3937153419593393E-2</v>
      </c>
      <c r="R47" s="31">
        <f t="shared" si="5"/>
        <v>-0.15384615384615385</v>
      </c>
      <c r="S47" s="31">
        <f t="shared" si="6"/>
        <v>-6.0869565217391286E-2</v>
      </c>
      <c r="T47" s="31">
        <f t="shared" si="7"/>
        <v>-0.1384136858475894</v>
      </c>
      <c r="U47" s="31">
        <f t="shared" si="8"/>
        <v>-0.13223140495867769</v>
      </c>
      <c r="V47" s="31">
        <f t="shared" si="9"/>
        <v>-3.4782608695652195E-2</v>
      </c>
      <c r="W47" s="31">
        <f t="shared" si="10"/>
        <v>-7.407407407407407E-2</v>
      </c>
    </row>
    <row r="48" spans="2:23" x14ac:dyDescent="0.35">
      <c r="B48" s="48">
        <v>43617</v>
      </c>
      <c r="C48" s="49">
        <v>55.1</v>
      </c>
      <c r="D48" s="50">
        <v>58.2</v>
      </c>
      <c r="E48" s="51">
        <v>55.8</v>
      </c>
      <c r="F48" s="50">
        <v>55</v>
      </c>
      <c r="G48" s="50">
        <v>51.5</v>
      </c>
      <c r="H48" s="51">
        <v>55</v>
      </c>
      <c r="I48" s="50">
        <v>58.9</v>
      </c>
      <c r="J48" s="50">
        <v>56</v>
      </c>
      <c r="K48" s="50">
        <v>55.5</v>
      </c>
      <c r="L48" s="51">
        <v>50</v>
      </c>
      <c r="N48" s="31">
        <f t="shared" si="1"/>
        <v>-6.768189509306255E-2</v>
      </c>
      <c r="O48" s="31">
        <f t="shared" si="2"/>
        <v>-8.9201877934272256E-2</v>
      </c>
      <c r="P48" s="31">
        <f t="shared" si="3"/>
        <v>-0.11708860759493678</v>
      </c>
      <c r="Q48" s="31">
        <f t="shared" si="4"/>
        <v>2.6119402985074647E-2</v>
      </c>
      <c r="R48" s="31">
        <f t="shared" si="5"/>
        <v>-7.2072072072072113E-2</v>
      </c>
      <c r="S48" s="31">
        <f t="shared" si="6"/>
        <v>2.8037383177569986E-2</v>
      </c>
      <c r="T48" s="31">
        <f t="shared" si="7"/>
        <v>-2.9654036243822124E-2</v>
      </c>
      <c r="U48" s="31">
        <f t="shared" si="8"/>
        <v>-8.8495575221239076E-3</v>
      </c>
      <c r="V48" s="31">
        <f t="shared" si="9"/>
        <v>-8.2644628099173501E-2</v>
      </c>
      <c r="W48" s="31">
        <f t="shared" si="10"/>
        <v>-2.9126213592232997E-2</v>
      </c>
    </row>
    <row r="49" spans="2:23" x14ac:dyDescent="0.35">
      <c r="B49" s="48">
        <v>43647</v>
      </c>
      <c r="C49" s="49">
        <v>54.8</v>
      </c>
      <c r="D49" s="50">
        <v>53.1</v>
      </c>
      <c r="E49" s="51">
        <v>54.1</v>
      </c>
      <c r="F49" s="50">
        <v>56.2</v>
      </c>
      <c r="G49" s="50">
        <v>51.5</v>
      </c>
      <c r="H49" s="51">
        <v>50</v>
      </c>
      <c r="I49" s="50">
        <v>56.5</v>
      </c>
      <c r="J49" s="50">
        <v>53.5</v>
      </c>
      <c r="K49" s="50">
        <v>53.5</v>
      </c>
      <c r="L49" s="51">
        <v>53.5</v>
      </c>
      <c r="N49" s="31">
        <f t="shared" si="1"/>
        <v>-1.6157989228007263E-2</v>
      </c>
      <c r="O49" s="31">
        <f t="shared" si="2"/>
        <v>-6.0176991150442505E-2</v>
      </c>
      <c r="P49" s="31">
        <f t="shared" si="3"/>
        <v>-5.0877192982456076E-2</v>
      </c>
      <c r="Q49" s="31">
        <f t="shared" si="4"/>
        <v>1.7825311942958333E-3</v>
      </c>
      <c r="R49" s="31">
        <f t="shared" si="5"/>
        <v>-2.8301886792452824E-2</v>
      </c>
      <c r="S49" s="31">
        <f t="shared" si="6"/>
        <v>-6.5420560747663559E-2</v>
      </c>
      <c r="T49" s="31">
        <f t="shared" si="7"/>
        <v>-0.10883280757097791</v>
      </c>
      <c r="U49" s="31">
        <f t="shared" si="8"/>
        <v>3.8834951456310662E-2</v>
      </c>
      <c r="V49" s="31">
        <f t="shared" si="9"/>
        <v>-7.7586206896551713E-2</v>
      </c>
      <c r="W49" s="31">
        <f t="shared" si="10"/>
        <v>1.904761904761898E-2</v>
      </c>
    </row>
    <row r="50" spans="2:23" x14ac:dyDescent="0.35">
      <c r="B50" s="48">
        <v>43678</v>
      </c>
      <c r="C50" s="49">
        <v>56</v>
      </c>
      <c r="D50" s="50">
        <v>61.5</v>
      </c>
      <c r="E50" s="51">
        <v>60.3</v>
      </c>
      <c r="F50" s="50">
        <v>53.1</v>
      </c>
      <c r="G50" s="50">
        <v>50.5</v>
      </c>
      <c r="H50" s="51">
        <v>55</v>
      </c>
      <c r="I50" s="50">
        <v>58.2</v>
      </c>
      <c r="J50" s="50">
        <v>49</v>
      </c>
      <c r="K50" s="50">
        <v>50.5</v>
      </c>
      <c r="L50" s="51">
        <v>50.5</v>
      </c>
      <c r="N50" s="31">
        <f t="shared" si="1"/>
        <v>-4.7619047619047561E-2</v>
      </c>
      <c r="O50" s="31">
        <f t="shared" si="2"/>
        <v>1.3179571663920919E-2</v>
      </c>
      <c r="P50" s="31">
        <f t="shared" si="3"/>
        <v>-1.6556291390729116E-3</v>
      </c>
      <c r="Q50" s="31">
        <f t="shared" si="4"/>
        <v>-6.3492063492063489E-2</v>
      </c>
      <c r="R50" s="31">
        <f t="shared" si="5"/>
        <v>-9.8214285714285698E-2</v>
      </c>
      <c r="S50" s="31">
        <f t="shared" si="6"/>
        <v>2.8037383177569986E-2</v>
      </c>
      <c r="T50" s="31">
        <f t="shared" si="7"/>
        <v>-7.3248407643311975E-2</v>
      </c>
      <c r="U50" s="31">
        <f t="shared" si="8"/>
        <v>-0.13274336283185839</v>
      </c>
      <c r="V50" s="31">
        <f t="shared" si="9"/>
        <v>-0.16528925619834711</v>
      </c>
      <c r="W50" s="31">
        <f t="shared" si="10"/>
        <v>-2.8846153846153855E-2</v>
      </c>
    </row>
    <row r="51" spans="2:23" x14ac:dyDescent="0.35">
      <c r="B51" s="48">
        <v>43709</v>
      </c>
      <c r="C51" s="49">
        <v>53.5</v>
      </c>
      <c r="D51" s="50">
        <v>55.2</v>
      </c>
      <c r="E51" s="51">
        <v>53.7</v>
      </c>
      <c r="F51" s="50">
        <v>50.4</v>
      </c>
      <c r="G51" s="50">
        <v>51</v>
      </c>
      <c r="H51" s="51">
        <v>53</v>
      </c>
      <c r="I51" s="50">
        <v>60</v>
      </c>
      <c r="J51" s="50">
        <v>54</v>
      </c>
      <c r="K51" s="50">
        <v>52</v>
      </c>
      <c r="L51" s="51">
        <v>49</v>
      </c>
      <c r="N51" s="31">
        <f t="shared" si="1"/>
        <v>-0.12006578947368418</v>
      </c>
      <c r="O51" s="31">
        <f t="shared" si="2"/>
        <v>-0.15337423312883436</v>
      </c>
      <c r="P51" s="31">
        <f t="shared" si="3"/>
        <v>-0.12824675324675328</v>
      </c>
      <c r="Q51" s="31">
        <f t="shared" si="4"/>
        <v>-0.19230769230769229</v>
      </c>
      <c r="R51" s="31">
        <f t="shared" si="5"/>
        <v>-0.10526315789473684</v>
      </c>
      <c r="S51" s="31">
        <f t="shared" si="6"/>
        <v>-2.752293577981646E-2</v>
      </c>
      <c r="T51" s="31">
        <f t="shared" si="7"/>
        <v>-6.5420560747663559E-2</v>
      </c>
      <c r="U51" s="31">
        <f t="shared" si="8"/>
        <v>-7.6923076923076872E-2</v>
      </c>
      <c r="V51" s="31">
        <f t="shared" si="9"/>
        <v>-0.14754098360655743</v>
      </c>
      <c r="W51" s="31">
        <f t="shared" si="10"/>
        <v>-0.10909090909090913</v>
      </c>
    </row>
    <row r="52" spans="2:23" x14ac:dyDescent="0.35">
      <c r="B52" s="48">
        <v>43739</v>
      </c>
      <c r="C52" s="49">
        <v>54.4</v>
      </c>
      <c r="D52" s="50">
        <v>55.5</v>
      </c>
      <c r="E52" s="51">
        <v>55.6</v>
      </c>
      <c r="F52" s="50">
        <v>53.9</v>
      </c>
      <c r="G52" s="50">
        <v>52.5</v>
      </c>
      <c r="H52" s="51">
        <v>50.5</v>
      </c>
      <c r="I52" s="50">
        <v>57.3</v>
      </c>
      <c r="J52" s="50">
        <v>48.5</v>
      </c>
      <c r="K52" s="50">
        <v>50</v>
      </c>
      <c r="L52" s="51">
        <v>48.5</v>
      </c>
      <c r="N52" s="31">
        <f t="shared" si="1"/>
        <v>-9.3333333333333379E-2</v>
      </c>
      <c r="O52" s="31">
        <f t="shared" si="2"/>
        <v>-0.11341853035143767</v>
      </c>
      <c r="P52" s="31">
        <f t="shared" si="3"/>
        <v>-9.886547811993518E-2</v>
      </c>
      <c r="Q52" s="31">
        <f t="shared" si="4"/>
        <v>-7.547169811320753E-2</v>
      </c>
      <c r="R52" s="31">
        <f t="shared" si="5"/>
        <v>-8.6956521739130488E-2</v>
      </c>
      <c r="S52" s="31">
        <f t="shared" si="6"/>
        <v>-9.8214285714285698E-2</v>
      </c>
      <c r="T52" s="31">
        <f t="shared" si="7"/>
        <v>-6.5252854812398065E-2</v>
      </c>
      <c r="U52" s="31">
        <f t="shared" si="8"/>
        <v>-9.3457943925233655E-2</v>
      </c>
      <c r="V52" s="31">
        <f t="shared" si="9"/>
        <v>-0.18032786885245899</v>
      </c>
      <c r="W52" s="31">
        <f t="shared" si="10"/>
        <v>-4.9019607843137303E-2</v>
      </c>
    </row>
    <row r="53" spans="2:23" x14ac:dyDescent="0.35">
      <c r="B53" s="48">
        <v>43770</v>
      </c>
      <c r="C53" s="49">
        <v>53.9</v>
      </c>
      <c r="D53" s="50">
        <v>52.3</v>
      </c>
      <c r="E53" s="51">
        <v>56.7</v>
      </c>
      <c r="F53" s="50">
        <v>54.9</v>
      </c>
      <c r="G53" s="50">
        <v>51.5</v>
      </c>
      <c r="H53" s="51">
        <v>50.5</v>
      </c>
      <c r="I53" s="50">
        <v>58.8</v>
      </c>
      <c r="J53" s="50">
        <v>48.5</v>
      </c>
      <c r="K53" s="50">
        <v>52</v>
      </c>
      <c r="L53" s="51">
        <v>45</v>
      </c>
      <c r="N53" s="31">
        <f t="shared" si="1"/>
        <v>-0.10761589403973515</v>
      </c>
      <c r="O53" s="31">
        <f t="shared" si="2"/>
        <v>-0.18662519440124414</v>
      </c>
      <c r="P53" s="31">
        <f t="shared" si="3"/>
        <v>-9.5693779904306164E-2</v>
      </c>
      <c r="Q53" s="31">
        <f t="shared" si="4"/>
        <v>-5.3448275862069017E-2</v>
      </c>
      <c r="R53" s="31">
        <f t="shared" si="5"/>
        <v>-8.8495575221238965E-2</v>
      </c>
      <c r="S53" s="31">
        <f t="shared" si="6"/>
        <v>-0.12173913043478257</v>
      </c>
      <c r="T53" s="31">
        <f t="shared" si="7"/>
        <v>-8.5536547433903598E-2</v>
      </c>
      <c r="U53" s="31">
        <f t="shared" si="8"/>
        <v>-0.12612612612612617</v>
      </c>
      <c r="V53" s="31">
        <f t="shared" si="9"/>
        <v>-9.5652173913043481E-2</v>
      </c>
      <c r="W53" s="31">
        <f t="shared" si="10"/>
        <v>-0.17431192660550454</v>
      </c>
    </row>
    <row r="54" spans="2:23" x14ac:dyDescent="0.35">
      <c r="B54" s="48">
        <v>43800</v>
      </c>
      <c r="C54" s="49">
        <v>54.9</v>
      </c>
      <c r="D54" s="50">
        <v>57</v>
      </c>
      <c r="E54" s="51">
        <v>55.3</v>
      </c>
      <c r="F54" s="50">
        <v>54.8</v>
      </c>
      <c r="G54" s="50">
        <v>52.5</v>
      </c>
      <c r="H54" s="51">
        <v>51</v>
      </c>
      <c r="I54" s="50">
        <v>59.3</v>
      </c>
      <c r="J54" s="50">
        <v>47.5</v>
      </c>
      <c r="K54" s="50">
        <v>51</v>
      </c>
      <c r="L54" s="51">
        <v>48</v>
      </c>
      <c r="N54" s="31">
        <f t="shared" si="1"/>
        <v>-5.3448275862069017E-2</v>
      </c>
      <c r="O54" s="31">
        <f t="shared" si="2"/>
        <v>-6.8627450980392246E-2</v>
      </c>
      <c r="P54" s="31">
        <f t="shared" si="3"/>
        <v>-0.11802232854864447</v>
      </c>
      <c r="Q54" s="31">
        <f t="shared" si="4"/>
        <v>-3.1802120141342871E-2</v>
      </c>
      <c r="R54" s="31">
        <f t="shared" si="5"/>
        <v>1.9417475728155331E-2</v>
      </c>
      <c r="S54" s="31">
        <f t="shared" si="6"/>
        <v>-9.7087378640776656E-3</v>
      </c>
      <c r="T54" s="31">
        <f t="shared" si="7"/>
        <v>2.2413793103448265E-2</v>
      </c>
      <c r="U54" s="31">
        <f t="shared" si="8"/>
        <v>-5.9405940594059459E-2</v>
      </c>
      <c r="V54" s="31">
        <f t="shared" si="9"/>
        <v>-0.1428571428571429</v>
      </c>
      <c r="W54" s="31">
        <f t="shared" si="10"/>
        <v>-0.10280373831775702</v>
      </c>
    </row>
    <row r="55" spans="2:23" x14ac:dyDescent="0.35">
      <c r="B55" s="48">
        <v>43831</v>
      </c>
      <c r="C55" s="49">
        <v>55.5</v>
      </c>
      <c r="D55" s="50">
        <v>60.9</v>
      </c>
      <c r="E55" s="51">
        <v>56.2</v>
      </c>
      <c r="F55" s="50">
        <v>53.1</v>
      </c>
      <c r="G55" s="50">
        <v>51.7</v>
      </c>
      <c r="H55" s="51">
        <v>46.5</v>
      </c>
      <c r="I55" s="50">
        <v>55.5</v>
      </c>
      <c r="J55" s="50">
        <v>45.5</v>
      </c>
      <c r="K55" s="50">
        <v>50.1</v>
      </c>
      <c r="L55" s="51">
        <v>55.1</v>
      </c>
      <c r="N55" s="31">
        <f t="shared" si="1"/>
        <v>-2.1164021164021163E-2</v>
      </c>
      <c r="O55" s="31">
        <f t="shared" si="2"/>
        <v>2.0100502512562679E-2</v>
      </c>
      <c r="P55" s="31">
        <f t="shared" si="3"/>
        <v>-2.5996533795493937E-2</v>
      </c>
      <c r="Q55" s="31">
        <f t="shared" si="4"/>
        <v>-8.1314878892733478E-2</v>
      </c>
      <c r="R55" s="31">
        <f t="shared" si="5"/>
        <v>3.8834951456310218E-3</v>
      </c>
      <c r="S55" s="31">
        <f t="shared" si="6"/>
        <v>-5.1020408163265252E-2</v>
      </c>
      <c r="T55" s="31">
        <f t="shared" si="7"/>
        <v>-6.5656565656565635E-2</v>
      </c>
      <c r="U55" s="31">
        <f t="shared" si="8"/>
        <v>-0.1333333333333333</v>
      </c>
      <c r="V55" s="31">
        <f t="shared" si="9"/>
        <v>-7.9207920792079278E-3</v>
      </c>
      <c r="W55" s="31">
        <f t="shared" si="10"/>
        <v>5.9615384615384626E-2</v>
      </c>
    </row>
    <row r="56" spans="2:23" x14ac:dyDescent="0.35">
      <c r="B56" s="48">
        <v>43862</v>
      </c>
      <c r="C56" s="49">
        <v>56.7</v>
      </c>
      <c r="D56" s="50">
        <v>57.8</v>
      </c>
      <c r="E56" s="51">
        <v>63.1</v>
      </c>
      <c r="F56" s="50">
        <v>55.6</v>
      </c>
      <c r="G56" s="50">
        <v>52.4</v>
      </c>
      <c r="H56" s="51">
        <v>53.9</v>
      </c>
      <c r="I56" s="50">
        <v>50.8</v>
      </c>
      <c r="J56" s="50">
        <v>53.2</v>
      </c>
      <c r="K56" s="50">
        <v>55.6</v>
      </c>
      <c r="L56" s="51">
        <v>52.6</v>
      </c>
      <c r="N56" s="31">
        <f t="shared" si="1"/>
        <v>-5.0251256281407031E-2</v>
      </c>
      <c r="O56" s="31">
        <f t="shared" si="2"/>
        <v>-0.10664605873261213</v>
      </c>
      <c r="P56" s="31">
        <f t="shared" si="3"/>
        <v>-3.2208588957055251E-2</v>
      </c>
      <c r="Q56" s="31">
        <f t="shared" si="4"/>
        <v>7.2463768115942351E-3</v>
      </c>
      <c r="R56" s="31">
        <f t="shared" si="5"/>
        <v>-2.0560747663551426E-2</v>
      </c>
      <c r="S56" s="31">
        <f t="shared" si="6"/>
        <v>5.6862745098039236E-2</v>
      </c>
      <c r="T56" s="31">
        <f t="shared" si="7"/>
        <v>-6.6176470588235281E-2</v>
      </c>
      <c r="U56" s="31">
        <f t="shared" si="8"/>
        <v>-4.1441441441441351E-2</v>
      </c>
      <c r="V56" s="31">
        <f t="shared" si="9"/>
        <v>1.0909090909090979E-2</v>
      </c>
      <c r="W56" s="31">
        <f t="shared" si="10"/>
        <v>8.4536082474226726E-2</v>
      </c>
    </row>
    <row r="57" spans="2:23" x14ac:dyDescent="0.35">
      <c r="B57" s="48">
        <v>43891</v>
      </c>
      <c r="C57" s="49">
        <v>53.6</v>
      </c>
      <c r="D57" s="50">
        <v>48</v>
      </c>
      <c r="E57" s="51">
        <v>52.9</v>
      </c>
      <c r="F57" s="50">
        <v>47</v>
      </c>
      <c r="G57" s="50">
        <v>62.1</v>
      </c>
      <c r="H57" s="51">
        <v>41.5</v>
      </c>
      <c r="I57" s="50">
        <v>50</v>
      </c>
      <c r="J57" s="50">
        <v>55</v>
      </c>
      <c r="K57" s="50">
        <v>45.9</v>
      </c>
      <c r="L57" s="51">
        <v>40.200000000000003</v>
      </c>
      <c r="N57" s="31">
        <f t="shared" si="1"/>
        <v>-4.4563279857397498E-2</v>
      </c>
      <c r="O57" s="31">
        <f t="shared" si="2"/>
        <v>-0.16376306620209058</v>
      </c>
      <c r="P57" s="31">
        <f t="shared" si="3"/>
        <v>-0.10338983050847461</v>
      </c>
      <c r="Q57" s="31">
        <f t="shared" si="4"/>
        <v>-0.15921288014311263</v>
      </c>
      <c r="R57" s="31">
        <f t="shared" si="5"/>
        <v>0.19423076923076921</v>
      </c>
      <c r="S57" s="31">
        <f t="shared" si="6"/>
        <v>-0.17000000000000004</v>
      </c>
      <c r="T57" s="31">
        <f t="shared" si="7"/>
        <v>-0.14821124361158433</v>
      </c>
      <c r="U57" s="31">
        <f t="shared" si="8"/>
        <v>-2.6548672566371723E-2</v>
      </c>
      <c r="V57" s="31">
        <f t="shared" si="9"/>
        <v>-0.12571428571428578</v>
      </c>
      <c r="W57" s="31">
        <f t="shared" si="10"/>
        <v>-0.21941747572815529</v>
      </c>
    </row>
    <row r="58" spans="2:23" x14ac:dyDescent="0.35">
      <c r="B58" s="48">
        <v>43922</v>
      </c>
      <c r="C58" s="49">
        <v>41.6</v>
      </c>
      <c r="D58" s="50">
        <v>26</v>
      </c>
      <c r="E58" s="51">
        <v>32.9</v>
      </c>
      <c r="F58" s="50">
        <v>30</v>
      </c>
      <c r="G58" s="50">
        <v>78.3</v>
      </c>
      <c r="H58" s="51">
        <v>46.9</v>
      </c>
      <c r="I58" s="50">
        <v>55.1</v>
      </c>
      <c r="J58" s="50">
        <v>47.7</v>
      </c>
      <c r="K58" s="50">
        <v>36.299999999999997</v>
      </c>
      <c r="L58" s="51">
        <v>49.3</v>
      </c>
      <c r="N58" s="31">
        <f t="shared" si="1"/>
        <v>-0.25045045045045045</v>
      </c>
      <c r="O58" s="31">
        <f t="shared" si="2"/>
        <v>-0.56302521008403361</v>
      </c>
      <c r="P58" s="31">
        <f t="shared" si="3"/>
        <v>-0.43373493975903621</v>
      </c>
      <c r="Q58" s="31">
        <f t="shared" si="4"/>
        <v>-0.44134078212290506</v>
      </c>
      <c r="R58" s="31">
        <f t="shared" si="5"/>
        <v>0.55049504950495054</v>
      </c>
      <c r="S58" s="31">
        <f t="shared" si="6"/>
        <v>-8.9320388349514612E-2</v>
      </c>
      <c r="T58" s="31">
        <f t="shared" si="7"/>
        <v>-1.0771992818671472E-2</v>
      </c>
      <c r="U58" s="31">
        <f t="shared" si="8"/>
        <v>-0.13272727272727269</v>
      </c>
      <c r="V58" s="31">
        <f t="shared" si="9"/>
        <v>-0.36315789473684212</v>
      </c>
      <c r="W58" s="31">
        <f t="shared" si="10"/>
        <v>-0.10363636363636364</v>
      </c>
    </row>
    <row r="59" spans="2:23" x14ac:dyDescent="0.35">
      <c r="B59" s="48">
        <v>43952</v>
      </c>
      <c r="C59" s="49">
        <v>45.4</v>
      </c>
      <c r="D59" s="50">
        <v>41</v>
      </c>
      <c r="E59" s="51">
        <v>41.9</v>
      </c>
      <c r="F59" s="50">
        <v>31.8</v>
      </c>
      <c r="G59" s="50">
        <v>67</v>
      </c>
      <c r="H59" s="51">
        <v>48</v>
      </c>
      <c r="I59" s="50">
        <v>55.6</v>
      </c>
      <c r="J59" s="50">
        <v>46.4</v>
      </c>
      <c r="K59" s="50">
        <v>41.5</v>
      </c>
      <c r="L59" s="51">
        <v>43.7</v>
      </c>
      <c r="N59" s="31">
        <f t="shared" si="1"/>
        <v>-0.20210896309314585</v>
      </c>
      <c r="O59" s="31">
        <f t="shared" si="2"/>
        <v>-0.33006535947712423</v>
      </c>
      <c r="P59" s="31">
        <f t="shared" si="3"/>
        <v>-0.28498293515358364</v>
      </c>
      <c r="Q59" s="31">
        <f t="shared" si="4"/>
        <v>-0.45266781411359724</v>
      </c>
      <c r="R59" s="31">
        <f t="shared" si="5"/>
        <v>0.35353535353535359</v>
      </c>
      <c r="S59" s="31">
        <f t="shared" si="6"/>
        <v>-0.11111111111111116</v>
      </c>
      <c r="T59" s="31">
        <f t="shared" si="7"/>
        <v>3.6101083032491488E-3</v>
      </c>
      <c r="U59" s="31">
        <f t="shared" si="8"/>
        <v>-0.11619047619047618</v>
      </c>
      <c r="V59" s="31">
        <f t="shared" si="9"/>
        <v>-0.25225225225225223</v>
      </c>
      <c r="W59" s="31">
        <f t="shared" si="10"/>
        <v>-0.12599999999999989</v>
      </c>
    </row>
    <row r="60" spans="2:23" x14ac:dyDescent="0.35">
      <c r="B60" s="48">
        <v>43983</v>
      </c>
      <c r="C60" s="49">
        <v>56.5</v>
      </c>
      <c r="D60" s="50">
        <v>66</v>
      </c>
      <c r="E60" s="51">
        <v>61.6</v>
      </c>
      <c r="F60" s="50">
        <v>43.1</v>
      </c>
      <c r="G60" s="50">
        <v>57.5</v>
      </c>
      <c r="H60" s="51">
        <v>60.7</v>
      </c>
      <c r="I60" s="50">
        <v>62.4</v>
      </c>
      <c r="J60" s="50">
        <v>51.9</v>
      </c>
      <c r="K60" s="50">
        <v>58.9</v>
      </c>
      <c r="L60" s="51">
        <v>52.9</v>
      </c>
      <c r="N60" s="31">
        <f t="shared" si="1"/>
        <v>2.5408348457350183E-2</v>
      </c>
      <c r="O60" s="31">
        <f t="shared" si="2"/>
        <v>0.134020618556701</v>
      </c>
      <c r="P60" s="31">
        <f t="shared" si="3"/>
        <v>0.10394265232974909</v>
      </c>
      <c r="Q60" s="31">
        <f t="shared" si="4"/>
        <v>-0.21636363636363631</v>
      </c>
      <c r="R60" s="31">
        <f t="shared" si="5"/>
        <v>0.11650485436893199</v>
      </c>
      <c r="S60" s="31">
        <f t="shared" si="6"/>
        <v>0.10363636363636375</v>
      </c>
      <c r="T60" s="31">
        <f t="shared" si="7"/>
        <v>5.9422750424448223E-2</v>
      </c>
      <c r="U60" s="31">
        <f t="shared" si="8"/>
        <v>-7.3214285714285787E-2</v>
      </c>
      <c r="V60" s="31">
        <f t="shared" si="9"/>
        <v>6.1261261261261302E-2</v>
      </c>
      <c r="W60" s="31">
        <f t="shared" si="10"/>
        <v>5.8000000000000052E-2</v>
      </c>
    </row>
    <row r="61" spans="2:23" x14ac:dyDescent="0.35">
      <c r="B61" s="48">
        <v>44013</v>
      </c>
      <c r="C61" s="49">
        <v>56.6</v>
      </c>
      <c r="D61" s="50">
        <v>67.2</v>
      </c>
      <c r="E61" s="51">
        <v>67.7</v>
      </c>
      <c r="F61" s="50">
        <v>42.1</v>
      </c>
      <c r="G61" s="50">
        <v>55.2</v>
      </c>
      <c r="H61" s="51">
        <v>52</v>
      </c>
      <c r="I61" s="50">
        <v>57.6</v>
      </c>
      <c r="J61" s="50">
        <v>55.9</v>
      </c>
      <c r="K61" s="50">
        <v>49.3</v>
      </c>
      <c r="L61" s="51">
        <v>46.3</v>
      </c>
      <c r="N61" s="31">
        <f t="shared" si="1"/>
        <v>3.284671532846728E-2</v>
      </c>
      <c r="O61" s="31">
        <f t="shared" si="2"/>
        <v>0.26553672316384191</v>
      </c>
      <c r="P61" s="31">
        <f t="shared" si="3"/>
        <v>0.25138632162661745</v>
      </c>
      <c r="Q61" s="31">
        <f t="shared" si="4"/>
        <v>-0.25088967971530252</v>
      </c>
      <c r="R61" s="31">
        <f t="shared" si="5"/>
        <v>7.1844660194174903E-2</v>
      </c>
      <c r="S61" s="31">
        <f t="shared" si="6"/>
        <v>4.0000000000000036E-2</v>
      </c>
      <c r="T61" s="31">
        <f t="shared" si="7"/>
        <v>1.9469026548672552E-2</v>
      </c>
      <c r="U61" s="31">
        <f t="shared" si="8"/>
        <v>4.4859813084112021E-2</v>
      </c>
      <c r="V61" s="31">
        <f t="shared" si="9"/>
        <v>-7.8504672897196315E-2</v>
      </c>
      <c r="W61" s="31">
        <f t="shared" si="10"/>
        <v>-0.13457943925233651</v>
      </c>
    </row>
    <row r="62" spans="2:23" x14ac:dyDescent="0.35">
      <c r="B62" s="48">
        <v>44044</v>
      </c>
      <c r="C62" s="49">
        <v>57.2</v>
      </c>
      <c r="D62" s="50">
        <v>62.4</v>
      </c>
      <c r="E62" s="51">
        <v>56.8</v>
      </c>
      <c r="F62" s="50">
        <v>47.9</v>
      </c>
      <c r="G62" s="50">
        <v>60.5</v>
      </c>
      <c r="H62" s="51">
        <v>45.8</v>
      </c>
      <c r="I62" s="50">
        <v>64.2</v>
      </c>
      <c r="J62" s="50">
        <v>56.6</v>
      </c>
      <c r="K62" s="50">
        <v>55.8</v>
      </c>
      <c r="L62" s="51">
        <v>50.8</v>
      </c>
      <c r="N62" s="31">
        <f t="shared" si="1"/>
        <v>2.1428571428571574E-2</v>
      </c>
      <c r="O62" s="31">
        <f t="shared" si="2"/>
        <v>1.4634146341463428E-2</v>
      </c>
      <c r="P62" s="31">
        <f t="shared" si="3"/>
        <v>-5.804311774461024E-2</v>
      </c>
      <c r="Q62" s="31">
        <f t="shared" si="4"/>
        <v>-9.7928436911487782E-2</v>
      </c>
      <c r="R62" s="31">
        <f t="shared" si="5"/>
        <v>0.19801980198019797</v>
      </c>
      <c r="S62" s="31">
        <f t="shared" si="6"/>
        <v>-0.16727272727272735</v>
      </c>
      <c r="T62" s="31">
        <f t="shared" si="7"/>
        <v>0.10309278350515472</v>
      </c>
      <c r="U62" s="31">
        <f t="shared" si="8"/>
        <v>0.15510204081632661</v>
      </c>
      <c r="V62" s="31">
        <f t="shared" si="9"/>
        <v>0.10495049504950482</v>
      </c>
      <c r="W62" s="31">
        <f t="shared" si="10"/>
        <v>5.9405940594059459E-3</v>
      </c>
    </row>
    <row r="63" spans="2:23" x14ac:dyDescent="0.35">
      <c r="B63" s="48">
        <v>44075</v>
      </c>
      <c r="C63" s="49">
        <v>57.2</v>
      </c>
      <c r="D63" s="50">
        <v>63</v>
      </c>
      <c r="E63" s="51">
        <v>61.5</v>
      </c>
      <c r="F63" s="50">
        <v>51.8</v>
      </c>
      <c r="G63" s="50">
        <v>54.9</v>
      </c>
      <c r="H63" s="51">
        <v>48.8</v>
      </c>
      <c r="I63" s="50">
        <v>59</v>
      </c>
      <c r="J63" s="50">
        <v>50.1</v>
      </c>
      <c r="K63" s="50">
        <v>52.6</v>
      </c>
      <c r="L63" s="51">
        <v>46.6</v>
      </c>
      <c r="N63" s="31">
        <f t="shared" si="1"/>
        <v>6.915887850467306E-2</v>
      </c>
      <c r="O63" s="31">
        <f t="shared" si="2"/>
        <v>0.14130434782608692</v>
      </c>
      <c r="P63" s="31">
        <f t="shared" si="3"/>
        <v>0.14525139664804465</v>
      </c>
      <c r="Q63" s="31">
        <f t="shared" si="4"/>
        <v>2.7777777777777679E-2</v>
      </c>
      <c r="R63" s="31">
        <f t="shared" si="5"/>
        <v>7.6470588235294068E-2</v>
      </c>
      <c r="S63" s="31">
        <f t="shared" si="6"/>
        <v>-7.9245283018868018E-2</v>
      </c>
      <c r="T63" s="31">
        <f t="shared" si="7"/>
        <v>-1.6666666666666718E-2</v>
      </c>
      <c r="U63" s="31">
        <f t="shared" si="8"/>
        <v>-7.2222222222222188E-2</v>
      </c>
      <c r="V63" s="31">
        <f t="shared" si="9"/>
        <v>1.1538461538461497E-2</v>
      </c>
      <c r="W63" s="31">
        <f t="shared" si="10"/>
        <v>-4.8979591836734615E-2</v>
      </c>
    </row>
    <row r="64" spans="2:23" x14ac:dyDescent="0.35">
      <c r="B64" s="48">
        <v>44105</v>
      </c>
      <c r="C64" s="49">
        <v>56.2</v>
      </c>
      <c r="D64" s="50">
        <v>61.1</v>
      </c>
      <c r="E64" s="51">
        <v>57.3</v>
      </c>
      <c r="F64" s="50">
        <v>50.1</v>
      </c>
      <c r="G64" s="50">
        <v>56.2</v>
      </c>
      <c r="H64" s="51">
        <v>53.1</v>
      </c>
      <c r="I64" s="50">
        <v>62.7</v>
      </c>
      <c r="J64" s="50">
        <v>54.4</v>
      </c>
      <c r="K64" s="50">
        <v>53.7</v>
      </c>
      <c r="L64" s="51">
        <v>52.5</v>
      </c>
      <c r="N64" s="31">
        <f t="shared" si="1"/>
        <v>3.3088235294117752E-2</v>
      </c>
      <c r="O64" s="31">
        <f t="shared" si="2"/>
        <v>0.10090090090090098</v>
      </c>
      <c r="P64" s="31">
        <f t="shared" si="3"/>
        <v>3.0575539568345356E-2</v>
      </c>
      <c r="Q64" s="31">
        <f t="shared" si="4"/>
        <v>-7.0500927643784683E-2</v>
      </c>
      <c r="R64" s="31">
        <f t="shared" si="5"/>
        <v>7.0476190476190581E-2</v>
      </c>
      <c r="S64" s="31">
        <f t="shared" si="6"/>
        <v>5.1485148514851531E-2</v>
      </c>
      <c r="T64" s="31">
        <f t="shared" si="7"/>
        <v>9.4240837696335289E-2</v>
      </c>
      <c r="U64" s="31">
        <f t="shared" si="8"/>
        <v>0.12164948453608249</v>
      </c>
      <c r="V64" s="31">
        <f t="shared" si="9"/>
        <v>7.4000000000000066E-2</v>
      </c>
      <c r="W64" s="31">
        <f t="shared" si="10"/>
        <v>8.247422680412364E-2</v>
      </c>
    </row>
    <row r="65" spans="2:23" x14ac:dyDescent="0.35">
      <c r="B65" s="48">
        <v>44136</v>
      </c>
      <c r="C65" s="49">
        <v>56.8</v>
      </c>
      <c r="D65" s="50">
        <v>59.6</v>
      </c>
      <c r="E65" s="51">
        <v>59</v>
      </c>
      <c r="F65" s="50">
        <v>51.5</v>
      </c>
      <c r="G65" s="50">
        <v>57</v>
      </c>
      <c r="H65" s="51">
        <v>49.3</v>
      </c>
      <c r="I65" s="50">
        <v>63.9</v>
      </c>
      <c r="J65" s="50">
        <v>50.7</v>
      </c>
      <c r="K65" s="50">
        <v>50.4</v>
      </c>
      <c r="L65" s="51">
        <v>55</v>
      </c>
      <c r="N65" s="31">
        <f t="shared" si="1"/>
        <v>5.3803339517625171E-2</v>
      </c>
      <c r="O65" s="31">
        <f t="shared" si="2"/>
        <v>0.1395793499043978</v>
      </c>
      <c r="P65" s="31">
        <f t="shared" si="3"/>
        <v>4.0564373897707284E-2</v>
      </c>
      <c r="Q65" s="31">
        <f t="shared" si="4"/>
        <v>-6.1930783242258647E-2</v>
      </c>
      <c r="R65" s="31">
        <f t="shared" si="5"/>
        <v>0.10679611650485432</v>
      </c>
      <c r="S65" s="31">
        <f t="shared" si="6"/>
        <v>-2.3762376237623783E-2</v>
      </c>
      <c r="T65" s="31">
        <f t="shared" si="7"/>
        <v>8.6734693877551061E-2</v>
      </c>
      <c r="U65" s="31">
        <f t="shared" si="8"/>
        <v>4.5360824742268102E-2</v>
      </c>
      <c r="V65" s="31">
        <f t="shared" si="9"/>
        <v>-3.0769230769230771E-2</v>
      </c>
      <c r="W65" s="31">
        <f t="shared" si="10"/>
        <v>0.22222222222222232</v>
      </c>
    </row>
    <row r="66" spans="2:23" x14ac:dyDescent="0.35">
      <c r="B66" s="48">
        <v>44166</v>
      </c>
      <c r="C66" s="49">
        <v>57.7</v>
      </c>
      <c r="D66" s="50">
        <v>60.5</v>
      </c>
      <c r="E66" s="51">
        <v>58.6</v>
      </c>
      <c r="F66" s="50">
        <v>48.7</v>
      </c>
      <c r="G66" s="50">
        <v>62.8</v>
      </c>
      <c r="H66" s="51">
        <v>58.2</v>
      </c>
      <c r="I66" s="50">
        <v>64.400000000000006</v>
      </c>
      <c r="J66" s="50">
        <v>48.7</v>
      </c>
      <c r="K66" s="50">
        <v>57.3</v>
      </c>
      <c r="L66" s="51">
        <v>51.8</v>
      </c>
      <c r="N66" s="31">
        <f t="shared" si="1"/>
        <v>5.1001821493624755E-2</v>
      </c>
      <c r="O66" s="31">
        <f t="shared" si="2"/>
        <v>6.1403508771929793E-2</v>
      </c>
      <c r="P66" s="31">
        <f t="shared" si="3"/>
        <v>5.9674502712477429E-2</v>
      </c>
      <c r="Q66" s="31">
        <f t="shared" si="4"/>
        <v>-0.11131386861313863</v>
      </c>
      <c r="R66" s="31">
        <f t="shared" si="5"/>
        <v>0.19619047619047603</v>
      </c>
      <c r="S66" s="31">
        <f t="shared" si="6"/>
        <v>0.14117647058823546</v>
      </c>
      <c r="T66" s="31">
        <f t="shared" si="7"/>
        <v>8.6003372681281665E-2</v>
      </c>
      <c r="U66" s="31">
        <f t="shared" si="8"/>
        <v>2.5263157894736876E-2</v>
      </c>
      <c r="V66" s="31">
        <f t="shared" si="9"/>
        <v>0.12352941176470589</v>
      </c>
      <c r="W66" s="31">
        <f t="shared" si="10"/>
        <v>7.9166666666666607E-2</v>
      </c>
    </row>
    <row r="67" spans="2:23" x14ac:dyDescent="0.45">
      <c r="B67" s="52">
        <v>44197</v>
      </c>
      <c r="C67" s="30">
        <v>58.7</v>
      </c>
      <c r="D67" s="30">
        <v>59.9</v>
      </c>
      <c r="E67" s="30">
        <v>61.8</v>
      </c>
      <c r="F67" s="30">
        <v>55.2</v>
      </c>
      <c r="G67" s="30">
        <v>57.8</v>
      </c>
      <c r="H67" s="30">
        <v>49.2</v>
      </c>
      <c r="I67" s="30">
        <v>64.2</v>
      </c>
      <c r="J67" s="30">
        <v>50.9</v>
      </c>
      <c r="K67" s="30">
        <v>47</v>
      </c>
      <c r="L67" s="30">
        <v>53.5</v>
      </c>
      <c r="N67" s="31">
        <f t="shared" si="1"/>
        <v>5.7657657657657735E-2</v>
      </c>
      <c r="O67" s="31">
        <f t="shared" si="2"/>
        <v>-1.6420361247947435E-2</v>
      </c>
      <c r="P67" s="31">
        <f t="shared" si="3"/>
        <v>9.9644128113878905E-2</v>
      </c>
      <c r="Q67" s="31">
        <f t="shared" si="4"/>
        <v>3.9548022598870025E-2</v>
      </c>
      <c r="R67" s="31">
        <f t="shared" si="5"/>
        <v>0.11798839458413912</v>
      </c>
      <c r="S67" s="31">
        <f t="shared" si="6"/>
        <v>5.8064516129032295E-2</v>
      </c>
      <c r="T67" s="31">
        <f t="shared" si="7"/>
        <v>0.15675675675675671</v>
      </c>
      <c r="U67" s="31">
        <f t="shared" si="8"/>
        <v>0.1186813186813187</v>
      </c>
      <c r="V67" s="31">
        <f t="shared" ref="V67:V107" si="11">K67/K55-1</f>
        <v>-6.1876247504990101E-2</v>
      </c>
      <c r="W67" s="31">
        <f t="shared" ref="W67:W107" si="12">L67/L55-1</f>
        <v>-2.9038112522686066E-2</v>
      </c>
    </row>
    <row r="68" spans="2:23" x14ac:dyDescent="0.45">
      <c r="B68" s="52">
        <v>44228</v>
      </c>
      <c r="C68" s="30">
        <v>55.3</v>
      </c>
      <c r="D68" s="30">
        <v>55.5</v>
      </c>
      <c r="E68" s="30">
        <v>51.9</v>
      </c>
      <c r="F68" s="30">
        <v>52.7</v>
      </c>
      <c r="G68" s="30">
        <v>60.8</v>
      </c>
      <c r="H68" s="30">
        <v>58.9</v>
      </c>
      <c r="I68" s="30">
        <v>71.8</v>
      </c>
      <c r="J68" s="30">
        <v>55.2</v>
      </c>
      <c r="K68" s="30">
        <v>57.6</v>
      </c>
      <c r="L68" s="30">
        <v>50.5</v>
      </c>
      <c r="N68" s="31">
        <f t="shared" si="1"/>
        <v>-2.4691358024691468E-2</v>
      </c>
      <c r="O68" s="31">
        <f t="shared" si="2"/>
        <v>-3.9792387543252539E-2</v>
      </c>
      <c r="P68" s="31">
        <f t="shared" si="3"/>
        <v>-0.17749603803486536</v>
      </c>
      <c r="Q68" s="31">
        <f t="shared" si="4"/>
        <v>-5.2158273381294973E-2</v>
      </c>
      <c r="R68" s="31">
        <f t="shared" si="5"/>
        <v>0.16030534351145032</v>
      </c>
      <c r="S68" s="31">
        <f t="shared" si="6"/>
        <v>9.2764378478664256E-2</v>
      </c>
      <c r="T68" s="31">
        <f t="shared" si="7"/>
        <v>0.41338582677165348</v>
      </c>
      <c r="U68" s="31">
        <f t="shared" si="8"/>
        <v>3.7593984962406068E-2</v>
      </c>
      <c r="V68" s="31">
        <f t="shared" si="11"/>
        <v>3.5971223021582732E-2</v>
      </c>
      <c r="W68" s="31">
        <f t="shared" si="12"/>
        <v>-3.9923954372623638E-2</v>
      </c>
    </row>
    <row r="69" spans="2:23" x14ac:dyDescent="0.45">
      <c r="B69" s="52">
        <v>44256</v>
      </c>
      <c r="C69" s="30">
        <v>63.7</v>
      </c>
      <c r="D69" s="30">
        <v>69.400000000000006</v>
      </c>
      <c r="E69" s="30">
        <v>67.2</v>
      </c>
      <c r="F69" s="30">
        <v>57.2</v>
      </c>
      <c r="G69" s="30">
        <v>61</v>
      </c>
      <c r="H69" s="30">
        <v>54</v>
      </c>
      <c r="I69" s="30">
        <v>74</v>
      </c>
      <c r="J69" s="30">
        <v>50.2</v>
      </c>
      <c r="K69" s="30">
        <v>55.5</v>
      </c>
      <c r="L69" s="30">
        <v>50.7</v>
      </c>
      <c r="N69" s="31">
        <f t="shared" si="1"/>
        <v>0.18843283582089554</v>
      </c>
      <c r="O69" s="31">
        <f t="shared" si="2"/>
        <v>0.44583333333333353</v>
      </c>
      <c r="P69" s="31">
        <f t="shared" si="3"/>
        <v>0.27032136105860127</v>
      </c>
      <c r="Q69" s="31">
        <f t="shared" si="4"/>
        <v>0.21702127659574466</v>
      </c>
      <c r="R69" s="31">
        <f t="shared" si="5"/>
        <v>-1.7713365539452464E-2</v>
      </c>
      <c r="S69" s="31">
        <f t="shared" si="6"/>
        <v>0.3012048192771084</v>
      </c>
      <c r="T69" s="31">
        <f t="shared" si="7"/>
        <v>0.48</v>
      </c>
      <c r="U69" s="31">
        <f t="shared" si="8"/>
        <v>-8.7272727272727169E-2</v>
      </c>
      <c r="V69" s="31">
        <f t="shared" si="11"/>
        <v>0.20915032679738577</v>
      </c>
      <c r="W69" s="31">
        <f t="shared" si="12"/>
        <v>0.26119402985074625</v>
      </c>
    </row>
    <row r="70" spans="2:23" x14ac:dyDescent="0.45">
      <c r="B70" s="52">
        <v>44287</v>
      </c>
      <c r="C70" s="30">
        <v>62.7</v>
      </c>
      <c r="D70" s="30">
        <v>62.7</v>
      </c>
      <c r="E70" s="30">
        <v>63.2</v>
      </c>
      <c r="F70" s="30">
        <v>58.8</v>
      </c>
      <c r="G70" s="30">
        <v>66.099999999999994</v>
      </c>
      <c r="H70" s="30">
        <v>49.1</v>
      </c>
      <c r="I70" s="30">
        <v>76.8</v>
      </c>
      <c r="J70" s="30">
        <v>55.7</v>
      </c>
      <c r="K70" s="30">
        <v>58.6</v>
      </c>
      <c r="L70" s="30">
        <v>55.7</v>
      </c>
      <c r="N70" s="31">
        <f t="shared" si="1"/>
        <v>0.50721153846153855</v>
      </c>
      <c r="O70" s="31">
        <f>D70/D58-1</f>
        <v>1.4115384615384619</v>
      </c>
      <c r="P70" s="31">
        <f t="shared" si="3"/>
        <v>0.92097264437689996</v>
      </c>
      <c r="Q70" s="31">
        <f t="shared" si="4"/>
        <v>0.96</v>
      </c>
      <c r="R70" s="31">
        <f t="shared" si="5"/>
        <v>-0.15581098339719035</v>
      </c>
      <c r="S70" s="31">
        <f t="shared" si="6"/>
        <v>4.6908315565032055E-2</v>
      </c>
      <c r="T70" s="31">
        <f t="shared" si="7"/>
        <v>0.39382940108892917</v>
      </c>
      <c r="U70" s="31">
        <f t="shared" si="8"/>
        <v>0.16771488469601681</v>
      </c>
      <c r="V70" s="31">
        <f t="shared" si="11"/>
        <v>0.61432506887052352</v>
      </c>
      <c r="W70" s="31">
        <f t="shared" si="12"/>
        <v>0.12981744421906716</v>
      </c>
    </row>
    <row r="71" spans="2:23" x14ac:dyDescent="0.45">
      <c r="B71" s="52">
        <v>44317</v>
      </c>
      <c r="C71" s="30">
        <v>64</v>
      </c>
      <c r="D71" s="30">
        <v>66.2</v>
      </c>
      <c r="E71" s="30">
        <v>63.9</v>
      </c>
      <c r="F71" s="30">
        <v>55.3</v>
      </c>
      <c r="G71" s="30">
        <v>70.400000000000006</v>
      </c>
      <c r="H71" s="30">
        <v>51.5</v>
      </c>
      <c r="I71" s="30">
        <v>80.599999999999994</v>
      </c>
      <c r="J71" s="30">
        <v>61.1</v>
      </c>
      <c r="K71" s="30">
        <v>60</v>
      </c>
      <c r="L71" s="30">
        <v>50.4</v>
      </c>
      <c r="N71" s="31">
        <f t="shared" si="1"/>
        <v>0.40969162995594721</v>
      </c>
      <c r="O71" s="31">
        <f t="shared" si="2"/>
        <v>0.61463414634146352</v>
      </c>
      <c r="P71" s="31">
        <f t="shared" si="3"/>
        <v>0.52505966587112174</v>
      </c>
      <c r="Q71" s="31">
        <f t="shared" si="4"/>
        <v>0.73899371069182385</v>
      </c>
      <c r="R71" s="31">
        <f t="shared" si="5"/>
        <v>5.0746268656716609E-2</v>
      </c>
      <c r="S71" s="31">
        <f t="shared" si="6"/>
        <v>7.2916666666666741E-2</v>
      </c>
      <c r="T71" s="31">
        <f t="shared" si="7"/>
        <v>0.44964028776978404</v>
      </c>
      <c r="U71" s="31">
        <f t="shared" si="8"/>
        <v>0.3168103448275863</v>
      </c>
      <c r="V71" s="31">
        <f t="shared" si="11"/>
        <v>0.44578313253012047</v>
      </c>
      <c r="W71" s="31">
        <f t="shared" si="12"/>
        <v>0.1533180778032035</v>
      </c>
    </row>
    <row r="72" spans="2:23" x14ac:dyDescent="0.45">
      <c r="B72" s="52">
        <v>44348</v>
      </c>
      <c r="C72" s="30">
        <v>60.1</v>
      </c>
      <c r="D72" s="30">
        <v>60.4</v>
      </c>
      <c r="E72" s="30">
        <v>62.1</v>
      </c>
      <c r="F72" s="30">
        <v>49.3</v>
      </c>
      <c r="G72" s="30">
        <v>68.5</v>
      </c>
      <c r="H72" s="30">
        <v>49.9</v>
      </c>
      <c r="I72" s="30">
        <v>79.5</v>
      </c>
      <c r="J72" s="30">
        <v>65.8</v>
      </c>
      <c r="K72" s="30">
        <v>50.7</v>
      </c>
      <c r="L72" s="30">
        <v>58.2</v>
      </c>
      <c r="N72" s="31">
        <f t="shared" si="1"/>
        <v>6.371681415929209E-2</v>
      </c>
      <c r="O72" s="31">
        <f t="shared" si="2"/>
        <v>-8.484848484848484E-2</v>
      </c>
      <c r="P72" s="31">
        <f t="shared" si="3"/>
        <v>8.116883116883189E-3</v>
      </c>
      <c r="Q72" s="31">
        <f t="shared" si="4"/>
        <v>0.14385150812064951</v>
      </c>
      <c r="R72" s="31">
        <f t="shared" si="5"/>
        <v>0.19130434782608696</v>
      </c>
      <c r="S72" s="31">
        <f t="shared" si="6"/>
        <v>-0.17792421746293252</v>
      </c>
      <c r="T72" s="31">
        <f t="shared" si="7"/>
        <v>0.27403846153846168</v>
      </c>
      <c r="U72" s="31">
        <f t="shared" si="8"/>
        <v>0.26782273603082851</v>
      </c>
      <c r="V72" s="31">
        <f t="shared" si="11"/>
        <v>-0.1392190152801358</v>
      </c>
      <c r="W72" s="31">
        <f t="shared" si="12"/>
        <v>0.10018903591682427</v>
      </c>
    </row>
    <row r="73" spans="2:23" x14ac:dyDescent="0.45">
      <c r="B73" s="52">
        <v>44378</v>
      </c>
      <c r="C73" s="30">
        <v>64.099999999999994</v>
      </c>
      <c r="D73" s="30">
        <v>67</v>
      </c>
      <c r="E73" s="30">
        <v>63.7</v>
      </c>
      <c r="F73" s="30">
        <v>53.8</v>
      </c>
      <c r="G73" s="30">
        <v>72</v>
      </c>
      <c r="H73" s="30">
        <v>49.2</v>
      </c>
      <c r="I73" s="30">
        <v>82.3</v>
      </c>
      <c r="J73" s="30">
        <v>63.5</v>
      </c>
      <c r="K73" s="30">
        <v>65.8</v>
      </c>
      <c r="L73" s="30">
        <v>51.6</v>
      </c>
      <c r="N73" s="31">
        <f t="shared" si="1"/>
        <v>0.13250883392226132</v>
      </c>
      <c r="O73" s="31">
        <f t="shared" si="2"/>
        <v>-2.9761904761904656E-3</v>
      </c>
      <c r="P73" s="31">
        <f t="shared" si="3"/>
        <v>-5.9084194977843452E-2</v>
      </c>
      <c r="Q73" s="31">
        <f t="shared" si="4"/>
        <v>0.27790973871733948</v>
      </c>
      <c r="R73" s="31">
        <f t="shared" si="5"/>
        <v>0.30434782608695654</v>
      </c>
      <c r="S73" s="31">
        <f t="shared" si="6"/>
        <v>-5.3846153846153766E-2</v>
      </c>
      <c r="T73" s="31">
        <f t="shared" si="7"/>
        <v>0.42881944444444442</v>
      </c>
      <c r="U73" s="31">
        <f t="shared" si="8"/>
        <v>0.13595706618962433</v>
      </c>
      <c r="V73" s="31">
        <f t="shared" si="11"/>
        <v>0.33468559837728207</v>
      </c>
      <c r="W73" s="31">
        <f t="shared" si="12"/>
        <v>0.11447084233261351</v>
      </c>
    </row>
    <row r="74" spans="2:23" x14ac:dyDescent="0.45">
      <c r="B74" s="52">
        <v>44409</v>
      </c>
      <c r="C74" s="30">
        <v>61.7</v>
      </c>
      <c r="D74" s="30">
        <v>60.1</v>
      </c>
      <c r="E74" s="30">
        <v>63.2</v>
      </c>
      <c r="F74" s="30">
        <v>53.7</v>
      </c>
      <c r="G74" s="30">
        <v>69.599999999999994</v>
      </c>
      <c r="H74" s="30">
        <v>46.9</v>
      </c>
      <c r="I74" s="30">
        <v>75.400000000000006</v>
      </c>
      <c r="J74" s="30">
        <v>61.3</v>
      </c>
      <c r="K74" s="30">
        <v>60.6</v>
      </c>
      <c r="L74" s="30">
        <v>48.7</v>
      </c>
      <c r="N74" s="31">
        <f t="shared" si="1"/>
        <v>7.8671328671328755E-2</v>
      </c>
      <c r="O74" s="31">
        <f t="shared" si="2"/>
        <v>-3.6858974358974339E-2</v>
      </c>
      <c r="P74" s="31">
        <f t="shared" si="3"/>
        <v>0.11267605633802824</v>
      </c>
      <c r="Q74" s="31">
        <f t="shared" si="4"/>
        <v>0.12108559498956173</v>
      </c>
      <c r="R74" s="31">
        <f t="shared" si="5"/>
        <v>0.15041322314049577</v>
      </c>
      <c r="S74" s="31">
        <f t="shared" si="6"/>
        <v>2.4017467248908408E-2</v>
      </c>
      <c r="T74" s="31">
        <f t="shared" si="7"/>
        <v>0.17445482866043616</v>
      </c>
      <c r="U74" s="31">
        <f t="shared" si="8"/>
        <v>8.3038869257950454E-2</v>
      </c>
      <c r="V74" s="31">
        <f t="shared" si="11"/>
        <v>8.6021505376344232E-2</v>
      </c>
      <c r="W74" s="31">
        <f t="shared" si="12"/>
        <v>-4.1338582677165281E-2</v>
      </c>
    </row>
    <row r="75" spans="2:23" x14ac:dyDescent="0.45">
      <c r="B75" s="52">
        <v>44440</v>
      </c>
      <c r="C75" s="30">
        <v>61.9</v>
      </c>
      <c r="D75" s="30">
        <v>62.3</v>
      </c>
      <c r="E75" s="30">
        <v>63.5</v>
      </c>
      <c r="F75" s="30">
        <v>53</v>
      </c>
      <c r="G75" s="30">
        <v>68.8</v>
      </c>
      <c r="H75" s="30">
        <v>46.1</v>
      </c>
      <c r="I75" s="30">
        <v>77.5</v>
      </c>
      <c r="J75" s="30">
        <v>61.9</v>
      </c>
      <c r="K75" s="30">
        <v>59.5</v>
      </c>
      <c r="L75" s="30">
        <v>47.7</v>
      </c>
      <c r="N75" s="31">
        <f t="shared" si="1"/>
        <v>8.2167832167832078E-2</v>
      </c>
      <c r="O75" s="31">
        <f t="shared" si="2"/>
        <v>-1.1111111111111183E-2</v>
      </c>
      <c r="P75" s="31">
        <f t="shared" si="3"/>
        <v>3.2520325203251987E-2</v>
      </c>
      <c r="Q75" s="31">
        <f t="shared" si="4"/>
        <v>2.316602316602312E-2</v>
      </c>
      <c r="R75" s="31">
        <f t="shared" si="5"/>
        <v>0.25318761384335153</v>
      </c>
      <c r="S75" s="31">
        <f t="shared" si="6"/>
        <v>-5.5327868852458884E-2</v>
      </c>
      <c r="T75" s="31">
        <f t="shared" si="7"/>
        <v>0.31355932203389836</v>
      </c>
      <c r="U75" s="31">
        <f t="shared" si="8"/>
        <v>0.23552894211576847</v>
      </c>
      <c r="V75" s="31">
        <f t="shared" si="11"/>
        <v>0.13117870722433467</v>
      </c>
      <c r="W75" s="31">
        <f t="shared" si="12"/>
        <v>2.3605150214592197E-2</v>
      </c>
    </row>
    <row r="76" spans="2:23" x14ac:dyDescent="0.45">
      <c r="B76" s="52">
        <v>44470</v>
      </c>
      <c r="C76" s="30">
        <v>66.7</v>
      </c>
      <c r="D76" s="30">
        <v>69.8</v>
      </c>
      <c r="E76" s="30">
        <v>69.7</v>
      </c>
      <c r="F76" s="30">
        <v>51.6</v>
      </c>
      <c r="G76" s="30">
        <v>75.7</v>
      </c>
      <c r="H76" s="30">
        <v>42.2</v>
      </c>
      <c r="I76" s="30">
        <v>82.9</v>
      </c>
      <c r="J76" s="30">
        <v>67.3</v>
      </c>
      <c r="K76" s="30">
        <v>62.3</v>
      </c>
      <c r="L76" s="30">
        <v>53.3</v>
      </c>
      <c r="N76" s="31">
        <f t="shared" si="1"/>
        <v>0.18683274021352303</v>
      </c>
      <c r="O76" s="31">
        <f t="shared" si="2"/>
        <v>0.14238952536824878</v>
      </c>
      <c r="P76" s="31">
        <f t="shared" si="3"/>
        <v>0.21640488656195478</v>
      </c>
      <c r="Q76" s="31">
        <f t="shared" si="4"/>
        <v>2.9940119760478945E-2</v>
      </c>
      <c r="R76" s="31">
        <f t="shared" si="5"/>
        <v>0.34697508896797147</v>
      </c>
      <c r="S76" s="31">
        <f t="shared" si="6"/>
        <v>-0.20527306967984926</v>
      </c>
      <c r="T76" s="31">
        <f t="shared" si="7"/>
        <v>0.32216905901116433</v>
      </c>
      <c r="U76" s="31">
        <f t="shared" si="8"/>
        <v>0.23713235294117641</v>
      </c>
      <c r="V76" s="31">
        <f t="shared" si="11"/>
        <v>0.16014897579143383</v>
      </c>
      <c r="W76" s="31">
        <f t="shared" si="12"/>
        <v>1.5238095238095273E-2</v>
      </c>
    </row>
    <row r="77" spans="2:23" x14ac:dyDescent="0.45">
      <c r="B77" s="52">
        <v>44501</v>
      </c>
      <c r="C77" s="30">
        <v>69.099999999999994</v>
      </c>
      <c r="D77" s="30">
        <v>74.599999999999994</v>
      </c>
      <c r="E77" s="30">
        <v>69.7</v>
      </c>
      <c r="F77" s="30">
        <v>56.5</v>
      </c>
      <c r="G77" s="30">
        <v>75.7</v>
      </c>
      <c r="H77" s="30">
        <v>48.2</v>
      </c>
      <c r="I77" s="30">
        <v>82.3</v>
      </c>
      <c r="J77" s="30">
        <v>65.900000000000006</v>
      </c>
      <c r="K77" s="30">
        <v>57.9</v>
      </c>
      <c r="L77" s="30">
        <v>50.5</v>
      </c>
      <c r="N77" s="31">
        <f t="shared" si="1"/>
        <v>0.21654929577464777</v>
      </c>
      <c r="O77" s="31">
        <f t="shared" si="2"/>
        <v>0.25167785234899309</v>
      </c>
      <c r="P77" s="31">
        <f t="shared" si="3"/>
        <v>0.18135593220338997</v>
      </c>
      <c r="Q77" s="31">
        <f t="shared" si="4"/>
        <v>9.7087378640776656E-2</v>
      </c>
      <c r="R77" s="31">
        <f t="shared" si="5"/>
        <v>0.32807017543859662</v>
      </c>
      <c r="S77" s="31">
        <f t="shared" si="6"/>
        <v>-2.2312373225152005E-2</v>
      </c>
      <c r="T77" s="31">
        <f t="shared" si="7"/>
        <v>0.28794992175273859</v>
      </c>
      <c r="U77" s="31">
        <f t="shared" si="8"/>
        <v>0.29980276134122286</v>
      </c>
      <c r="V77" s="31">
        <f t="shared" si="11"/>
        <v>0.14880952380952372</v>
      </c>
      <c r="W77" s="31">
        <f t="shared" si="12"/>
        <v>-8.181818181818179E-2</v>
      </c>
    </row>
    <row r="78" spans="2:23" x14ac:dyDescent="0.45">
      <c r="B78" s="52">
        <v>44531</v>
      </c>
      <c r="C78" s="30">
        <v>62</v>
      </c>
      <c r="D78" s="30">
        <v>67.599999999999994</v>
      </c>
      <c r="E78" s="30">
        <v>61.5</v>
      </c>
      <c r="F78" s="30">
        <v>54.9</v>
      </c>
      <c r="G78" s="30">
        <v>63.9</v>
      </c>
      <c r="H78" s="30">
        <v>46.7</v>
      </c>
      <c r="I78" s="30">
        <v>82.5</v>
      </c>
      <c r="J78" s="30">
        <v>62.3</v>
      </c>
      <c r="K78" s="30">
        <v>61.5</v>
      </c>
      <c r="L78" s="30">
        <v>55.5</v>
      </c>
      <c r="N78" s="31">
        <f t="shared" si="1"/>
        <v>7.4523396880415982E-2</v>
      </c>
      <c r="O78" s="31">
        <f t="shared" si="2"/>
        <v>0.11735537190082646</v>
      </c>
      <c r="P78" s="31">
        <f t="shared" si="3"/>
        <v>4.9488054607508492E-2</v>
      </c>
      <c r="Q78" s="31">
        <f t="shared" si="4"/>
        <v>0.12731006160164271</v>
      </c>
      <c r="R78" s="31">
        <f t="shared" si="5"/>
        <v>1.7515923566878921E-2</v>
      </c>
      <c r="S78" s="31">
        <f t="shared" si="6"/>
        <v>-0.19759450171821302</v>
      </c>
      <c r="T78" s="31">
        <f t="shared" si="7"/>
        <v>0.28105590062111796</v>
      </c>
      <c r="U78" s="31">
        <f t="shared" si="8"/>
        <v>0.27926078028747425</v>
      </c>
      <c r="V78" s="31">
        <f t="shared" si="11"/>
        <v>7.3298429319371694E-2</v>
      </c>
      <c r="W78" s="31">
        <f t="shared" si="12"/>
        <v>7.1428571428571397E-2</v>
      </c>
    </row>
    <row r="79" spans="2:23" x14ac:dyDescent="0.45">
      <c r="B79" s="52">
        <v>44562</v>
      </c>
      <c r="C79" s="30">
        <v>59.9</v>
      </c>
      <c r="D79" s="30">
        <v>59.9</v>
      </c>
      <c r="E79" s="30">
        <v>61.7</v>
      </c>
      <c r="F79" s="30">
        <v>52.3</v>
      </c>
      <c r="G79" s="30">
        <v>65.7</v>
      </c>
      <c r="H79" s="30">
        <v>49.4</v>
      </c>
      <c r="I79" s="30">
        <v>82.3</v>
      </c>
      <c r="J79" s="30">
        <v>57.4</v>
      </c>
      <c r="K79" s="30">
        <v>45.9</v>
      </c>
      <c r="L79" s="30">
        <v>51.1</v>
      </c>
      <c r="N79" s="31">
        <f t="shared" si="1"/>
        <v>2.0442930153321992E-2</v>
      </c>
      <c r="O79" s="31">
        <f t="shared" si="2"/>
        <v>0</v>
      </c>
      <c r="P79" s="31">
        <f t="shared" si="3"/>
        <v>-1.6181229773462036E-3</v>
      </c>
      <c r="Q79" s="31">
        <f t="shared" si="4"/>
        <v>-5.2536231884058093E-2</v>
      </c>
      <c r="R79" s="31">
        <f t="shared" si="5"/>
        <v>0.13667820069204173</v>
      </c>
      <c r="S79" s="31">
        <f t="shared" si="6"/>
        <v>4.0650406504063596E-3</v>
      </c>
      <c r="T79" s="31">
        <f t="shared" si="7"/>
        <v>0.2819314641744548</v>
      </c>
      <c r="U79" s="31">
        <f t="shared" si="8"/>
        <v>0.12770137524557956</v>
      </c>
      <c r="V79" s="31">
        <f t="shared" si="11"/>
        <v>-2.3404255319148914E-2</v>
      </c>
      <c r="W79" s="31">
        <f t="shared" si="12"/>
        <v>-4.4859813084112132E-2</v>
      </c>
    </row>
    <row r="80" spans="2:23" x14ac:dyDescent="0.45">
      <c r="B80" s="52">
        <v>44593</v>
      </c>
      <c r="C80" s="30">
        <v>56.5</v>
      </c>
      <c r="D80" s="30">
        <v>55.1</v>
      </c>
      <c r="E80" s="30">
        <v>56.1</v>
      </c>
      <c r="F80" s="30">
        <v>48.5</v>
      </c>
      <c r="G80" s="30">
        <v>66.2</v>
      </c>
      <c r="H80" s="30">
        <v>50.8</v>
      </c>
      <c r="I80" s="30">
        <v>83.1</v>
      </c>
      <c r="J80" s="30">
        <v>64.2</v>
      </c>
      <c r="K80" s="30">
        <v>53</v>
      </c>
      <c r="L80" s="30">
        <v>51.7</v>
      </c>
      <c r="N80" s="31">
        <f t="shared" si="1"/>
        <v>2.1699819168173651E-2</v>
      </c>
      <c r="O80" s="31">
        <f t="shared" si="2"/>
        <v>-7.2072072072071336E-3</v>
      </c>
      <c r="P80" s="31">
        <f t="shared" si="3"/>
        <v>8.092485549132955E-2</v>
      </c>
      <c r="Q80" s="31">
        <f t="shared" si="4"/>
        <v>-7.9696394686907035E-2</v>
      </c>
      <c r="R80" s="31">
        <f t="shared" si="5"/>
        <v>8.8815789473684292E-2</v>
      </c>
      <c r="S80" s="31">
        <f t="shared" si="6"/>
        <v>-0.13752122241086595</v>
      </c>
      <c r="T80" s="31">
        <f t="shared" si="7"/>
        <v>0.15738161559888586</v>
      </c>
      <c r="U80" s="31">
        <f t="shared" si="8"/>
        <v>0.16304347826086962</v>
      </c>
      <c r="V80" s="31">
        <f t="shared" si="11"/>
        <v>-7.986111111111116E-2</v>
      </c>
      <c r="W80" s="31">
        <f t="shared" si="12"/>
        <v>2.3762376237623783E-2</v>
      </c>
    </row>
    <row r="81" spans="2:23" x14ac:dyDescent="0.45">
      <c r="B81" s="52">
        <v>44621</v>
      </c>
      <c r="C81" s="30">
        <v>58.3</v>
      </c>
      <c r="D81" s="30">
        <v>55.5</v>
      </c>
      <c r="E81" s="30">
        <v>60.1</v>
      </c>
      <c r="F81" s="30">
        <v>54</v>
      </c>
      <c r="G81" s="30">
        <v>63.4</v>
      </c>
      <c r="H81" s="30">
        <v>51.7</v>
      </c>
      <c r="I81" s="30">
        <v>83.8</v>
      </c>
      <c r="J81" s="30">
        <v>64.5</v>
      </c>
      <c r="K81" s="30">
        <v>61</v>
      </c>
      <c r="L81" s="30">
        <v>45</v>
      </c>
      <c r="N81" s="31">
        <f t="shared" ref="N81:U107" si="13">C81/C69-1</f>
        <v>-8.4772370486656312E-2</v>
      </c>
      <c r="O81" s="31">
        <f t="shared" si="13"/>
        <v>-0.20028818443804042</v>
      </c>
      <c r="P81" s="31">
        <f t="shared" si="13"/>
        <v>-0.10565476190476197</v>
      </c>
      <c r="Q81" s="31">
        <f t="shared" si="13"/>
        <v>-5.5944055944055937E-2</v>
      </c>
      <c r="R81" s="31">
        <f t="shared" si="13"/>
        <v>3.9344262295081922E-2</v>
      </c>
      <c r="S81" s="31">
        <f t="shared" si="13"/>
        <v>-4.2592592592592515E-2</v>
      </c>
      <c r="T81" s="31">
        <f t="shared" si="13"/>
        <v>0.13243243243243241</v>
      </c>
      <c r="U81" s="31">
        <f t="shared" si="13"/>
        <v>0.28486055776892427</v>
      </c>
      <c r="V81" s="31">
        <f t="shared" si="11"/>
        <v>9.9099099099099197E-2</v>
      </c>
      <c r="W81" s="31">
        <f t="shared" si="12"/>
        <v>-0.1124260355029586</v>
      </c>
    </row>
    <row r="82" spans="2:23" x14ac:dyDescent="0.45">
      <c r="B82" s="52">
        <v>44652</v>
      </c>
      <c r="C82" s="30">
        <v>57.1</v>
      </c>
      <c r="D82" s="30">
        <v>59.1</v>
      </c>
      <c r="E82" s="30">
        <v>54.6</v>
      </c>
      <c r="F82" s="30">
        <v>49.5</v>
      </c>
      <c r="G82" s="30">
        <v>65.099999999999994</v>
      </c>
      <c r="H82" s="30">
        <v>52.3</v>
      </c>
      <c r="I82" s="30">
        <v>84.6</v>
      </c>
      <c r="J82" s="30">
        <v>59.4</v>
      </c>
      <c r="K82" s="30">
        <v>58.1</v>
      </c>
      <c r="L82" s="30">
        <v>52.9</v>
      </c>
      <c r="N82" s="31">
        <f t="shared" si="13"/>
        <v>-8.9314194577352457E-2</v>
      </c>
      <c r="O82" s="31">
        <f t="shared" si="13"/>
        <v>-5.7416267942583699E-2</v>
      </c>
      <c r="P82" s="31">
        <f t="shared" si="13"/>
        <v>-0.13607594936708867</v>
      </c>
      <c r="Q82" s="31">
        <f t="shared" si="13"/>
        <v>-0.15816326530612246</v>
      </c>
      <c r="R82" s="31">
        <f t="shared" si="13"/>
        <v>-1.5128593040847238E-2</v>
      </c>
      <c r="S82" s="31">
        <f t="shared" si="13"/>
        <v>6.5173116089612959E-2</v>
      </c>
      <c r="T82" s="31">
        <f t="shared" si="13"/>
        <v>0.1015625</v>
      </c>
      <c r="U82" s="31">
        <f t="shared" si="13"/>
        <v>6.6427289048473837E-2</v>
      </c>
      <c r="V82" s="31">
        <f t="shared" si="11"/>
        <v>-8.5324232081911422E-3</v>
      </c>
      <c r="W82" s="31">
        <f t="shared" si="12"/>
        <v>-5.0269299820466906E-2</v>
      </c>
    </row>
    <row r="83" spans="2:23" x14ac:dyDescent="0.45">
      <c r="B83" s="52">
        <v>44682</v>
      </c>
      <c r="C83" s="30">
        <v>55.9</v>
      </c>
      <c r="D83" s="30">
        <v>54.5</v>
      </c>
      <c r="E83" s="30">
        <v>57.6</v>
      </c>
      <c r="F83" s="30">
        <v>50.2</v>
      </c>
      <c r="G83" s="30">
        <v>61.3</v>
      </c>
      <c r="H83" s="30">
        <v>51</v>
      </c>
      <c r="I83" s="30">
        <v>82.1</v>
      </c>
      <c r="J83" s="30">
        <v>52</v>
      </c>
      <c r="K83" s="30">
        <v>60.9</v>
      </c>
      <c r="L83" s="30">
        <v>52.8</v>
      </c>
      <c r="N83" s="31">
        <f t="shared" si="13"/>
        <v>-0.12656250000000002</v>
      </c>
      <c r="O83" s="31">
        <f t="shared" si="13"/>
        <v>-0.17673716012084595</v>
      </c>
      <c r="P83" s="31">
        <f t="shared" si="13"/>
        <v>-9.8591549295774628E-2</v>
      </c>
      <c r="Q83" s="31">
        <f t="shared" si="13"/>
        <v>-9.2224231464737683E-2</v>
      </c>
      <c r="R83" s="31">
        <f t="shared" si="13"/>
        <v>-0.12926136363636376</v>
      </c>
      <c r="S83" s="31">
        <f t="shared" si="13"/>
        <v>-9.7087378640776656E-3</v>
      </c>
      <c r="T83" s="31">
        <f t="shared" si="13"/>
        <v>1.8610421836228186E-2</v>
      </c>
      <c r="U83" s="31">
        <f t="shared" si="13"/>
        <v>-0.14893617021276595</v>
      </c>
      <c r="V83" s="31">
        <f t="shared" si="11"/>
        <v>1.4999999999999902E-2</v>
      </c>
      <c r="W83" s="31">
        <f t="shared" si="12"/>
        <v>4.7619047619047672E-2</v>
      </c>
    </row>
    <row r="84" spans="2:23" x14ac:dyDescent="0.45">
      <c r="B84" s="52">
        <v>44713</v>
      </c>
      <c r="C84" s="30">
        <v>55.3</v>
      </c>
      <c r="D84" s="30">
        <v>56.1</v>
      </c>
      <c r="E84" s="30">
        <v>55.6</v>
      </c>
      <c r="F84" s="30">
        <v>47.4</v>
      </c>
      <c r="G84" s="30">
        <v>61.9</v>
      </c>
      <c r="H84" s="30">
        <v>47.5</v>
      </c>
      <c r="I84" s="30">
        <v>80.099999999999994</v>
      </c>
      <c r="J84" s="30">
        <v>60.5</v>
      </c>
      <c r="K84" s="30">
        <v>57.5</v>
      </c>
      <c r="L84" s="30">
        <v>46.3</v>
      </c>
      <c r="N84" s="31">
        <f t="shared" si="13"/>
        <v>-7.9866888519134815E-2</v>
      </c>
      <c r="O84" s="31">
        <f t="shared" si="13"/>
        <v>-7.1192052980132425E-2</v>
      </c>
      <c r="P84" s="31">
        <f t="shared" si="13"/>
        <v>-0.10466988727858295</v>
      </c>
      <c r="Q84" s="31">
        <f t="shared" si="13"/>
        <v>-3.8539553752535483E-2</v>
      </c>
      <c r="R84" s="31">
        <f t="shared" si="13"/>
        <v>-9.6350364963503687E-2</v>
      </c>
      <c r="S84" s="31">
        <f t="shared" si="13"/>
        <v>-4.8096192384769476E-2</v>
      </c>
      <c r="T84" s="31">
        <f t="shared" si="13"/>
        <v>7.547169811320753E-3</v>
      </c>
      <c r="U84" s="31">
        <f t="shared" si="13"/>
        <v>-8.0547112462006076E-2</v>
      </c>
      <c r="V84" s="31">
        <f t="shared" si="11"/>
        <v>0.13412228796844183</v>
      </c>
      <c r="W84" s="31">
        <f t="shared" si="12"/>
        <v>-0.20446735395189009</v>
      </c>
    </row>
    <row r="85" spans="2:23" x14ac:dyDescent="0.45">
      <c r="B85" s="52">
        <v>44743</v>
      </c>
      <c r="C85" s="30">
        <v>56.7</v>
      </c>
      <c r="D85" s="30">
        <v>59.9</v>
      </c>
      <c r="E85" s="30">
        <v>59.9</v>
      </c>
      <c r="F85" s="30">
        <v>49.1</v>
      </c>
      <c r="G85" s="30">
        <v>57.8</v>
      </c>
      <c r="H85" s="30">
        <v>45</v>
      </c>
      <c r="I85" s="30">
        <v>72.3</v>
      </c>
      <c r="J85" s="30">
        <v>58.3</v>
      </c>
      <c r="K85" s="30">
        <v>59.5</v>
      </c>
      <c r="L85" s="30">
        <v>48</v>
      </c>
      <c r="N85" s="31">
        <f t="shared" si="13"/>
        <v>-0.11544461778471127</v>
      </c>
      <c r="O85" s="31">
        <f t="shared" si="13"/>
        <v>-0.10597014925373138</v>
      </c>
      <c r="P85" s="31">
        <f t="shared" si="13"/>
        <v>-5.9654631083202569E-2</v>
      </c>
      <c r="Q85" s="31">
        <f t="shared" si="13"/>
        <v>-8.7360594795538926E-2</v>
      </c>
      <c r="R85" s="31">
        <f t="shared" si="13"/>
        <v>-0.1972222222222223</v>
      </c>
      <c r="S85" s="31">
        <f t="shared" si="13"/>
        <v>-8.5365853658536661E-2</v>
      </c>
      <c r="T85" s="31">
        <f t="shared" si="13"/>
        <v>-0.12150668286755772</v>
      </c>
      <c r="U85" s="31">
        <f t="shared" si="13"/>
        <v>-8.1889763779527613E-2</v>
      </c>
      <c r="V85" s="31">
        <f t="shared" si="11"/>
        <v>-9.5744680851063801E-2</v>
      </c>
      <c r="W85" s="31">
        <f t="shared" si="12"/>
        <v>-6.9767441860465129E-2</v>
      </c>
    </row>
    <row r="86" spans="2:23" x14ac:dyDescent="0.45">
      <c r="B86" s="52">
        <v>44774</v>
      </c>
      <c r="C86" s="30">
        <v>56.9</v>
      </c>
      <c r="D86" s="30">
        <v>60.9</v>
      </c>
      <c r="E86" s="30">
        <v>61.8</v>
      </c>
      <c r="F86" s="30">
        <v>50.2</v>
      </c>
      <c r="G86" s="30">
        <v>54.5</v>
      </c>
      <c r="H86" s="30">
        <v>46.2</v>
      </c>
      <c r="I86" s="30">
        <v>71.5</v>
      </c>
      <c r="J86" s="30">
        <v>53.9</v>
      </c>
      <c r="K86" s="30">
        <v>61.9</v>
      </c>
      <c r="L86" s="30">
        <v>48.2</v>
      </c>
      <c r="N86" s="31">
        <f t="shared" si="13"/>
        <v>-7.7795786061588434E-2</v>
      </c>
      <c r="O86" s="31">
        <f t="shared" si="13"/>
        <v>1.3311148086522451E-2</v>
      </c>
      <c r="P86" s="31">
        <f t="shared" si="13"/>
        <v>-2.2151898734177333E-2</v>
      </c>
      <c r="Q86" s="31">
        <f t="shared" si="13"/>
        <v>-6.5176908752327734E-2</v>
      </c>
      <c r="R86" s="31">
        <f t="shared" si="13"/>
        <v>-0.21695402298850563</v>
      </c>
      <c r="S86" s="31">
        <f t="shared" si="13"/>
        <v>-1.492537313432829E-2</v>
      </c>
      <c r="T86" s="31">
        <f t="shared" si="13"/>
        <v>-5.1724137931034586E-2</v>
      </c>
      <c r="U86" s="31">
        <f t="shared" si="13"/>
        <v>-0.12071778140293632</v>
      </c>
      <c r="V86" s="31">
        <f t="shared" si="11"/>
        <v>2.1452145214521323E-2</v>
      </c>
      <c r="W86" s="31">
        <f t="shared" si="12"/>
        <v>-1.0266940451745366E-2</v>
      </c>
    </row>
    <row r="87" spans="2:23" x14ac:dyDescent="0.45">
      <c r="B87" s="52">
        <v>44805</v>
      </c>
      <c r="C87" s="30">
        <v>56.7</v>
      </c>
      <c r="D87" s="30">
        <v>59.1</v>
      </c>
      <c r="E87" s="30">
        <v>60.6</v>
      </c>
      <c r="F87" s="30">
        <v>53</v>
      </c>
      <c r="G87" s="30">
        <v>53.9</v>
      </c>
      <c r="H87" s="30">
        <v>44.1</v>
      </c>
      <c r="I87" s="30">
        <v>68.7</v>
      </c>
      <c r="J87" s="30">
        <v>52.5</v>
      </c>
      <c r="K87" s="30">
        <v>65.099999999999994</v>
      </c>
      <c r="L87" s="30">
        <v>51.3</v>
      </c>
      <c r="N87" s="31">
        <f t="shared" si="13"/>
        <v>-8.4006462035541074E-2</v>
      </c>
      <c r="O87" s="31">
        <f t="shared" si="13"/>
        <v>-5.1364365971107495E-2</v>
      </c>
      <c r="P87" s="31">
        <f t="shared" si="13"/>
        <v>-4.5669291338582663E-2</v>
      </c>
      <c r="Q87" s="31">
        <f t="shared" si="13"/>
        <v>0</v>
      </c>
      <c r="R87" s="31">
        <f t="shared" si="13"/>
        <v>-0.21656976744186041</v>
      </c>
      <c r="S87" s="31">
        <f t="shared" si="13"/>
        <v>-4.3383947939262479E-2</v>
      </c>
      <c r="T87" s="31">
        <f t="shared" si="13"/>
        <v>-0.11354838709677417</v>
      </c>
      <c r="U87" s="31">
        <f t="shared" si="13"/>
        <v>-0.15185783521809371</v>
      </c>
      <c r="V87" s="31">
        <f t="shared" si="11"/>
        <v>9.4117647058823417E-2</v>
      </c>
      <c r="W87" s="31">
        <f t="shared" si="12"/>
        <v>7.547169811320753E-2</v>
      </c>
    </row>
    <row r="88" spans="2:23" x14ac:dyDescent="0.45">
      <c r="B88" s="52">
        <v>44835</v>
      </c>
      <c r="C88" s="30">
        <v>54.4</v>
      </c>
      <c r="D88" s="30">
        <v>55.7</v>
      </c>
      <c r="E88" s="30">
        <v>56.5</v>
      </c>
      <c r="F88" s="30">
        <v>49.1</v>
      </c>
      <c r="G88" s="30">
        <v>56.2</v>
      </c>
      <c r="H88" s="30">
        <v>47.2</v>
      </c>
      <c r="I88" s="30">
        <v>70.7</v>
      </c>
      <c r="J88" s="30">
        <v>52.2</v>
      </c>
      <c r="K88" s="30">
        <v>47.7</v>
      </c>
      <c r="L88" s="30">
        <v>50.4</v>
      </c>
      <c r="N88" s="31">
        <f t="shared" si="13"/>
        <v>-0.18440779610194913</v>
      </c>
      <c r="O88" s="31">
        <f t="shared" si="13"/>
        <v>-0.20200573065902572</v>
      </c>
      <c r="P88" s="31">
        <f t="shared" si="13"/>
        <v>-0.18938307030129131</v>
      </c>
      <c r="Q88" s="31">
        <f t="shared" si="13"/>
        <v>-4.844961240310075E-2</v>
      </c>
      <c r="R88" s="31">
        <f t="shared" si="13"/>
        <v>-0.25759577278731838</v>
      </c>
      <c r="S88" s="31">
        <f t="shared" si="13"/>
        <v>0.11848341232227488</v>
      </c>
      <c r="T88" s="31">
        <f t="shared" si="13"/>
        <v>-0.1471652593486128</v>
      </c>
      <c r="U88" s="31">
        <f t="shared" si="13"/>
        <v>-0.22436849925705793</v>
      </c>
      <c r="V88" s="31">
        <f t="shared" si="11"/>
        <v>-0.23434991974317809</v>
      </c>
      <c r="W88" s="31">
        <f t="shared" si="12"/>
        <v>-5.4409005628517804E-2</v>
      </c>
    </row>
    <row r="89" spans="2:23" x14ac:dyDescent="0.45">
      <c r="B89" s="52">
        <v>44866</v>
      </c>
      <c r="C89" s="30">
        <v>56.5</v>
      </c>
      <c r="D89" s="30">
        <v>64.7</v>
      </c>
      <c r="E89" s="30">
        <v>56</v>
      </c>
      <c r="F89" s="30">
        <v>51.5</v>
      </c>
      <c r="G89" s="30">
        <v>53.8</v>
      </c>
      <c r="H89" s="30">
        <v>47.9</v>
      </c>
      <c r="I89" s="30">
        <v>70</v>
      </c>
      <c r="J89" s="30">
        <v>51.8</v>
      </c>
      <c r="K89" s="30">
        <v>38.4</v>
      </c>
      <c r="L89" s="30">
        <v>59.5</v>
      </c>
      <c r="N89" s="31">
        <f t="shared" si="13"/>
        <v>-0.18234442836468878</v>
      </c>
      <c r="O89" s="31">
        <f t="shared" si="13"/>
        <v>-0.13270777479892748</v>
      </c>
      <c r="P89" s="31">
        <f t="shared" si="13"/>
        <v>-0.19655667144906741</v>
      </c>
      <c r="Q89" s="31">
        <f t="shared" si="13"/>
        <v>-8.8495575221238965E-2</v>
      </c>
      <c r="R89" s="31">
        <f t="shared" si="13"/>
        <v>-0.28929986789960371</v>
      </c>
      <c r="S89" s="31">
        <f t="shared" si="13"/>
        <v>-6.2240663900415827E-3</v>
      </c>
      <c r="T89" s="31">
        <f t="shared" si="13"/>
        <v>-0.14945321992709593</v>
      </c>
      <c r="U89" s="31">
        <f t="shared" si="13"/>
        <v>-0.21396054628224592</v>
      </c>
      <c r="V89" s="31">
        <f t="shared" si="11"/>
        <v>-0.33678756476683935</v>
      </c>
      <c r="W89" s="31">
        <f t="shared" si="12"/>
        <v>0.17821782178217815</v>
      </c>
    </row>
    <row r="90" spans="2:23" x14ac:dyDescent="0.45">
      <c r="B90" s="52">
        <v>44896</v>
      </c>
      <c r="C90" s="30">
        <v>49.6</v>
      </c>
      <c r="D90" s="30">
        <v>54.7</v>
      </c>
      <c r="E90" s="30">
        <v>45.2</v>
      </c>
      <c r="F90" s="30">
        <v>49.4</v>
      </c>
      <c r="G90" s="30">
        <v>48.5</v>
      </c>
      <c r="H90" s="30">
        <v>45.1</v>
      </c>
      <c r="I90" s="30">
        <v>68.099999999999994</v>
      </c>
      <c r="J90" s="30">
        <v>51.5</v>
      </c>
      <c r="K90" s="30">
        <v>47.7</v>
      </c>
      <c r="L90" s="30">
        <v>52.7</v>
      </c>
      <c r="N90" s="31">
        <f t="shared" si="13"/>
        <v>-0.19999999999999996</v>
      </c>
      <c r="O90" s="31">
        <f t="shared" si="13"/>
        <v>-0.19082840236686383</v>
      </c>
      <c r="P90" s="31">
        <f t="shared" si="13"/>
        <v>-0.26504065040650404</v>
      </c>
      <c r="Q90" s="31">
        <f t="shared" si="13"/>
        <v>-0.10018214936247727</v>
      </c>
      <c r="R90" s="31">
        <f t="shared" si="13"/>
        <v>-0.24100156494522695</v>
      </c>
      <c r="S90" s="31">
        <f t="shared" si="13"/>
        <v>-3.426124197002145E-2</v>
      </c>
      <c r="T90" s="31">
        <f t="shared" si="13"/>
        <v>-0.17454545454545456</v>
      </c>
      <c r="U90" s="31">
        <f t="shared" si="13"/>
        <v>-0.17335473515248789</v>
      </c>
      <c r="V90" s="31">
        <f t="shared" si="11"/>
        <v>-0.224390243902439</v>
      </c>
      <c r="W90" s="31">
        <f t="shared" si="12"/>
        <v>-5.0450450450450379E-2</v>
      </c>
    </row>
    <row r="91" spans="2:23" x14ac:dyDescent="0.45">
      <c r="B91" s="52">
        <v>44927</v>
      </c>
      <c r="C91" s="30">
        <v>55.2</v>
      </c>
      <c r="D91" s="30">
        <v>60.4</v>
      </c>
      <c r="E91" s="30">
        <v>60.4</v>
      </c>
      <c r="F91" s="30">
        <v>50</v>
      </c>
      <c r="G91" s="30">
        <v>50</v>
      </c>
      <c r="H91" s="30">
        <v>49.2</v>
      </c>
      <c r="I91" s="30">
        <v>67.8</v>
      </c>
      <c r="J91" s="30">
        <v>52.9</v>
      </c>
      <c r="K91" s="30">
        <v>59</v>
      </c>
      <c r="L91" s="30">
        <v>53</v>
      </c>
      <c r="N91" s="31">
        <f t="shared" si="13"/>
        <v>-7.8464106844741144E-2</v>
      </c>
      <c r="O91" s="31">
        <f t="shared" si="13"/>
        <v>8.3472454090149917E-3</v>
      </c>
      <c r="P91" s="31">
        <f t="shared" si="13"/>
        <v>-2.1069692058346856E-2</v>
      </c>
      <c r="Q91" s="31">
        <f t="shared" si="13"/>
        <v>-4.3977055449330726E-2</v>
      </c>
      <c r="R91" s="31">
        <f t="shared" si="13"/>
        <v>-0.23896499238964997</v>
      </c>
      <c r="S91" s="31">
        <f t="shared" si="13"/>
        <v>-4.0485829959513442E-3</v>
      </c>
      <c r="T91" s="31">
        <f t="shared" si="13"/>
        <v>-0.17618469015795868</v>
      </c>
      <c r="U91" s="31">
        <f t="shared" si="13"/>
        <v>-7.8397212543554029E-2</v>
      </c>
      <c r="V91" s="31">
        <f t="shared" si="11"/>
        <v>0.28540305010893241</v>
      </c>
      <c r="W91" s="31">
        <f t="shared" si="12"/>
        <v>3.7181996086105729E-2</v>
      </c>
    </row>
    <row r="92" spans="2:23" x14ac:dyDescent="0.45">
      <c r="B92" s="52">
        <v>44958</v>
      </c>
      <c r="C92" s="30">
        <v>55.1</v>
      </c>
      <c r="D92" s="30">
        <v>56.3</v>
      </c>
      <c r="E92" s="30">
        <v>62.6</v>
      </c>
      <c r="F92" s="30">
        <v>54</v>
      </c>
      <c r="G92" s="30">
        <v>47.6</v>
      </c>
      <c r="H92" s="30">
        <v>50.6</v>
      </c>
      <c r="I92" s="30">
        <v>65.599999999999994</v>
      </c>
      <c r="J92" s="30">
        <v>52.8</v>
      </c>
      <c r="K92" s="30">
        <v>61.7</v>
      </c>
      <c r="L92" s="30">
        <v>52.6</v>
      </c>
      <c r="N92" s="31">
        <f t="shared" si="13"/>
        <v>-2.4778761061946875E-2</v>
      </c>
      <c r="O92" s="31">
        <f t="shared" si="13"/>
        <v>2.1778584392014411E-2</v>
      </c>
      <c r="P92" s="31">
        <f t="shared" si="13"/>
        <v>0.1158645276292336</v>
      </c>
      <c r="Q92" s="31">
        <f t="shared" si="13"/>
        <v>0.11340206185567014</v>
      </c>
      <c r="R92" s="31">
        <f t="shared" si="13"/>
        <v>-0.2809667673716012</v>
      </c>
      <c r="S92" s="31">
        <f t="shared" si="13"/>
        <v>-3.93700787401563E-3</v>
      </c>
      <c r="T92" s="31">
        <f t="shared" si="13"/>
        <v>-0.21058965102286409</v>
      </c>
      <c r="U92" s="31">
        <f t="shared" si="13"/>
        <v>-0.17757009345794406</v>
      </c>
      <c r="V92" s="31">
        <f t="shared" si="11"/>
        <v>0.16415094339622649</v>
      </c>
      <c r="W92" s="31">
        <f t="shared" si="12"/>
        <v>1.740812379110257E-2</v>
      </c>
    </row>
    <row r="93" spans="2:23" x14ac:dyDescent="0.45">
      <c r="B93" s="52">
        <v>44986</v>
      </c>
      <c r="C93" s="30">
        <v>51.2</v>
      </c>
      <c r="D93" s="30">
        <v>55.4</v>
      </c>
      <c r="E93" s="30">
        <v>52.2</v>
      </c>
      <c r="F93" s="30">
        <v>51.3</v>
      </c>
      <c r="G93" s="30">
        <v>45.8</v>
      </c>
      <c r="H93" s="30">
        <v>52.8</v>
      </c>
      <c r="I93" s="30">
        <v>59.5</v>
      </c>
      <c r="J93" s="30">
        <v>48.5</v>
      </c>
      <c r="K93" s="30">
        <v>43.7</v>
      </c>
      <c r="L93" s="30">
        <v>43.6</v>
      </c>
      <c r="N93" s="31">
        <f t="shared" si="13"/>
        <v>-0.12178387650085754</v>
      </c>
      <c r="O93" s="31">
        <f t="shared" si="13"/>
        <v>-1.8018018018017834E-3</v>
      </c>
      <c r="P93" s="31">
        <f t="shared" si="13"/>
        <v>-0.13144758735440931</v>
      </c>
      <c r="Q93" s="31">
        <f t="shared" si="13"/>
        <v>-5.0000000000000044E-2</v>
      </c>
      <c r="R93" s="31">
        <f t="shared" si="13"/>
        <v>-0.27760252365930604</v>
      </c>
      <c r="S93" s="31">
        <f t="shared" si="13"/>
        <v>2.1276595744680771E-2</v>
      </c>
      <c r="T93" s="31">
        <f t="shared" si="13"/>
        <v>-0.28997613365155128</v>
      </c>
      <c r="U93" s="31">
        <f t="shared" si="13"/>
        <v>-0.24806201550387597</v>
      </c>
      <c r="V93" s="31">
        <f t="shared" si="11"/>
        <v>-0.2836065573770491</v>
      </c>
      <c r="W93" s="31">
        <f t="shared" si="12"/>
        <v>-3.1111111111111089E-2</v>
      </c>
    </row>
    <row r="94" spans="2:23" x14ac:dyDescent="0.45">
      <c r="B94" s="52">
        <v>45017</v>
      </c>
      <c r="C94" s="30">
        <v>51.9</v>
      </c>
      <c r="D94" s="30">
        <v>52</v>
      </c>
      <c r="E94" s="30">
        <v>56.1</v>
      </c>
      <c r="F94" s="30">
        <v>50.8</v>
      </c>
      <c r="G94" s="30">
        <v>48.6</v>
      </c>
      <c r="H94" s="30">
        <v>47.2</v>
      </c>
      <c r="I94" s="30">
        <v>59.6</v>
      </c>
      <c r="J94" s="30">
        <v>49.7</v>
      </c>
      <c r="K94" s="30">
        <v>60.9</v>
      </c>
      <c r="L94" s="30">
        <v>51.3</v>
      </c>
      <c r="N94" s="31">
        <f t="shared" si="13"/>
        <v>-9.1068301225919468E-2</v>
      </c>
      <c r="O94" s="31">
        <f t="shared" si="13"/>
        <v>-0.12013536379018619</v>
      </c>
      <c r="P94" s="31">
        <f t="shared" si="13"/>
        <v>2.7472527472527375E-2</v>
      </c>
      <c r="Q94" s="31">
        <f t="shared" si="13"/>
        <v>2.626262626262621E-2</v>
      </c>
      <c r="R94" s="31">
        <f t="shared" si="13"/>
        <v>-0.25345622119815658</v>
      </c>
      <c r="S94" s="31">
        <f t="shared" si="13"/>
        <v>-9.7514340344168171E-2</v>
      </c>
      <c r="T94" s="31">
        <f t="shared" si="13"/>
        <v>-0.29550827423167847</v>
      </c>
      <c r="U94" s="31">
        <f t="shared" si="13"/>
        <v>-0.16329966329966328</v>
      </c>
      <c r="V94" s="31">
        <f t="shared" si="11"/>
        <v>4.8192771084337283E-2</v>
      </c>
      <c r="W94" s="31">
        <f t="shared" si="12"/>
        <v>-3.0245746691871522E-2</v>
      </c>
    </row>
    <row r="95" spans="2:23" x14ac:dyDescent="0.45">
      <c r="B95" s="52">
        <v>45047</v>
      </c>
      <c r="C95" s="30">
        <v>50.3</v>
      </c>
      <c r="D95" s="30">
        <v>51.5</v>
      </c>
      <c r="E95" s="30">
        <v>52.9</v>
      </c>
      <c r="F95" s="30">
        <v>49.2</v>
      </c>
      <c r="G95" s="30">
        <v>47.7</v>
      </c>
      <c r="H95" s="30">
        <v>58.3</v>
      </c>
      <c r="I95" s="30">
        <v>56.2</v>
      </c>
      <c r="J95" s="30">
        <v>40.9</v>
      </c>
      <c r="K95" s="30">
        <v>59</v>
      </c>
      <c r="L95" s="30">
        <v>50</v>
      </c>
      <c r="N95" s="31">
        <f t="shared" si="13"/>
        <v>-0.10017889087656529</v>
      </c>
      <c r="O95" s="31">
        <f t="shared" si="13"/>
        <v>-5.5045871559633031E-2</v>
      </c>
      <c r="P95" s="31">
        <f t="shared" si="13"/>
        <v>-8.1597222222222321E-2</v>
      </c>
      <c r="Q95" s="31">
        <f t="shared" si="13"/>
        <v>-1.9920318725099584E-2</v>
      </c>
      <c r="R95" s="31">
        <f t="shared" si="13"/>
        <v>-0.22185970636215324</v>
      </c>
      <c r="S95" s="31">
        <f t="shared" si="13"/>
        <v>0.14313725490196072</v>
      </c>
      <c r="T95" s="31">
        <f t="shared" si="13"/>
        <v>-0.31546894031668693</v>
      </c>
      <c r="U95" s="31">
        <f t="shared" si="13"/>
        <v>-0.21346153846153848</v>
      </c>
      <c r="V95" s="31">
        <f t="shared" si="11"/>
        <v>-3.1198686371100126E-2</v>
      </c>
      <c r="W95" s="31">
        <f t="shared" si="12"/>
        <v>-5.3030303030302983E-2</v>
      </c>
    </row>
    <row r="96" spans="2:23" x14ac:dyDescent="0.45">
      <c r="B96" s="52">
        <v>45078</v>
      </c>
      <c r="C96" s="30">
        <v>53.9</v>
      </c>
      <c r="D96" s="30">
        <v>59.2</v>
      </c>
      <c r="E96" s="30">
        <v>55.5</v>
      </c>
      <c r="F96" s="30">
        <v>53.1</v>
      </c>
      <c r="G96" s="30">
        <v>47.6</v>
      </c>
      <c r="H96" s="30">
        <v>55.9</v>
      </c>
      <c r="I96" s="30">
        <v>54.1</v>
      </c>
      <c r="J96" s="30">
        <v>43.9</v>
      </c>
      <c r="K96" s="30">
        <v>61.5</v>
      </c>
      <c r="L96" s="30">
        <v>54.6</v>
      </c>
      <c r="N96" s="31">
        <f t="shared" si="13"/>
        <v>-2.5316455696202556E-2</v>
      </c>
      <c r="O96" s="31">
        <f t="shared" si="13"/>
        <v>5.525846702317283E-2</v>
      </c>
      <c r="P96" s="31">
        <f t="shared" si="13"/>
        <v>-1.7985611510791255E-3</v>
      </c>
      <c r="Q96" s="31">
        <f t="shared" si="13"/>
        <v>0.120253164556962</v>
      </c>
      <c r="R96" s="31">
        <f t="shared" si="13"/>
        <v>-0.2310177705977382</v>
      </c>
      <c r="S96" s="31">
        <f t="shared" si="13"/>
        <v>0.17684210526315791</v>
      </c>
      <c r="T96" s="31">
        <f t="shared" si="13"/>
        <v>-0.32459425717852675</v>
      </c>
      <c r="U96" s="31">
        <f t="shared" si="13"/>
        <v>-0.27438016528925624</v>
      </c>
      <c r="V96" s="31">
        <f t="shared" si="11"/>
        <v>6.956521739130439E-2</v>
      </c>
      <c r="W96" s="31">
        <f t="shared" si="12"/>
        <v>0.17926565874730027</v>
      </c>
    </row>
    <row r="97" spans="2:23" x14ac:dyDescent="0.45">
      <c r="B97" s="52">
        <v>45108</v>
      </c>
      <c r="C97" s="30">
        <v>52.7</v>
      </c>
      <c r="D97" s="30">
        <v>57.1</v>
      </c>
      <c r="E97" s="30">
        <v>55</v>
      </c>
      <c r="F97" s="30">
        <v>50.7</v>
      </c>
      <c r="G97" s="30">
        <v>48.1</v>
      </c>
      <c r="H97" s="30">
        <v>50.4</v>
      </c>
      <c r="I97" s="30">
        <v>56.8</v>
      </c>
      <c r="J97" s="30">
        <v>52.1</v>
      </c>
      <c r="K97" s="30">
        <v>61.1</v>
      </c>
      <c r="L97" s="30">
        <v>52.3</v>
      </c>
      <c r="N97" s="31">
        <f t="shared" si="13"/>
        <v>-7.0546737213403876E-2</v>
      </c>
      <c r="O97" s="31">
        <f t="shared" si="13"/>
        <v>-4.6744574290484064E-2</v>
      </c>
      <c r="P97" s="31">
        <f t="shared" si="13"/>
        <v>-8.1803005008347252E-2</v>
      </c>
      <c r="Q97" s="31">
        <f t="shared" si="13"/>
        <v>3.2586558044806591E-2</v>
      </c>
      <c r="R97" s="31">
        <f t="shared" si="13"/>
        <v>-0.16782006920415216</v>
      </c>
      <c r="S97" s="31">
        <f t="shared" si="13"/>
        <v>0.11999999999999988</v>
      </c>
      <c r="T97" s="31">
        <f t="shared" si="13"/>
        <v>-0.21438450899031813</v>
      </c>
      <c r="U97" s="31">
        <f t="shared" si="13"/>
        <v>-0.10634648370497424</v>
      </c>
      <c r="V97" s="31">
        <f t="shared" si="11"/>
        <v>2.6890756302521135E-2</v>
      </c>
      <c r="W97" s="31">
        <f t="shared" si="12"/>
        <v>8.9583333333333348E-2</v>
      </c>
    </row>
    <row r="98" spans="2:23" x14ac:dyDescent="0.45">
      <c r="B98" s="52">
        <v>45139</v>
      </c>
      <c r="C98" s="30">
        <v>54.5</v>
      </c>
      <c r="D98" s="30">
        <v>57.3</v>
      </c>
      <c r="E98" s="30">
        <v>57.5</v>
      </c>
      <c r="F98" s="30">
        <v>54.7</v>
      </c>
      <c r="G98" s="30">
        <v>48.5</v>
      </c>
      <c r="H98" s="30">
        <v>57.7</v>
      </c>
      <c r="I98" s="30">
        <v>58.9</v>
      </c>
      <c r="J98" s="30">
        <v>41.8</v>
      </c>
      <c r="K98" s="30">
        <v>62.1</v>
      </c>
      <c r="L98" s="30">
        <v>52.3</v>
      </c>
      <c r="N98" s="31">
        <f t="shared" si="13"/>
        <v>-4.2179261862917428E-2</v>
      </c>
      <c r="O98" s="31">
        <f t="shared" si="13"/>
        <v>-5.9113300492610876E-2</v>
      </c>
      <c r="P98" s="31">
        <f t="shared" si="13"/>
        <v>-6.9579288025889974E-2</v>
      </c>
      <c r="Q98" s="31">
        <f t="shared" si="13"/>
        <v>8.9641434262948128E-2</v>
      </c>
      <c r="R98" s="31">
        <f t="shared" si="13"/>
        <v>-0.11009174311926606</v>
      </c>
      <c r="S98" s="31">
        <f t="shared" si="13"/>
        <v>0.24891774891774898</v>
      </c>
      <c r="T98" s="31">
        <f t="shared" si="13"/>
        <v>-0.17622377622377627</v>
      </c>
      <c r="U98" s="31">
        <f t="shared" si="13"/>
        <v>-0.22448979591836737</v>
      </c>
      <c r="V98" s="31">
        <f t="shared" si="11"/>
        <v>3.231017770597866E-3</v>
      </c>
      <c r="W98" s="31">
        <f t="shared" si="12"/>
        <v>8.5062240663900335E-2</v>
      </c>
    </row>
    <row r="99" spans="2:23" x14ac:dyDescent="0.45">
      <c r="B99" s="52">
        <v>45170</v>
      </c>
      <c r="C99" s="30">
        <v>53.6</v>
      </c>
      <c r="D99" s="30">
        <v>58.8</v>
      </c>
      <c r="E99" s="30">
        <v>51.8</v>
      </c>
      <c r="F99" s="30">
        <v>53.4</v>
      </c>
      <c r="G99" s="30">
        <v>50.4</v>
      </c>
      <c r="H99" s="30">
        <v>54.2</v>
      </c>
      <c r="I99" s="30">
        <v>58.9</v>
      </c>
      <c r="J99" s="30">
        <v>48.6</v>
      </c>
      <c r="K99" s="30">
        <v>63.7</v>
      </c>
      <c r="L99" s="30">
        <v>50.6</v>
      </c>
      <c r="N99" s="31">
        <f t="shared" si="13"/>
        <v>-5.467372134038806E-2</v>
      </c>
      <c r="O99" s="31">
        <f t="shared" si="13"/>
        <v>-5.0761421319798217E-3</v>
      </c>
      <c r="P99" s="31">
        <f t="shared" si="13"/>
        <v>-0.14521452145214531</v>
      </c>
      <c r="Q99" s="31">
        <f t="shared" si="13"/>
        <v>7.547169811320753E-3</v>
      </c>
      <c r="R99" s="31">
        <f t="shared" si="13"/>
        <v>-6.4935064935064957E-2</v>
      </c>
      <c r="S99" s="31">
        <f t="shared" si="13"/>
        <v>0.2290249433106577</v>
      </c>
      <c r="T99" s="31">
        <f t="shared" si="13"/>
        <v>-0.14264919941775844</v>
      </c>
      <c r="U99" s="31">
        <f t="shared" si="13"/>
        <v>-7.4285714285714288E-2</v>
      </c>
      <c r="V99" s="31">
        <f t="shared" si="11"/>
        <v>-2.1505376344085891E-2</v>
      </c>
      <c r="W99" s="31">
        <f t="shared" si="12"/>
        <v>-1.3645224171539905E-2</v>
      </c>
    </row>
    <row r="100" spans="2:23" x14ac:dyDescent="0.45">
      <c r="B100" s="52">
        <v>45200</v>
      </c>
      <c r="C100" s="30">
        <v>51.8</v>
      </c>
      <c r="D100" s="30">
        <v>54.1</v>
      </c>
      <c r="E100" s="30">
        <v>55.5</v>
      </c>
      <c r="F100" s="30">
        <v>50.2</v>
      </c>
      <c r="G100" s="30">
        <v>47.5</v>
      </c>
      <c r="H100" s="30">
        <v>49.5</v>
      </c>
      <c r="I100" s="30">
        <v>58.6</v>
      </c>
      <c r="J100" s="30">
        <v>50.9</v>
      </c>
      <c r="K100" s="30">
        <v>48.8</v>
      </c>
      <c r="L100" s="30">
        <v>60</v>
      </c>
      <c r="N100" s="31">
        <f t="shared" si="13"/>
        <v>-4.7794117647058876E-2</v>
      </c>
      <c r="O100" s="31">
        <f t="shared" si="13"/>
        <v>-2.8725314183123851E-2</v>
      </c>
      <c r="P100" s="31">
        <f t="shared" si="13"/>
        <v>-1.7699115044247815E-2</v>
      </c>
      <c r="Q100" s="31">
        <f t="shared" si="13"/>
        <v>2.2403258655804503E-2</v>
      </c>
      <c r="R100" s="31">
        <f t="shared" si="13"/>
        <v>-0.15480427046263345</v>
      </c>
      <c r="S100" s="31">
        <f t="shared" si="13"/>
        <v>4.8728813559322015E-2</v>
      </c>
      <c r="T100" s="31">
        <f t="shared" si="13"/>
        <v>-0.17114568599717117</v>
      </c>
      <c r="U100" s="31">
        <f t="shared" si="13"/>
        <v>-2.4904214559387072E-2</v>
      </c>
      <c r="V100" s="31">
        <f t="shared" si="11"/>
        <v>2.3060796645702153E-2</v>
      </c>
      <c r="W100" s="31">
        <f t="shared" si="12"/>
        <v>0.19047619047619047</v>
      </c>
    </row>
    <row r="101" spans="2:23" x14ac:dyDescent="0.45">
      <c r="B101" s="52">
        <v>45231</v>
      </c>
      <c r="C101" s="30">
        <v>52.7</v>
      </c>
      <c r="D101" s="30">
        <v>55.1</v>
      </c>
      <c r="E101" s="30">
        <v>55.5</v>
      </c>
      <c r="F101" s="30">
        <v>50.7</v>
      </c>
      <c r="G101" s="30">
        <v>49.6</v>
      </c>
      <c r="H101" s="30">
        <v>55.4</v>
      </c>
      <c r="I101" s="30">
        <v>58.3</v>
      </c>
      <c r="J101" s="30">
        <v>49.1</v>
      </c>
      <c r="K101" s="30">
        <v>53.6</v>
      </c>
      <c r="L101" s="30">
        <v>53.7</v>
      </c>
      <c r="N101" s="31">
        <f t="shared" si="13"/>
        <v>-6.7256637168141564E-2</v>
      </c>
      <c r="O101" s="31">
        <f t="shared" si="13"/>
        <v>-0.14837712519319934</v>
      </c>
      <c r="P101" s="31">
        <f t="shared" si="13"/>
        <v>-8.9285714285713969E-3</v>
      </c>
      <c r="Q101" s="31">
        <f t="shared" si="13"/>
        <v>-1.5533980582524198E-2</v>
      </c>
      <c r="R101" s="31">
        <f t="shared" si="13"/>
        <v>-7.8066914498141182E-2</v>
      </c>
      <c r="S101" s="31">
        <f t="shared" si="13"/>
        <v>0.15657620041753662</v>
      </c>
      <c r="T101" s="31">
        <f t="shared" si="13"/>
        <v>-0.16714285714285715</v>
      </c>
      <c r="U101" s="31">
        <f t="shared" si="13"/>
        <v>-5.2123552123552019E-2</v>
      </c>
      <c r="V101" s="31">
        <f t="shared" si="11"/>
        <v>0.39583333333333348</v>
      </c>
      <c r="W101" s="31">
        <f t="shared" si="12"/>
        <v>-9.7478991596638642E-2</v>
      </c>
    </row>
    <row r="102" spans="2:23" x14ac:dyDescent="0.45">
      <c r="B102" s="52">
        <v>45261</v>
      </c>
      <c r="C102" s="30">
        <v>50.6</v>
      </c>
      <c r="D102" s="30">
        <v>56.6</v>
      </c>
      <c r="E102" s="30">
        <v>52.8</v>
      </c>
      <c r="F102" s="30">
        <v>43.8</v>
      </c>
      <c r="G102" s="30">
        <v>49.5</v>
      </c>
      <c r="H102" s="30">
        <v>49.6</v>
      </c>
      <c r="I102" s="30">
        <v>56.7</v>
      </c>
      <c r="J102" s="30">
        <v>49.4</v>
      </c>
      <c r="K102" s="30">
        <v>50.4</v>
      </c>
      <c r="L102" s="30">
        <v>49.3</v>
      </c>
      <c r="N102" s="31">
        <f t="shared" si="13"/>
        <v>2.0161290322580738E-2</v>
      </c>
      <c r="O102" s="31">
        <f t="shared" si="13"/>
        <v>3.4734917733089565E-2</v>
      </c>
      <c r="P102" s="31">
        <f t="shared" si="13"/>
        <v>0.1681415929203538</v>
      </c>
      <c r="Q102" s="31">
        <f t="shared" si="13"/>
        <v>-0.11336032388663975</v>
      </c>
      <c r="R102" s="31">
        <f t="shared" si="13"/>
        <v>2.0618556701030855E-2</v>
      </c>
      <c r="S102" s="31">
        <f t="shared" si="13"/>
        <v>9.9778270509977895E-2</v>
      </c>
      <c r="T102" s="31">
        <f t="shared" si="13"/>
        <v>-0.16740088105726858</v>
      </c>
      <c r="U102" s="31">
        <f t="shared" si="13"/>
        <v>-4.0776699029126284E-2</v>
      </c>
      <c r="V102" s="31">
        <f t="shared" si="11"/>
        <v>5.6603773584905648E-2</v>
      </c>
      <c r="W102" s="31">
        <f t="shared" si="12"/>
        <v>-6.4516129032258118E-2</v>
      </c>
    </row>
    <row r="103" spans="2:23" x14ac:dyDescent="0.45">
      <c r="B103" s="52">
        <v>45292</v>
      </c>
      <c r="C103" s="30">
        <v>53.4</v>
      </c>
      <c r="D103" s="30">
        <v>55.8</v>
      </c>
      <c r="E103" s="30">
        <v>55</v>
      </c>
      <c r="F103" s="30">
        <v>50.5</v>
      </c>
      <c r="G103" s="30">
        <v>52.4</v>
      </c>
      <c r="H103" s="30">
        <v>49.1</v>
      </c>
      <c r="I103" s="30">
        <v>64</v>
      </c>
      <c r="J103" s="30">
        <v>51.4</v>
      </c>
      <c r="K103" s="30">
        <v>56.1</v>
      </c>
      <c r="L103" s="30">
        <v>59.9</v>
      </c>
      <c r="N103" s="31">
        <f t="shared" si="13"/>
        <v>-3.2608695652173947E-2</v>
      </c>
      <c r="O103" s="31">
        <f t="shared" si="13"/>
        <v>-7.6158940397351049E-2</v>
      </c>
      <c r="P103" s="31">
        <f t="shared" si="13"/>
        <v>-8.9403973509933787E-2</v>
      </c>
      <c r="Q103" s="31">
        <f t="shared" si="13"/>
        <v>1.0000000000000009E-2</v>
      </c>
      <c r="R103" s="31">
        <f t="shared" si="13"/>
        <v>4.8000000000000043E-2</v>
      </c>
      <c r="S103" s="31">
        <f t="shared" si="13"/>
        <v>-2.0325203252032908E-3</v>
      </c>
      <c r="T103" s="31">
        <f t="shared" si="13"/>
        <v>-5.6047197640118007E-2</v>
      </c>
      <c r="U103" s="31">
        <f t="shared" si="13"/>
        <v>-2.8355387523629538E-2</v>
      </c>
      <c r="V103" s="31">
        <f t="shared" si="11"/>
        <v>-4.9152542372881358E-2</v>
      </c>
      <c r="W103" s="31">
        <f t="shared" si="12"/>
        <v>0.1301886792452831</v>
      </c>
    </row>
    <row r="104" spans="2:23" x14ac:dyDescent="0.45">
      <c r="B104" s="52">
        <v>45323</v>
      </c>
      <c r="C104" s="30">
        <v>52.6</v>
      </c>
      <c r="D104" s="30">
        <v>57.2</v>
      </c>
      <c r="E104" s="30">
        <v>56.1</v>
      </c>
      <c r="F104" s="30">
        <v>48</v>
      </c>
      <c r="G104" s="30">
        <v>48.9</v>
      </c>
      <c r="H104" s="30">
        <v>47.1</v>
      </c>
      <c r="I104" s="30">
        <v>58.6</v>
      </c>
      <c r="J104" s="30">
        <v>50.3</v>
      </c>
      <c r="K104" s="30">
        <v>51.6</v>
      </c>
      <c r="L104" s="30">
        <v>54.3</v>
      </c>
      <c r="N104" s="31">
        <f t="shared" si="13"/>
        <v>-4.5372050816696929E-2</v>
      </c>
      <c r="O104" s="31">
        <f t="shared" si="13"/>
        <v>1.598579040852588E-2</v>
      </c>
      <c r="P104" s="31">
        <f t="shared" si="13"/>
        <v>-0.10383386581469645</v>
      </c>
      <c r="Q104" s="31">
        <f t="shared" si="13"/>
        <v>-0.11111111111111116</v>
      </c>
      <c r="R104" s="31">
        <f t="shared" si="13"/>
        <v>2.7310924369747802E-2</v>
      </c>
      <c r="S104" s="31">
        <f t="shared" si="13"/>
        <v>-6.9169960474308345E-2</v>
      </c>
      <c r="T104" s="31">
        <f t="shared" si="13"/>
        <v>-0.1067073170731706</v>
      </c>
      <c r="U104" s="31">
        <f t="shared" si="13"/>
        <v>-4.7348484848484862E-2</v>
      </c>
      <c r="V104" s="31">
        <f t="shared" si="11"/>
        <v>-0.16369529983792541</v>
      </c>
      <c r="W104" s="31">
        <f t="shared" si="12"/>
        <v>3.2319391634980876E-2</v>
      </c>
    </row>
    <row r="105" spans="2:23" x14ac:dyDescent="0.45">
      <c r="B105" s="52">
        <v>45352</v>
      </c>
      <c r="C105" s="30">
        <v>51.4</v>
      </c>
      <c r="D105" s="30">
        <v>57.4</v>
      </c>
      <c r="E105" s="30">
        <v>54.4</v>
      </c>
      <c r="F105" s="30">
        <v>48.5</v>
      </c>
      <c r="G105" s="30">
        <v>45.4</v>
      </c>
      <c r="H105" s="30">
        <v>45.6</v>
      </c>
      <c r="I105" s="30">
        <v>53.4</v>
      </c>
      <c r="J105" s="30">
        <v>44.8</v>
      </c>
      <c r="K105" s="30">
        <v>52.7</v>
      </c>
      <c r="L105" s="30">
        <v>52.4</v>
      </c>
      <c r="N105" s="31">
        <f t="shared" si="13"/>
        <v>3.90625E-3</v>
      </c>
      <c r="O105" s="31">
        <f t="shared" si="13"/>
        <v>3.6101083032491044E-2</v>
      </c>
      <c r="P105" s="31">
        <f t="shared" si="13"/>
        <v>4.2145593869731712E-2</v>
      </c>
      <c r="Q105" s="31">
        <f t="shared" si="13"/>
        <v>-5.4580896686159841E-2</v>
      </c>
      <c r="R105" s="31">
        <f t="shared" si="13"/>
        <v>-8.733624454148492E-3</v>
      </c>
      <c r="S105" s="31">
        <f t="shared" si="13"/>
        <v>-0.13636363636363624</v>
      </c>
      <c r="T105" s="31">
        <f t="shared" si="13"/>
        <v>-0.10252100840336131</v>
      </c>
      <c r="U105" s="31">
        <f t="shared" si="13"/>
        <v>-7.6288659793814495E-2</v>
      </c>
      <c r="V105" s="31">
        <f t="shared" si="11"/>
        <v>0.20594965675057209</v>
      </c>
      <c r="W105" s="31">
        <f t="shared" si="12"/>
        <v>0.201834862385321</v>
      </c>
    </row>
    <row r="106" spans="2:23" x14ac:dyDescent="0.45">
      <c r="B106" s="52">
        <v>45383</v>
      </c>
      <c r="C106" s="30">
        <v>49.4</v>
      </c>
      <c r="D106" s="30">
        <v>50.9</v>
      </c>
      <c r="E106" s="30">
        <v>52.2</v>
      </c>
      <c r="F106" s="30">
        <v>45.9</v>
      </c>
      <c r="G106" s="30">
        <v>48.5</v>
      </c>
      <c r="H106" s="30">
        <v>53.7</v>
      </c>
      <c r="I106" s="30">
        <v>59.2</v>
      </c>
      <c r="J106" s="30">
        <v>51.1</v>
      </c>
      <c r="K106" s="30">
        <v>47.9</v>
      </c>
      <c r="L106" s="30">
        <v>53.6</v>
      </c>
      <c r="N106" s="31">
        <f t="shared" si="13"/>
        <v>-4.8169556840077066E-2</v>
      </c>
      <c r="O106" s="31">
        <f t="shared" si="13"/>
        <v>-2.115384615384619E-2</v>
      </c>
      <c r="P106" s="31">
        <f t="shared" si="13"/>
        <v>-6.9518716577540052E-2</v>
      </c>
      <c r="Q106" s="31">
        <f t="shared" si="13"/>
        <v>-9.6456692913385766E-2</v>
      </c>
      <c r="R106" s="31">
        <f t="shared" si="13"/>
        <v>-2.057613168724326E-3</v>
      </c>
      <c r="S106" s="31">
        <f t="shared" si="13"/>
        <v>0.13771186440677963</v>
      </c>
      <c r="T106" s="31">
        <f t="shared" si="13"/>
        <v>-6.7114093959731447E-3</v>
      </c>
      <c r="U106" s="31">
        <f t="shared" si="13"/>
        <v>2.8169014084507005E-2</v>
      </c>
      <c r="V106" s="31">
        <f t="shared" si="11"/>
        <v>-0.21346469622331687</v>
      </c>
      <c r="W106" s="31">
        <f t="shared" si="12"/>
        <v>4.4834307992202893E-2</v>
      </c>
    </row>
    <row r="107" spans="2:23" x14ac:dyDescent="0.45">
      <c r="B107" s="52">
        <v>45413</v>
      </c>
      <c r="C107" s="30">
        <v>53.8</v>
      </c>
      <c r="D107" s="30">
        <v>61.2</v>
      </c>
      <c r="E107" s="30">
        <v>54.1</v>
      </c>
      <c r="F107" s="30">
        <v>47.1</v>
      </c>
      <c r="G107" s="30">
        <v>52.7</v>
      </c>
      <c r="H107" s="30">
        <v>52.1</v>
      </c>
      <c r="I107" s="30">
        <v>58.1</v>
      </c>
      <c r="J107" s="30">
        <v>50.8</v>
      </c>
      <c r="K107" s="30">
        <v>61.8</v>
      </c>
      <c r="L107" s="30">
        <v>42.8</v>
      </c>
      <c r="N107" s="31">
        <f t="shared" si="13"/>
        <v>6.9582504970179038E-2</v>
      </c>
      <c r="O107" s="31">
        <f t="shared" si="13"/>
        <v>0.18834951456310689</v>
      </c>
      <c r="P107" s="31">
        <f t="shared" si="13"/>
        <v>2.2684310018903586E-2</v>
      </c>
      <c r="Q107" s="31">
        <f t="shared" si="13"/>
        <v>-4.2682926829268331E-2</v>
      </c>
      <c r="R107" s="31">
        <f t="shared" si="13"/>
        <v>0.10482180293501053</v>
      </c>
      <c r="S107" s="31">
        <f t="shared" si="13"/>
        <v>-0.10634648370497424</v>
      </c>
      <c r="T107" s="31">
        <f t="shared" si="13"/>
        <v>3.380782918149472E-2</v>
      </c>
      <c r="U107" s="31">
        <f t="shared" si="13"/>
        <v>0.24205378973105129</v>
      </c>
      <c r="V107" s="31">
        <f t="shared" si="11"/>
        <v>4.7457627118643986E-2</v>
      </c>
      <c r="W107" s="31">
        <f t="shared" si="12"/>
        <v>-0.14400000000000002</v>
      </c>
    </row>
    <row r="108" spans="2:23" x14ac:dyDescent="0.45">
      <c r="C108" s="22"/>
      <c r="D108" s="22"/>
      <c r="E108" s="22"/>
      <c r="F108" s="22"/>
      <c r="G108" s="22"/>
      <c r="H108" s="22"/>
      <c r="I108" s="22"/>
      <c r="J108" s="22"/>
      <c r="K108" s="22"/>
      <c r="L108" s="22"/>
    </row>
    <row r="109" spans="2:23" x14ac:dyDescent="0.45">
      <c r="C109" s="22"/>
      <c r="D109" s="22"/>
      <c r="E109" s="22"/>
      <c r="F109" s="22"/>
      <c r="G109" s="22"/>
      <c r="H109" s="22"/>
      <c r="I109" s="22"/>
      <c r="J109" s="22"/>
      <c r="K109" s="22"/>
      <c r="L109" s="22"/>
    </row>
    <row r="110" spans="2:23" x14ac:dyDescent="0.45">
      <c r="C110" s="22"/>
      <c r="D110" s="22"/>
      <c r="E110" s="22"/>
      <c r="F110" s="22"/>
      <c r="G110" s="22"/>
      <c r="H110" s="22"/>
      <c r="I110" s="22"/>
      <c r="J110" s="22"/>
      <c r="K110" s="22"/>
      <c r="L110" s="22"/>
    </row>
    <row r="111" spans="2:23" x14ac:dyDescent="0.45">
      <c r="C111" s="22"/>
      <c r="D111" s="22"/>
      <c r="E111" s="22"/>
      <c r="F111" s="22"/>
      <c r="G111" s="22"/>
      <c r="H111" s="22"/>
      <c r="I111" s="22"/>
      <c r="J111" s="22"/>
      <c r="K111" s="22"/>
      <c r="L111" s="22"/>
    </row>
    <row r="112" spans="2:23" x14ac:dyDescent="0.45">
      <c r="C112" s="22"/>
      <c r="D112" s="22"/>
      <c r="E112" s="22"/>
      <c r="F112" s="22"/>
      <c r="G112" s="22"/>
      <c r="H112" s="22"/>
      <c r="I112" s="22"/>
      <c r="J112" s="22"/>
      <c r="K112" s="22"/>
      <c r="L112" s="22"/>
    </row>
    <row r="113" s="22" customFormat="1" x14ac:dyDescent="0.45"/>
    <row r="114" s="22" customFormat="1" x14ac:dyDescent="0.45"/>
    <row r="115" s="22" customFormat="1" x14ac:dyDescent="0.45"/>
    <row r="116" s="22" customFormat="1" x14ac:dyDescent="0.45"/>
    <row r="117" s="22" customFormat="1" x14ac:dyDescent="0.45"/>
    <row r="118" s="22" customFormat="1" x14ac:dyDescent="0.45"/>
    <row r="119" s="22" customFormat="1" x14ac:dyDescent="0.45"/>
    <row r="120" s="22" customFormat="1" x14ac:dyDescent="0.45"/>
    <row r="121" s="22" customFormat="1" x14ac:dyDescent="0.45"/>
    <row r="122" s="22" customFormat="1" x14ac:dyDescent="0.45"/>
    <row r="123" s="22" customFormat="1" x14ac:dyDescent="0.45"/>
    <row r="124" s="22" customFormat="1" x14ac:dyDescent="0.45"/>
    <row r="125" s="22" customFormat="1" x14ac:dyDescent="0.45"/>
    <row r="126" s="22" customFormat="1" x14ac:dyDescent="0.45"/>
    <row r="127" s="22" customFormat="1" x14ac:dyDescent="0.45"/>
    <row r="128" s="22" customFormat="1" x14ac:dyDescent="0.45"/>
    <row r="129" s="22" customFormat="1" x14ac:dyDescent="0.45"/>
    <row r="130" s="22" customFormat="1" x14ac:dyDescent="0.45"/>
    <row r="131" s="22" customFormat="1" x14ac:dyDescent="0.45"/>
  </sheetData>
  <mergeCells count="21">
    <mergeCell ref="G2:G3"/>
    <mergeCell ref="B2:B3"/>
    <mergeCell ref="C2:C3"/>
    <mergeCell ref="D2:D3"/>
    <mergeCell ref="E2:E3"/>
    <mergeCell ref="F2:F3"/>
    <mergeCell ref="N2:N3"/>
    <mergeCell ref="O2:O3"/>
    <mergeCell ref="P2:P3"/>
    <mergeCell ref="Q2:Q3"/>
    <mergeCell ref="R2:R3"/>
    <mergeCell ref="H2:H3"/>
    <mergeCell ref="I2:I3"/>
    <mergeCell ref="J2:J3"/>
    <mergeCell ref="K2:K3"/>
    <mergeCell ref="L2:L3"/>
    <mergeCell ref="T2:T3"/>
    <mergeCell ref="U2:U3"/>
    <mergeCell ref="V2:V3"/>
    <mergeCell ref="W2:W3"/>
    <mergeCell ref="S2:S3"/>
  </mergeCells>
  <conditionalFormatting sqref="C4:C10000">
    <cfRule type="colorScale" priority="14">
      <colorScale>
        <cfvo type="num" val="48"/>
        <cfvo type="num" val="53"/>
        <cfvo type="num" val="60"/>
        <color rgb="FFF8696B"/>
        <color rgb="FFFFEB84"/>
        <color rgb="FF63BE7B"/>
      </colorScale>
    </cfRule>
  </conditionalFormatting>
  <conditionalFormatting sqref="D4:D6600">
    <cfRule type="colorScale" priority="13">
      <colorScale>
        <cfvo type="num" val="48"/>
        <cfvo type="num" val="51"/>
        <cfvo type="num" val="63"/>
        <color rgb="FFF8696B"/>
        <color rgb="FFFFEB84"/>
        <color rgb="FF63BE7B"/>
      </colorScale>
    </cfRule>
  </conditionalFormatting>
  <conditionalFormatting sqref="E4:E669">
    <cfRule type="colorScale" priority="15">
      <colorScale>
        <cfvo type="num" val="48"/>
        <cfvo type="percent" val="50"/>
        <cfvo type="num" val="62"/>
        <color rgb="FFF8696B"/>
        <color rgb="FFFFEB84"/>
        <color rgb="FF63BE7B"/>
      </colorScale>
    </cfRule>
  </conditionalFormatting>
  <conditionalFormatting sqref="F4:F660 K4:L660">
    <cfRule type="colorScale" priority="12">
      <colorScale>
        <cfvo type="num" val="46"/>
        <cfvo type="percentile" val="50"/>
        <cfvo type="num" val="58"/>
        <color rgb="FFF8696B"/>
        <color rgb="FFFFEB84"/>
        <color rgb="FF63BE7B"/>
      </colorScale>
    </cfRule>
  </conditionalFormatting>
  <conditionalFormatting sqref="G4:G6600">
    <cfRule type="colorScale" priority="11">
      <colorScale>
        <cfvo type="num" val="48"/>
        <cfvo type="percentile" val="50"/>
        <cfvo type="num" val="56"/>
        <color rgb="FFF8696B"/>
        <color rgb="FFFFEB84"/>
        <color rgb="FF63BE7B"/>
      </colorScale>
    </cfRule>
  </conditionalFormatting>
  <conditionalFormatting sqref="H4:H660">
    <cfRule type="colorScale" priority="16">
      <colorScale>
        <cfvo type="min"/>
        <cfvo type="percentile" val="50"/>
        <cfvo type="max"/>
        <color rgb="FFF8696B"/>
        <color rgb="FFFFEB84"/>
        <color rgb="FF63BE7B"/>
      </colorScale>
    </cfRule>
  </conditionalFormatting>
  <conditionalFormatting sqref="I4:I660">
    <cfRule type="colorScale" priority="17">
      <colorScale>
        <cfvo type="min"/>
        <cfvo type="percentile" val="50"/>
        <cfvo type="max"/>
        <color rgb="FFF8696B"/>
        <color rgb="FFFFEB84"/>
        <color rgb="FF63BE7B"/>
      </colorScale>
    </cfRule>
  </conditionalFormatting>
  <conditionalFormatting sqref="J4:J660">
    <cfRule type="colorScale" priority="18">
      <colorScale>
        <cfvo type="min"/>
        <cfvo type="percentile" val="50"/>
        <cfvo type="max"/>
        <color rgb="FFF8696B"/>
        <color rgb="FFFFEB84"/>
        <color rgb="FF63BE7B"/>
      </colorScale>
    </cfRule>
  </conditionalFormatting>
  <conditionalFormatting sqref="N1:N1048576">
    <cfRule type="colorScale" priority="10">
      <colorScale>
        <cfvo type="min"/>
        <cfvo type="percentile" val="50"/>
        <cfvo type="max"/>
        <color rgb="FFF8696B"/>
        <color rgb="FFFFEB84"/>
        <color rgb="FF63BE7B"/>
      </colorScale>
    </cfRule>
  </conditionalFormatting>
  <conditionalFormatting sqref="O1:O1048576">
    <cfRule type="colorScale" priority="9">
      <colorScale>
        <cfvo type="min"/>
        <cfvo type="percentile" val="50"/>
        <cfvo type="max"/>
        <color rgb="FFF8696B"/>
        <color rgb="FFFFEB84"/>
        <color rgb="FF63BE7B"/>
      </colorScale>
    </cfRule>
  </conditionalFormatting>
  <conditionalFormatting sqref="P1:P1048576">
    <cfRule type="colorScale" priority="8">
      <colorScale>
        <cfvo type="min"/>
        <cfvo type="percentile" val="50"/>
        <cfvo type="max"/>
        <color rgb="FFF8696B"/>
        <color rgb="FFFFEB84"/>
        <color rgb="FF63BE7B"/>
      </colorScale>
    </cfRule>
  </conditionalFormatting>
  <conditionalFormatting sqref="Q1:Q1048576">
    <cfRule type="colorScale" priority="7">
      <colorScale>
        <cfvo type="min"/>
        <cfvo type="percentile" val="50"/>
        <cfvo type="max"/>
        <color rgb="FFF8696B"/>
        <color rgb="FFFFEB84"/>
        <color rgb="FF63BE7B"/>
      </colorScale>
    </cfRule>
  </conditionalFormatting>
  <conditionalFormatting sqref="R1:R1048576">
    <cfRule type="colorScale" priority="6">
      <colorScale>
        <cfvo type="min"/>
        <cfvo type="percentile" val="50"/>
        <cfvo type="max"/>
        <color rgb="FFF8696B"/>
        <color rgb="FFFFEB84"/>
        <color rgb="FF63BE7B"/>
      </colorScale>
    </cfRule>
  </conditionalFormatting>
  <conditionalFormatting sqref="S1:S1048576">
    <cfRule type="colorScale" priority="5">
      <colorScale>
        <cfvo type="min"/>
        <cfvo type="percentile" val="50"/>
        <cfvo type="max"/>
        <color rgb="FFF8696B"/>
        <color rgb="FFFFEB84"/>
        <color rgb="FF63BE7B"/>
      </colorScale>
    </cfRule>
  </conditionalFormatting>
  <conditionalFormatting sqref="T1:T1048576">
    <cfRule type="colorScale" priority="4">
      <colorScale>
        <cfvo type="min"/>
        <cfvo type="percentile" val="50"/>
        <cfvo type="max"/>
        <color rgb="FFF8696B"/>
        <color rgb="FFFFEB84"/>
        <color rgb="FF63BE7B"/>
      </colorScale>
    </cfRule>
  </conditionalFormatting>
  <conditionalFormatting sqref="U1:U1048576">
    <cfRule type="colorScale" priority="3">
      <colorScale>
        <cfvo type="min"/>
        <cfvo type="percentile" val="50"/>
        <cfvo type="max"/>
        <color rgb="FFF8696B"/>
        <color rgb="FFFFEB84"/>
        <color rgb="FF63BE7B"/>
      </colorScale>
    </cfRule>
  </conditionalFormatting>
  <conditionalFormatting sqref="V1:V1048576">
    <cfRule type="colorScale" priority="2">
      <colorScale>
        <cfvo type="min"/>
        <cfvo type="percentile" val="50"/>
        <cfvo type="max"/>
        <color rgb="FFF8696B"/>
        <color rgb="FFFFEB84"/>
        <color rgb="FF63BE7B"/>
      </colorScale>
    </cfRule>
  </conditionalFormatting>
  <conditionalFormatting sqref="W1:W104857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D9358-00AB-404C-9678-65A266312C42}">
  <sheetPr>
    <tabColor theme="3" tint="0.79998168889431442"/>
  </sheetPr>
  <dimension ref="A1:Y138"/>
  <sheetViews>
    <sheetView workbookViewId="0">
      <pane xSplit="2" topLeftCell="C1" activePane="topRight" state="frozen"/>
      <selection pane="topRight" activeCell="D13" sqref="D13"/>
    </sheetView>
  </sheetViews>
  <sheetFormatPr baseColWidth="10" defaultColWidth="9" defaultRowHeight="14.25" x14ac:dyDescent="0.45"/>
  <cols>
    <col min="1" max="1" width="30.3984375" customWidth="1"/>
    <col min="2" max="2" width="9.59765625" bestFit="1" customWidth="1"/>
    <col min="3" max="3" width="5" customWidth="1"/>
    <col min="4" max="4" width="9.59765625" bestFit="1" customWidth="1"/>
    <col min="5" max="5" width="5" customWidth="1"/>
    <col min="6" max="6" width="9.59765625" bestFit="1" customWidth="1"/>
    <col min="7" max="7" width="5.1328125" customWidth="1"/>
    <col min="8" max="8" width="9.59765625" bestFit="1" customWidth="1"/>
    <col min="9" max="9" width="4.86328125" customWidth="1"/>
    <col min="10" max="10" width="9.73046875" customWidth="1"/>
    <col min="11" max="11" width="4.86328125" customWidth="1"/>
    <col min="12" max="12" width="9.59765625" bestFit="1" customWidth="1"/>
    <col min="13" max="13" width="5.86328125" style="67" customWidth="1"/>
    <col min="14" max="14" width="7.3984375" style="68" customWidth="1"/>
    <col min="15" max="19" width="9" style="69"/>
    <col min="20" max="31" width="9.1328125" style="69" customWidth="1"/>
    <col min="32" max="32" width="8.265625" style="69" customWidth="1"/>
    <col min="33" max="33" width="9.1328125" style="69" customWidth="1"/>
    <col min="34" max="237" width="9" style="69"/>
    <col min="238" max="238" width="30.3984375" style="69" customWidth="1"/>
    <col min="239" max="239" width="9.59765625" style="69" bestFit="1" customWidth="1"/>
    <col min="240" max="240" width="5" style="69" customWidth="1"/>
    <col min="241" max="241" width="9.59765625" style="69" bestFit="1" customWidth="1"/>
    <col min="242" max="242" width="5" style="69" customWidth="1"/>
    <col min="243" max="243" width="9.59765625" style="69" bestFit="1" customWidth="1"/>
    <col min="244" max="244" width="5.1328125" style="69" customWidth="1"/>
    <col min="245" max="245" width="9.59765625" style="69" bestFit="1" customWidth="1"/>
    <col min="246" max="246" width="4.86328125" style="69" customWidth="1"/>
    <col min="247" max="247" width="9.73046875" style="69" customWidth="1"/>
    <col min="248" max="248" width="4.86328125" style="69" customWidth="1"/>
    <col min="249" max="249" width="9.59765625" style="69" bestFit="1" customWidth="1"/>
    <col min="250" max="250" width="5.86328125" style="69" customWidth="1"/>
    <col min="251" max="251" width="7.3984375" style="69" customWidth="1"/>
    <col min="252" max="267" width="9" style="69"/>
    <col min="268" max="268" width="36.59765625" style="69" customWidth="1"/>
    <col min="269" max="287" width="9" style="69"/>
    <col min="288" max="288" width="8.265625" style="69" customWidth="1"/>
    <col min="289" max="493" width="9" style="69"/>
    <col min="494" max="494" width="30.3984375" style="69" customWidth="1"/>
    <col min="495" max="495" width="9.59765625" style="69" bestFit="1" customWidth="1"/>
    <col min="496" max="496" width="5" style="69" customWidth="1"/>
    <col min="497" max="497" width="9.59765625" style="69" bestFit="1" customWidth="1"/>
    <col min="498" max="498" width="5" style="69" customWidth="1"/>
    <col min="499" max="499" width="9.59765625" style="69" bestFit="1" customWidth="1"/>
    <col min="500" max="500" width="5.1328125" style="69" customWidth="1"/>
    <col min="501" max="501" width="9.59765625" style="69" bestFit="1" customWidth="1"/>
    <col min="502" max="502" width="4.86328125" style="69" customWidth="1"/>
    <col min="503" max="503" width="9.73046875" style="69" customWidth="1"/>
    <col min="504" max="504" width="4.86328125" style="69" customWidth="1"/>
    <col min="505" max="505" width="9.59765625" style="69" bestFit="1" customWidth="1"/>
    <col min="506" max="506" width="5.86328125" style="69" customWidth="1"/>
    <col min="507" max="507" width="7.3984375" style="69" customWidth="1"/>
    <col min="508" max="523" width="9" style="69"/>
    <col min="524" max="524" width="36.59765625" style="69" customWidth="1"/>
    <col min="525" max="543" width="9" style="69"/>
    <col min="544" max="544" width="8.265625" style="69" customWidth="1"/>
    <col min="545" max="749" width="9" style="69"/>
    <col min="750" max="750" width="30.3984375" style="69" customWidth="1"/>
    <col min="751" max="751" width="9.59765625" style="69" bestFit="1" customWidth="1"/>
    <col min="752" max="752" width="5" style="69" customWidth="1"/>
    <col min="753" max="753" width="9.59765625" style="69" bestFit="1" customWidth="1"/>
    <col min="754" max="754" width="5" style="69" customWidth="1"/>
    <col min="755" max="755" width="9.59765625" style="69" bestFit="1" customWidth="1"/>
    <col min="756" max="756" width="5.1328125" style="69" customWidth="1"/>
    <col min="757" max="757" width="9.59765625" style="69" bestFit="1" customWidth="1"/>
    <col min="758" max="758" width="4.86328125" style="69" customWidth="1"/>
    <col min="759" max="759" width="9.73046875" style="69" customWidth="1"/>
    <col min="760" max="760" width="4.86328125" style="69" customWidth="1"/>
    <col min="761" max="761" width="9.59765625" style="69" bestFit="1" customWidth="1"/>
    <col min="762" max="762" width="5.86328125" style="69" customWidth="1"/>
    <col min="763" max="763" width="7.3984375" style="69" customWidth="1"/>
    <col min="764" max="779" width="9" style="69"/>
    <col min="780" max="780" width="36.59765625" style="69" customWidth="1"/>
    <col min="781" max="799" width="9" style="69"/>
    <col min="800" max="800" width="8.265625" style="69" customWidth="1"/>
    <col min="801" max="1005" width="9" style="69"/>
    <col min="1006" max="1006" width="30.3984375" style="69" customWidth="1"/>
    <col min="1007" max="1007" width="9.59765625" style="69" bestFit="1" customWidth="1"/>
    <col min="1008" max="1008" width="5" style="69" customWidth="1"/>
    <col min="1009" max="1009" width="9.59765625" style="69" bestFit="1" customWidth="1"/>
    <col min="1010" max="1010" width="5" style="69" customWidth="1"/>
    <col min="1011" max="1011" width="9.59765625" style="69" bestFit="1" customWidth="1"/>
    <col min="1012" max="1012" width="5.1328125" style="69" customWidth="1"/>
    <col min="1013" max="1013" width="9.59765625" style="69" bestFit="1" customWidth="1"/>
    <col min="1014" max="1014" width="4.86328125" style="69" customWidth="1"/>
    <col min="1015" max="1015" width="9.73046875" style="69" customWidth="1"/>
    <col min="1016" max="1016" width="4.86328125" style="69" customWidth="1"/>
    <col min="1017" max="1017" width="9.59765625" style="69" bestFit="1" customWidth="1"/>
    <col min="1018" max="1018" width="5.86328125" style="69" customWidth="1"/>
    <col min="1019" max="1019" width="7.3984375" style="69" customWidth="1"/>
    <col min="1020" max="1035" width="9" style="69"/>
    <col min="1036" max="1036" width="36.59765625" style="69" customWidth="1"/>
    <col min="1037" max="1055" width="9" style="69"/>
    <col min="1056" max="1056" width="8.265625" style="69" customWidth="1"/>
    <col min="1057" max="1261" width="9" style="69"/>
    <col min="1262" max="1262" width="30.3984375" style="69" customWidth="1"/>
    <col min="1263" max="1263" width="9.59765625" style="69" bestFit="1" customWidth="1"/>
    <col min="1264" max="1264" width="5" style="69" customWidth="1"/>
    <col min="1265" max="1265" width="9.59765625" style="69" bestFit="1" customWidth="1"/>
    <col min="1266" max="1266" width="5" style="69" customWidth="1"/>
    <col min="1267" max="1267" width="9.59765625" style="69" bestFit="1" customWidth="1"/>
    <col min="1268" max="1268" width="5.1328125" style="69" customWidth="1"/>
    <col min="1269" max="1269" width="9.59765625" style="69" bestFit="1" customWidth="1"/>
    <col min="1270" max="1270" width="4.86328125" style="69" customWidth="1"/>
    <col min="1271" max="1271" width="9.73046875" style="69" customWidth="1"/>
    <col min="1272" max="1272" width="4.86328125" style="69" customWidth="1"/>
    <col min="1273" max="1273" width="9.59765625" style="69" bestFit="1" customWidth="1"/>
    <col min="1274" max="1274" width="5.86328125" style="69" customWidth="1"/>
    <col min="1275" max="1275" width="7.3984375" style="69" customWidth="1"/>
    <col min="1276" max="1291" width="9" style="69"/>
    <col min="1292" max="1292" width="36.59765625" style="69" customWidth="1"/>
    <col min="1293" max="1311" width="9" style="69"/>
    <col min="1312" max="1312" width="8.265625" style="69" customWidth="1"/>
    <col min="1313" max="1517" width="9" style="69"/>
    <col min="1518" max="1518" width="30.3984375" style="69" customWidth="1"/>
    <col min="1519" max="1519" width="9.59765625" style="69" bestFit="1" customWidth="1"/>
    <col min="1520" max="1520" width="5" style="69" customWidth="1"/>
    <col min="1521" max="1521" width="9.59765625" style="69" bestFit="1" customWidth="1"/>
    <col min="1522" max="1522" width="5" style="69" customWidth="1"/>
    <col min="1523" max="1523" width="9.59765625" style="69" bestFit="1" customWidth="1"/>
    <col min="1524" max="1524" width="5.1328125" style="69" customWidth="1"/>
    <col min="1525" max="1525" width="9.59765625" style="69" bestFit="1" customWidth="1"/>
    <col min="1526" max="1526" width="4.86328125" style="69" customWidth="1"/>
    <col min="1527" max="1527" width="9.73046875" style="69" customWidth="1"/>
    <col min="1528" max="1528" width="4.86328125" style="69" customWidth="1"/>
    <col min="1529" max="1529" width="9.59765625" style="69" bestFit="1" customWidth="1"/>
    <col min="1530" max="1530" width="5.86328125" style="69" customWidth="1"/>
    <col min="1531" max="1531" width="7.3984375" style="69" customWidth="1"/>
    <col min="1532" max="1547" width="9" style="69"/>
    <col min="1548" max="1548" width="36.59765625" style="69" customWidth="1"/>
    <col min="1549" max="1567" width="9" style="69"/>
    <col min="1568" max="1568" width="8.265625" style="69" customWidth="1"/>
    <col min="1569" max="1773" width="9" style="69"/>
    <col min="1774" max="1774" width="30.3984375" style="69" customWidth="1"/>
    <col min="1775" max="1775" width="9.59765625" style="69" bestFit="1" customWidth="1"/>
    <col min="1776" max="1776" width="5" style="69" customWidth="1"/>
    <col min="1777" max="1777" width="9.59765625" style="69" bestFit="1" customWidth="1"/>
    <col min="1778" max="1778" width="5" style="69" customWidth="1"/>
    <col min="1779" max="1779" width="9.59765625" style="69" bestFit="1" customWidth="1"/>
    <col min="1780" max="1780" width="5.1328125" style="69" customWidth="1"/>
    <col min="1781" max="1781" width="9.59765625" style="69" bestFit="1" customWidth="1"/>
    <col min="1782" max="1782" width="4.86328125" style="69" customWidth="1"/>
    <col min="1783" max="1783" width="9.73046875" style="69" customWidth="1"/>
    <col min="1784" max="1784" width="4.86328125" style="69" customWidth="1"/>
    <col min="1785" max="1785" width="9.59765625" style="69" bestFit="1" customWidth="1"/>
    <col min="1786" max="1786" width="5.86328125" style="69" customWidth="1"/>
    <col min="1787" max="1787" width="7.3984375" style="69" customWidth="1"/>
    <col min="1788" max="1803" width="9" style="69"/>
    <col min="1804" max="1804" width="36.59765625" style="69" customWidth="1"/>
    <col min="1805" max="1823" width="9" style="69"/>
    <col min="1824" max="1824" width="8.265625" style="69" customWidth="1"/>
    <col min="1825" max="2029" width="9" style="69"/>
    <col min="2030" max="2030" width="30.3984375" style="69" customWidth="1"/>
    <col min="2031" max="2031" width="9.59765625" style="69" bestFit="1" customWidth="1"/>
    <col min="2032" max="2032" width="5" style="69" customWidth="1"/>
    <col min="2033" max="2033" width="9.59765625" style="69" bestFit="1" customWidth="1"/>
    <col min="2034" max="2034" width="5" style="69" customWidth="1"/>
    <col min="2035" max="2035" width="9.59765625" style="69" bestFit="1" customWidth="1"/>
    <col min="2036" max="2036" width="5.1328125" style="69" customWidth="1"/>
    <col min="2037" max="2037" width="9.59765625" style="69" bestFit="1" customWidth="1"/>
    <col min="2038" max="2038" width="4.86328125" style="69" customWidth="1"/>
    <col min="2039" max="2039" width="9.73046875" style="69" customWidth="1"/>
    <col min="2040" max="2040" width="4.86328125" style="69" customWidth="1"/>
    <col min="2041" max="2041" width="9.59765625" style="69" bestFit="1" customWidth="1"/>
    <col min="2042" max="2042" width="5.86328125" style="69" customWidth="1"/>
    <col min="2043" max="2043" width="7.3984375" style="69" customWidth="1"/>
    <col min="2044" max="2059" width="9" style="69"/>
    <col min="2060" max="2060" width="36.59765625" style="69" customWidth="1"/>
    <col min="2061" max="2079" width="9" style="69"/>
    <col min="2080" max="2080" width="8.265625" style="69" customWidth="1"/>
    <col min="2081" max="2285" width="9" style="69"/>
    <col min="2286" max="2286" width="30.3984375" style="69" customWidth="1"/>
    <col min="2287" max="2287" width="9.59765625" style="69" bestFit="1" customWidth="1"/>
    <col min="2288" max="2288" width="5" style="69" customWidth="1"/>
    <col min="2289" max="2289" width="9.59765625" style="69" bestFit="1" customWidth="1"/>
    <col min="2290" max="2290" width="5" style="69" customWidth="1"/>
    <col min="2291" max="2291" width="9.59765625" style="69" bestFit="1" customWidth="1"/>
    <col min="2292" max="2292" width="5.1328125" style="69" customWidth="1"/>
    <col min="2293" max="2293" width="9.59765625" style="69" bestFit="1" customWidth="1"/>
    <col min="2294" max="2294" width="4.86328125" style="69" customWidth="1"/>
    <col min="2295" max="2295" width="9.73046875" style="69" customWidth="1"/>
    <col min="2296" max="2296" width="4.86328125" style="69" customWidth="1"/>
    <col min="2297" max="2297" width="9.59765625" style="69" bestFit="1" customWidth="1"/>
    <col min="2298" max="2298" width="5.86328125" style="69" customWidth="1"/>
    <col min="2299" max="2299" width="7.3984375" style="69" customWidth="1"/>
    <col min="2300" max="2315" width="9" style="69"/>
    <col min="2316" max="2316" width="36.59765625" style="69" customWidth="1"/>
    <col min="2317" max="2335" width="9" style="69"/>
    <col min="2336" max="2336" width="8.265625" style="69" customWidth="1"/>
    <col min="2337" max="2541" width="9" style="69"/>
    <col min="2542" max="2542" width="30.3984375" style="69" customWidth="1"/>
    <col min="2543" max="2543" width="9.59765625" style="69" bestFit="1" customWidth="1"/>
    <col min="2544" max="2544" width="5" style="69" customWidth="1"/>
    <col min="2545" max="2545" width="9.59765625" style="69" bestFit="1" customWidth="1"/>
    <col min="2546" max="2546" width="5" style="69" customWidth="1"/>
    <col min="2547" max="2547" width="9.59765625" style="69" bestFit="1" customWidth="1"/>
    <col min="2548" max="2548" width="5.1328125" style="69" customWidth="1"/>
    <col min="2549" max="2549" width="9.59765625" style="69" bestFit="1" customWidth="1"/>
    <col min="2550" max="2550" width="4.86328125" style="69" customWidth="1"/>
    <col min="2551" max="2551" width="9.73046875" style="69" customWidth="1"/>
    <col min="2552" max="2552" width="4.86328125" style="69" customWidth="1"/>
    <col min="2553" max="2553" width="9.59765625" style="69" bestFit="1" customWidth="1"/>
    <col min="2554" max="2554" width="5.86328125" style="69" customWidth="1"/>
    <col min="2555" max="2555" width="7.3984375" style="69" customWidth="1"/>
    <col min="2556" max="2571" width="9" style="69"/>
    <col min="2572" max="2572" width="36.59765625" style="69" customWidth="1"/>
    <col min="2573" max="2591" width="9" style="69"/>
    <col min="2592" max="2592" width="8.265625" style="69" customWidth="1"/>
    <col min="2593" max="2797" width="9" style="69"/>
    <col min="2798" max="2798" width="30.3984375" style="69" customWidth="1"/>
    <col min="2799" max="2799" width="9.59765625" style="69" bestFit="1" customWidth="1"/>
    <col min="2800" max="2800" width="5" style="69" customWidth="1"/>
    <col min="2801" max="2801" width="9.59765625" style="69" bestFit="1" customWidth="1"/>
    <col min="2802" max="2802" width="5" style="69" customWidth="1"/>
    <col min="2803" max="2803" width="9.59765625" style="69" bestFit="1" customWidth="1"/>
    <col min="2804" max="2804" width="5.1328125" style="69" customWidth="1"/>
    <col min="2805" max="2805" width="9.59765625" style="69" bestFit="1" customWidth="1"/>
    <col min="2806" max="2806" width="4.86328125" style="69" customWidth="1"/>
    <col min="2807" max="2807" width="9.73046875" style="69" customWidth="1"/>
    <col min="2808" max="2808" width="4.86328125" style="69" customWidth="1"/>
    <col min="2809" max="2809" width="9.59765625" style="69" bestFit="1" customWidth="1"/>
    <col min="2810" max="2810" width="5.86328125" style="69" customWidth="1"/>
    <col min="2811" max="2811" width="7.3984375" style="69" customWidth="1"/>
    <col min="2812" max="2827" width="9" style="69"/>
    <col min="2828" max="2828" width="36.59765625" style="69" customWidth="1"/>
    <col min="2829" max="2847" width="9" style="69"/>
    <col min="2848" max="2848" width="8.265625" style="69" customWidth="1"/>
    <col min="2849" max="3053" width="9" style="69"/>
    <col min="3054" max="3054" width="30.3984375" style="69" customWidth="1"/>
    <col min="3055" max="3055" width="9.59765625" style="69" bestFit="1" customWidth="1"/>
    <col min="3056" max="3056" width="5" style="69" customWidth="1"/>
    <col min="3057" max="3057" width="9.59765625" style="69" bestFit="1" customWidth="1"/>
    <col min="3058" max="3058" width="5" style="69" customWidth="1"/>
    <col min="3059" max="3059" width="9.59765625" style="69" bestFit="1" customWidth="1"/>
    <col min="3060" max="3060" width="5.1328125" style="69" customWidth="1"/>
    <col min="3061" max="3061" width="9.59765625" style="69" bestFit="1" customWidth="1"/>
    <col min="3062" max="3062" width="4.86328125" style="69" customWidth="1"/>
    <col min="3063" max="3063" width="9.73046875" style="69" customWidth="1"/>
    <col min="3064" max="3064" width="4.86328125" style="69" customWidth="1"/>
    <col min="3065" max="3065" width="9.59765625" style="69" bestFit="1" customWidth="1"/>
    <col min="3066" max="3066" width="5.86328125" style="69" customWidth="1"/>
    <col min="3067" max="3067" width="7.3984375" style="69" customWidth="1"/>
    <col min="3068" max="3083" width="9" style="69"/>
    <col min="3084" max="3084" width="36.59765625" style="69" customWidth="1"/>
    <col min="3085" max="3103" width="9" style="69"/>
    <col min="3104" max="3104" width="8.265625" style="69" customWidth="1"/>
    <col min="3105" max="3309" width="9" style="69"/>
    <col min="3310" max="3310" width="30.3984375" style="69" customWidth="1"/>
    <col min="3311" max="3311" width="9.59765625" style="69" bestFit="1" customWidth="1"/>
    <col min="3312" max="3312" width="5" style="69" customWidth="1"/>
    <col min="3313" max="3313" width="9.59765625" style="69" bestFit="1" customWidth="1"/>
    <col min="3314" max="3314" width="5" style="69" customWidth="1"/>
    <col min="3315" max="3315" width="9.59765625" style="69" bestFit="1" customWidth="1"/>
    <col min="3316" max="3316" width="5.1328125" style="69" customWidth="1"/>
    <col min="3317" max="3317" width="9.59765625" style="69" bestFit="1" customWidth="1"/>
    <col min="3318" max="3318" width="4.86328125" style="69" customWidth="1"/>
    <col min="3319" max="3319" width="9.73046875" style="69" customWidth="1"/>
    <col min="3320" max="3320" width="4.86328125" style="69" customWidth="1"/>
    <col min="3321" max="3321" width="9.59765625" style="69" bestFit="1" customWidth="1"/>
    <col min="3322" max="3322" width="5.86328125" style="69" customWidth="1"/>
    <col min="3323" max="3323" width="7.3984375" style="69" customWidth="1"/>
    <col min="3324" max="3339" width="9" style="69"/>
    <col min="3340" max="3340" width="36.59765625" style="69" customWidth="1"/>
    <col min="3341" max="3359" width="9" style="69"/>
    <col min="3360" max="3360" width="8.265625" style="69" customWidth="1"/>
    <col min="3361" max="3565" width="9" style="69"/>
    <col min="3566" max="3566" width="30.3984375" style="69" customWidth="1"/>
    <col min="3567" max="3567" width="9.59765625" style="69" bestFit="1" customWidth="1"/>
    <col min="3568" max="3568" width="5" style="69" customWidth="1"/>
    <col min="3569" max="3569" width="9.59765625" style="69" bestFit="1" customWidth="1"/>
    <col min="3570" max="3570" width="5" style="69" customWidth="1"/>
    <col min="3571" max="3571" width="9.59765625" style="69" bestFit="1" customWidth="1"/>
    <col min="3572" max="3572" width="5.1328125" style="69" customWidth="1"/>
    <col min="3573" max="3573" width="9.59765625" style="69" bestFit="1" customWidth="1"/>
    <col min="3574" max="3574" width="4.86328125" style="69" customWidth="1"/>
    <col min="3575" max="3575" width="9.73046875" style="69" customWidth="1"/>
    <col min="3576" max="3576" width="4.86328125" style="69" customWidth="1"/>
    <col min="3577" max="3577" width="9.59765625" style="69" bestFit="1" customWidth="1"/>
    <col min="3578" max="3578" width="5.86328125" style="69" customWidth="1"/>
    <col min="3579" max="3579" width="7.3984375" style="69" customWidth="1"/>
    <col min="3580" max="3595" width="9" style="69"/>
    <col min="3596" max="3596" width="36.59765625" style="69" customWidth="1"/>
    <col min="3597" max="3615" width="9" style="69"/>
    <col min="3616" max="3616" width="8.265625" style="69" customWidth="1"/>
    <col min="3617" max="3821" width="9" style="69"/>
    <col min="3822" max="3822" width="30.3984375" style="69" customWidth="1"/>
    <col min="3823" max="3823" width="9.59765625" style="69" bestFit="1" customWidth="1"/>
    <col min="3824" max="3824" width="5" style="69" customWidth="1"/>
    <col min="3825" max="3825" width="9.59765625" style="69" bestFit="1" customWidth="1"/>
    <col min="3826" max="3826" width="5" style="69" customWidth="1"/>
    <col min="3827" max="3827" width="9.59765625" style="69" bestFit="1" customWidth="1"/>
    <col min="3828" max="3828" width="5.1328125" style="69" customWidth="1"/>
    <col min="3829" max="3829" width="9.59765625" style="69" bestFit="1" customWidth="1"/>
    <col min="3830" max="3830" width="4.86328125" style="69" customWidth="1"/>
    <col min="3831" max="3831" width="9.73046875" style="69" customWidth="1"/>
    <col min="3832" max="3832" width="4.86328125" style="69" customWidth="1"/>
    <col min="3833" max="3833" width="9.59765625" style="69" bestFit="1" customWidth="1"/>
    <col min="3834" max="3834" width="5.86328125" style="69" customWidth="1"/>
    <col min="3835" max="3835" width="7.3984375" style="69" customWidth="1"/>
    <col min="3836" max="3851" width="9" style="69"/>
    <col min="3852" max="3852" width="36.59765625" style="69" customWidth="1"/>
    <col min="3853" max="3871" width="9" style="69"/>
    <col min="3872" max="3872" width="8.265625" style="69" customWidth="1"/>
    <col min="3873" max="4077" width="9" style="69"/>
    <col min="4078" max="4078" width="30.3984375" style="69" customWidth="1"/>
    <col min="4079" max="4079" width="9.59765625" style="69" bestFit="1" customWidth="1"/>
    <col min="4080" max="4080" width="5" style="69" customWidth="1"/>
    <col min="4081" max="4081" width="9.59765625" style="69" bestFit="1" customWidth="1"/>
    <col min="4082" max="4082" width="5" style="69" customWidth="1"/>
    <col min="4083" max="4083" width="9.59765625" style="69" bestFit="1" customWidth="1"/>
    <col min="4084" max="4084" width="5.1328125" style="69" customWidth="1"/>
    <col min="4085" max="4085" width="9.59765625" style="69" bestFit="1" customWidth="1"/>
    <col min="4086" max="4086" width="4.86328125" style="69" customWidth="1"/>
    <col min="4087" max="4087" width="9.73046875" style="69" customWidth="1"/>
    <col min="4088" max="4088" width="4.86328125" style="69" customWidth="1"/>
    <col min="4089" max="4089" width="9.59765625" style="69" bestFit="1" customWidth="1"/>
    <col min="4090" max="4090" width="5.86328125" style="69" customWidth="1"/>
    <col min="4091" max="4091" width="7.3984375" style="69" customWidth="1"/>
    <col min="4092" max="4107" width="9" style="69"/>
    <col min="4108" max="4108" width="36.59765625" style="69" customWidth="1"/>
    <col min="4109" max="4127" width="9" style="69"/>
    <col min="4128" max="4128" width="8.265625" style="69" customWidth="1"/>
    <col min="4129" max="4333" width="9" style="69"/>
    <col min="4334" max="4334" width="30.3984375" style="69" customWidth="1"/>
    <col min="4335" max="4335" width="9.59765625" style="69" bestFit="1" customWidth="1"/>
    <col min="4336" max="4336" width="5" style="69" customWidth="1"/>
    <col min="4337" max="4337" width="9.59765625" style="69" bestFit="1" customWidth="1"/>
    <col min="4338" max="4338" width="5" style="69" customWidth="1"/>
    <col min="4339" max="4339" width="9.59765625" style="69" bestFit="1" customWidth="1"/>
    <col min="4340" max="4340" width="5.1328125" style="69" customWidth="1"/>
    <col min="4341" max="4341" width="9.59765625" style="69" bestFit="1" customWidth="1"/>
    <col min="4342" max="4342" width="4.86328125" style="69" customWidth="1"/>
    <col min="4343" max="4343" width="9.73046875" style="69" customWidth="1"/>
    <col min="4344" max="4344" width="4.86328125" style="69" customWidth="1"/>
    <col min="4345" max="4345" width="9.59765625" style="69" bestFit="1" customWidth="1"/>
    <col min="4346" max="4346" width="5.86328125" style="69" customWidth="1"/>
    <col min="4347" max="4347" width="7.3984375" style="69" customWidth="1"/>
    <col min="4348" max="4363" width="9" style="69"/>
    <col min="4364" max="4364" width="36.59765625" style="69" customWidth="1"/>
    <col min="4365" max="4383" width="9" style="69"/>
    <col min="4384" max="4384" width="8.265625" style="69" customWidth="1"/>
    <col min="4385" max="4589" width="9" style="69"/>
    <col min="4590" max="4590" width="30.3984375" style="69" customWidth="1"/>
    <col min="4591" max="4591" width="9.59765625" style="69" bestFit="1" customWidth="1"/>
    <col min="4592" max="4592" width="5" style="69" customWidth="1"/>
    <col min="4593" max="4593" width="9.59765625" style="69" bestFit="1" customWidth="1"/>
    <col min="4594" max="4594" width="5" style="69" customWidth="1"/>
    <col min="4595" max="4595" width="9.59765625" style="69" bestFit="1" customWidth="1"/>
    <col min="4596" max="4596" width="5.1328125" style="69" customWidth="1"/>
    <col min="4597" max="4597" width="9.59765625" style="69" bestFit="1" customWidth="1"/>
    <col min="4598" max="4598" width="4.86328125" style="69" customWidth="1"/>
    <col min="4599" max="4599" width="9.73046875" style="69" customWidth="1"/>
    <col min="4600" max="4600" width="4.86328125" style="69" customWidth="1"/>
    <col min="4601" max="4601" width="9.59765625" style="69" bestFit="1" customWidth="1"/>
    <col min="4602" max="4602" width="5.86328125" style="69" customWidth="1"/>
    <col min="4603" max="4603" width="7.3984375" style="69" customWidth="1"/>
    <col min="4604" max="4619" width="9" style="69"/>
    <col min="4620" max="4620" width="36.59765625" style="69" customWidth="1"/>
    <col min="4621" max="4639" width="9" style="69"/>
    <col min="4640" max="4640" width="8.265625" style="69" customWidth="1"/>
    <col min="4641" max="4845" width="9" style="69"/>
    <col min="4846" max="4846" width="30.3984375" style="69" customWidth="1"/>
    <col min="4847" max="4847" width="9.59765625" style="69" bestFit="1" customWidth="1"/>
    <col min="4848" max="4848" width="5" style="69" customWidth="1"/>
    <col min="4849" max="4849" width="9.59765625" style="69" bestFit="1" customWidth="1"/>
    <col min="4850" max="4850" width="5" style="69" customWidth="1"/>
    <col min="4851" max="4851" width="9.59765625" style="69" bestFit="1" customWidth="1"/>
    <col min="4852" max="4852" width="5.1328125" style="69" customWidth="1"/>
    <col min="4853" max="4853" width="9.59765625" style="69" bestFit="1" customWidth="1"/>
    <col min="4854" max="4854" width="4.86328125" style="69" customWidth="1"/>
    <col min="4855" max="4855" width="9.73046875" style="69" customWidth="1"/>
    <col min="4856" max="4856" width="4.86328125" style="69" customWidth="1"/>
    <col min="4857" max="4857" width="9.59765625" style="69" bestFit="1" customWidth="1"/>
    <col min="4858" max="4858" width="5.86328125" style="69" customWidth="1"/>
    <col min="4859" max="4859" width="7.3984375" style="69" customWidth="1"/>
    <col min="4860" max="4875" width="9" style="69"/>
    <col min="4876" max="4876" width="36.59765625" style="69" customWidth="1"/>
    <col min="4877" max="4895" width="9" style="69"/>
    <col min="4896" max="4896" width="8.265625" style="69" customWidth="1"/>
    <col min="4897" max="5101" width="9" style="69"/>
    <col min="5102" max="5102" width="30.3984375" style="69" customWidth="1"/>
    <col min="5103" max="5103" width="9.59765625" style="69" bestFit="1" customWidth="1"/>
    <col min="5104" max="5104" width="5" style="69" customWidth="1"/>
    <col min="5105" max="5105" width="9.59765625" style="69" bestFit="1" customWidth="1"/>
    <col min="5106" max="5106" width="5" style="69" customWidth="1"/>
    <col min="5107" max="5107" width="9.59765625" style="69" bestFit="1" customWidth="1"/>
    <col min="5108" max="5108" width="5.1328125" style="69" customWidth="1"/>
    <col min="5109" max="5109" width="9.59765625" style="69" bestFit="1" customWidth="1"/>
    <col min="5110" max="5110" width="4.86328125" style="69" customWidth="1"/>
    <col min="5111" max="5111" width="9.73046875" style="69" customWidth="1"/>
    <col min="5112" max="5112" width="4.86328125" style="69" customWidth="1"/>
    <col min="5113" max="5113" width="9.59765625" style="69" bestFit="1" customWidth="1"/>
    <col min="5114" max="5114" width="5.86328125" style="69" customWidth="1"/>
    <col min="5115" max="5115" width="7.3984375" style="69" customWidth="1"/>
    <col min="5116" max="5131" width="9" style="69"/>
    <col min="5132" max="5132" width="36.59765625" style="69" customWidth="1"/>
    <col min="5133" max="5151" width="9" style="69"/>
    <col min="5152" max="5152" width="8.265625" style="69" customWidth="1"/>
    <col min="5153" max="5357" width="9" style="69"/>
    <col min="5358" max="5358" width="30.3984375" style="69" customWidth="1"/>
    <col min="5359" max="5359" width="9.59765625" style="69" bestFit="1" customWidth="1"/>
    <col min="5360" max="5360" width="5" style="69" customWidth="1"/>
    <col min="5361" max="5361" width="9.59765625" style="69" bestFit="1" customWidth="1"/>
    <col min="5362" max="5362" width="5" style="69" customWidth="1"/>
    <col min="5363" max="5363" width="9.59765625" style="69" bestFit="1" customWidth="1"/>
    <col min="5364" max="5364" width="5.1328125" style="69" customWidth="1"/>
    <col min="5365" max="5365" width="9.59765625" style="69" bestFit="1" customWidth="1"/>
    <col min="5366" max="5366" width="4.86328125" style="69" customWidth="1"/>
    <col min="5367" max="5367" width="9.73046875" style="69" customWidth="1"/>
    <col min="5368" max="5368" width="4.86328125" style="69" customWidth="1"/>
    <col min="5369" max="5369" width="9.59765625" style="69" bestFit="1" customWidth="1"/>
    <col min="5370" max="5370" width="5.86328125" style="69" customWidth="1"/>
    <col min="5371" max="5371" width="7.3984375" style="69" customWidth="1"/>
    <col min="5372" max="5387" width="9" style="69"/>
    <col min="5388" max="5388" width="36.59765625" style="69" customWidth="1"/>
    <col min="5389" max="5407" width="9" style="69"/>
    <col min="5408" max="5408" width="8.265625" style="69" customWidth="1"/>
    <col min="5409" max="5613" width="9" style="69"/>
    <col min="5614" max="5614" width="30.3984375" style="69" customWidth="1"/>
    <col min="5615" max="5615" width="9.59765625" style="69" bestFit="1" customWidth="1"/>
    <col min="5616" max="5616" width="5" style="69" customWidth="1"/>
    <col min="5617" max="5617" width="9.59765625" style="69" bestFit="1" customWidth="1"/>
    <col min="5618" max="5618" width="5" style="69" customWidth="1"/>
    <col min="5619" max="5619" width="9.59765625" style="69" bestFit="1" customWidth="1"/>
    <col min="5620" max="5620" width="5.1328125" style="69" customWidth="1"/>
    <col min="5621" max="5621" width="9.59765625" style="69" bestFit="1" customWidth="1"/>
    <col min="5622" max="5622" width="4.86328125" style="69" customWidth="1"/>
    <col min="5623" max="5623" width="9.73046875" style="69" customWidth="1"/>
    <col min="5624" max="5624" width="4.86328125" style="69" customWidth="1"/>
    <col min="5625" max="5625" width="9.59765625" style="69" bestFit="1" customWidth="1"/>
    <col min="5626" max="5626" width="5.86328125" style="69" customWidth="1"/>
    <col min="5627" max="5627" width="7.3984375" style="69" customWidth="1"/>
    <col min="5628" max="5643" width="9" style="69"/>
    <col min="5644" max="5644" width="36.59765625" style="69" customWidth="1"/>
    <col min="5645" max="5663" width="9" style="69"/>
    <col min="5664" max="5664" width="8.265625" style="69" customWidth="1"/>
    <col min="5665" max="5869" width="9" style="69"/>
    <col min="5870" max="5870" width="30.3984375" style="69" customWidth="1"/>
    <col min="5871" max="5871" width="9.59765625" style="69" bestFit="1" customWidth="1"/>
    <col min="5872" max="5872" width="5" style="69" customWidth="1"/>
    <col min="5873" max="5873" width="9.59765625" style="69" bestFit="1" customWidth="1"/>
    <col min="5874" max="5874" width="5" style="69" customWidth="1"/>
    <col min="5875" max="5875" width="9.59765625" style="69" bestFit="1" customWidth="1"/>
    <col min="5876" max="5876" width="5.1328125" style="69" customWidth="1"/>
    <col min="5877" max="5877" width="9.59765625" style="69" bestFit="1" customWidth="1"/>
    <col min="5878" max="5878" width="4.86328125" style="69" customWidth="1"/>
    <col min="5879" max="5879" width="9.73046875" style="69" customWidth="1"/>
    <col min="5880" max="5880" width="4.86328125" style="69" customWidth="1"/>
    <col min="5881" max="5881" width="9.59765625" style="69" bestFit="1" customWidth="1"/>
    <col min="5882" max="5882" width="5.86328125" style="69" customWidth="1"/>
    <col min="5883" max="5883" width="7.3984375" style="69" customWidth="1"/>
    <col min="5884" max="5899" width="9" style="69"/>
    <col min="5900" max="5900" width="36.59765625" style="69" customWidth="1"/>
    <col min="5901" max="5919" width="9" style="69"/>
    <col min="5920" max="5920" width="8.265625" style="69" customWidth="1"/>
    <col min="5921" max="6125" width="9" style="69"/>
    <col min="6126" max="6126" width="30.3984375" style="69" customWidth="1"/>
    <col min="6127" max="6127" width="9.59765625" style="69" bestFit="1" customWidth="1"/>
    <col min="6128" max="6128" width="5" style="69" customWidth="1"/>
    <col min="6129" max="6129" width="9.59765625" style="69" bestFit="1" customWidth="1"/>
    <col min="6130" max="6130" width="5" style="69" customWidth="1"/>
    <col min="6131" max="6131" width="9.59765625" style="69" bestFit="1" customWidth="1"/>
    <col min="6132" max="6132" width="5.1328125" style="69" customWidth="1"/>
    <col min="6133" max="6133" width="9.59765625" style="69" bestFit="1" customWidth="1"/>
    <col min="6134" max="6134" width="4.86328125" style="69" customWidth="1"/>
    <col min="6135" max="6135" width="9.73046875" style="69" customWidth="1"/>
    <col min="6136" max="6136" width="4.86328125" style="69" customWidth="1"/>
    <col min="6137" max="6137" width="9.59765625" style="69" bestFit="1" customWidth="1"/>
    <col min="6138" max="6138" width="5.86328125" style="69" customWidth="1"/>
    <col min="6139" max="6139" width="7.3984375" style="69" customWidth="1"/>
    <col min="6140" max="6155" width="9" style="69"/>
    <col min="6156" max="6156" width="36.59765625" style="69" customWidth="1"/>
    <col min="6157" max="6175" width="9" style="69"/>
    <col min="6176" max="6176" width="8.265625" style="69" customWidth="1"/>
    <col min="6177" max="6381" width="9" style="69"/>
    <col min="6382" max="6382" width="30.3984375" style="69" customWidth="1"/>
    <col min="6383" max="6383" width="9.59765625" style="69" bestFit="1" customWidth="1"/>
    <col min="6384" max="6384" width="5" style="69" customWidth="1"/>
    <col min="6385" max="6385" width="9.59765625" style="69" bestFit="1" customWidth="1"/>
    <col min="6386" max="6386" width="5" style="69" customWidth="1"/>
    <col min="6387" max="6387" width="9.59765625" style="69" bestFit="1" customWidth="1"/>
    <col min="6388" max="6388" width="5.1328125" style="69" customWidth="1"/>
    <col min="6389" max="6389" width="9.59765625" style="69" bestFit="1" customWidth="1"/>
    <col min="6390" max="6390" width="4.86328125" style="69" customWidth="1"/>
    <col min="6391" max="6391" width="9.73046875" style="69" customWidth="1"/>
    <col min="6392" max="6392" width="4.86328125" style="69" customWidth="1"/>
    <col min="6393" max="6393" width="9.59765625" style="69" bestFit="1" customWidth="1"/>
    <col min="6394" max="6394" width="5.86328125" style="69" customWidth="1"/>
    <col min="6395" max="6395" width="7.3984375" style="69" customWidth="1"/>
    <col min="6396" max="6411" width="9" style="69"/>
    <col min="6412" max="6412" width="36.59765625" style="69" customWidth="1"/>
    <col min="6413" max="6431" width="9" style="69"/>
    <col min="6432" max="6432" width="8.265625" style="69" customWidth="1"/>
    <col min="6433" max="6637" width="9" style="69"/>
    <col min="6638" max="6638" width="30.3984375" style="69" customWidth="1"/>
    <col min="6639" max="6639" width="9.59765625" style="69" bestFit="1" customWidth="1"/>
    <col min="6640" max="6640" width="5" style="69" customWidth="1"/>
    <col min="6641" max="6641" width="9.59765625" style="69" bestFit="1" customWidth="1"/>
    <col min="6642" max="6642" width="5" style="69" customWidth="1"/>
    <col min="6643" max="6643" width="9.59765625" style="69" bestFit="1" customWidth="1"/>
    <col min="6644" max="6644" width="5.1328125" style="69" customWidth="1"/>
    <col min="6645" max="6645" width="9.59765625" style="69" bestFit="1" customWidth="1"/>
    <col min="6646" max="6646" width="4.86328125" style="69" customWidth="1"/>
    <col min="6647" max="6647" width="9.73046875" style="69" customWidth="1"/>
    <col min="6648" max="6648" width="4.86328125" style="69" customWidth="1"/>
    <col min="6649" max="6649" width="9.59765625" style="69" bestFit="1" customWidth="1"/>
    <col min="6650" max="6650" width="5.86328125" style="69" customWidth="1"/>
    <col min="6651" max="6651" width="7.3984375" style="69" customWidth="1"/>
    <col min="6652" max="6667" width="9" style="69"/>
    <col min="6668" max="6668" width="36.59765625" style="69" customWidth="1"/>
    <col min="6669" max="6687" width="9" style="69"/>
    <col min="6688" max="6688" width="8.265625" style="69" customWidth="1"/>
    <col min="6689" max="6893" width="9" style="69"/>
    <col min="6894" max="6894" width="30.3984375" style="69" customWidth="1"/>
    <col min="6895" max="6895" width="9.59765625" style="69" bestFit="1" customWidth="1"/>
    <col min="6896" max="6896" width="5" style="69" customWidth="1"/>
    <col min="6897" max="6897" width="9.59765625" style="69" bestFit="1" customWidth="1"/>
    <col min="6898" max="6898" width="5" style="69" customWidth="1"/>
    <col min="6899" max="6899" width="9.59765625" style="69" bestFit="1" customWidth="1"/>
    <col min="6900" max="6900" width="5.1328125" style="69" customWidth="1"/>
    <col min="6901" max="6901" width="9.59765625" style="69" bestFit="1" customWidth="1"/>
    <col min="6902" max="6902" width="4.86328125" style="69" customWidth="1"/>
    <col min="6903" max="6903" width="9.73046875" style="69" customWidth="1"/>
    <col min="6904" max="6904" width="4.86328125" style="69" customWidth="1"/>
    <col min="6905" max="6905" width="9.59765625" style="69" bestFit="1" customWidth="1"/>
    <col min="6906" max="6906" width="5.86328125" style="69" customWidth="1"/>
    <col min="6907" max="6907" width="7.3984375" style="69" customWidth="1"/>
    <col min="6908" max="6923" width="9" style="69"/>
    <col min="6924" max="6924" width="36.59765625" style="69" customWidth="1"/>
    <col min="6925" max="6943" width="9" style="69"/>
    <col min="6944" max="6944" width="8.265625" style="69" customWidth="1"/>
    <col min="6945" max="7149" width="9" style="69"/>
    <col min="7150" max="7150" width="30.3984375" style="69" customWidth="1"/>
    <col min="7151" max="7151" width="9.59765625" style="69" bestFit="1" customWidth="1"/>
    <col min="7152" max="7152" width="5" style="69" customWidth="1"/>
    <col min="7153" max="7153" width="9.59765625" style="69" bestFit="1" customWidth="1"/>
    <col min="7154" max="7154" width="5" style="69" customWidth="1"/>
    <col min="7155" max="7155" width="9.59765625" style="69" bestFit="1" customWidth="1"/>
    <col min="7156" max="7156" width="5.1328125" style="69" customWidth="1"/>
    <col min="7157" max="7157" width="9.59765625" style="69" bestFit="1" customWidth="1"/>
    <col min="7158" max="7158" width="4.86328125" style="69" customWidth="1"/>
    <col min="7159" max="7159" width="9.73046875" style="69" customWidth="1"/>
    <col min="7160" max="7160" width="4.86328125" style="69" customWidth="1"/>
    <col min="7161" max="7161" width="9.59765625" style="69" bestFit="1" customWidth="1"/>
    <col min="7162" max="7162" width="5.86328125" style="69" customWidth="1"/>
    <col min="7163" max="7163" width="7.3984375" style="69" customWidth="1"/>
    <col min="7164" max="7179" width="9" style="69"/>
    <col min="7180" max="7180" width="36.59765625" style="69" customWidth="1"/>
    <col min="7181" max="7199" width="9" style="69"/>
    <col min="7200" max="7200" width="8.265625" style="69" customWidth="1"/>
    <col min="7201" max="7405" width="9" style="69"/>
    <col min="7406" max="7406" width="30.3984375" style="69" customWidth="1"/>
    <col min="7407" max="7407" width="9.59765625" style="69" bestFit="1" customWidth="1"/>
    <col min="7408" max="7408" width="5" style="69" customWidth="1"/>
    <col min="7409" max="7409" width="9.59765625" style="69" bestFit="1" customWidth="1"/>
    <col min="7410" max="7410" width="5" style="69" customWidth="1"/>
    <col min="7411" max="7411" width="9.59765625" style="69" bestFit="1" customWidth="1"/>
    <col min="7412" max="7412" width="5.1328125" style="69" customWidth="1"/>
    <col min="7413" max="7413" width="9.59765625" style="69" bestFit="1" customWidth="1"/>
    <col min="7414" max="7414" width="4.86328125" style="69" customWidth="1"/>
    <col min="7415" max="7415" width="9.73046875" style="69" customWidth="1"/>
    <col min="7416" max="7416" width="4.86328125" style="69" customWidth="1"/>
    <col min="7417" max="7417" width="9.59765625" style="69" bestFit="1" customWidth="1"/>
    <col min="7418" max="7418" width="5.86328125" style="69" customWidth="1"/>
    <col min="7419" max="7419" width="7.3984375" style="69" customWidth="1"/>
    <col min="7420" max="7435" width="9" style="69"/>
    <col min="7436" max="7436" width="36.59765625" style="69" customWidth="1"/>
    <col min="7437" max="7455" width="9" style="69"/>
    <col min="7456" max="7456" width="8.265625" style="69" customWidth="1"/>
    <col min="7457" max="7661" width="9" style="69"/>
    <col min="7662" max="7662" width="30.3984375" style="69" customWidth="1"/>
    <col min="7663" max="7663" width="9.59765625" style="69" bestFit="1" customWidth="1"/>
    <col min="7664" max="7664" width="5" style="69" customWidth="1"/>
    <col min="7665" max="7665" width="9.59765625" style="69" bestFit="1" customWidth="1"/>
    <col min="7666" max="7666" width="5" style="69" customWidth="1"/>
    <col min="7667" max="7667" width="9.59765625" style="69" bestFit="1" customWidth="1"/>
    <col min="7668" max="7668" width="5.1328125" style="69" customWidth="1"/>
    <col min="7669" max="7669" width="9.59765625" style="69" bestFit="1" customWidth="1"/>
    <col min="7670" max="7670" width="4.86328125" style="69" customWidth="1"/>
    <col min="7671" max="7671" width="9.73046875" style="69" customWidth="1"/>
    <col min="7672" max="7672" width="4.86328125" style="69" customWidth="1"/>
    <col min="7673" max="7673" width="9.59765625" style="69" bestFit="1" customWidth="1"/>
    <col min="7674" max="7674" width="5.86328125" style="69" customWidth="1"/>
    <col min="7675" max="7675" width="7.3984375" style="69" customWidth="1"/>
    <col min="7676" max="7691" width="9" style="69"/>
    <col min="7692" max="7692" width="36.59765625" style="69" customWidth="1"/>
    <col min="7693" max="7711" width="9" style="69"/>
    <col min="7712" max="7712" width="8.265625" style="69" customWidth="1"/>
    <col min="7713" max="7917" width="9" style="69"/>
    <col min="7918" max="7918" width="30.3984375" style="69" customWidth="1"/>
    <col min="7919" max="7919" width="9.59765625" style="69" bestFit="1" customWidth="1"/>
    <col min="7920" max="7920" width="5" style="69" customWidth="1"/>
    <col min="7921" max="7921" width="9.59765625" style="69" bestFit="1" customWidth="1"/>
    <col min="7922" max="7922" width="5" style="69" customWidth="1"/>
    <col min="7923" max="7923" width="9.59765625" style="69" bestFit="1" customWidth="1"/>
    <col min="7924" max="7924" width="5.1328125" style="69" customWidth="1"/>
    <col min="7925" max="7925" width="9.59765625" style="69" bestFit="1" customWidth="1"/>
    <col min="7926" max="7926" width="4.86328125" style="69" customWidth="1"/>
    <col min="7927" max="7927" width="9.73046875" style="69" customWidth="1"/>
    <col min="7928" max="7928" width="4.86328125" style="69" customWidth="1"/>
    <col min="7929" max="7929" width="9.59765625" style="69" bestFit="1" customWidth="1"/>
    <col min="7930" max="7930" width="5.86328125" style="69" customWidth="1"/>
    <col min="7931" max="7931" width="7.3984375" style="69" customWidth="1"/>
    <col min="7932" max="7947" width="9" style="69"/>
    <col min="7948" max="7948" width="36.59765625" style="69" customWidth="1"/>
    <col min="7949" max="7967" width="9" style="69"/>
    <col min="7968" max="7968" width="8.265625" style="69" customWidth="1"/>
    <col min="7969" max="8173" width="9" style="69"/>
    <col min="8174" max="8174" width="30.3984375" style="69" customWidth="1"/>
    <col min="8175" max="8175" width="9.59765625" style="69" bestFit="1" customWidth="1"/>
    <col min="8176" max="8176" width="5" style="69" customWidth="1"/>
    <col min="8177" max="8177" width="9.59765625" style="69" bestFit="1" customWidth="1"/>
    <col min="8178" max="8178" width="5" style="69" customWidth="1"/>
    <col min="8179" max="8179" width="9.59765625" style="69" bestFit="1" customWidth="1"/>
    <col min="8180" max="8180" width="5.1328125" style="69" customWidth="1"/>
    <col min="8181" max="8181" width="9.59765625" style="69" bestFit="1" customWidth="1"/>
    <col min="8182" max="8182" width="4.86328125" style="69" customWidth="1"/>
    <col min="8183" max="8183" width="9.73046875" style="69" customWidth="1"/>
    <col min="8184" max="8184" width="4.86328125" style="69" customWidth="1"/>
    <col min="8185" max="8185" width="9.59765625" style="69" bestFit="1" customWidth="1"/>
    <col min="8186" max="8186" width="5.86328125" style="69" customWidth="1"/>
    <col min="8187" max="8187" width="7.3984375" style="69" customWidth="1"/>
    <col min="8188" max="8203" width="9" style="69"/>
    <col min="8204" max="8204" width="36.59765625" style="69" customWidth="1"/>
    <col min="8205" max="8223" width="9" style="69"/>
    <col min="8224" max="8224" width="8.265625" style="69" customWidth="1"/>
    <col min="8225" max="8429" width="9" style="69"/>
    <col min="8430" max="8430" width="30.3984375" style="69" customWidth="1"/>
    <col min="8431" max="8431" width="9.59765625" style="69" bestFit="1" customWidth="1"/>
    <col min="8432" max="8432" width="5" style="69" customWidth="1"/>
    <col min="8433" max="8433" width="9.59765625" style="69" bestFit="1" customWidth="1"/>
    <col min="8434" max="8434" width="5" style="69" customWidth="1"/>
    <col min="8435" max="8435" width="9.59765625" style="69" bestFit="1" customWidth="1"/>
    <col min="8436" max="8436" width="5.1328125" style="69" customWidth="1"/>
    <col min="8437" max="8437" width="9.59765625" style="69" bestFit="1" customWidth="1"/>
    <col min="8438" max="8438" width="4.86328125" style="69" customWidth="1"/>
    <col min="8439" max="8439" width="9.73046875" style="69" customWidth="1"/>
    <col min="8440" max="8440" width="4.86328125" style="69" customWidth="1"/>
    <col min="8441" max="8441" width="9.59765625" style="69" bestFit="1" customWidth="1"/>
    <col min="8442" max="8442" width="5.86328125" style="69" customWidth="1"/>
    <col min="8443" max="8443" width="7.3984375" style="69" customWidth="1"/>
    <col min="8444" max="8459" width="9" style="69"/>
    <col min="8460" max="8460" width="36.59765625" style="69" customWidth="1"/>
    <col min="8461" max="8479" width="9" style="69"/>
    <col min="8480" max="8480" width="8.265625" style="69" customWidth="1"/>
    <col min="8481" max="8685" width="9" style="69"/>
    <col min="8686" max="8686" width="30.3984375" style="69" customWidth="1"/>
    <col min="8687" max="8687" width="9.59765625" style="69" bestFit="1" customWidth="1"/>
    <col min="8688" max="8688" width="5" style="69" customWidth="1"/>
    <col min="8689" max="8689" width="9.59765625" style="69" bestFit="1" customWidth="1"/>
    <col min="8690" max="8690" width="5" style="69" customWidth="1"/>
    <col min="8691" max="8691" width="9.59765625" style="69" bestFit="1" customWidth="1"/>
    <col min="8692" max="8692" width="5.1328125" style="69" customWidth="1"/>
    <col min="8693" max="8693" width="9.59765625" style="69" bestFit="1" customWidth="1"/>
    <col min="8694" max="8694" width="4.86328125" style="69" customWidth="1"/>
    <col min="8695" max="8695" width="9.73046875" style="69" customWidth="1"/>
    <col min="8696" max="8696" width="4.86328125" style="69" customWidth="1"/>
    <col min="8697" max="8697" width="9.59765625" style="69" bestFit="1" customWidth="1"/>
    <col min="8698" max="8698" width="5.86328125" style="69" customWidth="1"/>
    <col min="8699" max="8699" width="7.3984375" style="69" customWidth="1"/>
    <col min="8700" max="8715" width="9" style="69"/>
    <col min="8716" max="8716" width="36.59765625" style="69" customWidth="1"/>
    <col min="8717" max="8735" width="9" style="69"/>
    <col min="8736" max="8736" width="8.265625" style="69" customWidth="1"/>
    <col min="8737" max="8941" width="9" style="69"/>
    <col min="8942" max="8942" width="30.3984375" style="69" customWidth="1"/>
    <col min="8943" max="8943" width="9.59765625" style="69" bestFit="1" customWidth="1"/>
    <col min="8944" max="8944" width="5" style="69" customWidth="1"/>
    <col min="8945" max="8945" width="9.59765625" style="69" bestFit="1" customWidth="1"/>
    <col min="8946" max="8946" width="5" style="69" customWidth="1"/>
    <col min="8947" max="8947" width="9.59765625" style="69" bestFit="1" customWidth="1"/>
    <col min="8948" max="8948" width="5.1328125" style="69" customWidth="1"/>
    <col min="8949" max="8949" width="9.59765625" style="69" bestFit="1" customWidth="1"/>
    <col min="8950" max="8950" width="4.86328125" style="69" customWidth="1"/>
    <col min="8951" max="8951" width="9.73046875" style="69" customWidth="1"/>
    <col min="8952" max="8952" width="4.86328125" style="69" customWidth="1"/>
    <col min="8953" max="8953" width="9.59765625" style="69" bestFit="1" customWidth="1"/>
    <col min="8954" max="8954" width="5.86328125" style="69" customWidth="1"/>
    <col min="8955" max="8955" width="7.3984375" style="69" customWidth="1"/>
    <col min="8956" max="8971" width="9" style="69"/>
    <col min="8972" max="8972" width="36.59765625" style="69" customWidth="1"/>
    <col min="8973" max="8991" width="9" style="69"/>
    <col min="8992" max="8992" width="8.265625" style="69" customWidth="1"/>
    <col min="8993" max="9197" width="9" style="69"/>
    <col min="9198" max="9198" width="30.3984375" style="69" customWidth="1"/>
    <col min="9199" max="9199" width="9.59765625" style="69" bestFit="1" customWidth="1"/>
    <col min="9200" max="9200" width="5" style="69" customWidth="1"/>
    <col min="9201" max="9201" width="9.59765625" style="69" bestFit="1" customWidth="1"/>
    <col min="9202" max="9202" width="5" style="69" customWidth="1"/>
    <col min="9203" max="9203" width="9.59765625" style="69" bestFit="1" customWidth="1"/>
    <col min="9204" max="9204" width="5.1328125" style="69" customWidth="1"/>
    <col min="9205" max="9205" width="9.59765625" style="69" bestFit="1" customWidth="1"/>
    <col min="9206" max="9206" width="4.86328125" style="69" customWidth="1"/>
    <col min="9207" max="9207" width="9.73046875" style="69" customWidth="1"/>
    <col min="9208" max="9208" width="4.86328125" style="69" customWidth="1"/>
    <col min="9209" max="9209" width="9.59765625" style="69" bestFit="1" customWidth="1"/>
    <col min="9210" max="9210" width="5.86328125" style="69" customWidth="1"/>
    <col min="9211" max="9211" width="7.3984375" style="69" customWidth="1"/>
    <col min="9212" max="9227" width="9" style="69"/>
    <col min="9228" max="9228" width="36.59765625" style="69" customWidth="1"/>
    <col min="9229" max="9247" width="9" style="69"/>
    <col min="9248" max="9248" width="8.265625" style="69" customWidth="1"/>
    <col min="9249" max="9453" width="9" style="69"/>
    <col min="9454" max="9454" width="30.3984375" style="69" customWidth="1"/>
    <col min="9455" max="9455" width="9.59765625" style="69" bestFit="1" customWidth="1"/>
    <col min="9456" max="9456" width="5" style="69" customWidth="1"/>
    <col min="9457" max="9457" width="9.59765625" style="69" bestFit="1" customWidth="1"/>
    <col min="9458" max="9458" width="5" style="69" customWidth="1"/>
    <col min="9459" max="9459" width="9.59765625" style="69" bestFit="1" customWidth="1"/>
    <col min="9460" max="9460" width="5.1328125" style="69" customWidth="1"/>
    <col min="9461" max="9461" width="9.59765625" style="69" bestFit="1" customWidth="1"/>
    <col min="9462" max="9462" width="4.86328125" style="69" customWidth="1"/>
    <col min="9463" max="9463" width="9.73046875" style="69" customWidth="1"/>
    <col min="9464" max="9464" width="4.86328125" style="69" customWidth="1"/>
    <col min="9465" max="9465" width="9.59765625" style="69" bestFit="1" customWidth="1"/>
    <col min="9466" max="9466" width="5.86328125" style="69" customWidth="1"/>
    <col min="9467" max="9467" width="7.3984375" style="69" customWidth="1"/>
    <col min="9468" max="9483" width="9" style="69"/>
    <col min="9484" max="9484" width="36.59765625" style="69" customWidth="1"/>
    <col min="9485" max="9503" width="9" style="69"/>
    <col min="9504" max="9504" width="8.265625" style="69" customWidth="1"/>
    <col min="9505" max="9709" width="9" style="69"/>
    <col min="9710" max="9710" width="30.3984375" style="69" customWidth="1"/>
    <col min="9711" max="9711" width="9.59765625" style="69" bestFit="1" customWidth="1"/>
    <col min="9712" max="9712" width="5" style="69" customWidth="1"/>
    <col min="9713" max="9713" width="9.59765625" style="69" bestFit="1" customWidth="1"/>
    <col min="9714" max="9714" width="5" style="69" customWidth="1"/>
    <col min="9715" max="9715" width="9.59765625" style="69" bestFit="1" customWidth="1"/>
    <col min="9716" max="9716" width="5.1328125" style="69" customWidth="1"/>
    <col min="9717" max="9717" width="9.59765625" style="69" bestFit="1" customWidth="1"/>
    <col min="9718" max="9718" width="4.86328125" style="69" customWidth="1"/>
    <col min="9719" max="9719" width="9.73046875" style="69" customWidth="1"/>
    <col min="9720" max="9720" width="4.86328125" style="69" customWidth="1"/>
    <col min="9721" max="9721" width="9.59765625" style="69" bestFit="1" customWidth="1"/>
    <col min="9722" max="9722" width="5.86328125" style="69" customWidth="1"/>
    <col min="9723" max="9723" width="7.3984375" style="69" customWidth="1"/>
    <col min="9724" max="9739" width="9" style="69"/>
    <col min="9740" max="9740" width="36.59765625" style="69" customWidth="1"/>
    <col min="9741" max="9759" width="9" style="69"/>
    <col min="9760" max="9760" width="8.265625" style="69" customWidth="1"/>
    <col min="9761" max="9965" width="9" style="69"/>
    <col min="9966" max="9966" width="30.3984375" style="69" customWidth="1"/>
    <col min="9967" max="9967" width="9.59765625" style="69" bestFit="1" customWidth="1"/>
    <col min="9968" max="9968" width="5" style="69" customWidth="1"/>
    <col min="9969" max="9969" width="9.59765625" style="69" bestFit="1" customWidth="1"/>
    <col min="9970" max="9970" width="5" style="69" customWidth="1"/>
    <col min="9971" max="9971" width="9.59765625" style="69" bestFit="1" customWidth="1"/>
    <col min="9972" max="9972" width="5.1328125" style="69" customWidth="1"/>
    <col min="9973" max="9973" width="9.59765625" style="69" bestFit="1" customWidth="1"/>
    <col min="9974" max="9974" width="4.86328125" style="69" customWidth="1"/>
    <col min="9975" max="9975" width="9.73046875" style="69" customWidth="1"/>
    <col min="9976" max="9976" width="4.86328125" style="69" customWidth="1"/>
    <col min="9977" max="9977" width="9.59765625" style="69" bestFit="1" customWidth="1"/>
    <col min="9978" max="9978" width="5.86328125" style="69" customWidth="1"/>
    <col min="9979" max="9979" width="7.3984375" style="69" customWidth="1"/>
    <col min="9980" max="9995" width="9" style="69"/>
    <col min="9996" max="9996" width="36.59765625" style="69" customWidth="1"/>
    <col min="9997" max="10015" width="9" style="69"/>
    <col min="10016" max="10016" width="8.265625" style="69" customWidth="1"/>
    <col min="10017" max="10221" width="9" style="69"/>
    <col min="10222" max="10222" width="30.3984375" style="69" customWidth="1"/>
    <col min="10223" max="10223" width="9.59765625" style="69" bestFit="1" customWidth="1"/>
    <col min="10224" max="10224" width="5" style="69" customWidth="1"/>
    <col min="10225" max="10225" width="9.59765625" style="69" bestFit="1" customWidth="1"/>
    <col min="10226" max="10226" width="5" style="69" customWidth="1"/>
    <col min="10227" max="10227" width="9.59765625" style="69" bestFit="1" customWidth="1"/>
    <col min="10228" max="10228" width="5.1328125" style="69" customWidth="1"/>
    <col min="10229" max="10229" width="9.59765625" style="69" bestFit="1" customWidth="1"/>
    <col min="10230" max="10230" width="4.86328125" style="69" customWidth="1"/>
    <col min="10231" max="10231" width="9.73046875" style="69" customWidth="1"/>
    <col min="10232" max="10232" width="4.86328125" style="69" customWidth="1"/>
    <col min="10233" max="10233" width="9.59765625" style="69" bestFit="1" customWidth="1"/>
    <col min="10234" max="10234" width="5.86328125" style="69" customWidth="1"/>
    <col min="10235" max="10235" width="7.3984375" style="69" customWidth="1"/>
    <col min="10236" max="10251" width="9" style="69"/>
    <col min="10252" max="10252" width="36.59765625" style="69" customWidth="1"/>
    <col min="10253" max="10271" width="9" style="69"/>
    <col min="10272" max="10272" width="8.265625" style="69" customWidth="1"/>
    <col min="10273" max="10477" width="9" style="69"/>
    <col min="10478" max="10478" width="30.3984375" style="69" customWidth="1"/>
    <col min="10479" max="10479" width="9.59765625" style="69" bestFit="1" customWidth="1"/>
    <col min="10480" max="10480" width="5" style="69" customWidth="1"/>
    <col min="10481" max="10481" width="9.59765625" style="69" bestFit="1" customWidth="1"/>
    <col min="10482" max="10482" width="5" style="69" customWidth="1"/>
    <col min="10483" max="10483" width="9.59765625" style="69" bestFit="1" customWidth="1"/>
    <col min="10484" max="10484" width="5.1328125" style="69" customWidth="1"/>
    <col min="10485" max="10485" width="9.59765625" style="69" bestFit="1" customWidth="1"/>
    <col min="10486" max="10486" width="4.86328125" style="69" customWidth="1"/>
    <col min="10487" max="10487" width="9.73046875" style="69" customWidth="1"/>
    <col min="10488" max="10488" width="4.86328125" style="69" customWidth="1"/>
    <col min="10489" max="10489" width="9.59765625" style="69" bestFit="1" customWidth="1"/>
    <col min="10490" max="10490" width="5.86328125" style="69" customWidth="1"/>
    <col min="10491" max="10491" width="7.3984375" style="69" customWidth="1"/>
    <col min="10492" max="10507" width="9" style="69"/>
    <col min="10508" max="10508" width="36.59765625" style="69" customWidth="1"/>
    <col min="10509" max="10527" width="9" style="69"/>
    <col min="10528" max="10528" width="8.265625" style="69" customWidth="1"/>
    <col min="10529" max="10733" width="9" style="69"/>
    <col min="10734" max="10734" width="30.3984375" style="69" customWidth="1"/>
    <col min="10735" max="10735" width="9.59765625" style="69" bestFit="1" customWidth="1"/>
    <col min="10736" max="10736" width="5" style="69" customWidth="1"/>
    <col min="10737" max="10737" width="9.59765625" style="69" bestFit="1" customWidth="1"/>
    <col min="10738" max="10738" width="5" style="69" customWidth="1"/>
    <col min="10739" max="10739" width="9.59765625" style="69" bestFit="1" customWidth="1"/>
    <col min="10740" max="10740" width="5.1328125" style="69" customWidth="1"/>
    <col min="10741" max="10741" width="9.59765625" style="69" bestFit="1" customWidth="1"/>
    <col min="10742" max="10742" width="4.86328125" style="69" customWidth="1"/>
    <col min="10743" max="10743" width="9.73046875" style="69" customWidth="1"/>
    <col min="10744" max="10744" width="4.86328125" style="69" customWidth="1"/>
    <col min="10745" max="10745" width="9.59765625" style="69" bestFit="1" customWidth="1"/>
    <col min="10746" max="10746" width="5.86328125" style="69" customWidth="1"/>
    <col min="10747" max="10747" width="7.3984375" style="69" customWidth="1"/>
    <col min="10748" max="10763" width="9" style="69"/>
    <col min="10764" max="10764" width="36.59765625" style="69" customWidth="1"/>
    <col min="10765" max="10783" width="9" style="69"/>
    <col min="10784" max="10784" width="8.265625" style="69" customWidth="1"/>
    <col min="10785" max="10989" width="9" style="69"/>
    <col min="10990" max="10990" width="30.3984375" style="69" customWidth="1"/>
    <col min="10991" max="10991" width="9.59765625" style="69" bestFit="1" customWidth="1"/>
    <col min="10992" max="10992" width="5" style="69" customWidth="1"/>
    <col min="10993" max="10993" width="9.59765625" style="69" bestFit="1" customWidth="1"/>
    <col min="10994" max="10994" width="5" style="69" customWidth="1"/>
    <col min="10995" max="10995" width="9.59765625" style="69" bestFit="1" customWidth="1"/>
    <col min="10996" max="10996" width="5.1328125" style="69" customWidth="1"/>
    <col min="10997" max="10997" width="9.59765625" style="69" bestFit="1" customWidth="1"/>
    <col min="10998" max="10998" width="4.86328125" style="69" customWidth="1"/>
    <col min="10999" max="10999" width="9.73046875" style="69" customWidth="1"/>
    <col min="11000" max="11000" width="4.86328125" style="69" customWidth="1"/>
    <col min="11001" max="11001" width="9.59765625" style="69" bestFit="1" customWidth="1"/>
    <col min="11002" max="11002" width="5.86328125" style="69" customWidth="1"/>
    <col min="11003" max="11003" width="7.3984375" style="69" customWidth="1"/>
    <col min="11004" max="11019" width="9" style="69"/>
    <col min="11020" max="11020" width="36.59765625" style="69" customWidth="1"/>
    <col min="11021" max="11039" width="9" style="69"/>
    <col min="11040" max="11040" width="8.265625" style="69" customWidth="1"/>
    <col min="11041" max="11245" width="9" style="69"/>
    <col min="11246" max="11246" width="30.3984375" style="69" customWidth="1"/>
    <col min="11247" max="11247" width="9.59765625" style="69" bestFit="1" customWidth="1"/>
    <col min="11248" max="11248" width="5" style="69" customWidth="1"/>
    <col min="11249" max="11249" width="9.59765625" style="69" bestFit="1" customWidth="1"/>
    <col min="11250" max="11250" width="5" style="69" customWidth="1"/>
    <col min="11251" max="11251" width="9.59765625" style="69" bestFit="1" customWidth="1"/>
    <col min="11252" max="11252" width="5.1328125" style="69" customWidth="1"/>
    <col min="11253" max="11253" width="9.59765625" style="69" bestFit="1" customWidth="1"/>
    <col min="11254" max="11254" width="4.86328125" style="69" customWidth="1"/>
    <col min="11255" max="11255" width="9.73046875" style="69" customWidth="1"/>
    <col min="11256" max="11256" width="4.86328125" style="69" customWidth="1"/>
    <col min="11257" max="11257" width="9.59765625" style="69" bestFit="1" customWidth="1"/>
    <col min="11258" max="11258" width="5.86328125" style="69" customWidth="1"/>
    <col min="11259" max="11259" width="7.3984375" style="69" customWidth="1"/>
    <col min="11260" max="11275" width="9" style="69"/>
    <col min="11276" max="11276" width="36.59765625" style="69" customWidth="1"/>
    <col min="11277" max="11295" width="9" style="69"/>
    <col min="11296" max="11296" width="8.265625" style="69" customWidth="1"/>
    <col min="11297" max="11501" width="9" style="69"/>
    <col min="11502" max="11502" width="30.3984375" style="69" customWidth="1"/>
    <col min="11503" max="11503" width="9.59765625" style="69" bestFit="1" customWidth="1"/>
    <col min="11504" max="11504" width="5" style="69" customWidth="1"/>
    <col min="11505" max="11505" width="9.59765625" style="69" bestFit="1" customWidth="1"/>
    <col min="11506" max="11506" width="5" style="69" customWidth="1"/>
    <col min="11507" max="11507" width="9.59765625" style="69" bestFit="1" customWidth="1"/>
    <col min="11508" max="11508" width="5.1328125" style="69" customWidth="1"/>
    <col min="11509" max="11509" width="9.59765625" style="69" bestFit="1" customWidth="1"/>
    <col min="11510" max="11510" width="4.86328125" style="69" customWidth="1"/>
    <col min="11511" max="11511" width="9.73046875" style="69" customWidth="1"/>
    <col min="11512" max="11512" width="4.86328125" style="69" customWidth="1"/>
    <col min="11513" max="11513" width="9.59765625" style="69" bestFit="1" customWidth="1"/>
    <col min="11514" max="11514" width="5.86328125" style="69" customWidth="1"/>
    <col min="11515" max="11515" width="7.3984375" style="69" customWidth="1"/>
    <col min="11516" max="11531" width="9" style="69"/>
    <col min="11532" max="11532" width="36.59765625" style="69" customWidth="1"/>
    <col min="11533" max="11551" width="9" style="69"/>
    <col min="11552" max="11552" width="8.265625" style="69" customWidth="1"/>
    <col min="11553" max="11757" width="9" style="69"/>
    <col min="11758" max="11758" width="30.3984375" style="69" customWidth="1"/>
    <col min="11759" max="11759" width="9.59765625" style="69" bestFit="1" customWidth="1"/>
    <col min="11760" max="11760" width="5" style="69" customWidth="1"/>
    <col min="11761" max="11761" width="9.59765625" style="69" bestFit="1" customWidth="1"/>
    <col min="11762" max="11762" width="5" style="69" customWidth="1"/>
    <col min="11763" max="11763" width="9.59765625" style="69" bestFit="1" customWidth="1"/>
    <col min="11764" max="11764" width="5.1328125" style="69" customWidth="1"/>
    <col min="11765" max="11765" width="9.59765625" style="69" bestFit="1" customWidth="1"/>
    <col min="11766" max="11766" width="4.86328125" style="69" customWidth="1"/>
    <col min="11767" max="11767" width="9.73046875" style="69" customWidth="1"/>
    <col min="11768" max="11768" width="4.86328125" style="69" customWidth="1"/>
    <col min="11769" max="11769" width="9.59765625" style="69" bestFit="1" customWidth="1"/>
    <col min="11770" max="11770" width="5.86328125" style="69" customWidth="1"/>
    <col min="11771" max="11771" width="7.3984375" style="69" customWidth="1"/>
    <col min="11772" max="11787" width="9" style="69"/>
    <col min="11788" max="11788" width="36.59765625" style="69" customWidth="1"/>
    <col min="11789" max="11807" width="9" style="69"/>
    <col min="11808" max="11808" width="8.265625" style="69" customWidth="1"/>
    <col min="11809" max="12013" width="9" style="69"/>
    <col min="12014" max="12014" width="30.3984375" style="69" customWidth="1"/>
    <col min="12015" max="12015" width="9.59765625" style="69" bestFit="1" customWidth="1"/>
    <col min="12016" max="12016" width="5" style="69" customWidth="1"/>
    <col min="12017" max="12017" width="9.59765625" style="69" bestFit="1" customWidth="1"/>
    <col min="12018" max="12018" width="5" style="69" customWidth="1"/>
    <col min="12019" max="12019" width="9.59765625" style="69" bestFit="1" customWidth="1"/>
    <col min="12020" max="12020" width="5.1328125" style="69" customWidth="1"/>
    <col min="12021" max="12021" width="9.59765625" style="69" bestFit="1" customWidth="1"/>
    <col min="12022" max="12022" width="4.86328125" style="69" customWidth="1"/>
    <col min="12023" max="12023" width="9.73046875" style="69" customWidth="1"/>
    <col min="12024" max="12024" width="4.86328125" style="69" customWidth="1"/>
    <col min="12025" max="12025" width="9.59765625" style="69" bestFit="1" customWidth="1"/>
    <col min="12026" max="12026" width="5.86328125" style="69" customWidth="1"/>
    <col min="12027" max="12027" width="7.3984375" style="69" customWidth="1"/>
    <col min="12028" max="12043" width="9" style="69"/>
    <col min="12044" max="12044" width="36.59765625" style="69" customWidth="1"/>
    <col min="12045" max="12063" width="9" style="69"/>
    <col min="12064" max="12064" width="8.265625" style="69" customWidth="1"/>
    <col min="12065" max="12269" width="9" style="69"/>
    <col min="12270" max="12270" width="30.3984375" style="69" customWidth="1"/>
    <col min="12271" max="12271" width="9.59765625" style="69" bestFit="1" customWidth="1"/>
    <col min="12272" max="12272" width="5" style="69" customWidth="1"/>
    <col min="12273" max="12273" width="9.59765625" style="69" bestFit="1" customWidth="1"/>
    <col min="12274" max="12274" width="5" style="69" customWidth="1"/>
    <col min="12275" max="12275" width="9.59765625" style="69" bestFit="1" customWidth="1"/>
    <col min="12276" max="12276" width="5.1328125" style="69" customWidth="1"/>
    <col min="12277" max="12277" width="9.59765625" style="69" bestFit="1" customWidth="1"/>
    <col min="12278" max="12278" width="4.86328125" style="69" customWidth="1"/>
    <col min="12279" max="12279" width="9.73046875" style="69" customWidth="1"/>
    <col min="12280" max="12280" width="4.86328125" style="69" customWidth="1"/>
    <col min="12281" max="12281" width="9.59765625" style="69" bestFit="1" customWidth="1"/>
    <col min="12282" max="12282" width="5.86328125" style="69" customWidth="1"/>
    <col min="12283" max="12283" width="7.3984375" style="69" customWidth="1"/>
    <col min="12284" max="12299" width="9" style="69"/>
    <col min="12300" max="12300" width="36.59765625" style="69" customWidth="1"/>
    <col min="12301" max="12319" width="9" style="69"/>
    <col min="12320" max="12320" width="8.265625" style="69" customWidth="1"/>
    <col min="12321" max="12525" width="9" style="69"/>
    <col min="12526" max="12526" width="30.3984375" style="69" customWidth="1"/>
    <col min="12527" max="12527" width="9.59765625" style="69" bestFit="1" customWidth="1"/>
    <col min="12528" max="12528" width="5" style="69" customWidth="1"/>
    <col min="12529" max="12529" width="9.59765625" style="69" bestFit="1" customWidth="1"/>
    <col min="12530" max="12530" width="5" style="69" customWidth="1"/>
    <col min="12531" max="12531" width="9.59765625" style="69" bestFit="1" customWidth="1"/>
    <col min="12532" max="12532" width="5.1328125" style="69" customWidth="1"/>
    <col min="12533" max="12533" width="9.59765625" style="69" bestFit="1" customWidth="1"/>
    <col min="12534" max="12534" width="4.86328125" style="69" customWidth="1"/>
    <col min="12535" max="12535" width="9.73046875" style="69" customWidth="1"/>
    <col min="12536" max="12536" width="4.86328125" style="69" customWidth="1"/>
    <col min="12537" max="12537" width="9.59765625" style="69" bestFit="1" customWidth="1"/>
    <col min="12538" max="12538" width="5.86328125" style="69" customWidth="1"/>
    <col min="12539" max="12539" width="7.3984375" style="69" customWidth="1"/>
    <col min="12540" max="12555" width="9" style="69"/>
    <col min="12556" max="12556" width="36.59765625" style="69" customWidth="1"/>
    <col min="12557" max="12575" width="9" style="69"/>
    <col min="12576" max="12576" width="8.265625" style="69" customWidth="1"/>
    <col min="12577" max="12781" width="9" style="69"/>
    <col min="12782" max="12782" width="30.3984375" style="69" customWidth="1"/>
    <col min="12783" max="12783" width="9.59765625" style="69" bestFit="1" customWidth="1"/>
    <col min="12784" max="12784" width="5" style="69" customWidth="1"/>
    <col min="12785" max="12785" width="9.59765625" style="69" bestFit="1" customWidth="1"/>
    <col min="12786" max="12786" width="5" style="69" customWidth="1"/>
    <col min="12787" max="12787" width="9.59765625" style="69" bestFit="1" customWidth="1"/>
    <col min="12788" max="12788" width="5.1328125" style="69" customWidth="1"/>
    <col min="12789" max="12789" width="9.59765625" style="69" bestFit="1" customWidth="1"/>
    <col min="12790" max="12790" width="4.86328125" style="69" customWidth="1"/>
    <col min="12791" max="12791" width="9.73046875" style="69" customWidth="1"/>
    <col min="12792" max="12792" width="4.86328125" style="69" customWidth="1"/>
    <col min="12793" max="12793" width="9.59765625" style="69" bestFit="1" customWidth="1"/>
    <col min="12794" max="12794" width="5.86328125" style="69" customWidth="1"/>
    <col min="12795" max="12795" width="7.3984375" style="69" customWidth="1"/>
    <col min="12796" max="12811" width="9" style="69"/>
    <col min="12812" max="12812" width="36.59765625" style="69" customWidth="1"/>
    <col min="12813" max="12831" width="9" style="69"/>
    <col min="12832" max="12832" width="8.265625" style="69" customWidth="1"/>
    <col min="12833" max="13037" width="9" style="69"/>
    <col min="13038" max="13038" width="30.3984375" style="69" customWidth="1"/>
    <col min="13039" max="13039" width="9.59765625" style="69" bestFit="1" customWidth="1"/>
    <col min="13040" max="13040" width="5" style="69" customWidth="1"/>
    <col min="13041" max="13041" width="9.59765625" style="69" bestFit="1" customWidth="1"/>
    <col min="13042" max="13042" width="5" style="69" customWidth="1"/>
    <col min="13043" max="13043" width="9.59765625" style="69" bestFit="1" customWidth="1"/>
    <col min="13044" max="13044" width="5.1328125" style="69" customWidth="1"/>
    <col min="13045" max="13045" width="9.59765625" style="69" bestFit="1" customWidth="1"/>
    <col min="13046" max="13046" width="4.86328125" style="69" customWidth="1"/>
    <col min="13047" max="13047" width="9.73046875" style="69" customWidth="1"/>
    <col min="13048" max="13048" width="4.86328125" style="69" customWidth="1"/>
    <col min="13049" max="13049" width="9.59765625" style="69" bestFit="1" customWidth="1"/>
    <col min="13050" max="13050" width="5.86328125" style="69" customWidth="1"/>
    <col min="13051" max="13051" width="7.3984375" style="69" customWidth="1"/>
    <col min="13052" max="13067" width="9" style="69"/>
    <col min="13068" max="13068" width="36.59765625" style="69" customWidth="1"/>
    <col min="13069" max="13087" width="9" style="69"/>
    <col min="13088" max="13088" width="8.265625" style="69" customWidth="1"/>
    <col min="13089" max="13293" width="9" style="69"/>
    <col min="13294" max="13294" width="30.3984375" style="69" customWidth="1"/>
    <col min="13295" max="13295" width="9.59765625" style="69" bestFit="1" customWidth="1"/>
    <col min="13296" max="13296" width="5" style="69" customWidth="1"/>
    <col min="13297" max="13297" width="9.59765625" style="69" bestFit="1" customWidth="1"/>
    <col min="13298" max="13298" width="5" style="69" customWidth="1"/>
    <col min="13299" max="13299" width="9.59765625" style="69" bestFit="1" customWidth="1"/>
    <col min="13300" max="13300" width="5.1328125" style="69" customWidth="1"/>
    <col min="13301" max="13301" width="9.59765625" style="69" bestFit="1" customWidth="1"/>
    <col min="13302" max="13302" width="4.86328125" style="69" customWidth="1"/>
    <col min="13303" max="13303" width="9.73046875" style="69" customWidth="1"/>
    <col min="13304" max="13304" width="4.86328125" style="69" customWidth="1"/>
    <col min="13305" max="13305" width="9.59765625" style="69" bestFit="1" customWidth="1"/>
    <col min="13306" max="13306" width="5.86328125" style="69" customWidth="1"/>
    <col min="13307" max="13307" width="7.3984375" style="69" customWidth="1"/>
    <col min="13308" max="13323" width="9" style="69"/>
    <col min="13324" max="13324" width="36.59765625" style="69" customWidth="1"/>
    <col min="13325" max="13343" width="9" style="69"/>
    <col min="13344" max="13344" width="8.265625" style="69" customWidth="1"/>
    <col min="13345" max="13549" width="9" style="69"/>
    <col min="13550" max="13550" width="30.3984375" style="69" customWidth="1"/>
    <col min="13551" max="13551" width="9.59765625" style="69" bestFit="1" customWidth="1"/>
    <col min="13552" max="13552" width="5" style="69" customWidth="1"/>
    <col min="13553" max="13553" width="9.59765625" style="69" bestFit="1" customWidth="1"/>
    <col min="13554" max="13554" width="5" style="69" customWidth="1"/>
    <col min="13555" max="13555" width="9.59765625" style="69" bestFit="1" customWidth="1"/>
    <col min="13556" max="13556" width="5.1328125" style="69" customWidth="1"/>
    <col min="13557" max="13557" width="9.59765625" style="69" bestFit="1" customWidth="1"/>
    <col min="13558" max="13558" width="4.86328125" style="69" customWidth="1"/>
    <col min="13559" max="13559" width="9.73046875" style="69" customWidth="1"/>
    <col min="13560" max="13560" width="4.86328125" style="69" customWidth="1"/>
    <col min="13561" max="13561" width="9.59765625" style="69" bestFit="1" customWidth="1"/>
    <col min="13562" max="13562" width="5.86328125" style="69" customWidth="1"/>
    <col min="13563" max="13563" width="7.3984375" style="69" customWidth="1"/>
    <col min="13564" max="13579" width="9" style="69"/>
    <col min="13580" max="13580" width="36.59765625" style="69" customWidth="1"/>
    <col min="13581" max="13599" width="9" style="69"/>
    <col min="13600" max="13600" width="8.265625" style="69" customWidth="1"/>
    <col min="13601" max="13805" width="9" style="69"/>
    <col min="13806" max="13806" width="30.3984375" style="69" customWidth="1"/>
    <col min="13807" max="13807" width="9.59765625" style="69" bestFit="1" customWidth="1"/>
    <col min="13808" max="13808" width="5" style="69" customWidth="1"/>
    <col min="13809" max="13809" width="9.59765625" style="69" bestFit="1" customWidth="1"/>
    <col min="13810" max="13810" width="5" style="69" customWidth="1"/>
    <col min="13811" max="13811" width="9.59765625" style="69" bestFit="1" customWidth="1"/>
    <col min="13812" max="13812" width="5.1328125" style="69" customWidth="1"/>
    <col min="13813" max="13813" width="9.59765625" style="69" bestFit="1" customWidth="1"/>
    <col min="13814" max="13814" width="4.86328125" style="69" customWidth="1"/>
    <col min="13815" max="13815" width="9.73046875" style="69" customWidth="1"/>
    <col min="13816" max="13816" width="4.86328125" style="69" customWidth="1"/>
    <col min="13817" max="13817" width="9.59765625" style="69" bestFit="1" customWidth="1"/>
    <col min="13818" max="13818" width="5.86328125" style="69" customWidth="1"/>
    <col min="13819" max="13819" width="7.3984375" style="69" customWidth="1"/>
    <col min="13820" max="13835" width="9" style="69"/>
    <col min="13836" max="13836" width="36.59765625" style="69" customWidth="1"/>
    <col min="13837" max="13855" width="9" style="69"/>
    <col min="13856" max="13856" width="8.265625" style="69" customWidth="1"/>
    <col min="13857" max="14061" width="9" style="69"/>
    <col min="14062" max="14062" width="30.3984375" style="69" customWidth="1"/>
    <col min="14063" max="14063" width="9.59765625" style="69" bestFit="1" customWidth="1"/>
    <col min="14064" max="14064" width="5" style="69" customWidth="1"/>
    <col min="14065" max="14065" width="9.59765625" style="69" bestFit="1" customWidth="1"/>
    <col min="14066" max="14066" width="5" style="69" customWidth="1"/>
    <col min="14067" max="14067" width="9.59765625" style="69" bestFit="1" customWidth="1"/>
    <col min="14068" max="14068" width="5.1328125" style="69" customWidth="1"/>
    <col min="14069" max="14069" width="9.59765625" style="69" bestFit="1" customWidth="1"/>
    <col min="14070" max="14070" width="4.86328125" style="69" customWidth="1"/>
    <col min="14071" max="14071" width="9.73046875" style="69" customWidth="1"/>
    <col min="14072" max="14072" width="4.86328125" style="69" customWidth="1"/>
    <col min="14073" max="14073" width="9.59765625" style="69" bestFit="1" customWidth="1"/>
    <col min="14074" max="14074" width="5.86328125" style="69" customWidth="1"/>
    <col min="14075" max="14075" width="7.3984375" style="69" customWidth="1"/>
    <col min="14076" max="14091" width="9" style="69"/>
    <col min="14092" max="14092" width="36.59765625" style="69" customWidth="1"/>
    <col min="14093" max="14111" width="9" style="69"/>
    <col min="14112" max="14112" width="8.265625" style="69" customWidth="1"/>
    <col min="14113" max="14317" width="9" style="69"/>
    <col min="14318" max="14318" width="30.3984375" style="69" customWidth="1"/>
    <col min="14319" max="14319" width="9.59765625" style="69" bestFit="1" customWidth="1"/>
    <col min="14320" max="14320" width="5" style="69" customWidth="1"/>
    <col min="14321" max="14321" width="9.59765625" style="69" bestFit="1" customWidth="1"/>
    <col min="14322" max="14322" width="5" style="69" customWidth="1"/>
    <col min="14323" max="14323" width="9.59765625" style="69" bestFit="1" customWidth="1"/>
    <col min="14324" max="14324" width="5.1328125" style="69" customWidth="1"/>
    <col min="14325" max="14325" width="9.59765625" style="69" bestFit="1" customWidth="1"/>
    <col min="14326" max="14326" width="4.86328125" style="69" customWidth="1"/>
    <col min="14327" max="14327" width="9.73046875" style="69" customWidth="1"/>
    <col min="14328" max="14328" width="4.86328125" style="69" customWidth="1"/>
    <col min="14329" max="14329" width="9.59765625" style="69" bestFit="1" customWidth="1"/>
    <col min="14330" max="14330" width="5.86328125" style="69" customWidth="1"/>
    <col min="14331" max="14331" width="7.3984375" style="69" customWidth="1"/>
    <col min="14332" max="14347" width="9" style="69"/>
    <col min="14348" max="14348" width="36.59765625" style="69" customWidth="1"/>
    <col min="14349" max="14367" width="9" style="69"/>
    <col min="14368" max="14368" width="8.265625" style="69" customWidth="1"/>
    <col min="14369" max="14573" width="9" style="69"/>
    <col min="14574" max="14574" width="30.3984375" style="69" customWidth="1"/>
    <col min="14575" max="14575" width="9.59765625" style="69" bestFit="1" customWidth="1"/>
    <col min="14576" max="14576" width="5" style="69" customWidth="1"/>
    <col min="14577" max="14577" width="9.59765625" style="69" bestFit="1" customWidth="1"/>
    <col min="14578" max="14578" width="5" style="69" customWidth="1"/>
    <col min="14579" max="14579" width="9.59765625" style="69" bestFit="1" customWidth="1"/>
    <col min="14580" max="14580" width="5.1328125" style="69" customWidth="1"/>
    <col min="14581" max="14581" width="9.59765625" style="69" bestFit="1" customWidth="1"/>
    <col min="14582" max="14582" width="4.86328125" style="69" customWidth="1"/>
    <col min="14583" max="14583" width="9.73046875" style="69" customWidth="1"/>
    <col min="14584" max="14584" width="4.86328125" style="69" customWidth="1"/>
    <col min="14585" max="14585" width="9.59765625" style="69" bestFit="1" customWidth="1"/>
    <col min="14586" max="14586" width="5.86328125" style="69" customWidth="1"/>
    <col min="14587" max="14587" width="7.3984375" style="69" customWidth="1"/>
    <col min="14588" max="14603" width="9" style="69"/>
    <col min="14604" max="14604" width="36.59765625" style="69" customWidth="1"/>
    <col min="14605" max="14623" width="9" style="69"/>
    <col min="14624" max="14624" width="8.265625" style="69" customWidth="1"/>
    <col min="14625" max="14829" width="9" style="69"/>
    <col min="14830" max="14830" width="30.3984375" style="69" customWidth="1"/>
    <col min="14831" max="14831" width="9.59765625" style="69" bestFit="1" customWidth="1"/>
    <col min="14832" max="14832" width="5" style="69" customWidth="1"/>
    <col min="14833" max="14833" width="9.59765625" style="69" bestFit="1" customWidth="1"/>
    <col min="14834" max="14834" width="5" style="69" customWidth="1"/>
    <col min="14835" max="14835" width="9.59765625" style="69" bestFit="1" customWidth="1"/>
    <col min="14836" max="14836" width="5.1328125" style="69" customWidth="1"/>
    <col min="14837" max="14837" width="9.59765625" style="69" bestFit="1" customWidth="1"/>
    <col min="14838" max="14838" width="4.86328125" style="69" customWidth="1"/>
    <col min="14839" max="14839" width="9.73046875" style="69" customWidth="1"/>
    <col min="14840" max="14840" width="4.86328125" style="69" customWidth="1"/>
    <col min="14841" max="14841" width="9.59765625" style="69" bestFit="1" customWidth="1"/>
    <col min="14842" max="14842" width="5.86328125" style="69" customWidth="1"/>
    <col min="14843" max="14843" width="7.3984375" style="69" customWidth="1"/>
    <col min="14844" max="14859" width="9" style="69"/>
    <col min="14860" max="14860" width="36.59765625" style="69" customWidth="1"/>
    <col min="14861" max="14879" width="9" style="69"/>
    <col min="14880" max="14880" width="8.265625" style="69" customWidth="1"/>
    <col min="14881" max="15085" width="9" style="69"/>
    <col min="15086" max="15086" width="30.3984375" style="69" customWidth="1"/>
    <col min="15087" max="15087" width="9.59765625" style="69" bestFit="1" customWidth="1"/>
    <col min="15088" max="15088" width="5" style="69" customWidth="1"/>
    <col min="15089" max="15089" width="9.59765625" style="69" bestFit="1" customWidth="1"/>
    <col min="15090" max="15090" width="5" style="69" customWidth="1"/>
    <col min="15091" max="15091" width="9.59765625" style="69" bestFit="1" customWidth="1"/>
    <col min="15092" max="15092" width="5.1328125" style="69" customWidth="1"/>
    <col min="15093" max="15093" width="9.59765625" style="69" bestFit="1" customWidth="1"/>
    <col min="15094" max="15094" width="4.86328125" style="69" customWidth="1"/>
    <col min="15095" max="15095" width="9.73046875" style="69" customWidth="1"/>
    <col min="15096" max="15096" width="4.86328125" style="69" customWidth="1"/>
    <col min="15097" max="15097" width="9.59765625" style="69" bestFit="1" customWidth="1"/>
    <col min="15098" max="15098" width="5.86328125" style="69" customWidth="1"/>
    <col min="15099" max="15099" width="7.3984375" style="69" customWidth="1"/>
    <col min="15100" max="15115" width="9" style="69"/>
    <col min="15116" max="15116" width="36.59765625" style="69" customWidth="1"/>
    <col min="15117" max="15135" width="9" style="69"/>
    <col min="15136" max="15136" width="8.265625" style="69" customWidth="1"/>
    <col min="15137" max="15341" width="9" style="69"/>
    <col min="15342" max="15342" width="30.3984375" style="69" customWidth="1"/>
    <col min="15343" max="15343" width="9.59765625" style="69" bestFit="1" customWidth="1"/>
    <col min="15344" max="15344" width="5" style="69" customWidth="1"/>
    <col min="15345" max="15345" width="9.59765625" style="69" bestFit="1" customWidth="1"/>
    <col min="15346" max="15346" width="5" style="69" customWidth="1"/>
    <col min="15347" max="15347" width="9.59765625" style="69" bestFit="1" customWidth="1"/>
    <col min="15348" max="15348" width="5.1328125" style="69" customWidth="1"/>
    <col min="15349" max="15349" width="9.59765625" style="69" bestFit="1" customWidth="1"/>
    <col min="15350" max="15350" width="4.86328125" style="69" customWidth="1"/>
    <col min="15351" max="15351" width="9.73046875" style="69" customWidth="1"/>
    <col min="15352" max="15352" width="4.86328125" style="69" customWidth="1"/>
    <col min="15353" max="15353" width="9.59765625" style="69" bestFit="1" customWidth="1"/>
    <col min="15354" max="15354" width="5.86328125" style="69" customWidth="1"/>
    <col min="15355" max="15355" width="7.3984375" style="69" customWidth="1"/>
    <col min="15356" max="15371" width="9" style="69"/>
    <col min="15372" max="15372" width="36.59765625" style="69" customWidth="1"/>
    <col min="15373" max="15391" width="9" style="69"/>
    <col min="15392" max="15392" width="8.265625" style="69" customWidth="1"/>
    <col min="15393" max="15597" width="9" style="69"/>
    <col min="15598" max="15598" width="30.3984375" style="69" customWidth="1"/>
    <col min="15599" max="15599" width="9.59765625" style="69" bestFit="1" customWidth="1"/>
    <col min="15600" max="15600" width="5" style="69" customWidth="1"/>
    <col min="15601" max="15601" width="9.59765625" style="69" bestFit="1" customWidth="1"/>
    <col min="15602" max="15602" width="5" style="69" customWidth="1"/>
    <col min="15603" max="15603" width="9.59765625" style="69" bestFit="1" customWidth="1"/>
    <col min="15604" max="15604" width="5.1328125" style="69" customWidth="1"/>
    <col min="15605" max="15605" width="9.59765625" style="69" bestFit="1" customWidth="1"/>
    <col min="15606" max="15606" width="4.86328125" style="69" customWidth="1"/>
    <col min="15607" max="15607" width="9.73046875" style="69" customWidth="1"/>
    <col min="15608" max="15608" width="4.86328125" style="69" customWidth="1"/>
    <col min="15609" max="15609" width="9.59765625" style="69" bestFit="1" customWidth="1"/>
    <col min="15610" max="15610" width="5.86328125" style="69" customWidth="1"/>
    <col min="15611" max="15611" width="7.3984375" style="69" customWidth="1"/>
    <col min="15612" max="15627" width="9" style="69"/>
    <col min="15628" max="15628" width="36.59765625" style="69" customWidth="1"/>
    <col min="15629" max="15647" width="9" style="69"/>
    <col min="15648" max="15648" width="8.265625" style="69" customWidth="1"/>
    <col min="15649" max="15853" width="9" style="69"/>
    <col min="15854" max="15854" width="30.3984375" style="69" customWidth="1"/>
    <col min="15855" max="15855" width="9.59765625" style="69" bestFit="1" customWidth="1"/>
    <col min="15856" max="15856" width="5" style="69" customWidth="1"/>
    <col min="15857" max="15857" width="9.59765625" style="69" bestFit="1" customWidth="1"/>
    <col min="15858" max="15858" width="5" style="69" customWidth="1"/>
    <col min="15859" max="15859" width="9.59765625" style="69" bestFit="1" customWidth="1"/>
    <col min="15860" max="15860" width="5.1328125" style="69" customWidth="1"/>
    <col min="15861" max="15861" width="9.59765625" style="69" bestFit="1" customWidth="1"/>
    <col min="15862" max="15862" width="4.86328125" style="69" customWidth="1"/>
    <col min="15863" max="15863" width="9.73046875" style="69" customWidth="1"/>
    <col min="15864" max="15864" width="4.86328125" style="69" customWidth="1"/>
    <col min="15865" max="15865" width="9.59765625" style="69" bestFit="1" customWidth="1"/>
    <col min="15866" max="15866" width="5.86328125" style="69" customWidth="1"/>
    <col min="15867" max="15867" width="7.3984375" style="69" customWidth="1"/>
    <col min="15868" max="15883" width="9" style="69"/>
    <col min="15884" max="15884" width="36.59765625" style="69" customWidth="1"/>
    <col min="15885" max="15903" width="9" style="69"/>
    <col min="15904" max="15904" width="8.265625" style="69" customWidth="1"/>
    <col min="15905" max="16109" width="9" style="69"/>
    <col min="16110" max="16110" width="30.3984375" style="69" customWidth="1"/>
    <col min="16111" max="16111" width="9.59765625" style="69" bestFit="1" customWidth="1"/>
    <col min="16112" max="16112" width="5" style="69" customWidth="1"/>
    <col min="16113" max="16113" width="9.59765625" style="69" bestFit="1" customWidth="1"/>
    <col min="16114" max="16114" width="5" style="69" customWidth="1"/>
    <col min="16115" max="16115" width="9.59765625" style="69" bestFit="1" customWidth="1"/>
    <col min="16116" max="16116" width="5.1328125" style="69" customWidth="1"/>
    <col min="16117" max="16117" width="9.59765625" style="69" bestFit="1" customWidth="1"/>
    <col min="16118" max="16118" width="4.86328125" style="69" customWidth="1"/>
    <col min="16119" max="16119" width="9.73046875" style="69" customWidth="1"/>
    <col min="16120" max="16120" width="4.86328125" style="69" customWidth="1"/>
    <col min="16121" max="16121" width="9.59765625" style="69" bestFit="1" customWidth="1"/>
    <col min="16122" max="16122" width="5.86328125" style="69" customWidth="1"/>
    <col min="16123" max="16123" width="7.3984375" style="69" customWidth="1"/>
    <col min="16124" max="16139" width="9" style="69"/>
    <col min="16140" max="16140" width="36.59765625" style="69" customWidth="1"/>
    <col min="16141" max="16159" width="9" style="69"/>
    <col min="16160" max="16160" width="8.265625" style="69" customWidth="1"/>
    <col min="16161" max="16384" width="9" style="69"/>
  </cols>
  <sheetData>
    <row r="1" spans="1:25" x14ac:dyDescent="0.45">
      <c r="A1" s="66" t="s">
        <v>11</v>
      </c>
    </row>
    <row r="3" spans="1:25" ht="12.75" x14ac:dyDescent="0.35">
      <c r="A3" s="122" t="s">
        <v>12</v>
      </c>
      <c r="B3" s="118">
        <v>44013</v>
      </c>
      <c r="C3" s="119"/>
      <c r="D3" s="118">
        <v>44044</v>
      </c>
      <c r="E3" s="119"/>
      <c r="F3" s="118">
        <v>44075</v>
      </c>
      <c r="G3" s="119"/>
      <c r="H3" s="118">
        <v>44105</v>
      </c>
      <c r="I3" s="119"/>
      <c r="J3" s="118">
        <v>44136</v>
      </c>
      <c r="K3" s="119"/>
      <c r="L3" s="118">
        <v>44166</v>
      </c>
      <c r="M3" s="119"/>
      <c r="T3" s="70"/>
      <c r="U3" s="71"/>
      <c r="V3" s="71"/>
      <c r="W3" s="71"/>
      <c r="X3" s="71"/>
      <c r="Y3" s="71"/>
    </row>
    <row r="4" spans="1:25" ht="12.75" x14ac:dyDescent="0.35">
      <c r="A4" s="123"/>
      <c r="B4" s="120"/>
      <c r="C4" s="121"/>
      <c r="D4" s="120"/>
      <c r="E4" s="121"/>
      <c r="F4" s="120"/>
      <c r="G4" s="121"/>
      <c r="H4" s="120"/>
      <c r="I4" s="121"/>
      <c r="J4" s="120"/>
      <c r="K4" s="121"/>
      <c r="L4" s="120"/>
      <c r="M4" s="121"/>
      <c r="O4" s="70"/>
      <c r="T4" s="70"/>
      <c r="U4" s="71"/>
      <c r="V4" s="71"/>
      <c r="W4" s="71"/>
      <c r="X4" s="71"/>
      <c r="Y4" s="71"/>
    </row>
    <row r="5" spans="1:25" ht="12.75" x14ac:dyDescent="0.35">
      <c r="A5" s="43"/>
      <c r="B5" s="44"/>
      <c r="C5" s="45"/>
      <c r="D5" s="44"/>
      <c r="E5" s="45"/>
      <c r="F5" s="44"/>
      <c r="G5" s="45"/>
      <c r="H5" s="44"/>
      <c r="I5" s="45"/>
      <c r="J5" s="72"/>
      <c r="K5" s="72"/>
      <c r="L5" s="44"/>
      <c r="M5" s="45"/>
      <c r="O5" s="70"/>
      <c r="T5" s="73"/>
      <c r="U5" s="71"/>
      <c r="V5" s="71"/>
      <c r="W5" s="71"/>
      <c r="X5" s="71"/>
      <c r="Y5" s="71"/>
    </row>
    <row r="6" spans="1:25" ht="12.75" x14ac:dyDescent="0.35">
      <c r="A6" s="74" t="s">
        <v>13</v>
      </c>
      <c r="B6" s="75" t="s">
        <v>14</v>
      </c>
      <c r="C6" s="76">
        <v>5</v>
      </c>
      <c r="D6" s="75" t="s">
        <v>14</v>
      </c>
      <c r="E6" s="76">
        <v>7</v>
      </c>
      <c r="F6" s="75" t="s">
        <v>14</v>
      </c>
      <c r="G6" s="76">
        <v>14</v>
      </c>
      <c r="H6" s="75" t="s">
        <v>14</v>
      </c>
      <c r="I6" s="76">
        <v>9</v>
      </c>
      <c r="J6" s="75" t="s">
        <v>14</v>
      </c>
      <c r="K6" s="76">
        <v>13</v>
      </c>
      <c r="L6" s="75" t="s">
        <v>14</v>
      </c>
      <c r="M6" s="76">
        <v>14</v>
      </c>
      <c r="N6" s="77"/>
      <c r="O6" s="70"/>
      <c r="T6" s="70"/>
      <c r="U6" s="71"/>
      <c r="V6" s="71"/>
      <c r="W6" s="70"/>
      <c r="X6" s="71"/>
      <c r="Y6" s="71"/>
    </row>
    <row r="7" spans="1:25" ht="12.75" x14ac:dyDescent="0.35">
      <c r="A7" s="74" t="s">
        <v>15</v>
      </c>
      <c r="B7" s="75" t="s">
        <v>14</v>
      </c>
      <c r="C7" s="76">
        <v>11</v>
      </c>
      <c r="D7" s="75" t="s">
        <v>14</v>
      </c>
      <c r="E7" s="76">
        <v>10</v>
      </c>
      <c r="F7" s="75" t="s">
        <v>14</v>
      </c>
      <c r="G7" s="76">
        <v>11</v>
      </c>
      <c r="H7" s="75" t="s">
        <v>14</v>
      </c>
      <c r="I7" s="76">
        <v>8</v>
      </c>
      <c r="J7" s="75" t="s">
        <v>14</v>
      </c>
      <c r="K7" s="76">
        <v>7</v>
      </c>
      <c r="L7" s="75" t="s">
        <v>14</v>
      </c>
      <c r="M7" s="76">
        <v>13</v>
      </c>
      <c r="N7" s="77"/>
      <c r="T7" s="71"/>
      <c r="U7" s="71"/>
      <c r="V7" s="71"/>
      <c r="W7" s="71"/>
      <c r="X7" s="71"/>
      <c r="Y7" s="71"/>
    </row>
    <row r="8" spans="1:25" ht="12.75" x14ac:dyDescent="0.35">
      <c r="A8" s="74" t="s">
        <v>16</v>
      </c>
      <c r="B8" s="75" t="s">
        <v>14</v>
      </c>
      <c r="C8" s="76">
        <v>13</v>
      </c>
      <c r="D8" s="75" t="s">
        <v>14</v>
      </c>
      <c r="E8" s="76">
        <v>8</v>
      </c>
      <c r="F8" s="75" t="s">
        <v>14</v>
      </c>
      <c r="G8" s="76">
        <v>3</v>
      </c>
      <c r="H8" s="75" t="s">
        <v>14</v>
      </c>
      <c r="I8" s="76">
        <v>4</v>
      </c>
      <c r="J8" s="75" t="s">
        <v>14</v>
      </c>
      <c r="K8" s="76">
        <v>8</v>
      </c>
      <c r="L8" s="75" t="s">
        <v>14</v>
      </c>
      <c r="M8" s="76">
        <v>12</v>
      </c>
      <c r="N8" s="77"/>
      <c r="T8" s="71"/>
      <c r="U8" s="71"/>
      <c r="V8" s="71"/>
      <c r="W8" s="71"/>
      <c r="X8" s="71"/>
      <c r="Y8" s="71"/>
    </row>
    <row r="9" spans="1:25" ht="12.75" x14ac:dyDescent="0.35">
      <c r="A9" s="74" t="s">
        <v>17</v>
      </c>
      <c r="B9" s="75" t="s">
        <v>14</v>
      </c>
      <c r="C9" s="76">
        <v>14</v>
      </c>
      <c r="D9" s="75" t="s">
        <v>14</v>
      </c>
      <c r="E9" s="76">
        <v>14</v>
      </c>
      <c r="F9" s="75" t="s">
        <v>14</v>
      </c>
      <c r="G9" s="76">
        <v>12</v>
      </c>
      <c r="H9" s="75" t="s">
        <v>14</v>
      </c>
      <c r="I9" s="76">
        <v>13</v>
      </c>
      <c r="J9" s="75" t="s">
        <v>14</v>
      </c>
      <c r="K9" s="76">
        <v>12</v>
      </c>
      <c r="L9" s="75" t="s">
        <v>14</v>
      </c>
      <c r="M9" s="76">
        <v>11</v>
      </c>
      <c r="N9" s="77"/>
      <c r="O9" s="70"/>
      <c r="T9" s="71"/>
      <c r="U9" s="71"/>
      <c r="V9" s="71"/>
      <c r="W9" s="71"/>
      <c r="X9" s="71"/>
      <c r="Y9" s="71"/>
    </row>
    <row r="10" spans="1:25" ht="12.75" x14ac:dyDescent="0.35">
      <c r="A10" s="74" t="s">
        <v>18</v>
      </c>
      <c r="B10" s="75" t="s">
        <v>14</v>
      </c>
      <c r="C10" s="76">
        <v>12</v>
      </c>
      <c r="D10" s="75" t="s">
        <v>14</v>
      </c>
      <c r="E10" s="76">
        <v>11</v>
      </c>
      <c r="F10" s="75" t="s">
        <v>14</v>
      </c>
      <c r="G10" s="76">
        <v>13</v>
      </c>
      <c r="H10" s="75" t="s">
        <v>14</v>
      </c>
      <c r="I10" s="76">
        <v>16</v>
      </c>
      <c r="J10" s="75" t="s">
        <v>14</v>
      </c>
      <c r="K10" s="76">
        <v>14</v>
      </c>
      <c r="L10" s="75" t="s">
        <v>14</v>
      </c>
      <c r="M10" s="76">
        <v>10</v>
      </c>
      <c r="N10" s="77"/>
      <c r="T10" s="71"/>
      <c r="U10" s="71"/>
      <c r="V10" s="71"/>
      <c r="W10" s="71"/>
      <c r="X10" s="71"/>
      <c r="Y10" s="71"/>
    </row>
    <row r="11" spans="1:25" ht="12.75" x14ac:dyDescent="0.35">
      <c r="A11" s="74" t="s">
        <v>19</v>
      </c>
      <c r="B11" s="75" t="s">
        <v>14</v>
      </c>
      <c r="C11" s="76">
        <v>6</v>
      </c>
      <c r="D11" s="75" t="s">
        <v>14</v>
      </c>
      <c r="E11" s="76">
        <v>5</v>
      </c>
      <c r="F11" s="75" t="s">
        <v>14</v>
      </c>
      <c r="G11" s="76">
        <v>4</v>
      </c>
      <c r="H11" s="75" t="s">
        <v>14</v>
      </c>
      <c r="I11" s="76">
        <v>10</v>
      </c>
      <c r="J11" s="75" t="s">
        <v>14</v>
      </c>
      <c r="K11" s="76">
        <v>5</v>
      </c>
      <c r="L11" s="75" t="s">
        <v>14</v>
      </c>
      <c r="M11" s="76">
        <v>9</v>
      </c>
      <c r="N11" s="77"/>
      <c r="O11" s="70"/>
      <c r="T11" s="71"/>
      <c r="U11" s="71"/>
      <c r="V11" s="71"/>
      <c r="W11" s="71"/>
      <c r="X11" s="71"/>
      <c r="Y11" s="71"/>
    </row>
    <row r="12" spans="1:25" ht="12.75" x14ac:dyDescent="0.35">
      <c r="A12" s="74" t="s">
        <v>20</v>
      </c>
      <c r="B12" s="75" t="s">
        <v>14</v>
      </c>
      <c r="C12" s="76">
        <v>8</v>
      </c>
      <c r="D12" s="75" t="s">
        <v>14</v>
      </c>
      <c r="E12" s="76">
        <v>13</v>
      </c>
      <c r="F12" s="75" t="s">
        <v>14</v>
      </c>
      <c r="G12" s="76">
        <v>15</v>
      </c>
      <c r="H12" s="75" t="s">
        <v>14</v>
      </c>
      <c r="I12" s="76">
        <v>5</v>
      </c>
      <c r="J12" s="75" t="s">
        <v>14</v>
      </c>
      <c r="K12" s="76">
        <v>11</v>
      </c>
      <c r="L12" s="75" t="s">
        <v>14</v>
      </c>
      <c r="M12" s="76">
        <v>8</v>
      </c>
      <c r="N12" s="77"/>
      <c r="U12" s="71"/>
      <c r="V12" s="71"/>
      <c r="W12" s="71"/>
      <c r="X12" s="71"/>
      <c r="Y12" s="71"/>
    </row>
    <row r="13" spans="1:25" ht="12.75" x14ac:dyDescent="0.35">
      <c r="A13" s="74" t="s">
        <v>21</v>
      </c>
      <c r="B13" s="75" t="s">
        <v>14</v>
      </c>
      <c r="C13" s="76">
        <v>3</v>
      </c>
      <c r="D13" s="75" t="s">
        <v>14</v>
      </c>
      <c r="E13" s="76">
        <v>3</v>
      </c>
      <c r="F13" s="75" t="s">
        <v>14</v>
      </c>
      <c r="G13" s="76">
        <v>5</v>
      </c>
      <c r="H13" s="75" t="s">
        <v>14</v>
      </c>
      <c r="I13" s="76">
        <v>12</v>
      </c>
      <c r="J13" s="75" t="s">
        <v>14</v>
      </c>
      <c r="K13" s="76">
        <v>4</v>
      </c>
      <c r="L13" s="75" t="s">
        <v>14</v>
      </c>
      <c r="M13" s="76">
        <v>7</v>
      </c>
      <c r="N13" s="77"/>
      <c r="O13" s="70"/>
      <c r="U13" s="71"/>
      <c r="V13" s="71"/>
      <c r="W13" s="71"/>
      <c r="X13" s="71"/>
      <c r="Y13" s="71"/>
    </row>
    <row r="14" spans="1:25" ht="12.75" x14ac:dyDescent="0.35">
      <c r="A14" s="74" t="s">
        <v>22</v>
      </c>
      <c r="B14" s="75" t="s">
        <v>14</v>
      </c>
      <c r="C14" s="76">
        <v>1</v>
      </c>
      <c r="D14" s="75" t="s">
        <v>23</v>
      </c>
      <c r="E14" s="76">
        <v>-2</v>
      </c>
      <c r="F14" s="75" t="s">
        <v>14</v>
      </c>
      <c r="G14" s="76">
        <v>2</v>
      </c>
      <c r="H14" s="75" t="s">
        <v>14</v>
      </c>
      <c r="I14" s="76">
        <v>2</v>
      </c>
      <c r="J14" s="75" t="s">
        <v>14</v>
      </c>
      <c r="K14" s="76">
        <v>1</v>
      </c>
      <c r="L14" s="75" t="s">
        <v>14</v>
      </c>
      <c r="M14" s="76">
        <v>6</v>
      </c>
      <c r="N14" s="77"/>
      <c r="U14" s="71"/>
      <c r="V14" s="71"/>
      <c r="W14" s="71"/>
      <c r="X14" s="71"/>
      <c r="Y14" s="71"/>
    </row>
    <row r="15" spans="1:25" ht="12.75" x14ac:dyDescent="0.35">
      <c r="A15" s="74" t="s">
        <v>24</v>
      </c>
      <c r="B15" s="75" t="s">
        <v>23</v>
      </c>
      <c r="C15" s="76">
        <v>-1</v>
      </c>
      <c r="D15" s="75" t="s">
        <v>14</v>
      </c>
      <c r="E15" s="76">
        <v>1</v>
      </c>
      <c r="F15" s="75" t="s">
        <v>23</v>
      </c>
      <c r="G15" s="76">
        <v>-1</v>
      </c>
      <c r="H15" s="75" t="s">
        <v>14</v>
      </c>
      <c r="I15" s="76">
        <v>6</v>
      </c>
      <c r="J15" s="75" t="s">
        <v>14</v>
      </c>
      <c r="K15" s="76">
        <v>6</v>
      </c>
      <c r="L15" s="75" t="s">
        <v>14</v>
      </c>
      <c r="M15" s="76">
        <v>5</v>
      </c>
      <c r="N15" s="77"/>
      <c r="O15" s="70"/>
      <c r="U15" s="71"/>
      <c r="V15" s="71"/>
      <c r="W15" s="71"/>
      <c r="X15" s="71"/>
      <c r="Y15" s="71"/>
    </row>
    <row r="16" spans="1:25" ht="12.75" x14ac:dyDescent="0.35">
      <c r="A16" s="74" t="s">
        <v>25</v>
      </c>
      <c r="B16" s="75" t="s">
        <v>23</v>
      </c>
      <c r="C16" s="76">
        <v>-2</v>
      </c>
      <c r="D16" s="75" t="s">
        <v>23</v>
      </c>
      <c r="E16" s="76">
        <v>-3</v>
      </c>
      <c r="F16" s="75" t="s">
        <v>26</v>
      </c>
      <c r="G16" s="76">
        <v>0</v>
      </c>
      <c r="H16" s="75" t="s">
        <v>14</v>
      </c>
      <c r="I16" s="76">
        <v>7</v>
      </c>
      <c r="J16" s="75" t="s">
        <v>14</v>
      </c>
      <c r="K16" s="76">
        <v>3</v>
      </c>
      <c r="L16" s="75" t="s">
        <v>14</v>
      </c>
      <c r="M16" s="76">
        <v>4</v>
      </c>
      <c r="N16" s="77"/>
      <c r="U16" s="71"/>
      <c r="V16" s="71"/>
      <c r="W16" s="71"/>
      <c r="X16" s="71"/>
      <c r="Y16" s="71"/>
    </row>
    <row r="17" spans="1:25" ht="12.75" x14ac:dyDescent="0.35">
      <c r="A17" s="74" t="s">
        <v>27</v>
      </c>
      <c r="B17" s="75" t="s">
        <v>14</v>
      </c>
      <c r="C17" s="76">
        <v>7</v>
      </c>
      <c r="D17" s="75" t="s">
        <v>14</v>
      </c>
      <c r="E17" s="76">
        <v>6</v>
      </c>
      <c r="F17" s="75" t="s">
        <v>14</v>
      </c>
      <c r="G17" s="76">
        <v>7</v>
      </c>
      <c r="H17" s="75" t="s">
        <v>23</v>
      </c>
      <c r="I17" s="76">
        <v>-1</v>
      </c>
      <c r="J17" s="75" t="s">
        <v>14</v>
      </c>
      <c r="K17" s="76">
        <v>2</v>
      </c>
      <c r="L17" s="75" t="s">
        <v>14</v>
      </c>
      <c r="M17" s="76">
        <v>3</v>
      </c>
      <c r="N17" s="77"/>
      <c r="O17" s="70"/>
      <c r="U17" s="71"/>
      <c r="V17" s="71"/>
      <c r="W17" s="71"/>
      <c r="X17" s="71"/>
      <c r="Y17" s="71"/>
    </row>
    <row r="18" spans="1:25" ht="12.75" x14ac:dyDescent="0.35">
      <c r="A18" s="74" t="s">
        <v>28</v>
      </c>
      <c r="B18" s="75" t="s">
        <v>14</v>
      </c>
      <c r="C18" s="76">
        <v>9</v>
      </c>
      <c r="D18" s="75" t="s">
        <v>14</v>
      </c>
      <c r="E18" s="76">
        <v>9</v>
      </c>
      <c r="F18" s="75" t="s">
        <v>14</v>
      </c>
      <c r="G18" s="76">
        <v>8</v>
      </c>
      <c r="H18" s="75" t="s">
        <v>14</v>
      </c>
      <c r="I18" s="76">
        <v>15</v>
      </c>
      <c r="J18" s="75" t="s">
        <v>14</v>
      </c>
      <c r="K18" s="76">
        <v>9</v>
      </c>
      <c r="L18" s="75" t="s">
        <v>14</v>
      </c>
      <c r="M18" s="76">
        <v>2</v>
      </c>
      <c r="N18" s="77"/>
      <c r="U18" s="71"/>
      <c r="V18" s="71"/>
      <c r="W18" s="71"/>
      <c r="X18" s="71"/>
      <c r="Y18" s="71"/>
    </row>
    <row r="19" spans="1:25" ht="12.75" x14ac:dyDescent="0.35">
      <c r="A19" s="74" t="s">
        <v>29</v>
      </c>
      <c r="B19" s="75" t="s">
        <v>14</v>
      </c>
      <c r="C19" s="76">
        <v>10</v>
      </c>
      <c r="D19" s="75" t="s">
        <v>14</v>
      </c>
      <c r="E19" s="76">
        <v>4</v>
      </c>
      <c r="F19" s="75" t="s">
        <v>14</v>
      </c>
      <c r="G19" s="76">
        <v>6</v>
      </c>
      <c r="H19" s="75" t="s">
        <v>14</v>
      </c>
      <c r="I19" s="76">
        <v>11</v>
      </c>
      <c r="J19" s="75" t="s">
        <v>23</v>
      </c>
      <c r="K19" s="76">
        <v>-1</v>
      </c>
      <c r="L19" s="75" t="s">
        <v>14</v>
      </c>
      <c r="M19" s="76">
        <v>1</v>
      </c>
      <c r="N19" s="77"/>
      <c r="O19" s="70"/>
      <c r="U19" s="71"/>
      <c r="V19" s="71"/>
      <c r="W19" s="71"/>
      <c r="X19" s="71"/>
      <c r="Y19" s="71"/>
    </row>
    <row r="20" spans="1:25" ht="12.75" x14ac:dyDescent="0.35">
      <c r="A20" s="74" t="s">
        <v>30</v>
      </c>
      <c r="B20" s="75" t="s">
        <v>14</v>
      </c>
      <c r="C20" s="76">
        <v>4</v>
      </c>
      <c r="D20" s="75" t="s">
        <v>14</v>
      </c>
      <c r="E20" s="76">
        <v>2</v>
      </c>
      <c r="F20" s="75" t="s">
        <v>14</v>
      </c>
      <c r="G20" s="76">
        <v>10</v>
      </c>
      <c r="H20" s="75" t="s">
        <v>14</v>
      </c>
      <c r="I20" s="76">
        <v>3</v>
      </c>
      <c r="J20" s="75" t="s">
        <v>23</v>
      </c>
      <c r="K20" s="76">
        <v>-2</v>
      </c>
      <c r="L20" s="75" t="s">
        <v>23</v>
      </c>
      <c r="M20" s="76">
        <v>-1</v>
      </c>
      <c r="N20" s="77"/>
      <c r="U20" s="71"/>
      <c r="V20" s="71"/>
      <c r="W20" s="71"/>
      <c r="X20" s="71"/>
      <c r="Y20" s="71"/>
    </row>
    <row r="21" spans="1:25" ht="12.75" x14ac:dyDescent="0.35">
      <c r="A21" s="74" t="s">
        <v>31</v>
      </c>
      <c r="B21" s="75" t="s">
        <v>23</v>
      </c>
      <c r="C21" s="76">
        <v>-3</v>
      </c>
      <c r="D21" s="75" t="s">
        <v>23</v>
      </c>
      <c r="E21" s="76">
        <v>-1</v>
      </c>
      <c r="F21" s="75" t="s">
        <v>14</v>
      </c>
      <c r="G21" s="76">
        <v>1</v>
      </c>
      <c r="H21" s="75" t="s">
        <v>14</v>
      </c>
      <c r="I21" s="76">
        <v>1</v>
      </c>
      <c r="J21" s="75" t="s">
        <v>23</v>
      </c>
      <c r="K21" s="76">
        <v>-3</v>
      </c>
      <c r="L21" s="75" t="s">
        <v>23</v>
      </c>
      <c r="M21" s="76">
        <v>-2</v>
      </c>
      <c r="N21" s="77"/>
      <c r="O21" s="70"/>
      <c r="U21" s="71"/>
      <c r="V21" s="71"/>
      <c r="W21" s="71"/>
      <c r="X21" s="71"/>
      <c r="Y21" s="71"/>
    </row>
    <row r="22" spans="1:25" ht="12.75" x14ac:dyDescent="0.35">
      <c r="A22" s="74" t="s">
        <v>32</v>
      </c>
      <c r="B22" s="75" t="s">
        <v>14</v>
      </c>
      <c r="C22" s="76">
        <v>2</v>
      </c>
      <c r="D22" s="75" t="s">
        <v>14</v>
      </c>
      <c r="E22" s="76">
        <v>12</v>
      </c>
      <c r="F22" s="75" t="s">
        <v>14</v>
      </c>
      <c r="G22" s="76">
        <v>9</v>
      </c>
      <c r="H22" s="75" t="s">
        <v>14</v>
      </c>
      <c r="I22" s="76">
        <v>14</v>
      </c>
      <c r="J22" s="75" t="s">
        <v>14</v>
      </c>
      <c r="K22" s="76">
        <v>10</v>
      </c>
      <c r="L22" s="75" t="s">
        <v>23</v>
      </c>
      <c r="M22" s="76">
        <v>-3</v>
      </c>
      <c r="N22" s="77"/>
      <c r="T22" s="71"/>
      <c r="U22" s="71"/>
      <c r="V22" s="71"/>
      <c r="W22" s="71"/>
      <c r="X22" s="71"/>
      <c r="Y22" s="71"/>
    </row>
    <row r="23" spans="1:25" ht="12.75" x14ac:dyDescent="0.35">
      <c r="A23" s="78" t="s">
        <v>33</v>
      </c>
      <c r="B23" s="75" t="s">
        <v>14</v>
      </c>
      <c r="C23" s="76">
        <v>15</v>
      </c>
      <c r="D23" s="75" t="s">
        <v>14</v>
      </c>
      <c r="E23" s="76">
        <v>15</v>
      </c>
      <c r="F23" s="75" t="s">
        <v>14</v>
      </c>
      <c r="G23" s="76">
        <v>16</v>
      </c>
      <c r="H23" s="75" t="s">
        <v>23</v>
      </c>
      <c r="I23" s="76">
        <v>-2</v>
      </c>
      <c r="J23" s="75" t="s">
        <v>23</v>
      </c>
      <c r="K23" s="76">
        <v>-4</v>
      </c>
      <c r="L23" s="75" t="s">
        <v>23</v>
      </c>
      <c r="M23" s="76">
        <v>-4</v>
      </c>
      <c r="N23" s="77"/>
      <c r="O23" s="70"/>
      <c r="T23" s="71"/>
      <c r="U23" s="71"/>
      <c r="V23" s="71"/>
      <c r="W23" s="71"/>
      <c r="X23" s="71"/>
      <c r="Y23" s="71"/>
    </row>
    <row r="24" spans="1:25" ht="12.75" x14ac:dyDescent="0.35">
      <c r="A24" s="79"/>
      <c r="B24" s="79"/>
      <c r="C24" s="79"/>
      <c r="D24" s="79"/>
      <c r="E24" s="79"/>
      <c r="F24" s="79"/>
      <c r="G24" s="79"/>
      <c r="H24" s="79"/>
      <c r="I24" s="79"/>
      <c r="J24" s="79"/>
      <c r="K24" s="79"/>
      <c r="L24" s="79"/>
      <c r="M24" s="79"/>
      <c r="T24" s="71"/>
      <c r="U24" s="71"/>
      <c r="V24" s="71"/>
      <c r="W24" s="71"/>
      <c r="X24" s="71"/>
      <c r="Y24" s="71"/>
    </row>
    <row r="25" spans="1:25" ht="12.75" x14ac:dyDescent="0.35">
      <c r="A25" s="79"/>
      <c r="B25" s="79"/>
      <c r="C25" s="79"/>
      <c r="D25" s="79"/>
      <c r="E25" s="79"/>
      <c r="F25" s="79"/>
      <c r="G25" s="79"/>
      <c r="H25" s="79"/>
      <c r="I25" s="79"/>
      <c r="J25" s="79"/>
      <c r="K25" s="79"/>
      <c r="L25" s="79"/>
      <c r="M25" s="79"/>
      <c r="T25" s="71"/>
      <c r="U25" s="71"/>
      <c r="V25" s="71"/>
      <c r="W25" s="71"/>
      <c r="X25" s="71"/>
      <c r="Y25" s="71"/>
    </row>
    <row r="26" spans="1:25" ht="12.75" x14ac:dyDescent="0.35">
      <c r="A26" s="122" t="s">
        <v>2</v>
      </c>
      <c r="B26" s="118">
        <v>44013</v>
      </c>
      <c r="C26" s="119"/>
      <c r="D26" s="118">
        <v>44044</v>
      </c>
      <c r="E26" s="119"/>
      <c r="F26" s="118">
        <v>44075</v>
      </c>
      <c r="G26" s="119"/>
      <c r="H26" s="118">
        <v>44105</v>
      </c>
      <c r="I26" s="119"/>
      <c r="J26" s="118">
        <v>44136</v>
      </c>
      <c r="K26" s="119"/>
      <c r="L26" s="118">
        <v>44166</v>
      </c>
      <c r="M26" s="119"/>
      <c r="N26" s="69"/>
      <c r="T26" s="70"/>
      <c r="U26" s="71"/>
      <c r="V26" s="71"/>
      <c r="W26" s="71"/>
      <c r="X26" s="71"/>
      <c r="Y26" s="71"/>
    </row>
    <row r="27" spans="1:25" ht="12.75" x14ac:dyDescent="0.35">
      <c r="A27" s="123"/>
      <c r="B27" s="120"/>
      <c r="C27" s="121"/>
      <c r="D27" s="120"/>
      <c r="E27" s="121"/>
      <c r="F27" s="120"/>
      <c r="G27" s="121"/>
      <c r="H27" s="120"/>
      <c r="I27" s="121"/>
      <c r="J27" s="120"/>
      <c r="K27" s="121"/>
      <c r="L27" s="120"/>
      <c r="M27" s="121"/>
      <c r="N27" s="69"/>
      <c r="T27" s="70"/>
      <c r="U27" s="71"/>
      <c r="V27" s="71"/>
      <c r="W27" s="71"/>
      <c r="X27" s="71"/>
      <c r="Y27" s="71"/>
    </row>
    <row r="28" spans="1:25" ht="12.75" x14ac:dyDescent="0.35">
      <c r="A28" s="43"/>
      <c r="B28" s="44"/>
      <c r="C28" s="45"/>
      <c r="D28" s="44"/>
      <c r="E28" s="45"/>
      <c r="F28" s="44"/>
      <c r="G28" s="45"/>
      <c r="H28" s="44"/>
      <c r="I28" s="45"/>
      <c r="J28" s="72"/>
      <c r="K28" s="72"/>
      <c r="L28" s="44"/>
      <c r="M28" s="45"/>
      <c r="N28" s="69"/>
      <c r="T28" s="71"/>
      <c r="U28" s="71"/>
      <c r="V28" s="71"/>
      <c r="W28" s="71"/>
      <c r="X28" s="71"/>
      <c r="Y28" s="71"/>
    </row>
    <row r="29" spans="1:25" ht="12.75" x14ac:dyDescent="0.35">
      <c r="A29" s="74" t="s">
        <v>13</v>
      </c>
      <c r="B29" s="75" t="s">
        <v>14</v>
      </c>
      <c r="C29" s="76">
        <v>3</v>
      </c>
      <c r="D29" s="75" t="s">
        <v>14</v>
      </c>
      <c r="E29" s="76">
        <v>11</v>
      </c>
      <c r="F29" s="75" t="s">
        <v>14</v>
      </c>
      <c r="G29" s="76">
        <v>12</v>
      </c>
      <c r="H29" s="75" t="s">
        <v>14</v>
      </c>
      <c r="I29" s="76">
        <v>9</v>
      </c>
      <c r="J29" s="75" t="s">
        <v>14</v>
      </c>
      <c r="K29" s="76">
        <v>13</v>
      </c>
      <c r="L29" s="75" t="s">
        <v>14</v>
      </c>
      <c r="M29" s="76">
        <v>11</v>
      </c>
      <c r="N29" s="69"/>
      <c r="T29" s="70"/>
      <c r="U29" s="71"/>
      <c r="V29" s="71"/>
      <c r="W29" s="70"/>
      <c r="X29" s="71"/>
      <c r="Y29" s="71"/>
    </row>
    <row r="30" spans="1:25" ht="12.75" x14ac:dyDescent="0.35">
      <c r="A30" s="74" t="s">
        <v>17</v>
      </c>
      <c r="B30" s="75" t="s">
        <v>14</v>
      </c>
      <c r="C30" s="76">
        <v>9</v>
      </c>
      <c r="D30" s="75" t="s">
        <v>14</v>
      </c>
      <c r="E30" s="76">
        <v>9</v>
      </c>
      <c r="F30" s="75" t="s">
        <v>14</v>
      </c>
      <c r="G30" s="76">
        <v>9</v>
      </c>
      <c r="H30" s="75" t="s">
        <v>14</v>
      </c>
      <c r="I30" s="76">
        <v>11</v>
      </c>
      <c r="J30" s="75" t="s">
        <v>14</v>
      </c>
      <c r="K30" s="76">
        <v>12</v>
      </c>
      <c r="L30" s="75" t="s">
        <v>14</v>
      </c>
      <c r="M30" s="76">
        <v>10</v>
      </c>
      <c r="N30" s="69"/>
      <c r="T30" s="71"/>
      <c r="U30" s="71"/>
      <c r="V30" s="71"/>
      <c r="W30" s="71"/>
      <c r="X30" s="71"/>
      <c r="Y30" s="71"/>
    </row>
    <row r="31" spans="1:25" ht="12.75" x14ac:dyDescent="0.35">
      <c r="A31" s="74" t="s">
        <v>18</v>
      </c>
      <c r="B31" s="75" t="s">
        <v>14</v>
      </c>
      <c r="C31" s="76">
        <v>14</v>
      </c>
      <c r="D31" s="75" t="s">
        <v>14</v>
      </c>
      <c r="E31" s="76">
        <v>5</v>
      </c>
      <c r="F31" s="75" t="s">
        <v>14</v>
      </c>
      <c r="G31" s="76">
        <v>11</v>
      </c>
      <c r="H31" s="75" t="s">
        <v>14</v>
      </c>
      <c r="I31" s="76">
        <v>16</v>
      </c>
      <c r="J31" s="75" t="s">
        <v>14</v>
      </c>
      <c r="K31" s="76">
        <v>14</v>
      </c>
      <c r="L31" s="75" t="s">
        <v>14</v>
      </c>
      <c r="M31" s="76">
        <v>9</v>
      </c>
      <c r="N31" s="69"/>
      <c r="T31" s="71"/>
      <c r="U31" s="71"/>
      <c r="V31" s="71"/>
      <c r="W31" s="71"/>
      <c r="X31" s="71"/>
      <c r="Y31" s="71"/>
    </row>
    <row r="32" spans="1:25" ht="12.75" x14ac:dyDescent="0.35">
      <c r="A32" s="74" t="s">
        <v>22</v>
      </c>
      <c r="B32" s="75" t="s">
        <v>23</v>
      </c>
      <c r="C32" s="76">
        <v>-1</v>
      </c>
      <c r="D32" s="75" t="s">
        <v>23</v>
      </c>
      <c r="E32" s="76">
        <v>-2</v>
      </c>
      <c r="F32" s="75" t="s">
        <v>14</v>
      </c>
      <c r="G32" s="76">
        <v>3</v>
      </c>
      <c r="H32" s="75" t="s">
        <v>14</v>
      </c>
      <c r="I32" s="76">
        <v>2</v>
      </c>
      <c r="J32" s="75" t="s">
        <v>14</v>
      </c>
      <c r="K32" s="76">
        <v>2</v>
      </c>
      <c r="L32" s="75" t="s">
        <v>14</v>
      </c>
      <c r="M32" s="76">
        <v>8</v>
      </c>
      <c r="N32" s="69"/>
      <c r="T32" s="71"/>
      <c r="U32" s="71"/>
      <c r="V32" s="71"/>
      <c r="W32" s="71"/>
      <c r="X32" s="71"/>
      <c r="Y32" s="71"/>
    </row>
    <row r="33" spans="1:25" ht="12.75" x14ac:dyDescent="0.35">
      <c r="A33" s="74" t="s">
        <v>16</v>
      </c>
      <c r="B33" s="75" t="s">
        <v>14</v>
      </c>
      <c r="C33" s="76">
        <v>13</v>
      </c>
      <c r="D33" s="75" t="s">
        <v>14</v>
      </c>
      <c r="E33" s="76">
        <v>1</v>
      </c>
      <c r="F33" s="75" t="s">
        <v>26</v>
      </c>
      <c r="G33" s="76">
        <v>0</v>
      </c>
      <c r="H33" s="75" t="s">
        <v>14</v>
      </c>
      <c r="I33" s="76">
        <v>1</v>
      </c>
      <c r="J33" s="75" t="s">
        <v>14</v>
      </c>
      <c r="K33" s="76">
        <v>7</v>
      </c>
      <c r="L33" s="75" t="s">
        <v>14</v>
      </c>
      <c r="M33" s="76">
        <v>7</v>
      </c>
      <c r="N33" s="69"/>
      <c r="T33" s="71"/>
      <c r="U33" s="71"/>
      <c r="V33" s="71"/>
      <c r="W33" s="71"/>
      <c r="X33" s="71"/>
      <c r="Y33" s="71"/>
    </row>
    <row r="34" spans="1:25" ht="12.75" x14ac:dyDescent="0.35">
      <c r="A34" s="74" t="s">
        <v>21</v>
      </c>
      <c r="B34" s="75" t="s">
        <v>14</v>
      </c>
      <c r="C34" s="76">
        <v>6</v>
      </c>
      <c r="D34" s="75" t="s">
        <v>23</v>
      </c>
      <c r="E34" s="76">
        <v>-3</v>
      </c>
      <c r="F34" s="75" t="s">
        <v>23</v>
      </c>
      <c r="G34" s="76">
        <v>-1</v>
      </c>
      <c r="H34" s="75" t="s">
        <v>14</v>
      </c>
      <c r="I34" s="76">
        <v>12</v>
      </c>
      <c r="J34" s="75" t="s">
        <v>23</v>
      </c>
      <c r="K34" s="76">
        <v>-1</v>
      </c>
      <c r="L34" s="75" t="s">
        <v>14</v>
      </c>
      <c r="M34" s="76">
        <v>6</v>
      </c>
      <c r="N34" s="69"/>
      <c r="T34" s="71"/>
      <c r="U34" s="71"/>
      <c r="V34" s="71"/>
      <c r="W34" s="71"/>
      <c r="X34" s="71"/>
      <c r="Y34" s="71"/>
    </row>
    <row r="35" spans="1:25" ht="12.75" x14ac:dyDescent="0.35">
      <c r="A35" s="74" t="s">
        <v>25</v>
      </c>
      <c r="B35" s="75" t="s">
        <v>23</v>
      </c>
      <c r="C35" s="76">
        <v>-3</v>
      </c>
      <c r="D35" s="75" t="s">
        <v>23</v>
      </c>
      <c r="E35" s="76">
        <v>-1</v>
      </c>
      <c r="F35" s="75" t="s">
        <v>14</v>
      </c>
      <c r="G35" s="76">
        <v>5</v>
      </c>
      <c r="H35" s="75" t="s">
        <v>14</v>
      </c>
      <c r="I35" s="76">
        <v>14</v>
      </c>
      <c r="J35" s="75" t="s">
        <v>14</v>
      </c>
      <c r="K35" s="76">
        <v>6</v>
      </c>
      <c r="L35" s="75" t="s">
        <v>14</v>
      </c>
      <c r="M35" s="76">
        <v>5</v>
      </c>
      <c r="N35" s="69"/>
      <c r="U35" s="71"/>
      <c r="V35" s="71"/>
      <c r="W35" s="71"/>
      <c r="X35" s="71"/>
      <c r="Y35" s="71"/>
    </row>
    <row r="36" spans="1:25" ht="12.75" x14ac:dyDescent="0.35">
      <c r="A36" s="74" t="s">
        <v>15</v>
      </c>
      <c r="B36" s="75" t="s">
        <v>14</v>
      </c>
      <c r="C36" s="76">
        <v>10</v>
      </c>
      <c r="D36" s="75" t="s">
        <v>14</v>
      </c>
      <c r="E36" s="76">
        <v>8</v>
      </c>
      <c r="F36" s="75" t="s">
        <v>14</v>
      </c>
      <c r="G36" s="76">
        <v>10</v>
      </c>
      <c r="H36" s="75" t="s">
        <v>14</v>
      </c>
      <c r="I36" s="76">
        <v>3</v>
      </c>
      <c r="J36" s="75" t="s">
        <v>14</v>
      </c>
      <c r="K36" s="76">
        <v>4</v>
      </c>
      <c r="L36" s="75" t="s">
        <v>14</v>
      </c>
      <c r="M36" s="76">
        <v>4</v>
      </c>
      <c r="N36" s="69"/>
      <c r="U36" s="71"/>
      <c r="V36" s="71"/>
      <c r="W36" s="71"/>
      <c r="X36" s="71"/>
      <c r="Y36" s="71"/>
    </row>
    <row r="37" spans="1:25" ht="12.75" x14ac:dyDescent="0.35">
      <c r="A37" s="74" t="s">
        <v>19</v>
      </c>
      <c r="B37" s="75" t="s">
        <v>14</v>
      </c>
      <c r="C37" s="76">
        <v>2</v>
      </c>
      <c r="D37" s="75" t="s">
        <v>14</v>
      </c>
      <c r="E37" s="76">
        <v>4</v>
      </c>
      <c r="F37" s="75" t="s">
        <v>14</v>
      </c>
      <c r="G37" s="76">
        <v>7</v>
      </c>
      <c r="H37" s="75" t="s">
        <v>14</v>
      </c>
      <c r="I37" s="76">
        <v>8</v>
      </c>
      <c r="J37" s="75" t="s">
        <v>14</v>
      </c>
      <c r="K37" s="76">
        <v>9</v>
      </c>
      <c r="L37" s="75" t="s">
        <v>14</v>
      </c>
      <c r="M37" s="76">
        <v>3</v>
      </c>
      <c r="N37" s="69"/>
      <c r="U37" s="71"/>
      <c r="V37" s="71"/>
      <c r="W37" s="71"/>
      <c r="X37" s="71"/>
      <c r="Y37" s="71"/>
    </row>
    <row r="38" spans="1:25" ht="12.75" x14ac:dyDescent="0.35">
      <c r="A38" s="74" t="s">
        <v>24</v>
      </c>
      <c r="B38" s="75" t="s">
        <v>26</v>
      </c>
      <c r="C38" s="76">
        <v>0</v>
      </c>
      <c r="D38" s="75" t="s">
        <v>26</v>
      </c>
      <c r="E38" s="76">
        <v>0</v>
      </c>
      <c r="F38" s="75" t="s">
        <v>14</v>
      </c>
      <c r="G38" s="76">
        <v>1</v>
      </c>
      <c r="H38" s="75" t="s">
        <v>14</v>
      </c>
      <c r="I38" s="76">
        <v>4</v>
      </c>
      <c r="J38" s="75" t="s">
        <v>14</v>
      </c>
      <c r="K38" s="76">
        <v>8</v>
      </c>
      <c r="L38" s="75" t="s">
        <v>14</v>
      </c>
      <c r="M38" s="76">
        <v>2</v>
      </c>
      <c r="N38" s="69"/>
      <c r="U38" s="71"/>
      <c r="V38" s="71"/>
      <c r="W38" s="71"/>
      <c r="X38" s="71"/>
      <c r="Y38" s="71"/>
    </row>
    <row r="39" spans="1:25" ht="12.75" x14ac:dyDescent="0.35">
      <c r="A39" s="74" t="s">
        <v>20</v>
      </c>
      <c r="B39" s="75" t="s">
        <v>14</v>
      </c>
      <c r="C39" s="76">
        <v>1</v>
      </c>
      <c r="D39" s="75" t="s">
        <v>14</v>
      </c>
      <c r="E39" s="76">
        <v>12</v>
      </c>
      <c r="F39" s="75" t="s">
        <v>14</v>
      </c>
      <c r="G39" s="76">
        <v>14</v>
      </c>
      <c r="H39" s="75" t="s">
        <v>14</v>
      </c>
      <c r="I39" s="76">
        <v>6</v>
      </c>
      <c r="J39" s="75" t="s">
        <v>14</v>
      </c>
      <c r="K39" s="76">
        <v>11</v>
      </c>
      <c r="L39" s="75" t="s">
        <v>14</v>
      </c>
      <c r="M39" s="76">
        <v>1</v>
      </c>
      <c r="N39" s="69"/>
      <c r="U39" s="71"/>
      <c r="V39" s="71"/>
      <c r="W39" s="71"/>
      <c r="X39" s="71"/>
      <c r="Y39" s="71"/>
    </row>
    <row r="40" spans="1:25" ht="12.75" x14ac:dyDescent="0.35">
      <c r="A40" s="74" t="s">
        <v>27</v>
      </c>
      <c r="B40" s="75" t="s">
        <v>14</v>
      </c>
      <c r="C40" s="76">
        <v>7</v>
      </c>
      <c r="D40" s="75" t="s">
        <v>14</v>
      </c>
      <c r="E40" s="76">
        <v>7</v>
      </c>
      <c r="F40" s="75" t="s">
        <v>14</v>
      </c>
      <c r="G40" s="76">
        <v>6</v>
      </c>
      <c r="H40" s="75" t="s">
        <v>23</v>
      </c>
      <c r="I40" s="76">
        <v>-1</v>
      </c>
      <c r="J40" s="75" t="s">
        <v>14</v>
      </c>
      <c r="K40" s="76">
        <v>3</v>
      </c>
      <c r="L40" s="75" t="s">
        <v>26</v>
      </c>
      <c r="M40" s="76">
        <v>0</v>
      </c>
      <c r="N40" s="69"/>
      <c r="U40" s="71"/>
      <c r="V40" s="71"/>
      <c r="W40" s="71"/>
      <c r="X40" s="71"/>
      <c r="Y40" s="71"/>
    </row>
    <row r="41" spans="1:25" ht="12.75" x14ac:dyDescent="0.35">
      <c r="A41" s="74" t="s">
        <v>33</v>
      </c>
      <c r="B41" s="75" t="s">
        <v>14</v>
      </c>
      <c r="C41" s="76">
        <v>11</v>
      </c>
      <c r="D41" s="75" t="s">
        <v>26</v>
      </c>
      <c r="E41" s="76">
        <v>0</v>
      </c>
      <c r="F41" s="75" t="s">
        <v>14</v>
      </c>
      <c r="G41" s="76">
        <v>16</v>
      </c>
      <c r="H41" s="75" t="s">
        <v>26</v>
      </c>
      <c r="I41" s="76">
        <v>0</v>
      </c>
      <c r="J41" s="75" t="s">
        <v>23</v>
      </c>
      <c r="K41" s="76">
        <v>-4</v>
      </c>
      <c r="L41" s="75" t="s">
        <v>26</v>
      </c>
      <c r="M41" s="76">
        <v>0</v>
      </c>
      <c r="N41" s="69"/>
      <c r="U41" s="71"/>
      <c r="V41" s="71"/>
      <c r="W41" s="71"/>
      <c r="X41" s="71"/>
      <c r="Y41" s="71"/>
    </row>
    <row r="42" spans="1:25" ht="12.75" x14ac:dyDescent="0.35">
      <c r="A42" s="74" t="s">
        <v>29</v>
      </c>
      <c r="B42" s="75" t="s">
        <v>14</v>
      </c>
      <c r="C42" s="76">
        <v>12</v>
      </c>
      <c r="D42" s="75" t="s">
        <v>14</v>
      </c>
      <c r="E42" s="76">
        <v>3</v>
      </c>
      <c r="F42" s="75" t="s">
        <v>14</v>
      </c>
      <c r="G42" s="76">
        <v>8</v>
      </c>
      <c r="H42" s="75" t="s">
        <v>14</v>
      </c>
      <c r="I42" s="76">
        <v>7</v>
      </c>
      <c r="J42" s="75" t="s">
        <v>14</v>
      </c>
      <c r="K42" s="76">
        <v>1</v>
      </c>
      <c r="L42" s="75" t="s">
        <v>23</v>
      </c>
      <c r="M42" s="76">
        <v>-1</v>
      </c>
      <c r="N42" s="69"/>
      <c r="U42" s="71"/>
      <c r="V42" s="71"/>
      <c r="W42" s="71"/>
      <c r="X42" s="71"/>
      <c r="Y42" s="71"/>
    </row>
    <row r="43" spans="1:25" ht="12.75" x14ac:dyDescent="0.35">
      <c r="A43" s="74" t="s">
        <v>28</v>
      </c>
      <c r="B43" s="75" t="s">
        <v>14</v>
      </c>
      <c r="C43" s="76">
        <v>4</v>
      </c>
      <c r="D43" s="75" t="s">
        <v>14</v>
      </c>
      <c r="E43" s="76">
        <v>6</v>
      </c>
      <c r="F43" s="75" t="s">
        <v>14</v>
      </c>
      <c r="G43" s="76">
        <v>4</v>
      </c>
      <c r="H43" s="75" t="s">
        <v>14</v>
      </c>
      <c r="I43" s="76">
        <v>10</v>
      </c>
      <c r="J43" s="75" t="s">
        <v>14</v>
      </c>
      <c r="K43" s="76">
        <v>5</v>
      </c>
      <c r="L43" s="75" t="s">
        <v>23</v>
      </c>
      <c r="M43" s="76">
        <v>-2</v>
      </c>
      <c r="N43" s="69"/>
      <c r="U43" s="71"/>
      <c r="V43" s="71"/>
      <c r="W43" s="71"/>
      <c r="X43" s="71"/>
      <c r="Y43" s="71"/>
    </row>
    <row r="44" spans="1:25" ht="12.75" x14ac:dyDescent="0.35">
      <c r="A44" s="74" t="s">
        <v>30</v>
      </c>
      <c r="B44" s="75" t="s">
        <v>14</v>
      </c>
      <c r="C44" s="76">
        <v>8</v>
      </c>
      <c r="D44" s="75" t="s">
        <v>14</v>
      </c>
      <c r="E44" s="76">
        <v>10</v>
      </c>
      <c r="F44" s="75" t="s">
        <v>14</v>
      </c>
      <c r="G44" s="76">
        <v>15</v>
      </c>
      <c r="H44" s="75" t="s">
        <v>14</v>
      </c>
      <c r="I44" s="76">
        <v>13</v>
      </c>
      <c r="J44" s="75" t="s">
        <v>23</v>
      </c>
      <c r="K44" s="76">
        <v>-3</v>
      </c>
      <c r="L44" s="75" t="s">
        <v>23</v>
      </c>
      <c r="M44" s="76">
        <v>-3</v>
      </c>
      <c r="N44" s="69"/>
      <c r="T44" s="71"/>
      <c r="U44" s="71"/>
      <c r="V44" s="71"/>
      <c r="W44" s="71"/>
      <c r="X44" s="71"/>
      <c r="Y44" s="71"/>
    </row>
    <row r="45" spans="1:25" ht="12.75" x14ac:dyDescent="0.35">
      <c r="A45" s="74" t="s">
        <v>32</v>
      </c>
      <c r="B45" s="75" t="s">
        <v>14</v>
      </c>
      <c r="C45" s="76">
        <v>5</v>
      </c>
      <c r="D45" s="75" t="s">
        <v>14</v>
      </c>
      <c r="E45" s="76">
        <v>2</v>
      </c>
      <c r="F45" s="75" t="s">
        <v>14</v>
      </c>
      <c r="G45" s="76">
        <v>13</v>
      </c>
      <c r="H45" s="75" t="s">
        <v>14</v>
      </c>
      <c r="I45" s="76">
        <v>15</v>
      </c>
      <c r="J45" s="75" t="s">
        <v>14</v>
      </c>
      <c r="K45" s="76">
        <v>10</v>
      </c>
      <c r="L45" s="75" t="s">
        <v>23</v>
      </c>
      <c r="M45" s="76">
        <v>-4</v>
      </c>
      <c r="N45" s="69"/>
      <c r="T45" s="71"/>
      <c r="U45" s="71"/>
      <c r="V45" s="71"/>
      <c r="W45" s="71"/>
      <c r="X45" s="71"/>
      <c r="Y45" s="71"/>
    </row>
    <row r="46" spans="1:25" ht="12.75" x14ac:dyDescent="0.35">
      <c r="A46" s="78" t="s">
        <v>31</v>
      </c>
      <c r="B46" s="75" t="s">
        <v>23</v>
      </c>
      <c r="C46" s="76">
        <v>-2</v>
      </c>
      <c r="D46" s="75" t="s">
        <v>26</v>
      </c>
      <c r="E46" s="76">
        <v>0</v>
      </c>
      <c r="F46" s="75" t="s">
        <v>14</v>
      </c>
      <c r="G46" s="76">
        <v>2</v>
      </c>
      <c r="H46" s="75" t="s">
        <v>14</v>
      </c>
      <c r="I46" s="76">
        <v>5</v>
      </c>
      <c r="J46" s="75" t="s">
        <v>23</v>
      </c>
      <c r="K46" s="76">
        <v>-2</v>
      </c>
      <c r="L46" s="75" t="s">
        <v>23</v>
      </c>
      <c r="M46" s="76">
        <v>-5</v>
      </c>
      <c r="N46" s="69"/>
      <c r="T46" s="71"/>
      <c r="U46" s="71"/>
      <c r="V46" s="71"/>
      <c r="W46" s="71"/>
      <c r="X46" s="71"/>
      <c r="Y46" s="71"/>
    </row>
    <row r="47" spans="1:25" ht="12.75" x14ac:dyDescent="0.35">
      <c r="A47" s="79"/>
      <c r="B47" s="79"/>
      <c r="C47" s="79"/>
      <c r="D47" s="79"/>
      <c r="E47" s="79"/>
      <c r="F47" s="79"/>
      <c r="G47" s="79"/>
      <c r="H47" s="79"/>
      <c r="I47" s="79"/>
      <c r="J47" s="79"/>
      <c r="K47" s="79"/>
      <c r="L47" s="79"/>
      <c r="M47" s="79"/>
      <c r="N47" s="69"/>
    </row>
    <row r="48" spans="1:25" ht="12.75" x14ac:dyDescent="0.35">
      <c r="A48" s="79"/>
      <c r="B48" s="79"/>
      <c r="C48" s="79"/>
      <c r="D48" s="79"/>
      <c r="E48" s="79"/>
      <c r="F48" s="79"/>
      <c r="G48" s="79"/>
      <c r="H48" s="79"/>
      <c r="I48" s="79"/>
      <c r="J48" s="79"/>
      <c r="K48" s="79"/>
      <c r="L48" s="79"/>
      <c r="M48" s="79"/>
      <c r="N48" s="69"/>
    </row>
    <row r="49" spans="1:25" ht="12.75" x14ac:dyDescent="0.35">
      <c r="A49" s="122" t="s">
        <v>34</v>
      </c>
      <c r="B49" s="118">
        <v>44013</v>
      </c>
      <c r="C49" s="119"/>
      <c r="D49" s="118">
        <v>44044</v>
      </c>
      <c r="E49" s="119"/>
      <c r="F49" s="118">
        <v>44075</v>
      </c>
      <c r="G49" s="119"/>
      <c r="H49" s="118">
        <v>44105</v>
      </c>
      <c r="I49" s="119"/>
      <c r="J49" s="118">
        <v>44136</v>
      </c>
      <c r="K49" s="119"/>
      <c r="L49" s="118">
        <v>44166</v>
      </c>
      <c r="M49" s="119"/>
      <c r="N49" s="69"/>
      <c r="T49" s="70"/>
      <c r="U49" s="71"/>
      <c r="V49" s="71"/>
      <c r="W49" s="71"/>
      <c r="X49" s="71"/>
      <c r="Y49" s="71"/>
    </row>
    <row r="50" spans="1:25" ht="12.75" x14ac:dyDescent="0.35">
      <c r="A50" s="123"/>
      <c r="B50" s="120"/>
      <c r="C50" s="121"/>
      <c r="D50" s="120"/>
      <c r="E50" s="121"/>
      <c r="F50" s="120"/>
      <c r="G50" s="121"/>
      <c r="H50" s="120"/>
      <c r="I50" s="121"/>
      <c r="J50" s="120"/>
      <c r="K50" s="121"/>
      <c r="L50" s="120"/>
      <c r="M50" s="121"/>
      <c r="N50" s="69"/>
      <c r="T50" s="70"/>
      <c r="U50" s="71"/>
      <c r="V50" s="71"/>
      <c r="W50" s="71"/>
      <c r="X50" s="71"/>
      <c r="Y50" s="71"/>
    </row>
    <row r="51" spans="1:25" ht="12.75" x14ac:dyDescent="0.35">
      <c r="A51" s="43"/>
      <c r="B51" s="44"/>
      <c r="C51" s="45"/>
      <c r="D51" s="44"/>
      <c r="E51" s="45"/>
      <c r="F51" s="44"/>
      <c r="G51" s="45"/>
      <c r="H51" s="44"/>
      <c r="I51" s="45"/>
      <c r="J51" s="72"/>
      <c r="K51" s="72"/>
      <c r="L51" s="44"/>
      <c r="M51" s="45"/>
      <c r="N51" s="69"/>
      <c r="T51" s="71"/>
      <c r="U51" s="71"/>
      <c r="V51" s="71"/>
      <c r="W51" s="71"/>
      <c r="X51" s="71"/>
      <c r="Y51" s="71"/>
    </row>
    <row r="52" spans="1:25" ht="12.75" x14ac:dyDescent="0.35">
      <c r="A52" s="74" t="s">
        <v>13</v>
      </c>
      <c r="B52" s="75" t="s">
        <v>14</v>
      </c>
      <c r="C52" s="76">
        <v>4</v>
      </c>
      <c r="D52" s="75" t="s">
        <v>14</v>
      </c>
      <c r="E52" s="76">
        <v>6</v>
      </c>
      <c r="F52" s="75" t="s">
        <v>14</v>
      </c>
      <c r="G52" s="76">
        <v>8</v>
      </c>
      <c r="H52" s="75" t="s">
        <v>14</v>
      </c>
      <c r="I52" s="76">
        <v>11</v>
      </c>
      <c r="J52" s="75" t="s">
        <v>14</v>
      </c>
      <c r="K52" s="76">
        <v>12</v>
      </c>
      <c r="L52" s="75" t="s">
        <v>14</v>
      </c>
      <c r="M52" s="76">
        <v>10</v>
      </c>
      <c r="N52" s="69"/>
      <c r="T52" s="70"/>
      <c r="U52" s="71"/>
      <c r="V52" s="71"/>
      <c r="W52" s="70"/>
      <c r="X52" s="71"/>
      <c r="Y52" s="71"/>
    </row>
    <row r="53" spans="1:25" ht="12.75" x14ac:dyDescent="0.35">
      <c r="A53" s="74" t="s">
        <v>16</v>
      </c>
      <c r="B53" s="75" t="s">
        <v>14</v>
      </c>
      <c r="C53" s="76">
        <v>12</v>
      </c>
      <c r="D53" s="75" t="s">
        <v>14</v>
      </c>
      <c r="E53" s="76">
        <v>3</v>
      </c>
      <c r="F53" s="75" t="s">
        <v>23</v>
      </c>
      <c r="G53" s="76">
        <v>-1</v>
      </c>
      <c r="H53" s="75" t="s">
        <v>14</v>
      </c>
      <c r="I53" s="76">
        <v>4</v>
      </c>
      <c r="J53" s="75" t="s">
        <v>14</v>
      </c>
      <c r="K53" s="76">
        <v>6</v>
      </c>
      <c r="L53" s="75" t="s">
        <v>14</v>
      </c>
      <c r="M53" s="76">
        <v>9</v>
      </c>
      <c r="N53" s="69"/>
      <c r="T53" s="71"/>
      <c r="U53" s="71"/>
      <c r="V53" s="71"/>
      <c r="W53" s="71"/>
      <c r="X53" s="71"/>
      <c r="Y53" s="71"/>
    </row>
    <row r="54" spans="1:25" ht="12.75" x14ac:dyDescent="0.35">
      <c r="A54" s="74" t="s">
        <v>17</v>
      </c>
      <c r="B54" s="75" t="s">
        <v>14</v>
      </c>
      <c r="C54" s="76">
        <v>11</v>
      </c>
      <c r="D54" s="75" t="s">
        <v>14</v>
      </c>
      <c r="E54" s="76">
        <v>8</v>
      </c>
      <c r="F54" s="75" t="s">
        <v>14</v>
      </c>
      <c r="G54" s="76">
        <v>11</v>
      </c>
      <c r="H54" s="75" t="s">
        <v>14</v>
      </c>
      <c r="I54" s="76">
        <v>13</v>
      </c>
      <c r="J54" s="75" t="s">
        <v>14</v>
      </c>
      <c r="K54" s="76">
        <v>10</v>
      </c>
      <c r="L54" s="75" t="s">
        <v>14</v>
      </c>
      <c r="M54" s="76">
        <v>8</v>
      </c>
      <c r="N54" s="69"/>
      <c r="T54" s="71"/>
      <c r="U54" s="71"/>
      <c r="V54" s="71"/>
      <c r="W54" s="71"/>
      <c r="X54" s="71"/>
      <c r="Y54" s="71"/>
    </row>
    <row r="55" spans="1:25" ht="12.75" x14ac:dyDescent="0.35">
      <c r="A55" s="74" t="s">
        <v>18</v>
      </c>
      <c r="B55" s="75" t="s">
        <v>14</v>
      </c>
      <c r="C55" s="76">
        <v>3</v>
      </c>
      <c r="D55" s="75" t="s">
        <v>14</v>
      </c>
      <c r="E55" s="76">
        <v>2</v>
      </c>
      <c r="F55" s="75" t="s">
        <v>14</v>
      </c>
      <c r="G55" s="76">
        <v>6</v>
      </c>
      <c r="H55" s="75" t="s">
        <v>14</v>
      </c>
      <c r="I55" s="76">
        <v>15</v>
      </c>
      <c r="J55" s="75" t="s">
        <v>14</v>
      </c>
      <c r="K55" s="76">
        <v>13</v>
      </c>
      <c r="L55" s="75" t="s">
        <v>14</v>
      </c>
      <c r="M55" s="76">
        <v>7</v>
      </c>
      <c r="N55" s="69"/>
      <c r="T55" s="71"/>
      <c r="U55" s="71"/>
      <c r="V55" s="71"/>
      <c r="W55" s="71"/>
      <c r="X55" s="71"/>
      <c r="Y55" s="71"/>
    </row>
    <row r="56" spans="1:25" ht="12.75" x14ac:dyDescent="0.35">
      <c r="A56" s="74" t="s">
        <v>15</v>
      </c>
      <c r="B56" s="75" t="s">
        <v>14</v>
      </c>
      <c r="C56" s="76">
        <v>10</v>
      </c>
      <c r="D56" s="75" t="s">
        <v>14</v>
      </c>
      <c r="E56" s="76">
        <v>5</v>
      </c>
      <c r="F56" s="75" t="s">
        <v>14</v>
      </c>
      <c r="G56" s="76">
        <v>10</v>
      </c>
      <c r="H56" s="75" t="s">
        <v>14</v>
      </c>
      <c r="I56" s="76">
        <v>3</v>
      </c>
      <c r="J56" s="75" t="s">
        <v>14</v>
      </c>
      <c r="K56" s="76">
        <v>2</v>
      </c>
      <c r="L56" s="75" t="s">
        <v>14</v>
      </c>
      <c r="M56" s="76">
        <v>6</v>
      </c>
      <c r="N56" s="69"/>
      <c r="T56" s="71"/>
      <c r="U56" s="71"/>
      <c r="V56" s="71"/>
      <c r="W56" s="71"/>
      <c r="X56" s="71"/>
      <c r="Y56" s="71"/>
    </row>
    <row r="57" spans="1:25" ht="12.75" x14ac:dyDescent="0.35">
      <c r="A57" s="74" t="s">
        <v>19</v>
      </c>
      <c r="B57" s="75" t="s">
        <v>14</v>
      </c>
      <c r="C57" s="76">
        <v>2</v>
      </c>
      <c r="D57" s="75" t="s">
        <v>14</v>
      </c>
      <c r="E57" s="76">
        <v>4</v>
      </c>
      <c r="F57" s="75" t="s">
        <v>14</v>
      </c>
      <c r="G57" s="76">
        <v>2</v>
      </c>
      <c r="H57" s="75" t="s">
        <v>14</v>
      </c>
      <c r="I57" s="76">
        <v>9</v>
      </c>
      <c r="J57" s="75" t="s">
        <v>14</v>
      </c>
      <c r="K57" s="76">
        <v>9</v>
      </c>
      <c r="L57" s="75" t="s">
        <v>14</v>
      </c>
      <c r="M57" s="76">
        <v>5</v>
      </c>
      <c r="N57" s="69"/>
      <c r="T57" s="71"/>
      <c r="U57" s="71"/>
      <c r="V57" s="71"/>
      <c r="W57" s="71"/>
      <c r="X57" s="71"/>
      <c r="Y57" s="71"/>
    </row>
    <row r="58" spans="1:25" ht="12.75" x14ac:dyDescent="0.35">
      <c r="A58" s="74" t="s">
        <v>22</v>
      </c>
      <c r="B58" s="75" t="s">
        <v>26</v>
      </c>
      <c r="C58" s="76">
        <v>0</v>
      </c>
      <c r="D58" s="75" t="s">
        <v>23</v>
      </c>
      <c r="E58" s="76">
        <v>-2</v>
      </c>
      <c r="F58" s="75" t="s">
        <v>14</v>
      </c>
      <c r="G58" s="76">
        <v>1</v>
      </c>
      <c r="H58" s="75" t="s">
        <v>14</v>
      </c>
      <c r="I58" s="76">
        <v>1</v>
      </c>
      <c r="J58" s="75" t="s">
        <v>23</v>
      </c>
      <c r="K58" s="76">
        <v>-1</v>
      </c>
      <c r="L58" s="75" t="s">
        <v>14</v>
      </c>
      <c r="M58" s="76">
        <v>4</v>
      </c>
      <c r="N58" s="69"/>
      <c r="U58" s="71"/>
      <c r="V58" s="71"/>
      <c r="W58" s="71"/>
      <c r="X58" s="71"/>
      <c r="Y58" s="71"/>
    </row>
    <row r="59" spans="1:25" ht="12.75" x14ac:dyDescent="0.35">
      <c r="A59" s="74" t="s">
        <v>28</v>
      </c>
      <c r="B59" s="75" t="s">
        <v>14</v>
      </c>
      <c r="C59" s="76">
        <v>5</v>
      </c>
      <c r="D59" s="75" t="s">
        <v>14</v>
      </c>
      <c r="E59" s="76">
        <v>1</v>
      </c>
      <c r="F59" s="75" t="s">
        <v>26</v>
      </c>
      <c r="G59" s="76">
        <v>0</v>
      </c>
      <c r="H59" s="75" t="s">
        <v>14</v>
      </c>
      <c r="I59" s="76">
        <v>14</v>
      </c>
      <c r="J59" s="75" t="s">
        <v>14</v>
      </c>
      <c r="K59" s="76">
        <v>7</v>
      </c>
      <c r="L59" s="75" t="s">
        <v>14</v>
      </c>
      <c r="M59" s="76">
        <v>3</v>
      </c>
      <c r="N59" s="69"/>
      <c r="U59" s="71"/>
      <c r="V59" s="71"/>
      <c r="W59" s="71"/>
      <c r="X59" s="71"/>
      <c r="Y59" s="71"/>
    </row>
    <row r="60" spans="1:25" ht="12.75" x14ac:dyDescent="0.35">
      <c r="A60" s="74" t="s">
        <v>27</v>
      </c>
      <c r="B60" s="75" t="s">
        <v>14</v>
      </c>
      <c r="C60" s="76">
        <v>6</v>
      </c>
      <c r="D60" s="75" t="s">
        <v>14</v>
      </c>
      <c r="E60" s="76">
        <v>10</v>
      </c>
      <c r="F60" s="75" t="s">
        <v>14</v>
      </c>
      <c r="G60" s="76">
        <v>3</v>
      </c>
      <c r="H60" s="75" t="s">
        <v>23</v>
      </c>
      <c r="I60" s="76">
        <v>-1</v>
      </c>
      <c r="J60" s="75" t="s">
        <v>14</v>
      </c>
      <c r="K60" s="76">
        <v>1</v>
      </c>
      <c r="L60" s="75" t="s">
        <v>14</v>
      </c>
      <c r="M60" s="76">
        <v>2</v>
      </c>
      <c r="N60" s="69"/>
      <c r="U60" s="71"/>
      <c r="V60" s="71"/>
      <c r="W60" s="71"/>
      <c r="X60" s="71"/>
      <c r="Y60" s="71"/>
    </row>
    <row r="61" spans="1:25" ht="12.75" x14ac:dyDescent="0.35">
      <c r="A61" s="74" t="s">
        <v>24</v>
      </c>
      <c r="B61" s="75" t="s">
        <v>23</v>
      </c>
      <c r="C61" s="76">
        <v>-1</v>
      </c>
      <c r="D61" s="75" t="s">
        <v>23</v>
      </c>
      <c r="E61" s="76">
        <v>-1</v>
      </c>
      <c r="F61" s="75" t="s">
        <v>26</v>
      </c>
      <c r="G61" s="76">
        <v>0</v>
      </c>
      <c r="H61" s="75" t="s">
        <v>14</v>
      </c>
      <c r="I61" s="76">
        <v>6</v>
      </c>
      <c r="J61" s="75" t="s">
        <v>14</v>
      </c>
      <c r="K61" s="76">
        <v>8</v>
      </c>
      <c r="L61" s="75" t="s">
        <v>14</v>
      </c>
      <c r="M61" s="76">
        <v>1</v>
      </c>
      <c r="N61" s="69"/>
      <c r="U61" s="71"/>
      <c r="V61" s="71"/>
      <c r="W61" s="71"/>
      <c r="X61" s="71"/>
      <c r="Y61" s="71"/>
    </row>
    <row r="62" spans="1:25" ht="12.75" x14ac:dyDescent="0.35">
      <c r="A62" s="74" t="s">
        <v>25</v>
      </c>
      <c r="B62" s="75" t="s">
        <v>23</v>
      </c>
      <c r="C62" s="76">
        <v>-2</v>
      </c>
      <c r="D62" s="75" t="s">
        <v>23</v>
      </c>
      <c r="E62" s="76">
        <v>-5</v>
      </c>
      <c r="F62" s="75" t="s">
        <v>14</v>
      </c>
      <c r="G62" s="76">
        <v>4</v>
      </c>
      <c r="H62" s="75" t="s">
        <v>14</v>
      </c>
      <c r="I62" s="76">
        <v>7</v>
      </c>
      <c r="J62" s="75" t="s">
        <v>14</v>
      </c>
      <c r="K62" s="76">
        <v>11</v>
      </c>
      <c r="L62" s="75" t="s">
        <v>26</v>
      </c>
      <c r="M62" s="76">
        <v>0</v>
      </c>
      <c r="N62" s="69"/>
      <c r="U62" s="71"/>
      <c r="V62" s="71"/>
      <c r="W62" s="71"/>
      <c r="X62" s="71"/>
      <c r="Y62" s="71"/>
    </row>
    <row r="63" spans="1:25" ht="12.75" x14ac:dyDescent="0.35">
      <c r="A63" s="74" t="s">
        <v>20</v>
      </c>
      <c r="B63" s="75" t="s">
        <v>14</v>
      </c>
      <c r="C63" s="76">
        <v>1</v>
      </c>
      <c r="D63" s="75" t="s">
        <v>14</v>
      </c>
      <c r="E63" s="76">
        <v>11</v>
      </c>
      <c r="F63" s="75" t="s">
        <v>14</v>
      </c>
      <c r="G63" s="76">
        <v>12</v>
      </c>
      <c r="H63" s="75" t="s">
        <v>14</v>
      </c>
      <c r="I63" s="76">
        <v>2</v>
      </c>
      <c r="J63" s="75" t="s">
        <v>14</v>
      </c>
      <c r="K63" s="76">
        <v>5</v>
      </c>
      <c r="L63" s="75" t="s">
        <v>26</v>
      </c>
      <c r="M63" s="76">
        <v>0</v>
      </c>
      <c r="N63" s="69"/>
      <c r="U63" s="71"/>
      <c r="V63" s="71"/>
      <c r="W63" s="71"/>
      <c r="X63" s="71"/>
      <c r="Y63" s="71"/>
    </row>
    <row r="64" spans="1:25" ht="12.75" x14ac:dyDescent="0.35">
      <c r="A64" s="74" t="s">
        <v>29</v>
      </c>
      <c r="B64" s="75" t="s">
        <v>14</v>
      </c>
      <c r="C64" s="76">
        <v>8</v>
      </c>
      <c r="D64" s="75" t="s">
        <v>14</v>
      </c>
      <c r="E64" s="76">
        <v>7</v>
      </c>
      <c r="F64" s="75" t="s">
        <v>14</v>
      </c>
      <c r="G64" s="76">
        <v>9</v>
      </c>
      <c r="H64" s="75" t="s">
        <v>14</v>
      </c>
      <c r="I64" s="76">
        <v>10</v>
      </c>
      <c r="J64" s="75" t="s">
        <v>14</v>
      </c>
      <c r="K64" s="76">
        <v>3</v>
      </c>
      <c r="L64" s="75" t="s">
        <v>26</v>
      </c>
      <c r="M64" s="76">
        <v>0</v>
      </c>
      <c r="N64" s="69"/>
      <c r="U64" s="71"/>
      <c r="V64" s="71"/>
      <c r="W64" s="71"/>
      <c r="X64" s="71"/>
      <c r="Y64" s="71"/>
    </row>
    <row r="65" spans="1:25" ht="12.75" x14ac:dyDescent="0.35">
      <c r="A65" s="74" t="s">
        <v>31</v>
      </c>
      <c r="B65" s="75" t="s">
        <v>26</v>
      </c>
      <c r="C65" s="76">
        <v>0</v>
      </c>
      <c r="D65" s="75" t="s">
        <v>26</v>
      </c>
      <c r="E65" s="76">
        <v>0</v>
      </c>
      <c r="F65" s="75" t="s">
        <v>14</v>
      </c>
      <c r="G65" s="76">
        <v>7</v>
      </c>
      <c r="H65" s="75" t="s">
        <v>14</v>
      </c>
      <c r="I65" s="76">
        <v>5</v>
      </c>
      <c r="J65" s="75" t="s">
        <v>23</v>
      </c>
      <c r="K65" s="76">
        <v>-2</v>
      </c>
      <c r="L65" s="75" t="s">
        <v>23</v>
      </c>
      <c r="M65" s="76">
        <v>-1</v>
      </c>
      <c r="N65" s="69"/>
      <c r="U65" s="71"/>
      <c r="V65" s="71"/>
      <c r="W65" s="71"/>
      <c r="X65" s="71"/>
      <c r="Y65" s="71"/>
    </row>
    <row r="66" spans="1:25" ht="12.75" x14ac:dyDescent="0.35">
      <c r="A66" s="74" t="s">
        <v>32</v>
      </c>
      <c r="B66" s="75" t="s">
        <v>26</v>
      </c>
      <c r="C66" s="76">
        <v>0</v>
      </c>
      <c r="D66" s="75" t="s">
        <v>14</v>
      </c>
      <c r="E66" s="76">
        <v>9</v>
      </c>
      <c r="F66" s="75" t="s">
        <v>14</v>
      </c>
      <c r="G66" s="76">
        <v>5</v>
      </c>
      <c r="H66" s="75" t="s">
        <v>14</v>
      </c>
      <c r="I66" s="76">
        <v>12</v>
      </c>
      <c r="J66" s="75" t="s">
        <v>14</v>
      </c>
      <c r="K66" s="76">
        <v>4</v>
      </c>
      <c r="L66" s="75" t="s">
        <v>23</v>
      </c>
      <c r="M66" s="76">
        <v>-2</v>
      </c>
      <c r="N66" s="69"/>
      <c r="T66" s="71"/>
      <c r="U66" s="71"/>
      <c r="V66" s="71"/>
      <c r="W66" s="71"/>
      <c r="X66" s="71"/>
      <c r="Y66" s="71"/>
    </row>
    <row r="67" spans="1:25" ht="12.75" x14ac:dyDescent="0.35">
      <c r="A67" s="74" t="s">
        <v>21</v>
      </c>
      <c r="B67" s="75" t="s">
        <v>26</v>
      </c>
      <c r="C67" s="76">
        <v>0</v>
      </c>
      <c r="D67" s="75" t="s">
        <v>23</v>
      </c>
      <c r="E67" s="76">
        <v>-4</v>
      </c>
      <c r="F67" s="75" t="s">
        <v>23</v>
      </c>
      <c r="G67" s="76">
        <v>-2</v>
      </c>
      <c r="H67" s="75" t="s">
        <v>14</v>
      </c>
      <c r="I67" s="76">
        <v>8</v>
      </c>
      <c r="J67" s="75" t="s">
        <v>26</v>
      </c>
      <c r="K67" s="76">
        <v>0</v>
      </c>
      <c r="L67" s="75" t="s">
        <v>23</v>
      </c>
      <c r="M67" s="76">
        <v>-3</v>
      </c>
      <c r="N67" s="69"/>
      <c r="T67" s="71"/>
      <c r="U67" s="71"/>
      <c r="V67" s="71"/>
      <c r="W67" s="71"/>
      <c r="X67" s="71"/>
      <c r="Y67" s="71"/>
    </row>
    <row r="68" spans="1:25" ht="12.75" x14ac:dyDescent="0.35">
      <c r="A68" s="74" t="s">
        <v>30</v>
      </c>
      <c r="B68" s="75" t="s">
        <v>14</v>
      </c>
      <c r="C68" s="76">
        <v>7</v>
      </c>
      <c r="D68" s="75" t="s">
        <v>23</v>
      </c>
      <c r="E68" s="76">
        <v>-3</v>
      </c>
      <c r="F68" s="75" t="s">
        <v>14</v>
      </c>
      <c r="G68" s="76">
        <v>13</v>
      </c>
      <c r="H68" s="75" t="s">
        <v>26</v>
      </c>
      <c r="I68" s="76">
        <v>0</v>
      </c>
      <c r="J68" s="75" t="s">
        <v>26</v>
      </c>
      <c r="K68" s="76">
        <v>0</v>
      </c>
      <c r="L68" s="75" t="s">
        <v>23</v>
      </c>
      <c r="M68" s="76">
        <v>-4</v>
      </c>
      <c r="N68" s="69"/>
      <c r="T68" s="71"/>
      <c r="U68" s="71"/>
      <c r="V68" s="71"/>
      <c r="W68" s="71"/>
      <c r="X68" s="71"/>
      <c r="Y68" s="71"/>
    </row>
    <row r="69" spans="1:25" ht="12.75" x14ac:dyDescent="0.35">
      <c r="A69" s="78" t="s">
        <v>33</v>
      </c>
      <c r="B69" s="75" t="s">
        <v>14</v>
      </c>
      <c r="C69" s="76">
        <v>9</v>
      </c>
      <c r="D69" s="75" t="s">
        <v>14</v>
      </c>
      <c r="E69" s="76">
        <v>12</v>
      </c>
      <c r="F69" s="75" t="s">
        <v>14</v>
      </c>
      <c r="G69" s="76">
        <v>14</v>
      </c>
      <c r="H69" s="75" t="s">
        <v>26</v>
      </c>
      <c r="I69" s="76">
        <v>0</v>
      </c>
      <c r="J69" s="75" t="s">
        <v>23</v>
      </c>
      <c r="K69" s="76">
        <v>-3</v>
      </c>
      <c r="L69" s="75" t="s">
        <v>23</v>
      </c>
      <c r="M69" s="76">
        <v>-5</v>
      </c>
      <c r="N69" s="69"/>
      <c r="T69" s="71"/>
      <c r="U69" s="71"/>
      <c r="V69" s="71"/>
      <c r="W69" s="71"/>
      <c r="X69" s="71"/>
      <c r="Y69" s="71"/>
    </row>
    <row r="70" spans="1:25" ht="12.75" x14ac:dyDescent="0.35">
      <c r="A70" s="79"/>
      <c r="B70" s="79"/>
      <c r="C70" s="79"/>
      <c r="D70" s="79"/>
      <c r="E70" s="79"/>
      <c r="F70" s="79"/>
      <c r="G70" s="79"/>
      <c r="H70" s="79"/>
      <c r="I70" s="79"/>
      <c r="J70" s="79"/>
      <c r="K70" s="79"/>
      <c r="L70" s="79"/>
      <c r="M70" s="79"/>
      <c r="N70" s="69"/>
    </row>
    <row r="71" spans="1:25" ht="12.75" x14ac:dyDescent="0.35">
      <c r="A71" s="79"/>
      <c r="B71" s="79"/>
      <c r="C71" s="79"/>
      <c r="D71" s="79"/>
      <c r="E71" s="79"/>
      <c r="F71" s="79"/>
      <c r="G71" s="79"/>
      <c r="H71" s="79"/>
      <c r="I71" s="79"/>
      <c r="J71" s="79"/>
      <c r="K71" s="79"/>
      <c r="L71" s="79"/>
      <c r="M71" s="79"/>
      <c r="N71" s="69"/>
    </row>
    <row r="72" spans="1:25" ht="12.75" x14ac:dyDescent="0.35">
      <c r="A72" s="122" t="s">
        <v>35</v>
      </c>
      <c r="B72" s="118">
        <v>44013</v>
      </c>
      <c r="C72" s="119"/>
      <c r="D72" s="118">
        <v>44044</v>
      </c>
      <c r="E72" s="119"/>
      <c r="F72" s="118">
        <v>44075</v>
      </c>
      <c r="G72" s="119"/>
      <c r="H72" s="118">
        <v>44105</v>
      </c>
      <c r="I72" s="119"/>
      <c r="J72" s="118">
        <v>44136</v>
      </c>
      <c r="K72" s="119"/>
      <c r="L72" s="118">
        <v>44166</v>
      </c>
      <c r="M72" s="119"/>
      <c r="N72" s="69"/>
      <c r="T72" s="70"/>
      <c r="U72" s="71"/>
      <c r="V72" s="71"/>
      <c r="W72" s="71"/>
      <c r="X72" s="71"/>
      <c r="Y72" s="71"/>
    </row>
    <row r="73" spans="1:25" ht="12.75" x14ac:dyDescent="0.35">
      <c r="A73" s="123"/>
      <c r="B73" s="120"/>
      <c r="C73" s="121"/>
      <c r="D73" s="120"/>
      <c r="E73" s="121"/>
      <c r="F73" s="120"/>
      <c r="G73" s="121"/>
      <c r="H73" s="120"/>
      <c r="I73" s="121"/>
      <c r="J73" s="120"/>
      <c r="K73" s="121"/>
      <c r="L73" s="120"/>
      <c r="M73" s="121"/>
      <c r="N73" s="69"/>
      <c r="T73" s="70"/>
      <c r="U73" s="71"/>
      <c r="V73" s="71"/>
      <c r="W73" s="71"/>
      <c r="X73" s="71"/>
      <c r="Y73" s="71"/>
    </row>
    <row r="74" spans="1:25" ht="12.75" x14ac:dyDescent="0.35">
      <c r="A74" s="43"/>
      <c r="B74" s="44"/>
      <c r="C74" s="45"/>
      <c r="D74" s="44"/>
      <c r="E74" s="45"/>
      <c r="F74" s="44"/>
      <c r="G74" s="45"/>
      <c r="H74" s="44"/>
      <c r="I74" s="45"/>
      <c r="J74" s="72"/>
      <c r="K74" s="72"/>
      <c r="L74" s="44"/>
      <c r="M74" s="45"/>
      <c r="N74" s="69"/>
      <c r="T74" s="71"/>
      <c r="U74" s="71"/>
      <c r="V74" s="71"/>
      <c r="W74" s="71"/>
      <c r="X74" s="71"/>
      <c r="Y74" s="71"/>
    </row>
    <row r="75" spans="1:25" ht="12.75" x14ac:dyDescent="0.35">
      <c r="A75" s="74" t="s">
        <v>13</v>
      </c>
      <c r="B75" s="75" t="s">
        <v>23</v>
      </c>
      <c r="C75" s="76">
        <v>-11</v>
      </c>
      <c r="D75" s="75" t="s">
        <v>23</v>
      </c>
      <c r="E75" s="76">
        <v>-3</v>
      </c>
      <c r="F75" s="75" t="s">
        <v>14</v>
      </c>
      <c r="G75" s="76">
        <v>3</v>
      </c>
      <c r="H75" s="75" t="s">
        <v>26</v>
      </c>
      <c r="I75" s="76">
        <v>0</v>
      </c>
      <c r="J75" s="75" t="s">
        <v>14</v>
      </c>
      <c r="K75" s="76">
        <v>1</v>
      </c>
      <c r="L75" s="75" t="s">
        <v>14</v>
      </c>
      <c r="M75" s="76">
        <v>4</v>
      </c>
      <c r="N75" s="69"/>
      <c r="T75" s="70"/>
      <c r="U75" s="71"/>
      <c r="V75" s="71"/>
      <c r="W75" s="70"/>
      <c r="X75" s="71"/>
      <c r="Y75" s="71"/>
    </row>
    <row r="76" spans="1:25" ht="12.75" x14ac:dyDescent="0.35">
      <c r="A76" s="74" t="s">
        <v>15</v>
      </c>
      <c r="B76" s="75" t="s">
        <v>23</v>
      </c>
      <c r="C76" s="76">
        <v>-4</v>
      </c>
      <c r="D76" s="75" t="s">
        <v>14</v>
      </c>
      <c r="E76" s="76">
        <v>5</v>
      </c>
      <c r="F76" s="75" t="s">
        <v>14</v>
      </c>
      <c r="G76" s="76">
        <v>5</v>
      </c>
      <c r="H76" s="75" t="s">
        <v>14</v>
      </c>
      <c r="I76" s="76">
        <v>3</v>
      </c>
      <c r="J76" s="75" t="s">
        <v>14</v>
      </c>
      <c r="K76" s="76">
        <v>4</v>
      </c>
      <c r="L76" s="75" t="s">
        <v>14</v>
      </c>
      <c r="M76" s="76">
        <v>3</v>
      </c>
      <c r="N76" s="69"/>
      <c r="T76" s="71"/>
      <c r="U76" s="71"/>
      <c r="V76" s="71"/>
      <c r="W76" s="71"/>
      <c r="X76" s="71"/>
      <c r="Y76" s="71"/>
    </row>
    <row r="77" spans="1:25" ht="12.75" x14ac:dyDescent="0.35">
      <c r="A77" s="74" t="s">
        <v>20</v>
      </c>
      <c r="B77" s="75" t="s">
        <v>14</v>
      </c>
      <c r="C77" s="76">
        <v>1</v>
      </c>
      <c r="D77" s="75" t="s">
        <v>14</v>
      </c>
      <c r="E77" s="76">
        <v>2</v>
      </c>
      <c r="F77" s="75" t="s">
        <v>14</v>
      </c>
      <c r="G77" s="76">
        <v>7</v>
      </c>
      <c r="H77" s="75" t="s">
        <v>23</v>
      </c>
      <c r="I77" s="76">
        <v>-3</v>
      </c>
      <c r="J77" s="75" t="s">
        <v>14</v>
      </c>
      <c r="K77" s="76">
        <v>6</v>
      </c>
      <c r="L77" s="75" t="s">
        <v>14</v>
      </c>
      <c r="M77" s="76">
        <v>2</v>
      </c>
      <c r="N77" s="69"/>
      <c r="T77" s="71"/>
      <c r="U77" s="71"/>
      <c r="V77" s="71"/>
      <c r="W77" s="71"/>
      <c r="X77" s="71"/>
      <c r="Y77" s="71"/>
    </row>
    <row r="78" spans="1:25" ht="12.75" x14ac:dyDescent="0.35">
      <c r="A78" s="74" t="s">
        <v>19</v>
      </c>
      <c r="B78" s="75" t="s">
        <v>23</v>
      </c>
      <c r="C78" s="76">
        <v>-1</v>
      </c>
      <c r="D78" s="75" t="s">
        <v>23</v>
      </c>
      <c r="E78" s="76">
        <v>-1</v>
      </c>
      <c r="F78" s="75" t="s">
        <v>23</v>
      </c>
      <c r="G78" s="76">
        <v>-1</v>
      </c>
      <c r="H78" s="75" t="s">
        <v>14</v>
      </c>
      <c r="I78" s="76">
        <v>2</v>
      </c>
      <c r="J78" s="75" t="s">
        <v>26</v>
      </c>
      <c r="K78" s="76">
        <v>0</v>
      </c>
      <c r="L78" s="75" t="s">
        <v>14</v>
      </c>
      <c r="M78" s="76">
        <v>1</v>
      </c>
      <c r="N78" s="69"/>
      <c r="T78" s="71"/>
      <c r="U78" s="71"/>
      <c r="V78" s="71"/>
      <c r="W78" s="71"/>
      <c r="X78" s="71"/>
      <c r="Y78" s="71"/>
    </row>
    <row r="79" spans="1:25" ht="12.75" x14ac:dyDescent="0.35">
      <c r="A79" s="74" t="s">
        <v>16</v>
      </c>
      <c r="B79" s="75" t="s">
        <v>14</v>
      </c>
      <c r="C79" s="76">
        <v>3</v>
      </c>
      <c r="D79" s="75" t="s">
        <v>23</v>
      </c>
      <c r="E79" s="76">
        <v>-2</v>
      </c>
      <c r="F79" s="75" t="s">
        <v>26</v>
      </c>
      <c r="G79" s="76">
        <v>0</v>
      </c>
      <c r="H79" s="75" t="s">
        <v>14</v>
      </c>
      <c r="I79" s="76">
        <v>5</v>
      </c>
      <c r="J79" s="75" t="s">
        <v>26</v>
      </c>
      <c r="K79" s="76">
        <v>0</v>
      </c>
      <c r="L79" s="75" t="s">
        <v>26</v>
      </c>
      <c r="M79" s="76">
        <v>0</v>
      </c>
      <c r="N79" s="69"/>
      <c r="T79" s="71"/>
      <c r="U79" s="71"/>
      <c r="V79" s="71"/>
      <c r="W79" s="71"/>
      <c r="X79" s="71"/>
      <c r="Y79" s="71"/>
    </row>
    <row r="80" spans="1:25" ht="12.75" x14ac:dyDescent="0.35">
      <c r="A80" s="74" t="s">
        <v>21</v>
      </c>
      <c r="B80" s="75" t="s">
        <v>14</v>
      </c>
      <c r="C80" s="76">
        <v>4</v>
      </c>
      <c r="D80" s="75" t="s">
        <v>14</v>
      </c>
      <c r="E80" s="76">
        <v>7</v>
      </c>
      <c r="F80" s="75" t="s">
        <v>14</v>
      </c>
      <c r="G80" s="76">
        <v>6</v>
      </c>
      <c r="H80" s="75" t="s">
        <v>26</v>
      </c>
      <c r="I80" s="76">
        <v>0</v>
      </c>
      <c r="J80" s="75" t="s">
        <v>26</v>
      </c>
      <c r="K80" s="76">
        <v>0</v>
      </c>
      <c r="L80" s="75" t="s">
        <v>26</v>
      </c>
      <c r="M80" s="76">
        <v>0</v>
      </c>
      <c r="N80" s="69"/>
      <c r="T80" s="71"/>
      <c r="U80" s="71"/>
      <c r="V80" s="71"/>
      <c r="W80" s="71"/>
      <c r="X80" s="71"/>
      <c r="Y80" s="71"/>
    </row>
    <row r="81" spans="1:25" ht="12.75" x14ac:dyDescent="0.35">
      <c r="A81" s="74" t="s">
        <v>27</v>
      </c>
      <c r="B81" s="75" t="s">
        <v>23</v>
      </c>
      <c r="C81" s="76">
        <v>-3</v>
      </c>
      <c r="D81" s="75" t="s">
        <v>23</v>
      </c>
      <c r="E81" s="76">
        <v>-4</v>
      </c>
      <c r="F81" s="75" t="s">
        <v>14</v>
      </c>
      <c r="G81" s="76">
        <v>2</v>
      </c>
      <c r="H81" s="75" t="s">
        <v>23</v>
      </c>
      <c r="I81" s="76">
        <v>-4</v>
      </c>
      <c r="J81" s="75" t="s">
        <v>23</v>
      </c>
      <c r="K81" s="76">
        <v>-1</v>
      </c>
      <c r="L81" s="75" t="s">
        <v>26</v>
      </c>
      <c r="M81" s="76">
        <v>0</v>
      </c>
      <c r="N81" s="69"/>
      <c r="U81" s="71"/>
      <c r="V81" s="71"/>
      <c r="X81" s="71"/>
      <c r="Y81" s="71"/>
    </row>
    <row r="82" spans="1:25" ht="12.75" x14ac:dyDescent="0.35">
      <c r="A82" s="74" t="s">
        <v>29</v>
      </c>
      <c r="B82" s="75" t="s">
        <v>23</v>
      </c>
      <c r="C82" s="76">
        <v>-12</v>
      </c>
      <c r="D82" s="75" t="s">
        <v>23</v>
      </c>
      <c r="E82" s="76">
        <v>-8</v>
      </c>
      <c r="F82" s="75" t="s">
        <v>23</v>
      </c>
      <c r="G82" s="76">
        <v>-5</v>
      </c>
      <c r="H82" s="75" t="s">
        <v>23</v>
      </c>
      <c r="I82" s="76">
        <v>-2</v>
      </c>
      <c r="J82" s="75" t="s">
        <v>23</v>
      </c>
      <c r="K82" s="76">
        <v>-5</v>
      </c>
      <c r="L82" s="75" t="s">
        <v>26</v>
      </c>
      <c r="M82" s="76">
        <v>0</v>
      </c>
      <c r="N82" s="69"/>
      <c r="U82" s="71"/>
      <c r="V82" s="71"/>
      <c r="W82" s="71"/>
      <c r="X82" s="71"/>
      <c r="Y82" s="71"/>
    </row>
    <row r="83" spans="1:25" ht="12.75" x14ac:dyDescent="0.35">
      <c r="A83" s="74" t="s">
        <v>17</v>
      </c>
      <c r="B83" s="75" t="s">
        <v>14</v>
      </c>
      <c r="C83" s="76">
        <v>2</v>
      </c>
      <c r="D83" s="75" t="s">
        <v>14</v>
      </c>
      <c r="E83" s="76">
        <v>4</v>
      </c>
      <c r="F83" s="75" t="s">
        <v>14</v>
      </c>
      <c r="G83" s="76">
        <v>4</v>
      </c>
      <c r="H83" s="75" t="s">
        <v>14</v>
      </c>
      <c r="I83" s="76">
        <v>4</v>
      </c>
      <c r="J83" s="75" t="s">
        <v>14</v>
      </c>
      <c r="K83" s="76">
        <v>2</v>
      </c>
      <c r="L83" s="75" t="s">
        <v>23</v>
      </c>
      <c r="M83" s="76">
        <v>-1</v>
      </c>
      <c r="N83" s="69"/>
      <c r="U83" s="71"/>
      <c r="V83" s="71"/>
      <c r="W83" s="71"/>
      <c r="X83" s="71"/>
      <c r="Y83" s="71"/>
    </row>
    <row r="84" spans="1:25" ht="12.75" x14ac:dyDescent="0.35">
      <c r="A84" s="74" t="s">
        <v>28</v>
      </c>
      <c r="B84" s="75" t="s">
        <v>23</v>
      </c>
      <c r="C84" s="76">
        <v>-2</v>
      </c>
      <c r="D84" s="75" t="s">
        <v>26</v>
      </c>
      <c r="E84" s="76">
        <v>0</v>
      </c>
      <c r="F84" s="75" t="s">
        <v>14</v>
      </c>
      <c r="G84" s="76">
        <v>1</v>
      </c>
      <c r="H84" s="75" t="s">
        <v>14</v>
      </c>
      <c r="I84" s="76">
        <v>1</v>
      </c>
      <c r="J84" s="75" t="s">
        <v>14</v>
      </c>
      <c r="K84" s="76">
        <v>5</v>
      </c>
      <c r="L84" s="75" t="s">
        <v>23</v>
      </c>
      <c r="M84" s="76">
        <v>-2</v>
      </c>
      <c r="N84" s="69"/>
      <c r="U84" s="71"/>
      <c r="V84" s="71"/>
      <c r="W84" s="71"/>
      <c r="X84" s="71"/>
      <c r="Y84" s="71"/>
    </row>
    <row r="85" spans="1:25" ht="12.75" x14ac:dyDescent="0.35">
      <c r="A85" s="74" t="s">
        <v>22</v>
      </c>
      <c r="B85" s="75" t="s">
        <v>23</v>
      </c>
      <c r="C85" s="76">
        <v>-5</v>
      </c>
      <c r="D85" s="75" t="s">
        <v>23</v>
      </c>
      <c r="E85" s="76">
        <v>-6</v>
      </c>
      <c r="F85" s="75" t="s">
        <v>23</v>
      </c>
      <c r="G85" s="76">
        <v>-4</v>
      </c>
      <c r="H85" s="75" t="s">
        <v>23</v>
      </c>
      <c r="I85" s="76">
        <v>-5</v>
      </c>
      <c r="J85" s="75" t="s">
        <v>23</v>
      </c>
      <c r="K85" s="76">
        <v>-3</v>
      </c>
      <c r="L85" s="75" t="s">
        <v>23</v>
      </c>
      <c r="M85" s="76">
        <v>-3</v>
      </c>
      <c r="N85" s="69"/>
      <c r="T85" s="71"/>
      <c r="U85" s="71"/>
      <c r="V85" s="71"/>
      <c r="W85" s="71"/>
      <c r="X85" s="71"/>
      <c r="Y85" s="71"/>
    </row>
    <row r="86" spans="1:25" ht="12.75" x14ac:dyDescent="0.35">
      <c r="A86" s="74" t="s">
        <v>31</v>
      </c>
      <c r="B86" s="75" t="s">
        <v>23</v>
      </c>
      <c r="C86" s="76">
        <v>-10</v>
      </c>
      <c r="D86" s="75" t="s">
        <v>23</v>
      </c>
      <c r="E86" s="76">
        <v>-7</v>
      </c>
      <c r="F86" s="75" t="s">
        <v>23</v>
      </c>
      <c r="G86" s="76">
        <v>-2</v>
      </c>
      <c r="H86" s="75" t="s">
        <v>23</v>
      </c>
      <c r="I86" s="76">
        <v>-7</v>
      </c>
      <c r="J86" s="75" t="s">
        <v>23</v>
      </c>
      <c r="K86" s="76">
        <v>-4</v>
      </c>
      <c r="L86" s="75" t="s">
        <v>23</v>
      </c>
      <c r="M86" s="76">
        <v>-4</v>
      </c>
      <c r="N86" s="69"/>
      <c r="T86" s="71"/>
      <c r="U86" s="71"/>
      <c r="V86" s="71"/>
      <c r="W86" s="71"/>
      <c r="X86" s="71"/>
      <c r="Y86" s="71"/>
    </row>
    <row r="87" spans="1:25" ht="12.75" x14ac:dyDescent="0.35">
      <c r="A87" s="74" t="s">
        <v>18</v>
      </c>
      <c r="B87" s="75" t="s">
        <v>23</v>
      </c>
      <c r="C87" s="76">
        <v>-8</v>
      </c>
      <c r="D87" s="75" t="s">
        <v>14</v>
      </c>
      <c r="E87" s="76">
        <v>3</v>
      </c>
      <c r="F87" s="75" t="s">
        <v>14</v>
      </c>
      <c r="G87" s="76">
        <v>8</v>
      </c>
      <c r="H87" s="75" t="s">
        <v>14</v>
      </c>
      <c r="I87" s="76">
        <v>6</v>
      </c>
      <c r="J87" s="75" t="s">
        <v>14</v>
      </c>
      <c r="K87" s="76">
        <v>7</v>
      </c>
      <c r="L87" s="75" t="s">
        <v>23</v>
      </c>
      <c r="M87" s="76">
        <v>-5</v>
      </c>
      <c r="N87" s="69"/>
      <c r="T87" s="71"/>
      <c r="U87" s="71"/>
      <c r="V87" s="71"/>
      <c r="W87" s="71"/>
      <c r="X87" s="71"/>
      <c r="Y87" s="71"/>
    </row>
    <row r="88" spans="1:25" ht="12.75" x14ac:dyDescent="0.35">
      <c r="A88" s="74" t="s">
        <v>24</v>
      </c>
      <c r="B88" s="75" t="s">
        <v>23</v>
      </c>
      <c r="C88" s="76">
        <v>-6</v>
      </c>
      <c r="D88" s="75" t="s">
        <v>14</v>
      </c>
      <c r="E88" s="76">
        <v>1</v>
      </c>
      <c r="F88" s="75" t="s">
        <v>23</v>
      </c>
      <c r="G88" s="76">
        <v>-3</v>
      </c>
      <c r="H88" s="75" t="s">
        <v>23</v>
      </c>
      <c r="I88" s="76">
        <v>-1</v>
      </c>
      <c r="J88" s="75" t="s">
        <v>26</v>
      </c>
      <c r="K88" s="76">
        <v>0</v>
      </c>
      <c r="L88" s="75" t="s">
        <v>23</v>
      </c>
      <c r="M88" s="76">
        <v>-6</v>
      </c>
      <c r="N88" s="69"/>
      <c r="T88" s="71"/>
      <c r="U88" s="71"/>
      <c r="V88" s="71"/>
      <c r="W88" s="71"/>
      <c r="X88" s="71"/>
      <c r="Y88" s="71"/>
    </row>
    <row r="89" spans="1:25" ht="12.75" x14ac:dyDescent="0.35">
      <c r="A89" s="74" t="s">
        <v>32</v>
      </c>
      <c r="B89" s="75" t="s">
        <v>23</v>
      </c>
      <c r="C89" s="76">
        <v>-9</v>
      </c>
      <c r="D89" s="75" t="s">
        <v>14</v>
      </c>
      <c r="E89" s="76">
        <v>6</v>
      </c>
      <c r="F89" s="75" t="s">
        <v>26</v>
      </c>
      <c r="G89" s="76">
        <v>0</v>
      </c>
      <c r="H89" s="75" t="s">
        <v>26</v>
      </c>
      <c r="I89" s="76">
        <v>0</v>
      </c>
      <c r="J89" s="75" t="s">
        <v>14</v>
      </c>
      <c r="K89" s="76">
        <v>3</v>
      </c>
      <c r="L89" s="75" t="s">
        <v>23</v>
      </c>
      <c r="M89" s="76">
        <v>-7</v>
      </c>
      <c r="N89" s="69"/>
      <c r="T89" s="71"/>
      <c r="U89" s="71"/>
      <c r="V89" s="71"/>
      <c r="W89" s="71"/>
      <c r="X89" s="71"/>
      <c r="Y89" s="71"/>
    </row>
    <row r="90" spans="1:25" ht="12.75" x14ac:dyDescent="0.35">
      <c r="A90" s="74" t="s">
        <v>25</v>
      </c>
      <c r="B90" s="75" t="s">
        <v>23</v>
      </c>
      <c r="C90" s="76">
        <v>-7</v>
      </c>
      <c r="D90" s="75" t="s">
        <v>23</v>
      </c>
      <c r="E90" s="76">
        <v>-9</v>
      </c>
      <c r="F90" s="75" t="s">
        <v>23</v>
      </c>
      <c r="G90" s="76">
        <v>-6</v>
      </c>
      <c r="H90" s="75" t="s">
        <v>23</v>
      </c>
      <c r="I90" s="76">
        <v>-6</v>
      </c>
      <c r="J90" s="75" t="s">
        <v>23</v>
      </c>
      <c r="K90" s="76">
        <v>-2</v>
      </c>
      <c r="L90" s="75" t="s">
        <v>23</v>
      </c>
      <c r="M90" s="76">
        <v>-8</v>
      </c>
      <c r="N90" s="69"/>
      <c r="T90" s="71"/>
      <c r="U90" s="71"/>
      <c r="V90" s="71"/>
      <c r="W90" s="71"/>
      <c r="X90" s="71"/>
      <c r="Y90" s="71"/>
    </row>
    <row r="91" spans="1:25" ht="12.75" x14ac:dyDescent="0.35">
      <c r="A91" s="74" t="s">
        <v>30</v>
      </c>
      <c r="B91" s="75" t="s">
        <v>23</v>
      </c>
      <c r="C91" s="76">
        <v>-13</v>
      </c>
      <c r="D91" s="75" t="s">
        <v>23</v>
      </c>
      <c r="E91" s="76">
        <v>-5</v>
      </c>
      <c r="F91" s="75" t="s">
        <v>26</v>
      </c>
      <c r="G91" s="76">
        <v>0</v>
      </c>
      <c r="H91" s="75" t="s">
        <v>26</v>
      </c>
      <c r="I91" s="76">
        <v>0</v>
      </c>
      <c r="J91" s="75" t="s">
        <v>26</v>
      </c>
      <c r="K91" s="76">
        <v>0</v>
      </c>
      <c r="L91" s="75" t="s">
        <v>23</v>
      </c>
      <c r="M91" s="76">
        <v>-9</v>
      </c>
      <c r="N91" s="69"/>
      <c r="T91" s="71"/>
      <c r="U91" s="71"/>
      <c r="V91" s="71"/>
      <c r="W91" s="71"/>
      <c r="X91" s="71"/>
      <c r="Y91" s="71"/>
    </row>
    <row r="92" spans="1:25" ht="12.75" x14ac:dyDescent="0.35">
      <c r="A92" s="78" t="s">
        <v>33</v>
      </c>
      <c r="B92" s="75" t="s">
        <v>14</v>
      </c>
      <c r="C92" s="76">
        <v>5</v>
      </c>
      <c r="D92" s="75" t="s">
        <v>14</v>
      </c>
      <c r="E92" s="76">
        <v>8</v>
      </c>
      <c r="F92" s="75" t="s">
        <v>14</v>
      </c>
      <c r="G92" s="76">
        <v>9</v>
      </c>
      <c r="H92" s="75" t="s">
        <v>23</v>
      </c>
      <c r="I92" s="76">
        <v>-8</v>
      </c>
      <c r="J92" s="75" t="s">
        <v>23</v>
      </c>
      <c r="K92" s="76">
        <v>-6</v>
      </c>
      <c r="L92" s="75" t="s">
        <v>23</v>
      </c>
      <c r="M92" s="76">
        <v>-10</v>
      </c>
      <c r="N92" s="69"/>
      <c r="T92" s="71"/>
      <c r="U92" s="71"/>
      <c r="V92" s="71"/>
      <c r="W92" s="71"/>
      <c r="X92" s="71"/>
      <c r="Y92" s="71"/>
    </row>
    <row r="93" spans="1:25" ht="12.75" x14ac:dyDescent="0.35">
      <c r="A93" s="79"/>
      <c r="B93" s="79"/>
      <c r="C93" s="79"/>
      <c r="D93" s="79"/>
      <c r="E93" s="79"/>
      <c r="F93" s="79"/>
      <c r="G93" s="79"/>
      <c r="H93" s="79"/>
      <c r="I93" s="79"/>
      <c r="J93" s="79"/>
      <c r="K93" s="79"/>
      <c r="L93" s="79"/>
      <c r="M93" s="79"/>
      <c r="N93" s="69"/>
    </row>
    <row r="94" spans="1:25" ht="12.75" x14ac:dyDescent="0.35">
      <c r="A94" s="79"/>
      <c r="B94" s="79"/>
      <c r="C94" s="79"/>
      <c r="D94" s="79"/>
      <c r="E94" s="79"/>
      <c r="F94" s="79"/>
      <c r="G94" s="79"/>
      <c r="H94" s="79"/>
      <c r="I94" s="79"/>
      <c r="J94" s="79"/>
      <c r="K94" s="79"/>
      <c r="L94" s="79"/>
      <c r="M94" s="79"/>
      <c r="N94" s="69"/>
    </row>
    <row r="95" spans="1:25" ht="12.75" x14ac:dyDescent="0.35">
      <c r="A95" s="122" t="s">
        <v>36</v>
      </c>
      <c r="B95" s="118">
        <v>44013</v>
      </c>
      <c r="C95" s="119"/>
      <c r="D95" s="118">
        <v>44044</v>
      </c>
      <c r="E95" s="119"/>
      <c r="F95" s="118">
        <v>44075</v>
      </c>
      <c r="G95" s="119"/>
      <c r="H95" s="118">
        <v>44105</v>
      </c>
      <c r="I95" s="119"/>
      <c r="J95" s="118">
        <v>44136</v>
      </c>
      <c r="K95" s="119"/>
      <c r="L95" s="118">
        <v>44166</v>
      </c>
      <c r="M95" s="119"/>
      <c r="N95" s="69"/>
      <c r="T95" s="70"/>
      <c r="U95" s="71"/>
      <c r="V95" s="71"/>
      <c r="W95" s="71"/>
      <c r="X95" s="71"/>
      <c r="Y95" s="71"/>
    </row>
    <row r="96" spans="1:25" ht="12.75" x14ac:dyDescent="0.35">
      <c r="A96" s="123"/>
      <c r="B96" s="120"/>
      <c r="C96" s="121"/>
      <c r="D96" s="120"/>
      <c r="E96" s="121"/>
      <c r="F96" s="120"/>
      <c r="G96" s="121"/>
      <c r="H96" s="120"/>
      <c r="I96" s="121"/>
      <c r="J96" s="120"/>
      <c r="K96" s="121"/>
      <c r="L96" s="120"/>
      <c r="M96" s="121"/>
      <c r="N96" s="69"/>
      <c r="T96" s="70"/>
      <c r="U96" s="71"/>
      <c r="V96" s="71"/>
      <c r="W96" s="71"/>
      <c r="X96" s="71"/>
      <c r="Y96" s="71"/>
    </row>
    <row r="97" spans="1:25" ht="12.75" x14ac:dyDescent="0.35">
      <c r="A97" s="43"/>
      <c r="B97" s="44"/>
      <c r="C97" s="45"/>
      <c r="D97" s="44"/>
      <c r="E97" s="45"/>
      <c r="F97" s="44"/>
      <c r="G97" s="45"/>
      <c r="H97" s="44"/>
      <c r="I97" s="45"/>
      <c r="J97" s="72"/>
      <c r="K97" s="72"/>
      <c r="L97" s="44"/>
      <c r="M97" s="45"/>
      <c r="N97" s="69"/>
      <c r="T97" s="71"/>
      <c r="U97" s="71"/>
      <c r="V97" s="71"/>
      <c r="W97" s="71"/>
      <c r="X97" s="71"/>
      <c r="Y97" s="71"/>
    </row>
    <row r="98" spans="1:25" ht="12.75" x14ac:dyDescent="0.35">
      <c r="A98" s="74" t="s">
        <v>15</v>
      </c>
      <c r="B98" s="75" t="s">
        <v>14</v>
      </c>
      <c r="C98" s="76">
        <v>4</v>
      </c>
      <c r="D98" s="75" t="s">
        <v>14</v>
      </c>
      <c r="E98" s="76">
        <v>4</v>
      </c>
      <c r="F98" s="75" t="s">
        <v>14</v>
      </c>
      <c r="G98" s="76">
        <v>4</v>
      </c>
      <c r="H98" s="75" t="s">
        <v>14</v>
      </c>
      <c r="I98" s="76">
        <v>8</v>
      </c>
      <c r="J98" s="75" t="s">
        <v>14</v>
      </c>
      <c r="K98" s="76">
        <v>12</v>
      </c>
      <c r="L98" s="75" t="s">
        <v>14</v>
      </c>
      <c r="M98" s="76">
        <v>17</v>
      </c>
      <c r="N98" s="69"/>
      <c r="T98" s="70"/>
      <c r="U98" s="71"/>
      <c r="V98" s="71"/>
      <c r="W98" s="70"/>
      <c r="X98" s="71"/>
      <c r="Y98" s="71"/>
    </row>
    <row r="99" spans="1:25" ht="12.75" x14ac:dyDescent="0.35">
      <c r="A99" s="74" t="s">
        <v>30</v>
      </c>
      <c r="B99" s="75" t="s">
        <v>26</v>
      </c>
      <c r="C99" s="76">
        <v>0</v>
      </c>
      <c r="D99" s="75" t="s">
        <v>14</v>
      </c>
      <c r="E99" s="76">
        <v>9</v>
      </c>
      <c r="F99" s="75" t="s">
        <v>23</v>
      </c>
      <c r="G99" s="76">
        <v>-2</v>
      </c>
      <c r="H99" s="75" t="s">
        <v>26</v>
      </c>
      <c r="I99" s="76">
        <v>0</v>
      </c>
      <c r="J99" s="75" t="s">
        <v>26</v>
      </c>
      <c r="K99" s="76">
        <v>0</v>
      </c>
      <c r="L99" s="75" t="s">
        <v>14</v>
      </c>
      <c r="M99" s="76">
        <v>16</v>
      </c>
      <c r="N99" s="69"/>
      <c r="T99" s="71"/>
      <c r="U99" s="71"/>
      <c r="V99" s="71"/>
      <c r="W99" s="71"/>
      <c r="X99" s="71"/>
      <c r="Y99" s="71"/>
    </row>
    <row r="100" spans="1:25" ht="12.75" x14ac:dyDescent="0.35">
      <c r="A100" s="74" t="s">
        <v>21</v>
      </c>
      <c r="B100" s="75" t="s">
        <v>23</v>
      </c>
      <c r="C100" s="76">
        <v>-4</v>
      </c>
      <c r="D100" s="75" t="s">
        <v>14</v>
      </c>
      <c r="E100" s="76">
        <v>15</v>
      </c>
      <c r="F100" s="75" t="s">
        <v>14</v>
      </c>
      <c r="G100" s="76">
        <v>13</v>
      </c>
      <c r="H100" s="75" t="s">
        <v>14</v>
      </c>
      <c r="I100" s="76">
        <v>11</v>
      </c>
      <c r="J100" s="75" t="s">
        <v>14</v>
      </c>
      <c r="K100" s="76">
        <v>14</v>
      </c>
      <c r="L100" s="75" t="s">
        <v>14</v>
      </c>
      <c r="M100" s="76">
        <v>15</v>
      </c>
      <c r="N100" s="69"/>
      <c r="T100" s="71"/>
      <c r="U100" s="71"/>
      <c r="V100" s="71"/>
      <c r="W100" s="71"/>
      <c r="X100" s="71"/>
      <c r="Y100" s="71"/>
    </row>
    <row r="101" spans="1:25" ht="12.75" x14ac:dyDescent="0.35">
      <c r="A101" s="74" t="s">
        <v>13</v>
      </c>
      <c r="B101" s="75" t="s">
        <v>14</v>
      </c>
      <c r="C101" s="76">
        <v>5</v>
      </c>
      <c r="D101" s="75" t="s">
        <v>14</v>
      </c>
      <c r="E101" s="76">
        <v>5</v>
      </c>
      <c r="F101" s="75" t="s">
        <v>14</v>
      </c>
      <c r="G101" s="76">
        <v>12</v>
      </c>
      <c r="H101" s="75" t="s">
        <v>26</v>
      </c>
      <c r="I101" s="76">
        <v>0</v>
      </c>
      <c r="J101" s="75" t="s">
        <v>14</v>
      </c>
      <c r="K101" s="76">
        <v>10</v>
      </c>
      <c r="L101" s="75" t="s">
        <v>14</v>
      </c>
      <c r="M101" s="76">
        <v>14</v>
      </c>
      <c r="N101" s="69"/>
      <c r="T101" s="71"/>
      <c r="U101" s="71"/>
      <c r="V101" s="71"/>
      <c r="W101" s="71"/>
      <c r="X101" s="71"/>
      <c r="Y101" s="71"/>
    </row>
    <row r="102" spans="1:25" ht="12.75" x14ac:dyDescent="0.35">
      <c r="A102" s="74" t="s">
        <v>16</v>
      </c>
      <c r="B102" s="75" t="s">
        <v>23</v>
      </c>
      <c r="C102" s="76">
        <v>-3</v>
      </c>
      <c r="D102" s="75" t="s">
        <v>14</v>
      </c>
      <c r="E102" s="76">
        <v>16</v>
      </c>
      <c r="F102" s="75" t="s">
        <v>14</v>
      </c>
      <c r="G102" s="76">
        <v>9</v>
      </c>
      <c r="H102" s="75" t="s">
        <v>14</v>
      </c>
      <c r="I102" s="76">
        <v>1</v>
      </c>
      <c r="J102" s="75" t="s">
        <v>14</v>
      </c>
      <c r="K102" s="76">
        <v>9</v>
      </c>
      <c r="L102" s="75" t="s">
        <v>14</v>
      </c>
      <c r="M102" s="76">
        <v>13</v>
      </c>
      <c r="N102" s="69"/>
      <c r="T102" s="71"/>
      <c r="U102" s="71"/>
      <c r="V102" s="71"/>
      <c r="W102" s="71"/>
      <c r="X102" s="71"/>
      <c r="Y102" s="71"/>
    </row>
    <row r="103" spans="1:25" ht="12.75" x14ac:dyDescent="0.35">
      <c r="A103" s="74" t="s">
        <v>24</v>
      </c>
      <c r="B103" s="75" t="s">
        <v>23</v>
      </c>
      <c r="C103" s="76">
        <v>-1</v>
      </c>
      <c r="D103" s="75" t="s">
        <v>14</v>
      </c>
      <c r="E103" s="76">
        <v>1</v>
      </c>
      <c r="F103" s="75" t="s">
        <v>26</v>
      </c>
      <c r="G103" s="76">
        <v>0</v>
      </c>
      <c r="H103" s="75" t="s">
        <v>14</v>
      </c>
      <c r="I103" s="76">
        <v>7</v>
      </c>
      <c r="J103" s="75" t="s">
        <v>14</v>
      </c>
      <c r="K103" s="76">
        <v>3</v>
      </c>
      <c r="L103" s="75" t="s">
        <v>14</v>
      </c>
      <c r="M103" s="76">
        <v>12</v>
      </c>
      <c r="N103" s="69"/>
      <c r="T103" s="71"/>
      <c r="U103" s="71"/>
      <c r="V103" s="71"/>
      <c r="W103" s="71"/>
      <c r="X103" s="71"/>
      <c r="Y103" s="71"/>
    </row>
    <row r="104" spans="1:25" ht="12.75" x14ac:dyDescent="0.35">
      <c r="A104" s="74" t="s">
        <v>17</v>
      </c>
      <c r="B104" s="75" t="s">
        <v>14</v>
      </c>
      <c r="C104" s="76">
        <v>11</v>
      </c>
      <c r="D104" s="75" t="s">
        <v>14</v>
      </c>
      <c r="E104" s="76">
        <v>12</v>
      </c>
      <c r="F104" s="75" t="s">
        <v>14</v>
      </c>
      <c r="G104" s="76">
        <v>7</v>
      </c>
      <c r="H104" s="75" t="s">
        <v>14</v>
      </c>
      <c r="I104" s="76">
        <v>4</v>
      </c>
      <c r="J104" s="75" t="s">
        <v>14</v>
      </c>
      <c r="K104" s="76">
        <v>5</v>
      </c>
      <c r="L104" s="75" t="s">
        <v>14</v>
      </c>
      <c r="M104" s="76">
        <v>11</v>
      </c>
      <c r="N104" s="69"/>
      <c r="U104" s="71"/>
      <c r="V104" s="71"/>
      <c r="W104" s="71"/>
      <c r="X104" s="71"/>
      <c r="Y104" s="71"/>
    </row>
    <row r="105" spans="1:25" ht="12.75" x14ac:dyDescent="0.35">
      <c r="A105" s="74" t="s">
        <v>20</v>
      </c>
      <c r="B105" s="75" t="s">
        <v>14</v>
      </c>
      <c r="C105" s="76">
        <v>1</v>
      </c>
      <c r="D105" s="75" t="s">
        <v>14</v>
      </c>
      <c r="E105" s="76">
        <v>2</v>
      </c>
      <c r="F105" s="75" t="s">
        <v>14</v>
      </c>
      <c r="G105" s="76">
        <v>8</v>
      </c>
      <c r="H105" s="75" t="s">
        <v>14</v>
      </c>
      <c r="I105" s="76">
        <v>6</v>
      </c>
      <c r="J105" s="75" t="s">
        <v>14</v>
      </c>
      <c r="K105" s="76">
        <v>4</v>
      </c>
      <c r="L105" s="75" t="s">
        <v>14</v>
      </c>
      <c r="M105" s="76">
        <v>10</v>
      </c>
      <c r="N105" s="69"/>
      <c r="U105" s="71"/>
      <c r="V105" s="71"/>
      <c r="W105" s="71"/>
      <c r="X105" s="71"/>
      <c r="Y105" s="71"/>
    </row>
    <row r="106" spans="1:25" ht="12.75" x14ac:dyDescent="0.35">
      <c r="A106" s="74" t="s">
        <v>32</v>
      </c>
      <c r="B106" s="75" t="s">
        <v>14</v>
      </c>
      <c r="C106" s="76">
        <v>7</v>
      </c>
      <c r="D106" s="75" t="s">
        <v>14</v>
      </c>
      <c r="E106" s="76">
        <v>10</v>
      </c>
      <c r="F106" s="75" t="s">
        <v>14</v>
      </c>
      <c r="G106" s="76">
        <v>6</v>
      </c>
      <c r="H106" s="75" t="s">
        <v>14</v>
      </c>
      <c r="I106" s="76">
        <v>10</v>
      </c>
      <c r="J106" s="75" t="s">
        <v>14</v>
      </c>
      <c r="K106" s="76">
        <v>6</v>
      </c>
      <c r="L106" s="75" t="s">
        <v>14</v>
      </c>
      <c r="M106" s="76">
        <v>9</v>
      </c>
      <c r="N106" s="69"/>
      <c r="U106" s="71"/>
      <c r="V106" s="71"/>
      <c r="W106" s="71"/>
      <c r="X106" s="71"/>
      <c r="Y106" s="71"/>
    </row>
    <row r="107" spans="1:25" ht="12.75" x14ac:dyDescent="0.35">
      <c r="A107" s="74" t="s">
        <v>25</v>
      </c>
      <c r="B107" s="75" t="s">
        <v>14</v>
      </c>
      <c r="C107" s="76">
        <v>10</v>
      </c>
      <c r="D107" s="75" t="s">
        <v>26</v>
      </c>
      <c r="E107" s="76">
        <v>0</v>
      </c>
      <c r="F107" s="75" t="s">
        <v>26</v>
      </c>
      <c r="G107" s="76">
        <v>0</v>
      </c>
      <c r="H107" s="75" t="s">
        <v>26</v>
      </c>
      <c r="I107" s="76">
        <v>0</v>
      </c>
      <c r="J107" s="75" t="s">
        <v>26</v>
      </c>
      <c r="K107" s="76">
        <v>0</v>
      </c>
      <c r="L107" s="75" t="s">
        <v>14</v>
      </c>
      <c r="M107" s="76">
        <v>8</v>
      </c>
      <c r="N107" s="69"/>
      <c r="U107" s="71"/>
      <c r="V107" s="71"/>
      <c r="W107" s="71"/>
      <c r="X107" s="71"/>
      <c r="Y107" s="71"/>
    </row>
    <row r="108" spans="1:25" ht="12.75" x14ac:dyDescent="0.35">
      <c r="A108" s="74" t="s">
        <v>28</v>
      </c>
      <c r="B108" s="75" t="s">
        <v>14</v>
      </c>
      <c r="C108" s="76">
        <v>6</v>
      </c>
      <c r="D108" s="75" t="s">
        <v>14</v>
      </c>
      <c r="E108" s="76">
        <v>14</v>
      </c>
      <c r="F108" s="75" t="s">
        <v>14</v>
      </c>
      <c r="G108" s="76">
        <v>11</v>
      </c>
      <c r="H108" s="75" t="s">
        <v>14</v>
      </c>
      <c r="I108" s="76">
        <v>9</v>
      </c>
      <c r="J108" s="75" t="s">
        <v>14</v>
      </c>
      <c r="K108" s="76">
        <v>11</v>
      </c>
      <c r="L108" s="75" t="s">
        <v>14</v>
      </c>
      <c r="M108" s="76">
        <v>7</v>
      </c>
      <c r="N108" s="69"/>
      <c r="T108" s="71"/>
      <c r="U108" s="71"/>
      <c r="V108" s="71"/>
      <c r="W108" s="71"/>
      <c r="X108" s="71"/>
      <c r="Y108" s="71"/>
    </row>
    <row r="109" spans="1:25" ht="12.75" x14ac:dyDescent="0.35">
      <c r="A109" s="74" t="s">
        <v>31</v>
      </c>
      <c r="B109" s="75" t="s">
        <v>26</v>
      </c>
      <c r="C109" s="76">
        <v>0</v>
      </c>
      <c r="D109" s="75" t="s">
        <v>14</v>
      </c>
      <c r="E109" s="76">
        <v>11</v>
      </c>
      <c r="F109" s="75" t="s">
        <v>23</v>
      </c>
      <c r="G109" s="76">
        <v>-1</v>
      </c>
      <c r="H109" s="75" t="s">
        <v>14</v>
      </c>
      <c r="I109" s="76">
        <v>2</v>
      </c>
      <c r="J109" s="75" t="s">
        <v>14</v>
      </c>
      <c r="K109" s="76">
        <v>7</v>
      </c>
      <c r="L109" s="75" t="s">
        <v>14</v>
      </c>
      <c r="M109" s="76">
        <v>6</v>
      </c>
      <c r="N109" s="69"/>
      <c r="T109" s="71"/>
      <c r="U109" s="71"/>
      <c r="V109" s="71"/>
      <c r="W109" s="71"/>
      <c r="X109" s="71"/>
      <c r="Y109" s="71"/>
    </row>
    <row r="110" spans="1:25" ht="12.75" x14ac:dyDescent="0.35">
      <c r="A110" s="74" t="s">
        <v>18</v>
      </c>
      <c r="B110" s="75" t="s">
        <v>14</v>
      </c>
      <c r="C110" s="76">
        <v>9</v>
      </c>
      <c r="D110" s="75" t="s">
        <v>14</v>
      </c>
      <c r="E110" s="76">
        <v>13</v>
      </c>
      <c r="F110" s="75" t="s">
        <v>14</v>
      </c>
      <c r="G110" s="76">
        <v>10</v>
      </c>
      <c r="H110" s="75" t="s">
        <v>14</v>
      </c>
      <c r="I110" s="76">
        <v>12</v>
      </c>
      <c r="J110" s="75" t="s">
        <v>14</v>
      </c>
      <c r="K110" s="76">
        <v>13</v>
      </c>
      <c r="L110" s="75" t="s">
        <v>14</v>
      </c>
      <c r="M110" s="76">
        <v>5</v>
      </c>
      <c r="N110" s="69"/>
      <c r="T110" s="71"/>
      <c r="U110" s="71"/>
      <c r="V110" s="71"/>
      <c r="W110" s="71"/>
      <c r="X110" s="71"/>
      <c r="Y110" s="71"/>
    </row>
    <row r="111" spans="1:25" ht="12.75" x14ac:dyDescent="0.35">
      <c r="A111" s="74" t="s">
        <v>29</v>
      </c>
      <c r="B111" s="75" t="s">
        <v>14</v>
      </c>
      <c r="C111" s="76">
        <v>8</v>
      </c>
      <c r="D111" s="75" t="s">
        <v>14</v>
      </c>
      <c r="E111" s="76">
        <v>8</v>
      </c>
      <c r="F111" s="75" t="s">
        <v>14</v>
      </c>
      <c r="G111" s="76">
        <v>2</v>
      </c>
      <c r="H111" s="75" t="s">
        <v>14</v>
      </c>
      <c r="I111" s="76">
        <v>3</v>
      </c>
      <c r="J111" s="75" t="s">
        <v>14</v>
      </c>
      <c r="K111" s="76">
        <v>1</v>
      </c>
      <c r="L111" s="75" t="s">
        <v>14</v>
      </c>
      <c r="M111" s="76">
        <v>4</v>
      </c>
      <c r="N111" s="69"/>
      <c r="T111" s="71"/>
      <c r="U111" s="71"/>
      <c r="V111" s="71"/>
      <c r="W111" s="71"/>
      <c r="X111" s="71"/>
      <c r="Y111" s="71"/>
    </row>
    <row r="112" spans="1:25" ht="12.75" x14ac:dyDescent="0.35">
      <c r="A112" s="74" t="s">
        <v>27</v>
      </c>
      <c r="B112" s="75" t="s">
        <v>23</v>
      </c>
      <c r="C112" s="76">
        <v>-2</v>
      </c>
      <c r="D112" s="75" t="s">
        <v>14</v>
      </c>
      <c r="E112" s="76">
        <v>6</v>
      </c>
      <c r="F112" s="75" t="s">
        <v>14</v>
      </c>
      <c r="G112" s="76">
        <v>3</v>
      </c>
      <c r="H112" s="75" t="s">
        <v>26</v>
      </c>
      <c r="I112" s="76">
        <v>0</v>
      </c>
      <c r="J112" s="75" t="s">
        <v>14</v>
      </c>
      <c r="K112" s="76">
        <v>2</v>
      </c>
      <c r="L112" s="75" t="s">
        <v>14</v>
      </c>
      <c r="M112" s="76">
        <v>3</v>
      </c>
      <c r="N112" s="69"/>
      <c r="T112" s="71"/>
      <c r="U112" s="71"/>
      <c r="V112" s="71"/>
      <c r="W112" s="71"/>
      <c r="X112" s="71"/>
      <c r="Y112" s="71"/>
    </row>
    <row r="113" spans="1:25" ht="12.75" x14ac:dyDescent="0.35">
      <c r="A113" s="74" t="s">
        <v>19</v>
      </c>
      <c r="B113" s="75" t="s">
        <v>14</v>
      </c>
      <c r="C113" s="76">
        <v>2</v>
      </c>
      <c r="D113" s="75" t="s">
        <v>14</v>
      </c>
      <c r="E113" s="76">
        <v>3</v>
      </c>
      <c r="F113" s="75" t="s">
        <v>14</v>
      </c>
      <c r="G113" s="76">
        <v>1</v>
      </c>
      <c r="H113" s="75" t="s">
        <v>26</v>
      </c>
      <c r="I113" s="76">
        <v>0</v>
      </c>
      <c r="J113" s="75" t="s">
        <v>26</v>
      </c>
      <c r="K113" s="76">
        <v>0</v>
      </c>
      <c r="L113" s="75" t="s">
        <v>14</v>
      </c>
      <c r="M113" s="76">
        <v>2</v>
      </c>
      <c r="N113" s="69"/>
      <c r="T113" s="71"/>
      <c r="U113" s="71"/>
      <c r="V113" s="71"/>
      <c r="W113" s="71"/>
      <c r="X113" s="71"/>
      <c r="Y113" s="71"/>
    </row>
    <row r="114" spans="1:25" ht="12.75" x14ac:dyDescent="0.35">
      <c r="A114" s="74" t="s">
        <v>22</v>
      </c>
      <c r="B114" s="75" t="s">
        <v>14</v>
      </c>
      <c r="C114" s="76">
        <v>3</v>
      </c>
      <c r="D114" s="75" t="s">
        <v>14</v>
      </c>
      <c r="E114" s="76">
        <v>7</v>
      </c>
      <c r="F114" s="75" t="s">
        <v>14</v>
      </c>
      <c r="G114" s="76">
        <v>5</v>
      </c>
      <c r="H114" s="75" t="s">
        <v>14</v>
      </c>
      <c r="I114" s="76">
        <v>5</v>
      </c>
      <c r="J114" s="75" t="s">
        <v>14</v>
      </c>
      <c r="K114" s="76">
        <v>8</v>
      </c>
      <c r="L114" s="75" t="s">
        <v>14</v>
      </c>
      <c r="M114" s="76">
        <v>1</v>
      </c>
      <c r="N114" s="69"/>
      <c r="T114" s="71"/>
      <c r="U114" s="71"/>
      <c r="V114" s="71"/>
      <c r="W114" s="71"/>
      <c r="X114" s="71"/>
      <c r="Y114" s="71"/>
    </row>
    <row r="115" spans="1:25" ht="12.75" x14ac:dyDescent="0.35">
      <c r="A115" s="78" t="s">
        <v>33</v>
      </c>
      <c r="B115" s="75" t="s">
        <v>14</v>
      </c>
      <c r="C115" s="76">
        <v>12</v>
      </c>
      <c r="D115" s="75" t="s">
        <v>26</v>
      </c>
      <c r="E115" s="76">
        <v>0</v>
      </c>
      <c r="F115" s="75" t="s">
        <v>26</v>
      </c>
      <c r="G115" s="76">
        <v>0</v>
      </c>
      <c r="H115" s="75" t="s">
        <v>26</v>
      </c>
      <c r="I115" s="76">
        <v>0</v>
      </c>
      <c r="J115" s="75" t="s">
        <v>26</v>
      </c>
      <c r="K115" s="76">
        <v>0</v>
      </c>
      <c r="L115" s="75" t="s">
        <v>26</v>
      </c>
      <c r="M115" s="76">
        <v>0</v>
      </c>
      <c r="N115" s="69"/>
      <c r="T115" s="71"/>
      <c r="U115" s="71"/>
      <c r="V115" s="71"/>
      <c r="W115" s="71"/>
      <c r="X115" s="71"/>
      <c r="Y115" s="71"/>
    </row>
    <row r="116" spans="1:25" ht="12.75" x14ac:dyDescent="0.35">
      <c r="A116" s="79"/>
      <c r="B116" s="79"/>
      <c r="C116" s="79"/>
      <c r="D116" s="79"/>
      <c r="E116" s="79"/>
      <c r="F116" s="79"/>
      <c r="G116" s="79"/>
      <c r="H116" s="79"/>
      <c r="I116" s="79"/>
      <c r="J116" s="79"/>
      <c r="K116" s="79"/>
      <c r="L116" s="79"/>
      <c r="M116" s="79"/>
      <c r="N116" s="69"/>
    </row>
    <row r="117" spans="1:25" ht="12.75" x14ac:dyDescent="0.35">
      <c r="A117" s="79"/>
      <c r="B117" s="79"/>
      <c r="C117" s="79"/>
      <c r="D117" s="79"/>
      <c r="E117" s="79"/>
      <c r="F117" s="79"/>
      <c r="G117" s="79"/>
      <c r="H117" s="79"/>
      <c r="I117" s="79"/>
      <c r="J117" s="79"/>
      <c r="K117" s="79"/>
      <c r="L117" s="79"/>
      <c r="M117" s="79"/>
      <c r="N117" s="69"/>
    </row>
    <row r="118" spans="1:25" ht="12.75" x14ac:dyDescent="0.35">
      <c r="A118" s="122" t="s">
        <v>37</v>
      </c>
      <c r="B118" s="118">
        <v>44013</v>
      </c>
      <c r="C118" s="119"/>
      <c r="D118" s="118">
        <v>44044</v>
      </c>
      <c r="E118" s="119"/>
      <c r="F118" s="118">
        <v>44075</v>
      </c>
      <c r="G118" s="119"/>
      <c r="H118" s="118">
        <v>44105</v>
      </c>
      <c r="I118" s="119"/>
      <c r="J118" s="118">
        <v>44136</v>
      </c>
      <c r="K118" s="119"/>
      <c r="L118" s="118">
        <v>44166</v>
      </c>
      <c r="M118" s="119"/>
      <c r="N118" s="69"/>
      <c r="T118" s="70"/>
      <c r="U118" s="71"/>
      <c r="V118" s="71"/>
      <c r="W118" s="71"/>
      <c r="X118" s="71"/>
      <c r="Y118" s="71"/>
    </row>
    <row r="119" spans="1:25" ht="12.75" x14ac:dyDescent="0.35">
      <c r="A119" s="123"/>
      <c r="B119" s="120"/>
      <c r="C119" s="121"/>
      <c r="D119" s="120"/>
      <c r="E119" s="121"/>
      <c r="F119" s="120"/>
      <c r="G119" s="121"/>
      <c r="H119" s="120"/>
      <c r="I119" s="121"/>
      <c r="J119" s="120"/>
      <c r="K119" s="121"/>
      <c r="L119" s="120"/>
      <c r="M119" s="121"/>
      <c r="N119" s="69"/>
      <c r="T119" s="70"/>
      <c r="U119" s="71"/>
      <c r="V119" s="71"/>
      <c r="W119" s="71"/>
      <c r="X119" s="71"/>
      <c r="Y119" s="71"/>
    </row>
    <row r="120" spans="1:25" ht="12.75" x14ac:dyDescent="0.35">
      <c r="A120" s="43"/>
      <c r="B120" s="44"/>
      <c r="C120" s="45"/>
      <c r="D120" s="44"/>
      <c r="E120" s="45"/>
      <c r="F120" s="44"/>
      <c r="G120" s="45"/>
      <c r="H120" s="44"/>
      <c r="I120" s="45"/>
      <c r="J120" s="72"/>
      <c r="K120" s="72"/>
      <c r="L120" s="44"/>
      <c r="M120" s="45"/>
      <c r="N120" s="69"/>
      <c r="T120" s="71"/>
      <c r="U120" s="71"/>
      <c r="V120" s="71"/>
      <c r="W120" s="71"/>
      <c r="X120" s="71"/>
      <c r="Y120" s="71"/>
    </row>
    <row r="121" spans="1:25" ht="12.75" x14ac:dyDescent="0.35">
      <c r="A121" s="74" t="s">
        <v>33</v>
      </c>
      <c r="B121" s="75" t="s">
        <v>23</v>
      </c>
      <c r="C121" s="76">
        <v>-6</v>
      </c>
      <c r="D121" s="75" t="s">
        <v>26</v>
      </c>
      <c r="E121" s="76">
        <v>0</v>
      </c>
      <c r="F121" s="75" t="s">
        <v>23</v>
      </c>
      <c r="G121" s="76">
        <v>-7</v>
      </c>
      <c r="H121" s="75" t="s">
        <v>26</v>
      </c>
      <c r="I121" s="76">
        <v>0</v>
      </c>
      <c r="J121" s="75" t="s">
        <v>23</v>
      </c>
      <c r="K121" s="76">
        <v>-6</v>
      </c>
      <c r="L121" s="75" t="s">
        <v>14</v>
      </c>
      <c r="M121" s="76">
        <v>11</v>
      </c>
      <c r="N121" s="69"/>
      <c r="T121" s="70"/>
      <c r="U121" s="71"/>
      <c r="V121" s="71"/>
      <c r="W121" s="70"/>
      <c r="X121" s="71"/>
      <c r="Y121" s="71"/>
    </row>
    <row r="122" spans="1:25" ht="12.75" x14ac:dyDescent="0.35">
      <c r="A122" s="74" t="s">
        <v>21</v>
      </c>
      <c r="B122" s="75" t="s">
        <v>23</v>
      </c>
      <c r="C122" s="76">
        <v>-4</v>
      </c>
      <c r="D122" s="75" t="s">
        <v>26</v>
      </c>
      <c r="E122" s="76">
        <v>0</v>
      </c>
      <c r="F122" s="75" t="s">
        <v>23</v>
      </c>
      <c r="G122" s="76">
        <v>-3</v>
      </c>
      <c r="H122" s="75" t="s">
        <v>26</v>
      </c>
      <c r="I122" s="76">
        <v>0</v>
      </c>
      <c r="J122" s="75" t="s">
        <v>14</v>
      </c>
      <c r="K122" s="76">
        <v>8</v>
      </c>
      <c r="L122" s="75" t="s">
        <v>14</v>
      </c>
      <c r="M122" s="76">
        <v>10</v>
      </c>
      <c r="N122" s="69"/>
      <c r="T122" s="71"/>
      <c r="U122" s="71"/>
      <c r="V122" s="71"/>
      <c r="W122" s="71"/>
      <c r="X122" s="71"/>
      <c r="Y122" s="71"/>
    </row>
    <row r="123" spans="1:25" ht="12.75" x14ac:dyDescent="0.35">
      <c r="A123" s="74" t="s">
        <v>32</v>
      </c>
      <c r="B123" s="75" t="s">
        <v>26</v>
      </c>
      <c r="C123" s="76">
        <v>0</v>
      </c>
      <c r="D123" s="75" t="s">
        <v>23</v>
      </c>
      <c r="E123" s="76">
        <v>-3</v>
      </c>
      <c r="F123" s="75" t="s">
        <v>23</v>
      </c>
      <c r="G123" s="76">
        <v>-4</v>
      </c>
      <c r="H123" s="75" t="s">
        <v>26</v>
      </c>
      <c r="I123" s="76">
        <v>0</v>
      </c>
      <c r="J123" s="75" t="s">
        <v>14</v>
      </c>
      <c r="K123" s="76">
        <v>4</v>
      </c>
      <c r="L123" s="75" t="s">
        <v>14</v>
      </c>
      <c r="M123" s="76">
        <v>9</v>
      </c>
      <c r="N123" s="69"/>
      <c r="T123" s="71"/>
      <c r="U123" s="71"/>
      <c r="V123" s="71"/>
      <c r="W123" s="71"/>
      <c r="X123" s="71"/>
      <c r="Y123" s="71"/>
    </row>
    <row r="124" spans="1:25" ht="12.75" x14ac:dyDescent="0.35">
      <c r="A124" s="74" t="s">
        <v>16</v>
      </c>
      <c r="B124" s="75" t="s">
        <v>14</v>
      </c>
      <c r="C124" s="76">
        <v>3</v>
      </c>
      <c r="D124" s="75" t="s">
        <v>14</v>
      </c>
      <c r="E124" s="76">
        <v>3</v>
      </c>
      <c r="F124" s="75" t="s">
        <v>14</v>
      </c>
      <c r="G124" s="76">
        <v>6</v>
      </c>
      <c r="H124" s="75" t="s">
        <v>26</v>
      </c>
      <c r="I124" s="76">
        <v>0</v>
      </c>
      <c r="J124" s="75" t="s">
        <v>26</v>
      </c>
      <c r="K124" s="76">
        <v>0</v>
      </c>
      <c r="L124" s="75" t="s">
        <v>14</v>
      </c>
      <c r="M124" s="76">
        <v>8</v>
      </c>
      <c r="N124" s="69"/>
      <c r="T124" s="71"/>
      <c r="U124" s="71"/>
      <c r="V124" s="71"/>
      <c r="W124" s="71"/>
      <c r="X124" s="71"/>
      <c r="Y124" s="71"/>
    </row>
    <row r="125" spans="1:25" ht="12.75" x14ac:dyDescent="0.35">
      <c r="A125" s="74" t="s">
        <v>30</v>
      </c>
      <c r="B125" s="75" t="s">
        <v>23</v>
      </c>
      <c r="C125" s="76">
        <v>-5</v>
      </c>
      <c r="D125" s="75" t="s">
        <v>23</v>
      </c>
      <c r="E125" s="76">
        <v>-4</v>
      </c>
      <c r="F125" s="75" t="s">
        <v>23</v>
      </c>
      <c r="G125" s="76">
        <v>-6</v>
      </c>
      <c r="H125" s="75" t="s">
        <v>26</v>
      </c>
      <c r="I125" s="76">
        <v>0</v>
      </c>
      <c r="J125" s="75" t="s">
        <v>23</v>
      </c>
      <c r="K125" s="76">
        <v>-3</v>
      </c>
      <c r="L125" s="75" t="s">
        <v>14</v>
      </c>
      <c r="M125" s="76">
        <v>7</v>
      </c>
      <c r="N125" s="69"/>
      <c r="T125" s="71"/>
      <c r="U125" s="71"/>
      <c r="V125" s="71"/>
      <c r="W125" s="71"/>
      <c r="X125" s="71"/>
      <c r="Y125" s="71"/>
    </row>
    <row r="126" spans="1:25" ht="12.75" x14ac:dyDescent="0.35">
      <c r="A126" s="74" t="s">
        <v>20</v>
      </c>
      <c r="B126" s="75" t="s">
        <v>14</v>
      </c>
      <c r="C126" s="76">
        <v>4</v>
      </c>
      <c r="D126" s="75" t="s">
        <v>14</v>
      </c>
      <c r="E126" s="76">
        <v>2</v>
      </c>
      <c r="F126" s="75" t="s">
        <v>26</v>
      </c>
      <c r="G126" s="76">
        <v>0</v>
      </c>
      <c r="H126" s="75" t="s">
        <v>26</v>
      </c>
      <c r="I126" s="76">
        <v>0</v>
      </c>
      <c r="J126" s="75" t="s">
        <v>14</v>
      </c>
      <c r="K126" s="76">
        <v>5</v>
      </c>
      <c r="L126" s="75" t="s">
        <v>14</v>
      </c>
      <c r="M126" s="76">
        <v>6</v>
      </c>
      <c r="N126" s="69"/>
      <c r="T126" s="71"/>
      <c r="U126" s="71"/>
      <c r="V126" s="71"/>
      <c r="W126" s="71"/>
      <c r="X126" s="71"/>
      <c r="Y126" s="71"/>
    </row>
    <row r="127" spans="1:25" ht="12.75" x14ac:dyDescent="0.35">
      <c r="A127" s="74" t="s">
        <v>17</v>
      </c>
      <c r="B127" s="75" t="s">
        <v>14</v>
      </c>
      <c r="C127" s="76">
        <v>7</v>
      </c>
      <c r="D127" s="75" t="s">
        <v>14</v>
      </c>
      <c r="E127" s="76">
        <v>4</v>
      </c>
      <c r="F127" s="75" t="s">
        <v>14</v>
      </c>
      <c r="G127" s="76">
        <v>5</v>
      </c>
      <c r="H127" s="75" t="s">
        <v>14</v>
      </c>
      <c r="I127" s="76">
        <v>7</v>
      </c>
      <c r="J127" s="75" t="s">
        <v>14</v>
      </c>
      <c r="K127" s="76">
        <v>7</v>
      </c>
      <c r="L127" s="75" t="s">
        <v>14</v>
      </c>
      <c r="M127" s="76">
        <v>5</v>
      </c>
      <c r="N127" s="69"/>
      <c r="U127" s="71"/>
      <c r="V127" s="71"/>
      <c r="X127" s="71"/>
      <c r="Y127" s="71"/>
    </row>
    <row r="128" spans="1:25" ht="12.75" x14ac:dyDescent="0.35">
      <c r="A128" s="74" t="s">
        <v>15</v>
      </c>
      <c r="B128" s="75" t="s">
        <v>23</v>
      </c>
      <c r="C128" s="76">
        <v>-2</v>
      </c>
      <c r="D128" s="75" t="s">
        <v>23</v>
      </c>
      <c r="E128" s="76">
        <v>-2</v>
      </c>
      <c r="F128" s="75" t="s">
        <v>14</v>
      </c>
      <c r="G128" s="76">
        <v>3</v>
      </c>
      <c r="H128" s="75" t="s">
        <v>14</v>
      </c>
      <c r="I128" s="76">
        <v>8</v>
      </c>
      <c r="J128" s="75" t="s">
        <v>14</v>
      </c>
      <c r="K128" s="76">
        <v>3</v>
      </c>
      <c r="L128" s="75" t="s">
        <v>14</v>
      </c>
      <c r="M128" s="76">
        <v>4</v>
      </c>
      <c r="N128" s="69"/>
      <c r="U128" s="71"/>
      <c r="V128" s="71"/>
      <c r="X128" s="71"/>
      <c r="Y128" s="71"/>
    </row>
    <row r="129" spans="1:25" ht="12.75" x14ac:dyDescent="0.35">
      <c r="A129" s="74" t="s">
        <v>27</v>
      </c>
      <c r="B129" s="75" t="s">
        <v>14</v>
      </c>
      <c r="C129" s="76">
        <v>6</v>
      </c>
      <c r="D129" s="75" t="s">
        <v>26</v>
      </c>
      <c r="E129" s="76">
        <v>0</v>
      </c>
      <c r="F129" s="75" t="s">
        <v>14</v>
      </c>
      <c r="G129" s="76">
        <v>1</v>
      </c>
      <c r="H129" s="75" t="s">
        <v>26</v>
      </c>
      <c r="I129" s="76">
        <v>0</v>
      </c>
      <c r="J129" s="75" t="s">
        <v>14</v>
      </c>
      <c r="K129" s="76">
        <v>1</v>
      </c>
      <c r="L129" s="75" t="s">
        <v>14</v>
      </c>
      <c r="M129" s="76">
        <v>3</v>
      </c>
      <c r="N129" s="69"/>
      <c r="U129" s="71"/>
      <c r="V129" s="71"/>
      <c r="W129" s="71"/>
      <c r="X129" s="71"/>
      <c r="Y129" s="71"/>
    </row>
    <row r="130" spans="1:25" ht="12.75" x14ac:dyDescent="0.35">
      <c r="A130" s="74" t="s">
        <v>24</v>
      </c>
      <c r="B130" s="75" t="s">
        <v>14</v>
      </c>
      <c r="C130" s="76">
        <v>1</v>
      </c>
      <c r="D130" s="75" t="s">
        <v>26</v>
      </c>
      <c r="E130" s="76">
        <v>0</v>
      </c>
      <c r="F130" s="75" t="s">
        <v>26</v>
      </c>
      <c r="G130" s="76">
        <v>0</v>
      </c>
      <c r="H130" s="75" t="s">
        <v>14</v>
      </c>
      <c r="I130" s="76">
        <v>1</v>
      </c>
      <c r="J130" s="75" t="s">
        <v>23</v>
      </c>
      <c r="K130" s="76">
        <v>-2</v>
      </c>
      <c r="L130" s="75" t="s">
        <v>14</v>
      </c>
      <c r="M130" s="76">
        <v>2</v>
      </c>
      <c r="N130" s="69"/>
      <c r="U130" s="71"/>
      <c r="V130" s="71"/>
      <c r="W130" s="71"/>
      <c r="X130" s="71"/>
      <c r="Y130" s="71"/>
    </row>
    <row r="131" spans="1:25" ht="12.75" x14ac:dyDescent="0.35">
      <c r="A131" s="74" t="s">
        <v>29</v>
      </c>
      <c r="B131" s="75" t="s">
        <v>14</v>
      </c>
      <c r="C131" s="76">
        <v>8</v>
      </c>
      <c r="D131" s="75" t="s">
        <v>14</v>
      </c>
      <c r="E131" s="76">
        <v>6</v>
      </c>
      <c r="F131" s="75" t="s">
        <v>14</v>
      </c>
      <c r="G131" s="76">
        <v>7</v>
      </c>
      <c r="H131" s="75" t="s">
        <v>14</v>
      </c>
      <c r="I131" s="76">
        <v>9</v>
      </c>
      <c r="J131" s="75" t="s">
        <v>14</v>
      </c>
      <c r="K131" s="76">
        <v>2</v>
      </c>
      <c r="L131" s="75" t="s">
        <v>14</v>
      </c>
      <c r="M131" s="76">
        <v>1</v>
      </c>
      <c r="N131" s="69"/>
      <c r="T131" s="71"/>
      <c r="U131" s="71"/>
      <c r="V131" s="71"/>
      <c r="W131" s="71"/>
      <c r="X131" s="71"/>
      <c r="Y131" s="71"/>
    </row>
    <row r="132" spans="1:25" ht="12.75" x14ac:dyDescent="0.35">
      <c r="A132" s="74" t="s">
        <v>19</v>
      </c>
      <c r="B132" s="75" t="s">
        <v>26</v>
      </c>
      <c r="C132" s="76">
        <v>0</v>
      </c>
      <c r="D132" s="75" t="s">
        <v>14</v>
      </c>
      <c r="E132" s="76">
        <v>5</v>
      </c>
      <c r="F132" s="75" t="s">
        <v>14</v>
      </c>
      <c r="G132" s="76">
        <v>4</v>
      </c>
      <c r="H132" s="75" t="s">
        <v>14</v>
      </c>
      <c r="I132" s="76">
        <v>6</v>
      </c>
      <c r="J132" s="75" t="s">
        <v>14</v>
      </c>
      <c r="K132" s="76">
        <v>6</v>
      </c>
      <c r="L132" s="75" t="s">
        <v>26</v>
      </c>
      <c r="M132" s="76">
        <v>0</v>
      </c>
      <c r="N132" s="69"/>
      <c r="T132" s="71"/>
      <c r="U132" s="71"/>
      <c r="V132" s="71"/>
      <c r="W132" s="71"/>
      <c r="X132" s="71"/>
      <c r="Y132" s="71"/>
    </row>
    <row r="133" spans="1:25" ht="12.75" x14ac:dyDescent="0.35">
      <c r="A133" s="74" t="s">
        <v>13</v>
      </c>
      <c r="B133" s="75" t="s">
        <v>26</v>
      </c>
      <c r="C133" s="76">
        <v>0</v>
      </c>
      <c r="D133" s="75" t="s">
        <v>26</v>
      </c>
      <c r="E133" s="76">
        <v>0</v>
      </c>
      <c r="F133" s="75" t="s">
        <v>26</v>
      </c>
      <c r="G133" s="76">
        <v>0</v>
      </c>
      <c r="H133" s="75" t="s">
        <v>26</v>
      </c>
      <c r="I133" s="76">
        <v>0</v>
      </c>
      <c r="J133" s="75" t="s">
        <v>26</v>
      </c>
      <c r="K133" s="76">
        <v>0</v>
      </c>
      <c r="L133" s="75" t="s">
        <v>26</v>
      </c>
      <c r="M133" s="76">
        <v>0</v>
      </c>
      <c r="N133" s="69"/>
      <c r="T133" s="71"/>
      <c r="U133" s="71"/>
      <c r="V133" s="71"/>
      <c r="W133" s="71"/>
      <c r="X133" s="71"/>
      <c r="Y133" s="71"/>
    </row>
    <row r="134" spans="1:25" ht="12.75" x14ac:dyDescent="0.35">
      <c r="A134" s="74" t="s">
        <v>22</v>
      </c>
      <c r="B134" s="75" t="s">
        <v>14</v>
      </c>
      <c r="C134" s="76">
        <v>5</v>
      </c>
      <c r="D134" s="75" t="s">
        <v>14</v>
      </c>
      <c r="E134" s="76">
        <v>1</v>
      </c>
      <c r="F134" s="75" t="s">
        <v>14</v>
      </c>
      <c r="G134" s="76">
        <v>2</v>
      </c>
      <c r="H134" s="75" t="s">
        <v>14</v>
      </c>
      <c r="I134" s="76">
        <v>10</v>
      </c>
      <c r="J134" s="75" t="s">
        <v>23</v>
      </c>
      <c r="K134" s="76">
        <v>-1</v>
      </c>
      <c r="L134" s="75" t="s">
        <v>23</v>
      </c>
      <c r="M134" s="76">
        <v>-1</v>
      </c>
      <c r="N134" s="69"/>
      <c r="T134" s="71"/>
      <c r="U134" s="71"/>
      <c r="V134" s="71"/>
      <c r="W134" s="71"/>
      <c r="X134" s="71"/>
      <c r="Y134" s="71"/>
    </row>
    <row r="135" spans="1:25" ht="12.75" x14ac:dyDescent="0.35">
      <c r="A135" s="74" t="s">
        <v>18</v>
      </c>
      <c r="B135" s="75" t="s">
        <v>14</v>
      </c>
      <c r="C135" s="76">
        <v>2</v>
      </c>
      <c r="D135" s="75" t="s">
        <v>26</v>
      </c>
      <c r="E135" s="76">
        <v>0</v>
      </c>
      <c r="F135" s="75" t="s">
        <v>26</v>
      </c>
      <c r="G135" s="76">
        <v>0</v>
      </c>
      <c r="H135" s="75" t="s">
        <v>14</v>
      </c>
      <c r="I135" s="76">
        <v>11</v>
      </c>
      <c r="J135" s="75" t="s">
        <v>23</v>
      </c>
      <c r="K135" s="76">
        <v>-4</v>
      </c>
      <c r="L135" s="75" t="s">
        <v>23</v>
      </c>
      <c r="M135" s="76">
        <v>-2</v>
      </c>
      <c r="N135" s="69"/>
      <c r="T135" s="71"/>
      <c r="U135" s="71"/>
      <c r="V135" s="71"/>
      <c r="W135" s="71"/>
      <c r="X135" s="71"/>
      <c r="Y135" s="71"/>
    </row>
    <row r="136" spans="1:25" ht="12.75" x14ac:dyDescent="0.35">
      <c r="A136" s="74" t="s">
        <v>28</v>
      </c>
      <c r="B136" s="75" t="s">
        <v>23</v>
      </c>
      <c r="C136" s="76">
        <v>-1</v>
      </c>
      <c r="D136" s="75" t="s">
        <v>23</v>
      </c>
      <c r="E136" s="76">
        <v>-1</v>
      </c>
      <c r="F136" s="75" t="s">
        <v>23</v>
      </c>
      <c r="G136" s="76">
        <v>-1</v>
      </c>
      <c r="H136" s="75" t="s">
        <v>14</v>
      </c>
      <c r="I136" s="76">
        <v>2</v>
      </c>
      <c r="J136" s="75" t="s">
        <v>26</v>
      </c>
      <c r="K136" s="76">
        <v>0</v>
      </c>
      <c r="L136" s="75" t="s">
        <v>23</v>
      </c>
      <c r="M136" s="76">
        <v>-3</v>
      </c>
      <c r="N136" s="69"/>
      <c r="T136" s="71"/>
      <c r="U136" s="71"/>
      <c r="V136" s="71"/>
      <c r="W136" s="71"/>
      <c r="X136" s="71"/>
      <c r="Y136" s="71"/>
    </row>
    <row r="137" spans="1:25" ht="12.75" x14ac:dyDescent="0.35">
      <c r="A137" s="74" t="s">
        <v>25</v>
      </c>
      <c r="B137" s="75" t="s">
        <v>26</v>
      </c>
      <c r="C137" s="76">
        <v>0</v>
      </c>
      <c r="D137" s="75" t="s">
        <v>26</v>
      </c>
      <c r="E137" s="76">
        <v>0</v>
      </c>
      <c r="F137" s="75" t="s">
        <v>23</v>
      </c>
      <c r="G137" s="76">
        <v>-5</v>
      </c>
      <c r="H137" s="75" t="s">
        <v>14</v>
      </c>
      <c r="I137" s="76">
        <v>3</v>
      </c>
      <c r="J137" s="75" t="s">
        <v>26</v>
      </c>
      <c r="K137" s="76">
        <v>0</v>
      </c>
      <c r="L137" s="75" t="s">
        <v>23</v>
      </c>
      <c r="M137" s="76">
        <v>-4</v>
      </c>
      <c r="N137" s="69"/>
      <c r="T137" s="71"/>
      <c r="U137" s="71"/>
      <c r="V137" s="71"/>
      <c r="W137" s="71"/>
      <c r="X137" s="71"/>
      <c r="Y137" s="71"/>
    </row>
    <row r="138" spans="1:25" ht="12.75" x14ac:dyDescent="0.35">
      <c r="A138" s="78" t="s">
        <v>31</v>
      </c>
      <c r="B138" s="75" t="s">
        <v>23</v>
      </c>
      <c r="C138" s="76">
        <v>-3</v>
      </c>
      <c r="D138" s="75" t="s">
        <v>26</v>
      </c>
      <c r="E138" s="76">
        <v>0</v>
      </c>
      <c r="F138" s="75" t="s">
        <v>23</v>
      </c>
      <c r="G138" s="76">
        <v>-2</v>
      </c>
      <c r="H138" s="75" t="s">
        <v>14</v>
      </c>
      <c r="I138" s="76">
        <v>4</v>
      </c>
      <c r="J138" s="75" t="s">
        <v>23</v>
      </c>
      <c r="K138" s="76">
        <v>-5</v>
      </c>
      <c r="L138" s="75" t="s">
        <v>23</v>
      </c>
      <c r="M138" s="76">
        <v>-5</v>
      </c>
      <c r="N138" s="69"/>
      <c r="T138" s="71"/>
      <c r="U138" s="71"/>
      <c r="V138" s="71"/>
      <c r="W138" s="71"/>
      <c r="X138" s="71"/>
      <c r="Y138" s="71"/>
    </row>
  </sheetData>
  <mergeCells count="42">
    <mergeCell ref="J118:K119"/>
    <mergeCell ref="L118:M119"/>
    <mergeCell ref="A118:A119"/>
    <mergeCell ref="B118:C119"/>
    <mergeCell ref="D118:E119"/>
    <mergeCell ref="F118:G119"/>
    <mergeCell ref="H118:I119"/>
    <mergeCell ref="A95:A96"/>
    <mergeCell ref="B95:C96"/>
    <mergeCell ref="D95:E96"/>
    <mergeCell ref="F95:G96"/>
    <mergeCell ref="H95:I96"/>
    <mergeCell ref="A72:A73"/>
    <mergeCell ref="B72:C73"/>
    <mergeCell ref="D72:E73"/>
    <mergeCell ref="F72:G73"/>
    <mergeCell ref="H72:I73"/>
    <mergeCell ref="A26:A27"/>
    <mergeCell ref="B26:C27"/>
    <mergeCell ref="D26:E27"/>
    <mergeCell ref="F26:G27"/>
    <mergeCell ref="H26:I27"/>
    <mergeCell ref="A49:A50"/>
    <mergeCell ref="B49:C50"/>
    <mergeCell ref="D49:E50"/>
    <mergeCell ref="F49:G50"/>
    <mergeCell ref="H49:I50"/>
    <mergeCell ref="A3:A4"/>
    <mergeCell ref="B3:C4"/>
    <mergeCell ref="D3:E4"/>
    <mergeCell ref="F3:G4"/>
    <mergeCell ref="H3:I4"/>
    <mergeCell ref="J3:K4"/>
    <mergeCell ref="L3:M4"/>
    <mergeCell ref="J72:K73"/>
    <mergeCell ref="L72:M73"/>
    <mergeCell ref="J95:K96"/>
    <mergeCell ref="L95:M96"/>
    <mergeCell ref="J26:K27"/>
    <mergeCell ref="L26:M27"/>
    <mergeCell ref="J49:K50"/>
    <mergeCell ref="L49:M50"/>
  </mergeCells>
  <conditionalFormatting sqref="B6:B23 D6:D23 F6:F23 H6:H23">
    <cfRule type="containsText" dxfId="95" priority="110" operator="containsText" text="Contraction">
      <formula>NOT(ISERROR(SEARCH("Contraction",B6)))</formula>
    </cfRule>
    <cfRule type="containsText" dxfId="94" priority="111" operator="containsText" text="Growth">
      <formula>NOT(ISERROR(SEARCH("Growth",B6)))</formula>
    </cfRule>
  </conditionalFormatting>
  <conditionalFormatting sqref="B29:B46 D29:D46 F29:F46 H29:H46">
    <cfRule type="containsText" dxfId="93" priority="129" operator="containsText" text="Growth">
      <formula>NOT(ISERROR(SEARCH("Growth",B29)))</formula>
    </cfRule>
    <cfRule type="containsText" dxfId="92" priority="128" operator="containsText" text="Contraction">
      <formula>NOT(ISERROR(SEARCH("Contraction",B29)))</formula>
    </cfRule>
  </conditionalFormatting>
  <conditionalFormatting sqref="B52:B69 D52:D69 F52:F69 H52:H69">
    <cfRule type="containsText" dxfId="91" priority="123" operator="containsText" text="Growth">
      <formula>NOT(ISERROR(SEARCH("Growth",B52)))</formula>
    </cfRule>
    <cfRule type="containsText" dxfId="90" priority="122" operator="containsText" text="Contraction">
      <formula>NOT(ISERROR(SEARCH("Contraction",B52)))</formula>
    </cfRule>
  </conditionalFormatting>
  <conditionalFormatting sqref="B75:B92 D75:D92 F75:F92 H75:H92">
    <cfRule type="containsText" dxfId="89" priority="98" operator="containsText" text="Contraction">
      <formula>NOT(ISERROR(SEARCH("Contraction",B75)))</formula>
    </cfRule>
    <cfRule type="containsText" dxfId="88" priority="99" operator="containsText" text="Growth">
      <formula>NOT(ISERROR(SEARCH("Growth",B75)))</formula>
    </cfRule>
  </conditionalFormatting>
  <conditionalFormatting sqref="B98:B115 D98:D115 F98:F115 H98:H115">
    <cfRule type="containsText" dxfId="87" priority="104" operator="containsText" text="Contraction">
      <formula>NOT(ISERROR(SEARCH("Contraction",B98)))</formula>
    </cfRule>
    <cfRule type="containsText" dxfId="86" priority="105" operator="containsText" text="Growth">
      <formula>NOT(ISERROR(SEARCH("Growth",B98)))</formula>
    </cfRule>
  </conditionalFormatting>
  <conditionalFormatting sqref="B121:B138 D121:D138 F121:F138 H121:H138">
    <cfRule type="containsText" dxfId="85" priority="116" operator="containsText" text="Contraction">
      <formula>NOT(ISERROR(SEARCH("Contraction",B121)))</formula>
    </cfRule>
    <cfRule type="containsText" dxfId="84" priority="117" operator="containsText" text="Growth">
      <formula>NOT(ISERROR(SEARCH("Growth",B121)))</formula>
    </cfRule>
  </conditionalFormatting>
  <conditionalFormatting sqref="C6:C23">
    <cfRule type="colorScale" priority="106">
      <colorScale>
        <cfvo type="min"/>
        <cfvo type="percentile" val="50"/>
        <cfvo type="max"/>
        <color rgb="FFF8696B"/>
        <color rgb="FFFFEB84"/>
        <color rgb="FF63BE7B"/>
      </colorScale>
    </cfRule>
  </conditionalFormatting>
  <conditionalFormatting sqref="C29:C46">
    <cfRule type="colorScale" priority="124">
      <colorScale>
        <cfvo type="min"/>
        <cfvo type="percentile" val="50"/>
        <cfvo type="max"/>
        <color rgb="FFF8696B"/>
        <color rgb="FFFFEB84"/>
        <color rgb="FF63BE7B"/>
      </colorScale>
    </cfRule>
  </conditionalFormatting>
  <conditionalFormatting sqref="C52:C69">
    <cfRule type="colorScale" priority="118">
      <colorScale>
        <cfvo type="min"/>
        <cfvo type="percentile" val="50"/>
        <cfvo type="max"/>
        <color rgb="FFF8696B"/>
        <color rgb="FFFFEB84"/>
        <color rgb="FF63BE7B"/>
      </colorScale>
    </cfRule>
  </conditionalFormatting>
  <conditionalFormatting sqref="C75:C92">
    <cfRule type="colorScale" priority="94">
      <colorScale>
        <cfvo type="min"/>
        <cfvo type="percentile" val="50"/>
        <cfvo type="max"/>
        <color rgb="FFF8696B"/>
        <color rgb="FFFFEB84"/>
        <color rgb="FF63BE7B"/>
      </colorScale>
    </cfRule>
  </conditionalFormatting>
  <conditionalFormatting sqref="C98:C115">
    <cfRule type="colorScale" priority="100">
      <colorScale>
        <cfvo type="min"/>
        <cfvo type="percentile" val="50"/>
        <cfvo type="max"/>
        <color rgb="FFF8696B"/>
        <color rgb="FFFFEB84"/>
        <color rgb="FF63BE7B"/>
      </colorScale>
    </cfRule>
  </conditionalFormatting>
  <conditionalFormatting sqref="C121:C138">
    <cfRule type="colorScale" priority="112">
      <colorScale>
        <cfvo type="min"/>
        <cfvo type="percentile" val="50"/>
        <cfvo type="max"/>
        <color rgb="FFF8696B"/>
        <color rgb="FFFFEB84"/>
        <color rgb="FF63BE7B"/>
      </colorScale>
    </cfRule>
  </conditionalFormatting>
  <conditionalFormatting sqref="E6:E23">
    <cfRule type="colorScale" priority="107">
      <colorScale>
        <cfvo type="min"/>
        <cfvo type="percentile" val="50"/>
        <cfvo type="max"/>
        <color rgb="FFF8696B"/>
        <color rgb="FFFFEB84"/>
        <color rgb="FF63BE7B"/>
      </colorScale>
    </cfRule>
  </conditionalFormatting>
  <conditionalFormatting sqref="E29:E46">
    <cfRule type="colorScale" priority="125">
      <colorScale>
        <cfvo type="min"/>
        <cfvo type="percentile" val="50"/>
        <cfvo type="max"/>
        <color rgb="FFF8696B"/>
        <color rgb="FFFFEB84"/>
        <color rgb="FF63BE7B"/>
      </colorScale>
    </cfRule>
  </conditionalFormatting>
  <conditionalFormatting sqref="E52:E69">
    <cfRule type="colorScale" priority="119">
      <colorScale>
        <cfvo type="min"/>
        <cfvo type="percentile" val="50"/>
        <cfvo type="max"/>
        <color rgb="FFF8696B"/>
        <color rgb="FFFFEB84"/>
        <color rgb="FF63BE7B"/>
      </colorScale>
    </cfRule>
  </conditionalFormatting>
  <conditionalFormatting sqref="E75:E92">
    <cfRule type="colorScale" priority="95">
      <colorScale>
        <cfvo type="min"/>
        <cfvo type="percentile" val="50"/>
        <cfvo type="max"/>
        <color rgb="FFF8696B"/>
        <color rgb="FFFFEB84"/>
        <color rgb="FF63BE7B"/>
      </colorScale>
    </cfRule>
  </conditionalFormatting>
  <conditionalFormatting sqref="E98:E115">
    <cfRule type="colorScale" priority="101">
      <colorScale>
        <cfvo type="min"/>
        <cfvo type="percentile" val="50"/>
        <cfvo type="max"/>
        <color rgb="FFF8696B"/>
        <color rgb="FFFFEB84"/>
        <color rgb="FF63BE7B"/>
      </colorScale>
    </cfRule>
  </conditionalFormatting>
  <conditionalFormatting sqref="E121:E138">
    <cfRule type="colorScale" priority="113">
      <colorScale>
        <cfvo type="min"/>
        <cfvo type="percentile" val="50"/>
        <cfvo type="max"/>
        <color rgb="FFF8696B"/>
        <color rgb="FFFFEB84"/>
        <color rgb="FF63BE7B"/>
      </colorScale>
    </cfRule>
  </conditionalFormatting>
  <conditionalFormatting sqref="G6:G23">
    <cfRule type="colorScale" priority="108">
      <colorScale>
        <cfvo type="min"/>
        <cfvo type="percentile" val="50"/>
        <cfvo type="max"/>
        <color rgb="FFF8696B"/>
        <color rgb="FFFFEB84"/>
        <color rgb="FF63BE7B"/>
      </colorScale>
    </cfRule>
  </conditionalFormatting>
  <conditionalFormatting sqref="G29:G46">
    <cfRule type="colorScale" priority="126">
      <colorScale>
        <cfvo type="min"/>
        <cfvo type="percentile" val="50"/>
        <cfvo type="max"/>
        <color rgb="FFF8696B"/>
        <color rgb="FFFFEB84"/>
        <color rgb="FF63BE7B"/>
      </colorScale>
    </cfRule>
  </conditionalFormatting>
  <conditionalFormatting sqref="G52:G69">
    <cfRule type="colorScale" priority="120">
      <colorScale>
        <cfvo type="min"/>
        <cfvo type="percentile" val="50"/>
        <cfvo type="max"/>
        <color rgb="FFF8696B"/>
        <color rgb="FFFFEB84"/>
        <color rgb="FF63BE7B"/>
      </colorScale>
    </cfRule>
  </conditionalFormatting>
  <conditionalFormatting sqref="G75:G92">
    <cfRule type="colorScale" priority="96">
      <colorScale>
        <cfvo type="min"/>
        <cfvo type="percentile" val="50"/>
        <cfvo type="max"/>
        <color rgb="FFF8696B"/>
        <color rgb="FFFFEB84"/>
        <color rgb="FF63BE7B"/>
      </colorScale>
    </cfRule>
  </conditionalFormatting>
  <conditionalFormatting sqref="G98:G115">
    <cfRule type="colorScale" priority="102">
      <colorScale>
        <cfvo type="min"/>
        <cfvo type="percentile" val="50"/>
        <cfvo type="max"/>
        <color rgb="FFF8696B"/>
        <color rgb="FFFFEB84"/>
        <color rgb="FF63BE7B"/>
      </colorScale>
    </cfRule>
  </conditionalFormatting>
  <conditionalFormatting sqref="G121:G138">
    <cfRule type="colorScale" priority="114">
      <colorScale>
        <cfvo type="min"/>
        <cfvo type="percentile" val="50"/>
        <cfvo type="max"/>
        <color rgb="FFF8696B"/>
        <color rgb="FFFFEB84"/>
        <color rgb="FF63BE7B"/>
      </colorScale>
    </cfRule>
  </conditionalFormatting>
  <conditionalFormatting sqref="I6:I23 K6:K23">
    <cfRule type="colorScale" priority="109">
      <colorScale>
        <cfvo type="min"/>
        <cfvo type="percentile" val="50"/>
        <cfvo type="max"/>
        <color rgb="FFF8696B"/>
        <color rgb="FFFFEB84"/>
        <color rgb="FF63BE7B"/>
      </colorScale>
    </cfRule>
  </conditionalFormatting>
  <conditionalFormatting sqref="I29:I46 K29:K46">
    <cfRule type="colorScale" priority="127">
      <colorScale>
        <cfvo type="min"/>
        <cfvo type="percentile" val="50"/>
        <cfvo type="max"/>
        <color rgb="FFF8696B"/>
        <color rgb="FFFFEB84"/>
        <color rgb="FF63BE7B"/>
      </colorScale>
    </cfRule>
  </conditionalFormatting>
  <conditionalFormatting sqref="I52:I69 K52:K69">
    <cfRule type="colorScale" priority="121">
      <colorScale>
        <cfvo type="min"/>
        <cfvo type="percentile" val="50"/>
        <cfvo type="max"/>
        <color rgb="FFF8696B"/>
        <color rgb="FFFFEB84"/>
        <color rgb="FF63BE7B"/>
      </colorScale>
    </cfRule>
  </conditionalFormatting>
  <conditionalFormatting sqref="I75:I92 K75:K92">
    <cfRule type="colorScale" priority="97">
      <colorScale>
        <cfvo type="min"/>
        <cfvo type="percentile" val="50"/>
        <cfvo type="max"/>
        <color rgb="FFF8696B"/>
        <color rgb="FFFFEB84"/>
        <color rgb="FF63BE7B"/>
      </colorScale>
    </cfRule>
  </conditionalFormatting>
  <conditionalFormatting sqref="I98:I115 K98:K115">
    <cfRule type="colorScale" priority="103">
      <colorScale>
        <cfvo type="min"/>
        <cfvo type="percentile" val="50"/>
        <cfvo type="max"/>
        <color rgb="FFF8696B"/>
        <color rgb="FFFFEB84"/>
        <color rgb="FF63BE7B"/>
      </colorScale>
    </cfRule>
  </conditionalFormatting>
  <conditionalFormatting sqref="I121:I138 K121:K138">
    <cfRule type="colorScale" priority="115">
      <colorScale>
        <cfvo type="min"/>
        <cfvo type="percentile" val="50"/>
        <cfvo type="max"/>
        <color rgb="FFF8696B"/>
        <color rgb="FFFFEB84"/>
        <color rgb="FF63BE7B"/>
      </colorScale>
    </cfRule>
  </conditionalFormatting>
  <conditionalFormatting sqref="J6:J23">
    <cfRule type="containsText" dxfId="83" priority="73" operator="containsText" text="Growth">
      <formula>NOT(ISERROR(SEARCH("Growth",J6)))</formula>
    </cfRule>
    <cfRule type="containsText" dxfId="82" priority="72" operator="containsText" text="Contraction">
      <formula>NOT(ISERROR(SEARCH("Contraction",J6)))</formula>
    </cfRule>
  </conditionalFormatting>
  <conditionalFormatting sqref="J29:J46">
    <cfRule type="containsText" dxfId="81" priority="70" operator="containsText" text="Contraction">
      <formula>NOT(ISERROR(SEARCH("Contraction",J29)))</formula>
    </cfRule>
    <cfRule type="containsText" dxfId="80" priority="71" operator="containsText" text="Growth">
      <formula>NOT(ISERROR(SEARCH("Growth",J29)))</formula>
    </cfRule>
  </conditionalFormatting>
  <conditionalFormatting sqref="J52:J69">
    <cfRule type="containsText" dxfId="79" priority="69" operator="containsText" text="Growth">
      <formula>NOT(ISERROR(SEARCH("Growth",J52)))</formula>
    </cfRule>
    <cfRule type="containsText" dxfId="78" priority="68" operator="containsText" text="Contraction">
      <formula>NOT(ISERROR(SEARCH("Contraction",J52)))</formula>
    </cfRule>
  </conditionalFormatting>
  <conditionalFormatting sqref="J75:J92">
    <cfRule type="containsText" dxfId="77" priority="67" operator="containsText" text="Growth">
      <formula>NOT(ISERROR(SEARCH("Growth",J75)))</formula>
    </cfRule>
    <cfRule type="containsText" dxfId="76" priority="66" operator="containsText" text="Contraction">
      <formula>NOT(ISERROR(SEARCH("Contraction",J75)))</formula>
    </cfRule>
  </conditionalFormatting>
  <conditionalFormatting sqref="J98:J115">
    <cfRule type="containsText" dxfId="75" priority="75" operator="containsText" text="Growth">
      <formula>NOT(ISERROR(SEARCH("Growth",J98)))</formula>
    </cfRule>
    <cfRule type="containsText" dxfId="74" priority="74" operator="containsText" text="Contraction">
      <formula>NOT(ISERROR(SEARCH("Contraction",J98)))</formula>
    </cfRule>
  </conditionalFormatting>
  <conditionalFormatting sqref="J121:J138">
    <cfRule type="containsText" dxfId="73" priority="64" operator="containsText" text="Contraction">
      <formula>NOT(ISERROR(SEARCH("Contraction",J121)))</formula>
    </cfRule>
    <cfRule type="containsText" dxfId="72" priority="65" operator="containsText" text="Growth">
      <formula>NOT(ISERROR(SEARCH("Growth",J121)))</formula>
    </cfRule>
  </conditionalFormatting>
  <conditionalFormatting sqref="L6:L23">
    <cfRule type="containsText" dxfId="71" priority="63" operator="containsText" text="Growth">
      <formula>NOT(ISERROR(SEARCH("Growth",L6)))</formula>
    </cfRule>
    <cfRule type="containsText" dxfId="70" priority="78" operator="containsText" text="Growth">
      <formula>NOT(ISERROR(SEARCH("Growth",L6)))</formula>
    </cfRule>
    <cfRule type="containsText" dxfId="69" priority="62" operator="containsText" text="Contraction">
      <formula>NOT(ISERROR(SEARCH("Contraction",L6)))</formula>
    </cfRule>
    <cfRule type="containsText" dxfId="68" priority="77" operator="containsText" text="Contraction">
      <formula>NOT(ISERROR(SEARCH("Contraction",L6)))</formula>
    </cfRule>
  </conditionalFormatting>
  <conditionalFormatting sqref="L29:L46">
    <cfRule type="containsText" dxfId="67" priority="81" operator="containsText" text="Growth">
      <formula>NOT(ISERROR(SEARCH("Growth",L29)))</formula>
    </cfRule>
    <cfRule type="containsText" dxfId="66" priority="80" operator="containsText" text="Contraction">
      <formula>NOT(ISERROR(SEARCH("Contraction",L29)))</formula>
    </cfRule>
    <cfRule type="containsText" dxfId="65" priority="56" operator="containsText" text="Contraction">
      <formula>NOT(ISERROR(SEARCH("Contraction",L29)))</formula>
    </cfRule>
    <cfRule type="containsText" dxfId="64" priority="57" operator="containsText" text="Growth">
      <formula>NOT(ISERROR(SEARCH("Growth",L29)))</formula>
    </cfRule>
    <cfRule type="containsText" dxfId="63" priority="59" operator="containsText" text="Contraction">
      <formula>NOT(ISERROR(SEARCH("Contraction",L29)))</formula>
    </cfRule>
    <cfRule type="containsText" dxfId="62" priority="60" operator="containsText" text="Growth">
      <formula>NOT(ISERROR(SEARCH("Growth",L29)))</formula>
    </cfRule>
  </conditionalFormatting>
  <conditionalFormatting sqref="L52:L69">
    <cfRule type="containsText" dxfId="61" priority="47" operator="containsText" text="Contraction">
      <formula>NOT(ISERROR(SEARCH("Contraction",L52)))</formula>
    </cfRule>
    <cfRule type="containsText" dxfId="60" priority="83" operator="containsText" text="Contraction">
      <formula>NOT(ISERROR(SEARCH("Contraction",L52)))</formula>
    </cfRule>
    <cfRule type="containsText" dxfId="59" priority="84" operator="containsText" text="Growth">
      <formula>NOT(ISERROR(SEARCH("Growth",L52)))</formula>
    </cfRule>
    <cfRule type="containsText" dxfId="58" priority="54" operator="containsText" text="Growth">
      <formula>NOT(ISERROR(SEARCH("Growth",L52)))</formula>
    </cfRule>
    <cfRule type="containsText" dxfId="57" priority="53" operator="containsText" text="Contraction">
      <formula>NOT(ISERROR(SEARCH("Contraction",L52)))</formula>
    </cfRule>
    <cfRule type="containsText" dxfId="56" priority="51" operator="containsText" text="Growth">
      <formula>NOT(ISERROR(SEARCH("Growth",L52)))</formula>
    </cfRule>
    <cfRule type="containsText" dxfId="55" priority="50" operator="containsText" text="Contraction">
      <formula>NOT(ISERROR(SEARCH("Contraction",L52)))</formula>
    </cfRule>
    <cfRule type="containsText" dxfId="54" priority="48" operator="containsText" text="Growth">
      <formula>NOT(ISERROR(SEARCH("Growth",L52)))</formula>
    </cfRule>
  </conditionalFormatting>
  <conditionalFormatting sqref="L75:L92">
    <cfRule type="containsText" dxfId="53" priority="38" operator="containsText" text="Contraction">
      <formula>NOT(ISERROR(SEARCH("Contraction",L75)))</formula>
    </cfRule>
    <cfRule type="containsText" dxfId="52" priority="45" operator="containsText" text="Growth">
      <formula>NOT(ISERROR(SEARCH("Growth",L75)))</formula>
    </cfRule>
    <cfRule type="containsText" dxfId="51" priority="41" operator="containsText" text="Contraction">
      <formula>NOT(ISERROR(SEARCH("Contraction",L75)))</formula>
    </cfRule>
    <cfRule type="containsText" dxfId="50" priority="42" operator="containsText" text="Growth">
      <formula>NOT(ISERROR(SEARCH("Growth",L75)))</formula>
    </cfRule>
    <cfRule type="containsText" dxfId="49" priority="39" operator="containsText" text="Growth">
      <formula>NOT(ISERROR(SEARCH("Growth",L75)))</formula>
    </cfRule>
    <cfRule type="containsText" dxfId="48" priority="35" operator="containsText" text="Contraction">
      <formula>NOT(ISERROR(SEARCH("Contraction",L75)))</formula>
    </cfRule>
    <cfRule type="containsText" dxfId="47" priority="44" operator="containsText" text="Contraction">
      <formula>NOT(ISERROR(SEARCH("Contraction",L75)))</formula>
    </cfRule>
    <cfRule type="containsText" dxfId="46" priority="36" operator="containsText" text="Growth">
      <formula>NOT(ISERROR(SEARCH("Growth",L75)))</formula>
    </cfRule>
    <cfRule type="containsText" dxfId="45" priority="86" operator="containsText" text="Contraction">
      <formula>NOT(ISERROR(SEARCH("Contraction",L75)))</formula>
    </cfRule>
    <cfRule type="containsText" dxfId="44" priority="87" operator="containsText" text="Growth">
      <formula>NOT(ISERROR(SEARCH("Growth",L75)))</formula>
    </cfRule>
  </conditionalFormatting>
  <conditionalFormatting sqref="L98:L115">
    <cfRule type="containsText" dxfId="43" priority="23" operator="containsText" text="Contraction">
      <formula>NOT(ISERROR(SEARCH("Contraction",L98)))</formula>
    </cfRule>
    <cfRule type="containsText" dxfId="42" priority="21" operator="containsText" text="Growth">
      <formula>NOT(ISERROR(SEARCH("Growth",L98)))</formula>
    </cfRule>
    <cfRule type="containsText" dxfId="41" priority="20" operator="containsText" text="Contraction">
      <formula>NOT(ISERROR(SEARCH("Contraction",L98)))</formula>
    </cfRule>
    <cfRule type="containsText" dxfId="40" priority="89" operator="containsText" text="Contraction">
      <formula>NOT(ISERROR(SEARCH("Contraction",L98)))</formula>
    </cfRule>
    <cfRule type="containsText" dxfId="39" priority="90" operator="containsText" text="Growth">
      <formula>NOT(ISERROR(SEARCH("Growth",L98)))</formula>
    </cfRule>
    <cfRule type="containsText" dxfId="38" priority="33" operator="containsText" text="Growth">
      <formula>NOT(ISERROR(SEARCH("Growth",L98)))</formula>
    </cfRule>
    <cfRule type="containsText" dxfId="37" priority="32" operator="containsText" text="Contraction">
      <formula>NOT(ISERROR(SEARCH("Contraction",L98)))</formula>
    </cfRule>
    <cfRule type="containsText" dxfId="36" priority="30" operator="containsText" text="Growth">
      <formula>NOT(ISERROR(SEARCH("Growth",L98)))</formula>
    </cfRule>
    <cfRule type="containsText" dxfId="35" priority="29" operator="containsText" text="Contraction">
      <formula>NOT(ISERROR(SEARCH("Contraction",L98)))</formula>
    </cfRule>
    <cfRule type="containsText" dxfId="34" priority="27" operator="containsText" text="Growth">
      <formula>NOT(ISERROR(SEARCH("Growth",L98)))</formula>
    </cfRule>
    <cfRule type="containsText" dxfId="33" priority="26" operator="containsText" text="Contraction">
      <formula>NOT(ISERROR(SEARCH("Contraction",L98)))</formula>
    </cfRule>
    <cfRule type="containsText" dxfId="32" priority="24" operator="containsText" text="Growth">
      <formula>NOT(ISERROR(SEARCH("Growth",L98)))</formula>
    </cfRule>
  </conditionalFormatting>
  <conditionalFormatting sqref="L121:L138">
    <cfRule type="containsText" dxfId="31" priority="2" operator="containsText" text="Contraction">
      <formula>NOT(ISERROR(SEARCH("Contraction",L121)))</formula>
    </cfRule>
    <cfRule type="containsText" dxfId="30" priority="3" operator="containsText" text="Growth">
      <formula>NOT(ISERROR(SEARCH("Growth",L121)))</formula>
    </cfRule>
    <cfRule type="containsText" dxfId="29" priority="15" operator="containsText" text="Growth">
      <formula>NOT(ISERROR(SEARCH("Growth",L121)))</formula>
    </cfRule>
    <cfRule type="containsText" dxfId="28" priority="5" operator="containsText" text="Contraction">
      <formula>NOT(ISERROR(SEARCH("Contraction",L121)))</formula>
    </cfRule>
    <cfRule type="containsText" dxfId="27" priority="6" operator="containsText" text="Growth">
      <formula>NOT(ISERROR(SEARCH("Growth",L121)))</formula>
    </cfRule>
    <cfRule type="containsText" dxfId="26" priority="14" operator="containsText" text="Contraction">
      <formula>NOT(ISERROR(SEARCH("Contraction",L121)))</formula>
    </cfRule>
    <cfRule type="containsText" dxfId="25" priority="8" operator="containsText" text="Contraction">
      <formula>NOT(ISERROR(SEARCH("Contraction",L121)))</formula>
    </cfRule>
    <cfRule type="containsText" dxfId="24" priority="12" operator="containsText" text="Growth">
      <formula>NOT(ISERROR(SEARCH("Growth",L121)))</formula>
    </cfRule>
    <cfRule type="containsText" dxfId="23" priority="11" operator="containsText" text="Contraction">
      <formula>NOT(ISERROR(SEARCH("Contraction",L121)))</formula>
    </cfRule>
    <cfRule type="containsText" dxfId="22" priority="9" operator="containsText" text="Growth">
      <formula>NOT(ISERROR(SEARCH("Growth",L121)))</formula>
    </cfRule>
    <cfRule type="containsText" dxfId="21" priority="93" operator="containsText" text="Growth">
      <formula>NOT(ISERROR(SEARCH("Growth",L121)))</formula>
    </cfRule>
    <cfRule type="containsText" dxfId="20" priority="92" operator="containsText" text="Contraction">
      <formula>NOT(ISERROR(SEARCH("Contraction",L121)))</formula>
    </cfRule>
    <cfRule type="containsText" dxfId="19" priority="17" operator="containsText" text="Contraction">
      <formula>NOT(ISERROR(SEARCH("Contraction",L121)))</formula>
    </cfRule>
    <cfRule type="containsText" dxfId="18" priority="18" operator="containsText" text="Growth">
      <formula>NOT(ISERROR(SEARCH("Growth",L121)))</formula>
    </cfRule>
  </conditionalFormatting>
  <conditionalFormatting sqref="M6:M23">
    <cfRule type="colorScale" priority="76">
      <colorScale>
        <cfvo type="min"/>
        <cfvo type="percentile" val="50"/>
        <cfvo type="max"/>
        <color rgb="FFF8696B"/>
        <color rgb="FFFFEB84"/>
        <color rgb="FF63BE7B"/>
      </colorScale>
    </cfRule>
    <cfRule type="colorScale" priority="61">
      <colorScale>
        <cfvo type="min"/>
        <cfvo type="percentile" val="50"/>
        <cfvo type="max"/>
        <color rgb="FFF8696B"/>
        <color rgb="FFFFEB84"/>
        <color rgb="FF63BE7B"/>
      </colorScale>
    </cfRule>
  </conditionalFormatting>
  <conditionalFormatting sqref="M29:M46">
    <cfRule type="colorScale" priority="55">
      <colorScale>
        <cfvo type="min"/>
        <cfvo type="percentile" val="50"/>
        <cfvo type="max"/>
        <color rgb="FFF8696B"/>
        <color rgb="FFFFEB84"/>
        <color rgb="FF63BE7B"/>
      </colorScale>
    </cfRule>
    <cfRule type="colorScale" priority="58">
      <colorScale>
        <cfvo type="min"/>
        <cfvo type="percentile" val="50"/>
        <cfvo type="max"/>
        <color rgb="FFF8696B"/>
        <color rgb="FFFFEB84"/>
        <color rgb="FF63BE7B"/>
      </colorScale>
    </cfRule>
    <cfRule type="colorScale" priority="79">
      <colorScale>
        <cfvo type="min"/>
        <cfvo type="percentile" val="50"/>
        <cfvo type="max"/>
        <color rgb="FFF8696B"/>
        <color rgb="FFFFEB84"/>
        <color rgb="FF63BE7B"/>
      </colorScale>
    </cfRule>
  </conditionalFormatting>
  <conditionalFormatting sqref="M52:M69">
    <cfRule type="colorScale" priority="52">
      <colorScale>
        <cfvo type="min"/>
        <cfvo type="percentile" val="50"/>
        <cfvo type="max"/>
        <color rgb="FFF8696B"/>
        <color rgb="FFFFEB84"/>
        <color rgb="FF63BE7B"/>
      </colorScale>
    </cfRule>
    <cfRule type="colorScale" priority="46">
      <colorScale>
        <cfvo type="min"/>
        <cfvo type="percentile" val="50"/>
        <cfvo type="max"/>
        <color rgb="FFF8696B"/>
        <color rgb="FFFFEB84"/>
        <color rgb="FF63BE7B"/>
      </colorScale>
    </cfRule>
    <cfRule type="colorScale" priority="49">
      <colorScale>
        <cfvo type="min"/>
        <cfvo type="percentile" val="50"/>
        <cfvo type="max"/>
        <color rgb="FFF8696B"/>
        <color rgb="FFFFEB84"/>
        <color rgb="FF63BE7B"/>
      </colorScale>
    </cfRule>
    <cfRule type="colorScale" priority="82">
      <colorScale>
        <cfvo type="min"/>
        <cfvo type="percentile" val="50"/>
        <cfvo type="max"/>
        <color rgb="FFF8696B"/>
        <color rgb="FFFFEB84"/>
        <color rgb="FF63BE7B"/>
      </colorScale>
    </cfRule>
  </conditionalFormatting>
  <conditionalFormatting sqref="M75:M92">
    <cfRule type="colorScale" priority="34">
      <colorScale>
        <cfvo type="min"/>
        <cfvo type="percentile" val="50"/>
        <cfvo type="max"/>
        <color rgb="FFF8696B"/>
        <color rgb="FFFFEB84"/>
        <color rgb="FF63BE7B"/>
      </colorScale>
    </cfRule>
    <cfRule type="colorScale" priority="43">
      <colorScale>
        <cfvo type="min"/>
        <cfvo type="percentile" val="50"/>
        <cfvo type="max"/>
        <color rgb="FFF8696B"/>
        <color rgb="FFFFEB84"/>
        <color rgb="FF63BE7B"/>
      </colorScale>
    </cfRule>
    <cfRule type="colorScale" priority="85">
      <colorScale>
        <cfvo type="min"/>
        <cfvo type="percentile" val="50"/>
        <cfvo type="max"/>
        <color rgb="FFF8696B"/>
        <color rgb="FFFFEB84"/>
        <color rgb="FF63BE7B"/>
      </colorScale>
    </cfRule>
    <cfRule type="colorScale" priority="40">
      <colorScale>
        <cfvo type="min"/>
        <cfvo type="percentile" val="50"/>
        <cfvo type="max"/>
        <color rgb="FFF8696B"/>
        <color rgb="FFFFEB84"/>
        <color rgb="FF63BE7B"/>
      </colorScale>
    </cfRule>
    <cfRule type="colorScale" priority="37">
      <colorScale>
        <cfvo type="min"/>
        <cfvo type="percentile" val="50"/>
        <cfvo type="max"/>
        <color rgb="FFF8696B"/>
        <color rgb="FFFFEB84"/>
        <color rgb="FF63BE7B"/>
      </colorScale>
    </cfRule>
  </conditionalFormatting>
  <conditionalFormatting sqref="M98:M115">
    <cfRule type="colorScale" priority="31">
      <colorScale>
        <cfvo type="min"/>
        <cfvo type="percentile" val="50"/>
        <cfvo type="max"/>
        <color rgb="FFF8696B"/>
        <color rgb="FFFFEB84"/>
        <color rgb="FF63BE7B"/>
      </colorScale>
    </cfRule>
    <cfRule type="colorScale" priority="22">
      <colorScale>
        <cfvo type="min"/>
        <cfvo type="percentile" val="50"/>
        <cfvo type="max"/>
        <color rgb="FFF8696B"/>
        <color rgb="FFFFEB84"/>
        <color rgb="FF63BE7B"/>
      </colorScale>
    </cfRule>
    <cfRule type="colorScale" priority="19">
      <colorScale>
        <cfvo type="min"/>
        <cfvo type="percentile" val="50"/>
        <cfvo type="max"/>
        <color rgb="FFF8696B"/>
        <color rgb="FFFFEB84"/>
        <color rgb="FF63BE7B"/>
      </colorScale>
    </cfRule>
    <cfRule type="colorScale" priority="28">
      <colorScale>
        <cfvo type="min"/>
        <cfvo type="percentile" val="50"/>
        <cfvo type="max"/>
        <color rgb="FFF8696B"/>
        <color rgb="FFFFEB84"/>
        <color rgb="FF63BE7B"/>
      </colorScale>
    </cfRule>
    <cfRule type="colorScale" priority="25">
      <colorScale>
        <cfvo type="min"/>
        <cfvo type="percentile" val="50"/>
        <cfvo type="max"/>
        <color rgb="FFF8696B"/>
        <color rgb="FFFFEB84"/>
        <color rgb="FF63BE7B"/>
      </colorScale>
    </cfRule>
    <cfRule type="colorScale" priority="88">
      <colorScale>
        <cfvo type="min"/>
        <cfvo type="percentile" val="50"/>
        <cfvo type="max"/>
        <color rgb="FFF8696B"/>
        <color rgb="FFFFEB84"/>
        <color rgb="FF63BE7B"/>
      </colorScale>
    </cfRule>
  </conditionalFormatting>
  <conditionalFormatting sqref="M121:M138">
    <cfRule type="colorScale" priority="4">
      <colorScale>
        <cfvo type="min"/>
        <cfvo type="percentile" val="50"/>
        <cfvo type="max"/>
        <color rgb="FFF8696B"/>
        <color rgb="FFFFEB84"/>
        <color rgb="FF63BE7B"/>
      </colorScale>
    </cfRule>
    <cfRule type="colorScale" priority="7">
      <colorScale>
        <cfvo type="min"/>
        <cfvo type="percentile" val="50"/>
        <cfvo type="max"/>
        <color rgb="FFF8696B"/>
        <color rgb="FFFFEB84"/>
        <color rgb="FF63BE7B"/>
      </colorScale>
    </cfRule>
    <cfRule type="colorScale" priority="1">
      <colorScale>
        <cfvo type="min"/>
        <cfvo type="percentile" val="50"/>
        <cfvo type="max"/>
        <color rgb="FFF8696B"/>
        <color rgb="FFFFEB84"/>
        <color rgb="FF63BE7B"/>
      </colorScale>
    </cfRule>
    <cfRule type="colorScale" priority="16">
      <colorScale>
        <cfvo type="min"/>
        <cfvo type="percentile" val="50"/>
        <cfvo type="max"/>
        <color rgb="FFF8696B"/>
        <color rgb="FFFFEB84"/>
        <color rgb="FF63BE7B"/>
      </colorScale>
    </cfRule>
    <cfRule type="colorScale" priority="91">
      <colorScale>
        <cfvo type="min"/>
        <cfvo type="percentile" val="50"/>
        <cfvo type="max"/>
        <color rgb="FFF8696B"/>
        <color rgb="FFFFEB84"/>
        <color rgb="FF63BE7B"/>
      </colorScale>
    </cfRule>
    <cfRule type="colorScale" priority="13">
      <colorScale>
        <cfvo type="min"/>
        <cfvo type="percentile" val="50"/>
        <cfvo type="max"/>
        <color rgb="FFF8696B"/>
        <color rgb="FFFFEB84"/>
        <color rgb="FF63BE7B"/>
      </colorScale>
    </cfRule>
    <cfRule type="colorScale" priority="10">
      <colorScale>
        <cfvo type="min"/>
        <cfvo type="percentile" val="50"/>
        <cfvo type="max"/>
        <color rgb="FFF8696B"/>
        <color rgb="FFFFEB84"/>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1CC2D-DA31-4D03-B937-4C490090E79A}">
  <sheetPr>
    <tabColor theme="3" tint="0.79998168889431442"/>
  </sheetPr>
  <dimension ref="A1:C73"/>
  <sheetViews>
    <sheetView workbookViewId="0">
      <selection activeCell="C8" sqref="C8"/>
    </sheetView>
  </sheetViews>
  <sheetFormatPr baseColWidth="10" defaultColWidth="9" defaultRowHeight="10.5" x14ac:dyDescent="0.45"/>
  <cols>
    <col min="1" max="1" width="16.86328125" style="94" customWidth="1"/>
    <col min="2" max="2" width="9.1328125" style="95" customWidth="1"/>
    <col min="3" max="3" width="84.265625" style="96" customWidth="1"/>
    <col min="4" max="256" width="9" style="97"/>
    <col min="257" max="257" width="16.86328125" style="97" customWidth="1"/>
    <col min="258" max="258" width="9" style="97"/>
    <col min="259" max="259" width="84.265625" style="97" customWidth="1"/>
    <col min="260" max="512" width="9" style="97"/>
    <col min="513" max="513" width="16.86328125" style="97" customWidth="1"/>
    <col min="514" max="514" width="9" style="97"/>
    <col min="515" max="515" width="84.265625" style="97" customWidth="1"/>
    <col min="516" max="768" width="9" style="97"/>
    <col min="769" max="769" width="16.86328125" style="97" customWidth="1"/>
    <col min="770" max="770" width="9" style="97"/>
    <col min="771" max="771" width="84.265625" style="97" customWidth="1"/>
    <col min="772" max="1024" width="9" style="97"/>
    <col min="1025" max="1025" width="16.86328125" style="97" customWidth="1"/>
    <col min="1026" max="1026" width="9" style="97"/>
    <col min="1027" max="1027" width="84.265625" style="97" customWidth="1"/>
    <col min="1028" max="1280" width="9" style="97"/>
    <col min="1281" max="1281" width="16.86328125" style="97" customWidth="1"/>
    <col min="1282" max="1282" width="9" style="97"/>
    <col min="1283" max="1283" width="84.265625" style="97" customWidth="1"/>
    <col min="1284" max="1536" width="9" style="97"/>
    <col min="1537" max="1537" width="16.86328125" style="97" customWidth="1"/>
    <col min="1538" max="1538" width="9" style="97"/>
    <col min="1539" max="1539" width="84.265625" style="97" customWidth="1"/>
    <col min="1540" max="1792" width="9" style="97"/>
    <col min="1793" max="1793" width="16.86328125" style="97" customWidth="1"/>
    <col min="1794" max="1794" width="9" style="97"/>
    <col min="1795" max="1795" width="84.265625" style="97" customWidth="1"/>
    <col min="1796" max="2048" width="9" style="97"/>
    <col min="2049" max="2049" width="16.86328125" style="97" customWidth="1"/>
    <col min="2050" max="2050" width="9" style="97"/>
    <col min="2051" max="2051" width="84.265625" style="97" customWidth="1"/>
    <col min="2052" max="2304" width="9" style="97"/>
    <col min="2305" max="2305" width="16.86328125" style="97" customWidth="1"/>
    <col min="2306" max="2306" width="9" style="97"/>
    <col min="2307" max="2307" width="84.265625" style="97" customWidth="1"/>
    <col min="2308" max="2560" width="9" style="97"/>
    <col min="2561" max="2561" width="16.86328125" style="97" customWidth="1"/>
    <col min="2562" max="2562" width="9" style="97"/>
    <col min="2563" max="2563" width="84.265625" style="97" customWidth="1"/>
    <col min="2564" max="2816" width="9" style="97"/>
    <col min="2817" max="2817" width="16.86328125" style="97" customWidth="1"/>
    <col min="2818" max="2818" width="9" style="97"/>
    <col min="2819" max="2819" width="84.265625" style="97" customWidth="1"/>
    <col min="2820" max="3072" width="9" style="97"/>
    <col min="3073" max="3073" width="16.86328125" style="97" customWidth="1"/>
    <col min="3074" max="3074" width="9" style="97"/>
    <col min="3075" max="3075" width="84.265625" style="97" customWidth="1"/>
    <col min="3076" max="3328" width="9" style="97"/>
    <col min="3329" max="3329" width="16.86328125" style="97" customWidth="1"/>
    <col min="3330" max="3330" width="9" style="97"/>
    <col min="3331" max="3331" width="84.265625" style="97" customWidth="1"/>
    <col min="3332" max="3584" width="9" style="97"/>
    <col min="3585" max="3585" width="16.86328125" style="97" customWidth="1"/>
    <col min="3586" max="3586" width="9" style="97"/>
    <col min="3587" max="3587" width="84.265625" style="97" customWidth="1"/>
    <col min="3588" max="3840" width="9" style="97"/>
    <col min="3841" max="3841" width="16.86328125" style="97" customWidth="1"/>
    <col min="3842" max="3842" width="9" style="97"/>
    <col min="3843" max="3843" width="84.265625" style="97" customWidth="1"/>
    <col min="3844" max="4096" width="9" style="97"/>
    <col min="4097" max="4097" width="16.86328125" style="97" customWidth="1"/>
    <col min="4098" max="4098" width="9" style="97"/>
    <col min="4099" max="4099" width="84.265625" style="97" customWidth="1"/>
    <col min="4100" max="4352" width="9" style="97"/>
    <col min="4353" max="4353" width="16.86328125" style="97" customWidth="1"/>
    <col min="4354" max="4354" width="9" style="97"/>
    <col min="4355" max="4355" width="84.265625" style="97" customWidth="1"/>
    <col min="4356" max="4608" width="9" style="97"/>
    <col min="4609" max="4609" width="16.86328125" style="97" customWidth="1"/>
    <col min="4610" max="4610" width="9" style="97"/>
    <col min="4611" max="4611" width="84.265625" style="97" customWidth="1"/>
    <col min="4612" max="4864" width="9" style="97"/>
    <col min="4865" max="4865" width="16.86328125" style="97" customWidth="1"/>
    <col min="4866" max="4866" width="9" style="97"/>
    <col min="4867" max="4867" width="84.265625" style="97" customWidth="1"/>
    <col min="4868" max="5120" width="9" style="97"/>
    <col min="5121" max="5121" width="16.86328125" style="97" customWidth="1"/>
    <col min="5122" max="5122" width="9" style="97"/>
    <col min="5123" max="5123" width="84.265625" style="97" customWidth="1"/>
    <col min="5124" max="5376" width="9" style="97"/>
    <col min="5377" max="5377" width="16.86328125" style="97" customWidth="1"/>
    <col min="5378" max="5378" width="9" style="97"/>
    <col min="5379" max="5379" width="84.265625" style="97" customWidth="1"/>
    <col min="5380" max="5632" width="9" style="97"/>
    <col min="5633" max="5633" width="16.86328125" style="97" customWidth="1"/>
    <col min="5634" max="5634" width="9" style="97"/>
    <col min="5635" max="5635" width="84.265625" style="97" customWidth="1"/>
    <col min="5636" max="5888" width="9" style="97"/>
    <col min="5889" max="5889" width="16.86328125" style="97" customWidth="1"/>
    <col min="5890" max="5890" width="9" style="97"/>
    <col min="5891" max="5891" width="84.265625" style="97" customWidth="1"/>
    <col min="5892" max="6144" width="9" style="97"/>
    <col min="6145" max="6145" width="16.86328125" style="97" customWidth="1"/>
    <col min="6146" max="6146" width="9" style="97"/>
    <col min="6147" max="6147" width="84.265625" style="97" customWidth="1"/>
    <col min="6148" max="6400" width="9" style="97"/>
    <col min="6401" max="6401" width="16.86328125" style="97" customWidth="1"/>
    <col min="6402" max="6402" width="9" style="97"/>
    <col min="6403" max="6403" width="84.265625" style="97" customWidth="1"/>
    <col min="6404" max="6656" width="9" style="97"/>
    <col min="6657" max="6657" width="16.86328125" style="97" customWidth="1"/>
    <col min="6658" max="6658" width="9" style="97"/>
    <col min="6659" max="6659" width="84.265625" style="97" customWidth="1"/>
    <col min="6660" max="6912" width="9" style="97"/>
    <col min="6913" max="6913" width="16.86328125" style="97" customWidth="1"/>
    <col min="6914" max="6914" width="9" style="97"/>
    <col min="6915" max="6915" width="84.265625" style="97" customWidth="1"/>
    <col min="6916" max="7168" width="9" style="97"/>
    <col min="7169" max="7169" width="16.86328125" style="97" customWidth="1"/>
    <col min="7170" max="7170" width="9" style="97"/>
    <col min="7171" max="7171" width="84.265625" style="97" customWidth="1"/>
    <col min="7172" max="7424" width="9" style="97"/>
    <col min="7425" max="7425" width="16.86328125" style="97" customWidth="1"/>
    <col min="7426" max="7426" width="9" style="97"/>
    <col min="7427" max="7427" width="84.265625" style="97" customWidth="1"/>
    <col min="7428" max="7680" width="9" style="97"/>
    <col min="7681" max="7681" width="16.86328125" style="97" customWidth="1"/>
    <col min="7682" max="7682" width="9" style="97"/>
    <col min="7683" max="7683" width="84.265625" style="97" customWidth="1"/>
    <col min="7684" max="7936" width="9" style="97"/>
    <col min="7937" max="7937" width="16.86328125" style="97" customWidth="1"/>
    <col min="7938" max="7938" width="9" style="97"/>
    <col min="7939" max="7939" width="84.265625" style="97" customWidth="1"/>
    <col min="7940" max="8192" width="9" style="97"/>
    <col min="8193" max="8193" width="16.86328125" style="97" customWidth="1"/>
    <col min="8194" max="8194" width="9" style="97"/>
    <col min="8195" max="8195" width="84.265625" style="97" customWidth="1"/>
    <col min="8196" max="8448" width="9" style="97"/>
    <col min="8449" max="8449" width="16.86328125" style="97" customWidth="1"/>
    <col min="8450" max="8450" width="9" style="97"/>
    <col min="8451" max="8451" width="84.265625" style="97" customWidth="1"/>
    <col min="8452" max="8704" width="9" style="97"/>
    <col min="8705" max="8705" width="16.86328125" style="97" customWidth="1"/>
    <col min="8706" max="8706" width="9" style="97"/>
    <col min="8707" max="8707" width="84.265625" style="97" customWidth="1"/>
    <col min="8708" max="8960" width="9" style="97"/>
    <col min="8961" max="8961" width="16.86328125" style="97" customWidth="1"/>
    <col min="8962" max="8962" width="9" style="97"/>
    <col min="8963" max="8963" width="84.265625" style="97" customWidth="1"/>
    <col min="8964" max="9216" width="9" style="97"/>
    <col min="9217" max="9217" width="16.86328125" style="97" customWidth="1"/>
    <col min="9218" max="9218" width="9" style="97"/>
    <col min="9219" max="9219" width="84.265625" style="97" customWidth="1"/>
    <col min="9220" max="9472" width="9" style="97"/>
    <col min="9473" max="9473" width="16.86328125" style="97" customWidth="1"/>
    <col min="9474" max="9474" width="9" style="97"/>
    <col min="9475" max="9475" width="84.265625" style="97" customWidth="1"/>
    <col min="9476" max="9728" width="9" style="97"/>
    <col min="9729" max="9729" width="16.86328125" style="97" customWidth="1"/>
    <col min="9730" max="9730" width="9" style="97"/>
    <col min="9731" max="9731" width="84.265625" style="97" customWidth="1"/>
    <col min="9732" max="9984" width="9" style="97"/>
    <col min="9985" max="9985" width="16.86328125" style="97" customWidth="1"/>
    <col min="9986" max="9986" width="9" style="97"/>
    <col min="9987" max="9987" width="84.265625" style="97" customWidth="1"/>
    <col min="9988" max="10240" width="9" style="97"/>
    <col min="10241" max="10241" width="16.86328125" style="97" customWidth="1"/>
    <col min="10242" max="10242" width="9" style="97"/>
    <col min="10243" max="10243" width="84.265625" style="97" customWidth="1"/>
    <col min="10244" max="10496" width="9" style="97"/>
    <col min="10497" max="10497" width="16.86328125" style="97" customWidth="1"/>
    <col min="10498" max="10498" width="9" style="97"/>
    <col min="10499" max="10499" width="84.265625" style="97" customWidth="1"/>
    <col min="10500" max="10752" width="9" style="97"/>
    <col min="10753" max="10753" width="16.86328125" style="97" customWidth="1"/>
    <col min="10754" max="10754" width="9" style="97"/>
    <col min="10755" max="10755" width="84.265625" style="97" customWidth="1"/>
    <col min="10756" max="11008" width="9" style="97"/>
    <col min="11009" max="11009" width="16.86328125" style="97" customWidth="1"/>
    <col min="11010" max="11010" width="9" style="97"/>
    <col min="11011" max="11011" width="84.265625" style="97" customWidth="1"/>
    <col min="11012" max="11264" width="9" style="97"/>
    <col min="11265" max="11265" width="16.86328125" style="97" customWidth="1"/>
    <col min="11266" max="11266" width="9" style="97"/>
    <col min="11267" max="11267" width="84.265625" style="97" customWidth="1"/>
    <col min="11268" max="11520" width="9" style="97"/>
    <col min="11521" max="11521" width="16.86328125" style="97" customWidth="1"/>
    <col min="11522" max="11522" width="9" style="97"/>
    <col min="11523" max="11523" width="84.265625" style="97" customWidth="1"/>
    <col min="11524" max="11776" width="9" style="97"/>
    <col min="11777" max="11777" width="16.86328125" style="97" customWidth="1"/>
    <col min="11778" max="11778" width="9" style="97"/>
    <col min="11779" max="11779" width="84.265625" style="97" customWidth="1"/>
    <col min="11780" max="12032" width="9" style="97"/>
    <col min="12033" max="12033" width="16.86328125" style="97" customWidth="1"/>
    <col min="12034" max="12034" width="9" style="97"/>
    <col min="12035" max="12035" width="84.265625" style="97" customWidth="1"/>
    <col min="12036" max="12288" width="9" style="97"/>
    <col min="12289" max="12289" width="16.86328125" style="97" customWidth="1"/>
    <col min="12290" max="12290" width="9" style="97"/>
    <col min="12291" max="12291" width="84.265625" style="97" customWidth="1"/>
    <col min="12292" max="12544" width="9" style="97"/>
    <col min="12545" max="12545" width="16.86328125" style="97" customWidth="1"/>
    <col min="12546" max="12546" width="9" style="97"/>
    <col min="12547" max="12547" width="84.265625" style="97" customWidth="1"/>
    <col min="12548" max="12800" width="9" style="97"/>
    <col min="12801" max="12801" width="16.86328125" style="97" customWidth="1"/>
    <col min="12802" max="12802" width="9" style="97"/>
    <col min="12803" max="12803" width="84.265625" style="97" customWidth="1"/>
    <col min="12804" max="13056" width="9" style="97"/>
    <col min="13057" max="13057" width="16.86328125" style="97" customWidth="1"/>
    <col min="13058" max="13058" width="9" style="97"/>
    <col min="13059" max="13059" width="84.265625" style="97" customWidth="1"/>
    <col min="13060" max="13312" width="9" style="97"/>
    <col min="13313" max="13313" width="16.86328125" style="97" customWidth="1"/>
    <col min="13314" max="13314" width="9" style="97"/>
    <col min="13315" max="13315" width="84.265625" style="97" customWidth="1"/>
    <col min="13316" max="13568" width="9" style="97"/>
    <col min="13569" max="13569" width="16.86328125" style="97" customWidth="1"/>
    <col min="13570" max="13570" width="9" style="97"/>
    <col min="13571" max="13571" width="84.265625" style="97" customWidth="1"/>
    <col min="13572" max="13824" width="9" style="97"/>
    <col min="13825" max="13825" width="16.86328125" style="97" customWidth="1"/>
    <col min="13826" max="13826" width="9" style="97"/>
    <col min="13827" max="13827" width="84.265625" style="97" customWidth="1"/>
    <col min="13828" max="14080" width="9" style="97"/>
    <col min="14081" max="14081" width="16.86328125" style="97" customWidth="1"/>
    <col min="14082" max="14082" width="9" style="97"/>
    <col min="14083" max="14083" width="84.265625" style="97" customWidth="1"/>
    <col min="14084" max="14336" width="9" style="97"/>
    <col min="14337" max="14337" width="16.86328125" style="97" customWidth="1"/>
    <col min="14338" max="14338" width="9" style="97"/>
    <col min="14339" max="14339" width="84.265625" style="97" customWidth="1"/>
    <col min="14340" max="14592" width="9" style="97"/>
    <col min="14593" max="14593" width="16.86328125" style="97" customWidth="1"/>
    <col min="14594" max="14594" width="9" style="97"/>
    <col min="14595" max="14595" width="84.265625" style="97" customWidth="1"/>
    <col min="14596" max="14848" width="9" style="97"/>
    <col min="14849" max="14849" width="16.86328125" style="97" customWidth="1"/>
    <col min="14850" max="14850" width="9" style="97"/>
    <col min="14851" max="14851" width="84.265625" style="97" customWidth="1"/>
    <col min="14852" max="15104" width="9" style="97"/>
    <col min="15105" max="15105" width="16.86328125" style="97" customWidth="1"/>
    <col min="15106" max="15106" width="9" style="97"/>
    <col min="15107" max="15107" width="84.265625" style="97" customWidth="1"/>
    <col min="15108" max="15360" width="9" style="97"/>
    <col min="15361" max="15361" width="16.86328125" style="97" customWidth="1"/>
    <col min="15362" max="15362" width="9" style="97"/>
    <col min="15363" max="15363" width="84.265625" style="97" customWidth="1"/>
    <col min="15364" max="15616" width="9" style="97"/>
    <col min="15617" max="15617" width="16.86328125" style="97" customWidth="1"/>
    <col min="15618" max="15618" width="9" style="97"/>
    <col min="15619" max="15619" width="84.265625" style="97" customWidth="1"/>
    <col min="15620" max="15872" width="9" style="97"/>
    <col min="15873" max="15873" width="16.86328125" style="97" customWidth="1"/>
    <col min="15874" max="15874" width="9" style="97"/>
    <col min="15875" max="15875" width="84.265625" style="97" customWidth="1"/>
    <col min="15876" max="16128" width="9" style="97"/>
    <col min="16129" max="16129" width="16.86328125" style="97" customWidth="1"/>
    <col min="16130" max="16130" width="9" style="97"/>
    <col min="16131" max="16131" width="84.265625" style="97" customWidth="1"/>
    <col min="16132" max="16384" width="9" style="97"/>
  </cols>
  <sheetData>
    <row r="1" spans="1:3" s="83" customFormat="1" x14ac:dyDescent="0.45">
      <c r="A1" s="80" t="s">
        <v>38</v>
      </c>
      <c r="B1" s="81" t="s">
        <v>39</v>
      </c>
      <c r="C1" s="82"/>
    </row>
    <row r="2" spans="1:3" s="86" customFormat="1" ht="21" x14ac:dyDescent="0.45">
      <c r="A2" s="125" t="s">
        <v>32</v>
      </c>
      <c r="B2" s="85">
        <v>44166</v>
      </c>
      <c r="C2" s="84" t="s">
        <v>40</v>
      </c>
    </row>
    <row r="3" spans="1:3" s="86" customFormat="1" ht="19.5" x14ac:dyDescent="0.45">
      <c r="A3" s="125"/>
      <c r="B3" s="85">
        <v>44136</v>
      </c>
      <c r="C3" s="87" t="s">
        <v>41</v>
      </c>
    </row>
    <row r="4" spans="1:3" s="86" customFormat="1" ht="29.25" x14ac:dyDescent="0.45">
      <c r="A4" s="125"/>
      <c r="B4" s="85">
        <v>44105</v>
      </c>
      <c r="C4" s="87" t="s">
        <v>42</v>
      </c>
    </row>
    <row r="5" spans="1:3" s="88" customFormat="1" x14ac:dyDescent="0.45">
      <c r="A5" s="125"/>
      <c r="B5" s="85">
        <v>44075</v>
      </c>
      <c r="C5" s="84" t="s">
        <v>43</v>
      </c>
    </row>
    <row r="6" spans="1:3" s="91" customFormat="1" x14ac:dyDescent="0.45">
      <c r="A6" s="124" t="s">
        <v>21</v>
      </c>
      <c r="B6" s="90">
        <v>44166</v>
      </c>
      <c r="C6" s="89" t="s">
        <v>43</v>
      </c>
    </row>
    <row r="7" spans="1:3" s="91" customFormat="1" x14ac:dyDescent="0.45">
      <c r="A7" s="124"/>
      <c r="B7" s="90">
        <v>44136</v>
      </c>
      <c r="C7" s="89" t="s">
        <v>43</v>
      </c>
    </row>
    <row r="8" spans="1:3" s="91" customFormat="1" x14ac:dyDescent="0.45">
      <c r="A8" s="124"/>
      <c r="B8" s="90">
        <v>44105</v>
      </c>
      <c r="C8" s="92" t="s">
        <v>43</v>
      </c>
    </row>
    <row r="9" spans="1:3" s="93" customFormat="1" ht="19.5" x14ac:dyDescent="0.45">
      <c r="A9" s="124"/>
      <c r="B9" s="90">
        <v>44075</v>
      </c>
      <c r="C9" s="92" t="s">
        <v>44</v>
      </c>
    </row>
    <row r="10" spans="1:3" s="86" customFormat="1" x14ac:dyDescent="0.45">
      <c r="A10" s="125" t="s">
        <v>33</v>
      </c>
      <c r="B10" s="85">
        <v>44166</v>
      </c>
      <c r="C10" s="84" t="s">
        <v>43</v>
      </c>
    </row>
    <row r="11" spans="1:3" s="86" customFormat="1" x14ac:dyDescent="0.45">
      <c r="A11" s="125"/>
      <c r="B11" s="85">
        <v>44136</v>
      </c>
      <c r="C11" s="84" t="s">
        <v>43</v>
      </c>
    </row>
    <row r="12" spans="1:3" s="86" customFormat="1" x14ac:dyDescent="0.45">
      <c r="A12" s="125"/>
      <c r="B12" s="85">
        <v>44105</v>
      </c>
      <c r="C12" s="87" t="s">
        <v>43</v>
      </c>
    </row>
    <row r="13" spans="1:3" s="88" customFormat="1" ht="29.25" x14ac:dyDescent="0.45">
      <c r="A13" s="125"/>
      <c r="B13" s="85">
        <v>44075</v>
      </c>
      <c r="C13" s="87" t="s">
        <v>45</v>
      </c>
    </row>
    <row r="14" spans="1:3" s="91" customFormat="1" ht="21" x14ac:dyDescent="0.45">
      <c r="A14" s="124" t="s">
        <v>28</v>
      </c>
      <c r="B14" s="90">
        <v>44166</v>
      </c>
      <c r="C14" s="89" t="s">
        <v>46</v>
      </c>
    </row>
    <row r="15" spans="1:3" s="91" customFormat="1" ht="21" x14ac:dyDescent="0.45">
      <c r="A15" s="124"/>
      <c r="B15" s="90">
        <v>44136</v>
      </c>
      <c r="C15" s="89" t="s">
        <v>47</v>
      </c>
    </row>
    <row r="16" spans="1:3" s="91" customFormat="1" x14ac:dyDescent="0.45">
      <c r="A16" s="124"/>
      <c r="B16" s="90">
        <v>44105</v>
      </c>
      <c r="C16" s="92" t="s">
        <v>48</v>
      </c>
    </row>
    <row r="17" spans="1:3" s="93" customFormat="1" ht="19.5" x14ac:dyDescent="0.45">
      <c r="A17" s="124"/>
      <c r="B17" s="90">
        <v>44075</v>
      </c>
      <c r="C17" s="92" t="s">
        <v>49</v>
      </c>
    </row>
    <row r="18" spans="1:3" s="86" customFormat="1" ht="31.5" x14ac:dyDescent="0.45">
      <c r="A18" s="125" t="s">
        <v>29</v>
      </c>
      <c r="B18" s="85">
        <v>44166</v>
      </c>
      <c r="C18" s="84" t="s">
        <v>50</v>
      </c>
    </row>
    <row r="19" spans="1:3" s="86" customFormat="1" ht="31.5" x14ac:dyDescent="0.45">
      <c r="A19" s="125"/>
      <c r="B19" s="85">
        <v>44136</v>
      </c>
      <c r="C19" s="84" t="s">
        <v>51</v>
      </c>
    </row>
    <row r="20" spans="1:3" s="86" customFormat="1" ht="29.25" x14ac:dyDescent="0.45">
      <c r="A20" s="125"/>
      <c r="B20" s="85">
        <v>44105</v>
      </c>
      <c r="C20" s="87" t="s">
        <v>52</v>
      </c>
    </row>
    <row r="21" spans="1:3" s="88" customFormat="1" ht="58.5" x14ac:dyDescent="0.45">
      <c r="A21" s="125"/>
      <c r="B21" s="85">
        <v>44075</v>
      </c>
      <c r="C21" s="87" t="s">
        <v>53</v>
      </c>
    </row>
    <row r="22" spans="1:3" s="91" customFormat="1" x14ac:dyDescent="0.45">
      <c r="A22" s="124" t="s">
        <v>19</v>
      </c>
      <c r="B22" s="90">
        <v>44166</v>
      </c>
      <c r="C22" s="89" t="s">
        <v>43</v>
      </c>
    </row>
    <row r="23" spans="1:3" s="91" customFormat="1" x14ac:dyDescent="0.45">
      <c r="A23" s="124"/>
      <c r="B23" s="90">
        <v>44136</v>
      </c>
      <c r="C23" s="92" t="s">
        <v>54</v>
      </c>
    </row>
    <row r="24" spans="1:3" s="91" customFormat="1" ht="29.25" x14ac:dyDescent="0.45">
      <c r="A24" s="124"/>
      <c r="B24" s="90">
        <v>44105</v>
      </c>
      <c r="C24" s="92" t="s">
        <v>55</v>
      </c>
    </row>
    <row r="25" spans="1:3" s="93" customFormat="1" ht="19.5" x14ac:dyDescent="0.45">
      <c r="A25" s="124"/>
      <c r="B25" s="90">
        <v>44075</v>
      </c>
      <c r="C25" s="92" t="s">
        <v>56</v>
      </c>
    </row>
    <row r="26" spans="1:3" s="86" customFormat="1" ht="52.5" x14ac:dyDescent="0.45">
      <c r="A26" s="125" t="s">
        <v>17</v>
      </c>
      <c r="B26" s="85">
        <v>44166</v>
      </c>
      <c r="C26" s="84" t="s">
        <v>57</v>
      </c>
    </row>
    <row r="27" spans="1:3" s="86" customFormat="1" x14ac:dyDescent="0.45">
      <c r="A27" s="125"/>
      <c r="B27" s="85">
        <v>44136</v>
      </c>
      <c r="C27" s="87" t="s">
        <v>58</v>
      </c>
    </row>
    <row r="28" spans="1:3" s="86" customFormat="1" ht="21" x14ac:dyDescent="0.45">
      <c r="A28" s="125"/>
      <c r="B28" s="85">
        <v>44105</v>
      </c>
      <c r="C28" s="84" t="s">
        <v>59</v>
      </c>
    </row>
    <row r="29" spans="1:3" s="88" customFormat="1" ht="78" x14ac:dyDescent="0.45">
      <c r="A29" s="125"/>
      <c r="B29" s="85">
        <v>44075</v>
      </c>
      <c r="C29" s="87" t="s">
        <v>60</v>
      </c>
    </row>
    <row r="30" spans="1:3" s="91" customFormat="1" x14ac:dyDescent="0.45">
      <c r="A30" s="124" t="s">
        <v>22</v>
      </c>
      <c r="B30" s="90">
        <v>44166</v>
      </c>
      <c r="C30" s="89" t="s">
        <v>43</v>
      </c>
    </row>
    <row r="31" spans="1:3" s="91" customFormat="1" x14ac:dyDescent="0.45">
      <c r="A31" s="124"/>
      <c r="B31" s="90">
        <v>44136</v>
      </c>
      <c r="C31" s="92" t="s">
        <v>61</v>
      </c>
    </row>
    <row r="32" spans="1:3" s="91" customFormat="1" ht="19.5" x14ac:dyDescent="0.45">
      <c r="A32" s="124"/>
      <c r="B32" s="90">
        <v>44105</v>
      </c>
      <c r="C32" s="92" t="s">
        <v>62</v>
      </c>
    </row>
    <row r="33" spans="1:3" s="93" customFormat="1" x14ac:dyDescent="0.45">
      <c r="A33" s="124"/>
      <c r="B33" s="90">
        <v>44075</v>
      </c>
      <c r="C33" s="92" t="s">
        <v>43</v>
      </c>
    </row>
    <row r="34" spans="1:3" s="86" customFormat="1" x14ac:dyDescent="0.45">
      <c r="A34" s="125" t="s">
        <v>13</v>
      </c>
      <c r="B34" s="85">
        <v>44166</v>
      </c>
      <c r="C34" s="84" t="s">
        <v>43</v>
      </c>
    </row>
    <row r="35" spans="1:3" s="86" customFormat="1" ht="21" x14ac:dyDescent="0.45">
      <c r="A35" s="125"/>
      <c r="B35" s="85">
        <v>44136</v>
      </c>
      <c r="C35" s="84" t="s">
        <v>63</v>
      </c>
    </row>
    <row r="36" spans="1:3" s="86" customFormat="1" x14ac:dyDescent="0.45">
      <c r="A36" s="125"/>
      <c r="B36" s="85">
        <v>44105</v>
      </c>
      <c r="C36" s="87" t="s">
        <v>64</v>
      </c>
    </row>
    <row r="37" spans="1:3" s="88" customFormat="1" x14ac:dyDescent="0.45">
      <c r="A37" s="125"/>
      <c r="B37" s="85">
        <v>44075</v>
      </c>
      <c r="C37" s="84" t="s">
        <v>43</v>
      </c>
    </row>
    <row r="38" spans="1:3" s="91" customFormat="1" x14ac:dyDescent="0.45">
      <c r="A38" s="124" t="s">
        <v>25</v>
      </c>
      <c r="B38" s="90">
        <v>44166</v>
      </c>
      <c r="C38" s="89" t="s">
        <v>43</v>
      </c>
    </row>
    <row r="39" spans="1:3" s="91" customFormat="1" x14ac:dyDescent="0.45">
      <c r="A39" s="124"/>
      <c r="B39" s="90">
        <v>44136</v>
      </c>
      <c r="C39" s="89" t="s">
        <v>65</v>
      </c>
    </row>
    <row r="40" spans="1:3" s="91" customFormat="1" x14ac:dyDescent="0.45">
      <c r="A40" s="124"/>
      <c r="B40" s="90">
        <v>44105</v>
      </c>
      <c r="C40" s="89" t="s">
        <v>43</v>
      </c>
    </row>
    <row r="41" spans="1:3" s="93" customFormat="1" x14ac:dyDescent="0.45">
      <c r="A41" s="124"/>
      <c r="B41" s="90">
        <v>44075</v>
      </c>
      <c r="C41" s="89" t="s">
        <v>66</v>
      </c>
    </row>
    <row r="42" spans="1:3" s="86" customFormat="1" x14ac:dyDescent="0.45">
      <c r="A42" s="125" t="s">
        <v>31</v>
      </c>
      <c r="B42" s="85">
        <v>44166</v>
      </c>
      <c r="C42" s="84" t="s">
        <v>43</v>
      </c>
    </row>
    <row r="43" spans="1:3" s="86" customFormat="1" x14ac:dyDescent="0.45">
      <c r="A43" s="125"/>
      <c r="B43" s="85">
        <v>44136</v>
      </c>
      <c r="C43" s="84" t="s">
        <v>43</v>
      </c>
    </row>
    <row r="44" spans="1:3" s="86" customFormat="1" x14ac:dyDescent="0.45">
      <c r="A44" s="125"/>
      <c r="B44" s="85">
        <v>44105</v>
      </c>
      <c r="C44" s="87" t="s">
        <v>43</v>
      </c>
    </row>
    <row r="45" spans="1:3" s="88" customFormat="1" x14ac:dyDescent="0.45">
      <c r="A45" s="125"/>
      <c r="B45" s="85">
        <v>44075</v>
      </c>
      <c r="C45" s="84" t="s">
        <v>43</v>
      </c>
    </row>
    <row r="46" spans="1:3" s="91" customFormat="1" ht="21" x14ac:dyDescent="0.45">
      <c r="A46" s="124" t="s">
        <v>24</v>
      </c>
      <c r="B46" s="90">
        <v>44166</v>
      </c>
      <c r="C46" s="89" t="s">
        <v>67</v>
      </c>
    </row>
    <row r="47" spans="1:3" s="91" customFormat="1" ht="19.5" x14ac:dyDescent="0.45">
      <c r="A47" s="124"/>
      <c r="B47" s="90">
        <v>44136</v>
      </c>
      <c r="C47" s="92" t="s">
        <v>68</v>
      </c>
    </row>
    <row r="48" spans="1:3" s="91" customFormat="1" x14ac:dyDescent="0.45">
      <c r="A48" s="124"/>
      <c r="B48" s="90">
        <v>44105</v>
      </c>
      <c r="C48" s="92" t="s">
        <v>69</v>
      </c>
    </row>
    <row r="49" spans="1:3" s="93" customFormat="1" ht="31.5" x14ac:dyDescent="0.45">
      <c r="A49" s="124"/>
      <c r="B49" s="90">
        <v>44075</v>
      </c>
      <c r="C49" s="89" t="s">
        <v>70</v>
      </c>
    </row>
    <row r="50" spans="1:3" s="86" customFormat="1" x14ac:dyDescent="0.45">
      <c r="A50" s="125" t="s">
        <v>27</v>
      </c>
      <c r="B50" s="85">
        <v>44166</v>
      </c>
      <c r="C50" s="84" t="s">
        <v>43</v>
      </c>
    </row>
    <row r="51" spans="1:3" s="86" customFormat="1" x14ac:dyDescent="0.45">
      <c r="A51" s="125"/>
      <c r="B51" s="85">
        <v>44136</v>
      </c>
      <c r="C51" s="84" t="s">
        <v>43</v>
      </c>
    </row>
    <row r="52" spans="1:3" s="86" customFormat="1" x14ac:dyDescent="0.45">
      <c r="A52" s="125"/>
      <c r="B52" s="85">
        <v>44105</v>
      </c>
      <c r="C52" s="87" t="s">
        <v>43</v>
      </c>
    </row>
    <row r="53" spans="1:3" s="88" customFormat="1" x14ac:dyDescent="0.45">
      <c r="A53" s="125"/>
      <c r="B53" s="85">
        <v>44075</v>
      </c>
      <c r="C53" s="84" t="s">
        <v>43</v>
      </c>
    </row>
    <row r="54" spans="1:3" s="91" customFormat="1" x14ac:dyDescent="0.45">
      <c r="A54" s="124" t="s">
        <v>30</v>
      </c>
      <c r="B54" s="90">
        <v>44166</v>
      </c>
      <c r="C54" s="89" t="s">
        <v>71</v>
      </c>
    </row>
    <row r="55" spans="1:3" s="91" customFormat="1" x14ac:dyDescent="0.45">
      <c r="A55" s="124"/>
      <c r="B55" s="90">
        <v>44136</v>
      </c>
      <c r="C55" s="89" t="s">
        <v>43</v>
      </c>
    </row>
    <row r="56" spans="1:3" s="91" customFormat="1" x14ac:dyDescent="0.45">
      <c r="A56" s="124"/>
      <c r="B56" s="90">
        <v>44105</v>
      </c>
      <c r="C56" s="89" t="s">
        <v>43</v>
      </c>
    </row>
    <row r="57" spans="1:3" s="93" customFormat="1" x14ac:dyDescent="0.45">
      <c r="A57" s="124"/>
      <c r="B57" s="90">
        <v>44075</v>
      </c>
      <c r="C57" s="92" t="s">
        <v>43</v>
      </c>
    </row>
    <row r="58" spans="1:3" s="86" customFormat="1" x14ac:dyDescent="0.45">
      <c r="A58" s="125" t="s">
        <v>16</v>
      </c>
      <c r="B58" s="85">
        <v>44166</v>
      </c>
      <c r="C58" s="84" t="s">
        <v>43</v>
      </c>
    </row>
    <row r="59" spans="1:3" s="86" customFormat="1" ht="31.5" x14ac:dyDescent="0.45">
      <c r="A59" s="125"/>
      <c r="B59" s="85">
        <v>44136</v>
      </c>
      <c r="C59" s="84" t="s">
        <v>72</v>
      </c>
    </row>
    <row r="60" spans="1:3" s="86" customFormat="1" x14ac:dyDescent="0.45">
      <c r="A60" s="125"/>
      <c r="B60" s="85">
        <v>44105</v>
      </c>
      <c r="C60" s="87" t="s">
        <v>73</v>
      </c>
    </row>
    <row r="61" spans="1:3" s="88" customFormat="1" ht="31.5" x14ac:dyDescent="0.45">
      <c r="A61" s="125"/>
      <c r="B61" s="85">
        <v>44075</v>
      </c>
      <c r="C61" s="84" t="s">
        <v>74</v>
      </c>
    </row>
    <row r="62" spans="1:3" s="91" customFormat="1" ht="21" x14ac:dyDescent="0.45">
      <c r="A62" s="124" t="s">
        <v>18</v>
      </c>
      <c r="B62" s="90">
        <v>44166</v>
      </c>
      <c r="C62" s="89" t="s">
        <v>75</v>
      </c>
    </row>
    <row r="63" spans="1:3" s="91" customFormat="1" x14ac:dyDescent="0.45">
      <c r="A63" s="124"/>
      <c r="B63" s="90">
        <v>44136</v>
      </c>
      <c r="C63" s="92" t="s">
        <v>43</v>
      </c>
    </row>
    <row r="64" spans="1:3" s="91" customFormat="1" x14ac:dyDescent="0.45">
      <c r="A64" s="124"/>
      <c r="B64" s="90">
        <v>44105</v>
      </c>
      <c r="C64" s="92" t="s">
        <v>43</v>
      </c>
    </row>
    <row r="65" spans="1:3" s="93" customFormat="1" x14ac:dyDescent="0.45">
      <c r="A65" s="124"/>
      <c r="B65" s="90">
        <v>44075</v>
      </c>
      <c r="C65" s="89" t="s">
        <v>43</v>
      </c>
    </row>
    <row r="66" spans="1:3" s="86" customFormat="1" x14ac:dyDescent="0.45">
      <c r="A66" s="125" t="s">
        <v>20</v>
      </c>
      <c r="B66" s="85">
        <v>44166</v>
      </c>
      <c r="C66" s="84" t="s">
        <v>76</v>
      </c>
    </row>
    <row r="67" spans="1:3" s="86" customFormat="1" x14ac:dyDescent="0.45">
      <c r="A67" s="125"/>
      <c r="B67" s="85">
        <v>44136</v>
      </c>
      <c r="C67" s="84" t="s">
        <v>43</v>
      </c>
    </row>
    <row r="68" spans="1:3" s="86" customFormat="1" x14ac:dyDescent="0.45">
      <c r="A68" s="125"/>
      <c r="B68" s="85">
        <v>44105</v>
      </c>
      <c r="C68" s="87" t="s">
        <v>43</v>
      </c>
    </row>
    <row r="69" spans="1:3" s="88" customFormat="1" x14ac:dyDescent="0.45">
      <c r="A69" s="125"/>
      <c r="B69" s="85">
        <v>44075</v>
      </c>
      <c r="C69" s="87" t="s">
        <v>43</v>
      </c>
    </row>
    <row r="70" spans="1:3" s="91" customFormat="1" x14ac:dyDescent="0.45">
      <c r="A70" s="124" t="s">
        <v>15</v>
      </c>
      <c r="B70" s="90">
        <v>44166</v>
      </c>
      <c r="C70" s="89" t="s">
        <v>77</v>
      </c>
    </row>
    <row r="71" spans="1:3" s="91" customFormat="1" x14ac:dyDescent="0.45">
      <c r="A71" s="124"/>
      <c r="B71" s="90">
        <v>44136</v>
      </c>
      <c r="C71" s="89" t="s">
        <v>43</v>
      </c>
    </row>
    <row r="72" spans="1:3" s="91" customFormat="1" x14ac:dyDescent="0.45">
      <c r="A72" s="124"/>
      <c r="B72" s="90">
        <v>44105</v>
      </c>
      <c r="C72" s="92" t="s">
        <v>78</v>
      </c>
    </row>
    <row r="73" spans="1:3" s="93" customFormat="1" ht="19.5" x14ac:dyDescent="0.45">
      <c r="A73" s="124"/>
      <c r="B73" s="90">
        <v>44075</v>
      </c>
      <c r="C73" s="92" t="s">
        <v>79</v>
      </c>
    </row>
  </sheetData>
  <mergeCells count="18">
    <mergeCell ref="A22:A25"/>
    <mergeCell ref="A2:A5"/>
    <mergeCell ref="A6:A9"/>
    <mergeCell ref="A10:A13"/>
    <mergeCell ref="A14:A17"/>
    <mergeCell ref="A18:A21"/>
    <mergeCell ref="A70:A73"/>
    <mergeCell ref="A26:A29"/>
    <mergeCell ref="A30:A33"/>
    <mergeCell ref="A34:A37"/>
    <mergeCell ref="A38:A41"/>
    <mergeCell ref="A42:A45"/>
    <mergeCell ref="A46:A49"/>
    <mergeCell ref="A50:A53"/>
    <mergeCell ref="A54:A57"/>
    <mergeCell ref="A58:A61"/>
    <mergeCell ref="A62:A65"/>
    <mergeCell ref="A66:A69"/>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90B1D-E5F0-44B0-B3C7-F371E36F5E3E}">
  <sheetPr>
    <tabColor theme="5" tint="-0.249977111117893"/>
  </sheetPr>
  <dimension ref="A1:D198"/>
  <sheetViews>
    <sheetView zoomScale="80" zoomScaleNormal="80" workbookViewId="0">
      <pane ySplit="1" topLeftCell="A2" activePane="bottomLeft" state="frozen"/>
      <selection pane="bottomLeft" activeCell="A165" sqref="A165"/>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ht="23.25" x14ac:dyDescent="0.45">
      <c r="A1" s="27" t="s">
        <v>39</v>
      </c>
      <c r="B1" s="28" t="s">
        <v>80</v>
      </c>
      <c r="C1" s="28" t="s">
        <v>81</v>
      </c>
      <c r="D1" s="28" t="s">
        <v>82</v>
      </c>
    </row>
    <row r="2" spans="1:4" x14ac:dyDescent="0.45">
      <c r="A2" s="29">
        <v>39448</v>
      </c>
      <c r="B2" s="30">
        <v>45</v>
      </c>
      <c r="C2" s="30"/>
    </row>
    <row r="3" spans="1:4" x14ac:dyDescent="0.45">
      <c r="A3" s="29">
        <v>39479</v>
      </c>
      <c r="B3" s="30">
        <v>49.9</v>
      </c>
      <c r="C3" s="30">
        <f>B3-B2</f>
        <v>4.8999999999999986</v>
      </c>
    </row>
    <row r="4" spans="1:4" x14ac:dyDescent="0.45">
      <c r="A4" s="29">
        <v>39508</v>
      </c>
      <c r="B4" s="30">
        <v>49.4</v>
      </c>
      <c r="C4" s="30">
        <f t="shared" ref="C4:C67" si="0">B4-B3</f>
        <v>-0.5</v>
      </c>
    </row>
    <row r="5" spans="1:4" x14ac:dyDescent="0.45">
      <c r="A5" s="29">
        <v>39539</v>
      </c>
      <c r="B5" s="30">
        <v>51.8</v>
      </c>
      <c r="C5" s="30">
        <f t="shared" si="0"/>
        <v>2.3999999999999986</v>
      </c>
    </row>
    <row r="6" spans="1:4" x14ac:dyDescent="0.45">
      <c r="A6" s="29">
        <v>39569</v>
      </c>
      <c r="B6" s="30">
        <v>51.4</v>
      </c>
      <c r="C6" s="30">
        <f t="shared" si="0"/>
        <v>-0.39999999999999858</v>
      </c>
    </row>
    <row r="7" spans="1:4" x14ac:dyDescent="0.45">
      <c r="A7" s="29">
        <v>39600</v>
      </c>
      <c r="B7" s="30">
        <v>48.3</v>
      </c>
      <c r="C7" s="30">
        <f t="shared" si="0"/>
        <v>-3.1000000000000014</v>
      </c>
    </row>
    <row r="8" spans="1:4" x14ac:dyDescent="0.45">
      <c r="A8" s="29">
        <v>39630</v>
      </c>
      <c r="B8" s="30">
        <v>50</v>
      </c>
      <c r="C8" s="30">
        <f t="shared" si="0"/>
        <v>1.7000000000000028</v>
      </c>
    </row>
    <row r="9" spans="1:4" x14ac:dyDescent="0.45">
      <c r="A9" s="29">
        <v>39661</v>
      </c>
      <c r="B9" s="30">
        <v>50.6</v>
      </c>
      <c r="C9" s="30">
        <f t="shared" si="0"/>
        <v>0.60000000000000142</v>
      </c>
    </row>
    <row r="10" spans="1:4" x14ac:dyDescent="0.45">
      <c r="A10" s="29">
        <v>39692</v>
      </c>
      <c r="B10" s="30">
        <v>49.4</v>
      </c>
      <c r="C10" s="30">
        <f t="shared" si="0"/>
        <v>-1.2000000000000028</v>
      </c>
    </row>
    <row r="11" spans="1:4" x14ac:dyDescent="0.45">
      <c r="A11" s="29">
        <v>39722</v>
      </c>
      <c r="B11" s="30">
        <v>44.7</v>
      </c>
      <c r="C11" s="30">
        <f t="shared" si="0"/>
        <v>-4.6999999999999957</v>
      </c>
    </row>
    <row r="12" spans="1:4" x14ac:dyDescent="0.45">
      <c r="A12" s="29">
        <v>39753</v>
      </c>
      <c r="B12" s="30">
        <v>37.6</v>
      </c>
      <c r="C12" s="30">
        <f t="shared" si="0"/>
        <v>-7.1000000000000014</v>
      </c>
    </row>
    <row r="13" spans="1:4" x14ac:dyDescent="0.45">
      <c r="A13" s="29">
        <v>39783</v>
      </c>
      <c r="B13" s="30">
        <v>40</v>
      </c>
      <c r="C13" s="30">
        <f t="shared" si="0"/>
        <v>2.3999999999999986</v>
      </c>
    </row>
    <row r="14" spans="1:4" x14ac:dyDescent="0.45">
      <c r="A14" s="29">
        <v>39814</v>
      </c>
      <c r="B14" s="30">
        <v>43.1</v>
      </c>
      <c r="C14" s="30">
        <f t="shared" si="0"/>
        <v>3.1000000000000014</v>
      </c>
      <c r="D14" s="31">
        <f>B14/B2-1</f>
        <v>-4.2222222222222161E-2</v>
      </c>
    </row>
    <row r="15" spans="1:4" x14ac:dyDescent="0.45">
      <c r="A15" s="29">
        <v>39845</v>
      </c>
      <c r="B15" s="30">
        <v>41.5</v>
      </c>
      <c r="C15" s="30">
        <f t="shared" si="0"/>
        <v>-1.6000000000000014</v>
      </c>
      <c r="D15" s="31">
        <f t="shared" ref="D15:D78" si="1">B15/B3-1</f>
        <v>-0.16833667334669333</v>
      </c>
    </row>
    <row r="16" spans="1:4" x14ac:dyDescent="0.45">
      <c r="A16" s="29">
        <v>39873</v>
      </c>
      <c r="B16" s="30">
        <v>40</v>
      </c>
      <c r="C16" s="30">
        <f t="shared" si="0"/>
        <v>-1.5</v>
      </c>
      <c r="D16" s="31">
        <f t="shared" si="1"/>
        <v>-0.19028340080971662</v>
      </c>
    </row>
    <row r="17" spans="1:4" x14ac:dyDescent="0.45">
      <c r="A17" s="29">
        <v>39904</v>
      </c>
      <c r="B17" s="30">
        <v>43.4</v>
      </c>
      <c r="C17" s="30">
        <f t="shared" si="0"/>
        <v>3.3999999999999986</v>
      </c>
      <c r="D17" s="31">
        <f t="shared" si="1"/>
        <v>-0.16216216216216217</v>
      </c>
    </row>
    <row r="18" spans="1:4" x14ac:dyDescent="0.45">
      <c r="A18" s="29">
        <v>39934</v>
      </c>
      <c r="B18" s="30">
        <v>44.2</v>
      </c>
      <c r="C18" s="30">
        <f t="shared" si="0"/>
        <v>0.80000000000000426</v>
      </c>
      <c r="D18" s="31">
        <f t="shared" si="1"/>
        <v>-0.1400778210116731</v>
      </c>
    </row>
    <row r="19" spans="1:4" x14ac:dyDescent="0.45">
      <c r="A19" s="29">
        <v>39965</v>
      </c>
      <c r="B19" s="30">
        <v>46.8</v>
      </c>
      <c r="C19" s="30">
        <f t="shared" si="0"/>
        <v>2.5999999999999943</v>
      </c>
      <c r="D19" s="31">
        <f t="shared" si="1"/>
        <v>-3.105590062111796E-2</v>
      </c>
    </row>
    <row r="20" spans="1:4" x14ac:dyDescent="0.45">
      <c r="A20" s="29">
        <v>39995</v>
      </c>
      <c r="B20" s="30">
        <v>47</v>
      </c>
      <c r="C20" s="30">
        <f t="shared" si="0"/>
        <v>0.20000000000000284</v>
      </c>
      <c r="D20" s="31">
        <f t="shared" si="1"/>
        <v>-6.0000000000000053E-2</v>
      </c>
    </row>
    <row r="21" spans="1:4" x14ac:dyDescent="0.45">
      <c r="A21" s="29">
        <v>40026</v>
      </c>
      <c r="B21" s="30">
        <v>49.1</v>
      </c>
      <c r="C21" s="30">
        <f t="shared" si="0"/>
        <v>2.1000000000000014</v>
      </c>
      <c r="D21" s="31">
        <f t="shared" si="1"/>
        <v>-2.9644268774703608E-2</v>
      </c>
    </row>
    <row r="22" spans="1:4" x14ac:dyDescent="0.45">
      <c r="A22" s="29">
        <v>40057</v>
      </c>
      <c r="B22" s="30">
        <v>50.5</v>
      </c>
      <c r="C22" s="30">
        <f t="shared" si="0"/>
        <v>1.3999999999999986</v>
      </c>
      <c r="D22" s="31">
        <f t="shared" si="1"/>
        <v>2.2267206477732726E-2</v>
      </c>
    </row>
    <row r="23" spans="1:4" x14ac:dyDescent="0.45">
      <c r="A23" s="29">
        <v>40087</v>
      </c>
      <c r="B23" s="30">
        <v>50.9</v>
      </c>
      <c r="C23" s="30">
        <f t="shared" si="0"/>
        <v>0.39999999999999858</v>
      </c>
      <c r="D23" s="31">
        <f t="shared" si="1"/>
        <v>0.13870246085011173</v>
      </c>
    </row>
    <row r="24" spans="1:4" x14ac:dyDescent="0.45">
      <c r="A24" s="29">
        <v>40118</v>
      </c>
      <c r="B24" s="30">
        <v>49.3</v>
      </c>
      <c r="C24" s="30">
        <f t="shared" si="0"/>
        <v>-1.6000000000000014</v>
      </c>
      <c r="D24" s="31">
        <f t="shared" si="1"/>
        <v>0.31117021276595724</v>
      </c>
    </row>
    <row r="25" spans="1:4" x14ac:dyDescent="0.45">
      <c r="A25" s="29">
        <v>40148</v>
      </c>
      <c r="B25" s="30">
        <v>49.9</v>
      </c>
      <c r="C25" s="30">
        <f t="shared" si="0"/>
        <v>0.60000000000000142</v>
      </c>
      <c r="D25" s="31">
        <f t="shared" si="1"/>
        <v>0.24750000000000005</v>
      </c>
    </row>
    <row r="26" spans="1:4" x14ac:dyDescent="0.45">
      <c r="A26" s="29">
        <v>40179</v>
      </c>
      <c r="B26" s="30">
        <v>49.6</v>
      </c>
      <c r="C26" s="30">
        <f t="shared" si="0"/>
        <v>-0.29999999999999716</v>
      </c>
      <c r="D26" s="31">
        <f t="shared" si="1"/>
        <v>0.15081206496519717</v>
      </c>
    </row>
    <row r="27" spans="1:4" x14ac:dyDescent="0.45">
      <c r="A27" s="29">
        <v>40210</v>
      </c>
      <c r="B27" s="30">
        <v>50.8</v>
      </c>
      <c r="C27" s="30">
        <f t="shared" si="0"/>
        <v>1.1999999999999957</v>
      </c>
      <c r="D27" s="31">
        <f t="shared" si="1"/>
        <v>0.22409638554216871</v>
      </c>
    </row>
    <row r="28" spans="1:4" x14ac:dyDescent="0.45">
      <c r="A28" s="29">
        <v>40238</v>
      </c>
      <c r="B28" s="30">
        <v>53.2</v>
      </c>
      <c r="C28" s="30">
        <f t="shared" si="0"/>
        <v>2.4000000000000057</v>
      </c>
      <c r="D28" s="31">
        <f t="shared" si="1"/>
        <v>0.33000000000000007</v>
      </c>
    </row>
    <row r="29" spans="1:4" x14ac:dyDescent="0.45">
      <c r="A29" s="29">
        <v>40269</v>
      </c>
      <c r="B29" s="30">
        <v>55.6</v>
      </c>
      <c r="C29" s="30">
        <f t="shared" si="0"/>
        <v>2.3999999999999986</v>
      </c>
      <c r="D29" s="31">
        <f t="shared" si="1"/>
        <v>0.28110599078341014</v>
      </c>
    </row>
    <row r="30" spans="1:4" x14ac:dyDescent="0.45">
      <c r="A30" s="29">
        <v>40299</v>
      </c>
      <c r="B30" s="30">
        <v>55.5</v>
      </c>
      <c r="C30" s="30">
        <f t="shared" si="0"/>
        <v>-0.10000000000000142</v>
      </c>
      <c r="D30" s="31">
        <f t="shared" si="1"/>
        <v>0.25565610859728505</v>
      </c>
    </row>
    <row r="31" spans="1:4" x14ac:dyDescent="0.45">
      <c r="A31" s="29">
        <v>40330</v>
      </c>
      <c r="B31" s="30">
        <v>54.6</v>
      </c>
      <c r="C31" s="30">
        <f t="shared" si="0"/>
        <v>-0.89999999999999858</v>
      </c>
      <c r="D31" s="31">
        <f t="shared" si="1"/>
        <v>0.16666666666666674</v>
      </c>
    </row>
    <row r="32" spans="1:4" x14ac:dyDescent="0.45">
      <c r="A32" s="29">
        <v>40360</v>
      </c>
      <c r="B32" s="30">
        <v>54.8</v>
      </c>
      <c r="C32" s="30">
        <f t="shared" si="0"/>
        <v>0.19999999999999574</v>
      </c>
      <c r="D32" s="31">
        <f t="shared" si="1"/>
        <v>0.16595744680851054</v>
      </c>
    </row>
    <row r="33" spans="1:4" x14ac:dyDescent="0.45">
      <c r="A33" s="29">
        <v>40391</v>
      </c>
      <c r="B33" s="30">
        <v>52.7</v>
      </c>
      <c r="C33" s="30">
        <f t="shared" si="0"/>
        <v>-2.0999999999999943</v>
      </c>
      <c r="D33" s="31">
        <f t="shared" si="1"/>
        <v>7.3319755600814718E-2</v>
      </c>
    </row>
    <row r="34" spans="1:4" x14ac:dyDescent="0.45">
      <c r="A34" s="29">
        <v>40422</v>
      </c>
      <c r="B34" s="30">
        <v>53.6</v>
      </c>
      <c r="C34" s="30">
        <f t="shared" si="0"/>
        <v>0.89999999999999858</v>
      </c>
      <c r="D34" s="31">
        <f t="shared" si="1"/>
        <v>6.1386138613861441E-2</v>
      </c>
    </row>
    <row r="35" spans="1:4" x14ac:dyDescent="0.45">
      <c r="A35" s="29">
        <v>40452</v>
      </c>
      <c r="B35" s="30">
        <v>55.3</v>
      </c>
      <c r="C35" s="30">
        <f t="shared" si="0"/>
        <v>1.6999999999999957</v>
      </c>
      <c r="D35" s="31">
        <f t="shared" si="1"/>
        <v>8.6444007858546223E-2</v>
      </c>
    </row>
    <row r="36" spans="1:4" x14ac:dyDescent="0.45">
      <c r="A36" s="29">
        <v>40483</v>
      </c>
      <c r="B36" s="30">
        <v>56.7</v>
      </c>
      <c r="C36" s="30">
        <f t="shared" si="0"/>
        <v>1.4000000000000057</v>
      </c>
      <c r="D36" s="31">
        <f t="shared" si="1"/>
        <v>0.15010141987829617</v>
      </c>
    </row>
    <row r="37" spans="1:4" x14ac:dyDescent="0.45">
      <c r="A37" s="29">
        <v>40513</v>
      </c>
      <c r="B37" s="30">
        <v>57</v>
      </c>
      <c r="C37" s="30">
        <f t="shared" si="0"/>
        <v>0.29999999999999716</v>
      </c>
      <c r="D37" s="31">
        <f t="shared" si="1"/>
        <v>0.14228456913827658</v>
      </c>
    </row>
    <row r="38" spans="1:4" x14ac:dyDescent="0.45">
      <c r="A38" s="29">
        <v>40544</v>
      </c>
      <c r="B38" s="30">
        <v>57.1</v>
      </c>
      <c r="C38" s="30">
        <f t="shared" si="0"/>
        <v>0.10000000000000142</v>
      </c>
      <c r="D38" s="31">
        <f t="shared" si="1"/>
        <v>0.15120967741935476</v>
      </c>
    </row>
    <row r="39" spans="1:4" x14ac:dyDescent="0.45">
      <c r="A39" s="29">
        <v>40575</v>
      </c>
      <c r="B39" s="30">
        <v>56.9</v>
      </c>
      <c r="C39" s="30">
        <f t="shared" si="0"/>
        <v>-0.20000000000000284</v>
      </c>
      <c r="D39" s="31">
        <f t="shared" si="1"/>
        <v>0.12007874015748032</v>
      </c>
    </row>
    <row r="40" spans="1:4" x14ac:dyDescent="0.45">
      <c r="A40" s="29">
        <v>40603</v>
      </c>
      <c r="B40" s="30">
        <v>55.5</v>
      </c>
      <c r="C40" s="30">
        <f t="shared" si="0"/>
        <v>-1.3999999999999986</v>
      </c>
      <c r="D40" s="31">
        <f t="shared" si="1"/>
        <v>4.3233082706766846E-2</v>
      </c>
    </row>
    <row r="41" spans="1:4" x14ac:dyDescent="0.45">
      <c r="A41" s="29">
        <v>40634</v>
      </c>
      <c r="B41" s="30">
        <v>55.3</v>
      </c>
      <c r="C41" s="30">
        <f t="shared" si="0"/>
        <v>-0.20000000000000284</v>
      </c>
      <c r="D41" s="31">
        <f t="shared" si="1"/>
        <v>-5.3956834532374875E-3</v>
      </c>
    </row>
    <row r="42" spans="1:4" x14ac:dyDescent="0.45">
      <c r="A42" s="29">
        <v>40664</v>
      </c>
      <c r="B42" s="30">
        <v>55</v>
      </c>
      <c r="C42" s="30">
        <f t="shared" si="0"/>
        <v>-0.29999999999999716</v>
      </c>
      <c r="D42" s="31">
        <f t="shared" si="1"/>
        <v>-9.009009009009028E-3</v>
      </c>
    </row>
    <row r="43" spans="1:4" x14ac:dyDescent="0.45">
      <c r="A43" s="29">
        <v>40695</v>
      </c>
      <c r="B43" s="30">
        <v>54.2</v>
      </c>
      <c r="C43" s="30">
        <f t="shared" si="0"/>
        <v>-0.79999999999999716</v>
      </c>
      <c r="D43" s="31">
        <f t="shared" si="1"/>
        <v>-7.3260073260073E-3</v>
      </c>
    </row>
    <row r="44" spans="1:4" x14ac:dyDescent="0.45">
      <c r="A44" s="29">
        <v>40725</v>
      </c>
      <c r="B44" s="30">
        <v>53.8</v>
      </c>
      <c r="C44" s="30">
        <f t="shared" si="0"/>
        <v>-0.40000000000000568</v>
      </c>
      <c r="D44" s="31">
        <f t="shared" si="1"/>
        <v>-1.8248175182481785E-2</v>
      </c>
    </row>
    <row r="45" spans="1:4" x14ac:dyDescent="0.45">
      <c r="A45" s="29">
        <v>40756</v>
      </c>
      <c r="B45" s="30">
        <v>54.1</v>
      </c>
      <c r="C45" s="30">
        <f t="shared" si="0"/>
        <v>0.30000000000000426</v>
      </c>
      <c r="D45" s="31">
        <f t="shared" si="1"/>
        <v>2.6565464895635715E-2</v>
      </c>
    </row>
    <row r="46" spans="1:4" x14ac:dyDescent="0.45">
      <c r="A46" s="29">
        <v>40787</v>
      </c>
      <c r="B46" s="30">
        <v>52.7</v>
      </c>
      <c r="C46" s="30">
        <f t="shared" si="0"/>
        <v>-1.3999999999999986</v>
      </c>
      <c r="D46" s="31">
        <f t="shared" si="1"/>
        <v>-1.6791044776119368E-2</v>
      </c>
    </row>
    <row r="47" spans="1:4" x14ac:dyDescent="0.45">
      <c r="A47" s="29">
        <v>40817</v>
      </c>
      <c r="B47" s="30">
        <v>52.9</v>
      </c>
      <c r="C47" s="30">
        <f t="shared" si="0"/>
        <v>0.19999999999999574</v>
      </c>
      <c r="D47" s="31">
        <f t="shared" si="1"/>
        <v>-4.339963833634719E-2</v>
      </c>
    </row>
    <row r="48" spans="1:4" x14ac:dyDescent="0.45">
      <c r="A48" s="29">
        <v>40848</v>
      </c>
      <c r="B48" s="30">
        <v>53.2</v>
      </c>
      <c r="C48" s="30">
        <f t="shared" si="0"/>
        <v>0.30000000000000426</v>
      </c>
      <c r="D48" s="31">
        <f t="shared" si="1"/>
        <v>-6.1728395061728447E-2</v>
      </c>
    </row>
    <row r="49" spans="1:4" x14ac:dyDescent="0.45">
      <c r="A49" s="29">
        <v>40878</v>
      </c>
      <c r="B49" s="30">
        <v>52.6</v>
      </c>
      <c r="C49" s="30">
        <f t="shared" si="0"/>
        <v>-0.60000000000000142</v>
      </c>
      <c r="D49" s="31">
        <f t="shared" si="1"/>
        <v>-7.7192982456140369E-2</v>
      </c>
    </row>
    <row r="50" spans="1:4" x14ac:dyDescent="0.45">
      <c r="A50" s="29">
        <v>40909</v>
      </c>
      <c r="B50" s="30">
        <v>55.6</v>
      </c>
      <c r="C50" s="30">
        <f t="shared" si="0"/>
        <v>3</v>
      </c>
      <c r="D50" s="31">
        <f t="shared" si="1"/>
        <v>-2.6269702276707552E-2</v>
      </c>
    </row>
    <row r="51" spans="1:4" x14ac:dyDescent="0.45">
      <c r="A51" s="29">
        <v>40940</v>
      </c>
      <c r="B51" s="30">
        <v>54.9</v>
      </c>
      <c r="C51" s="30">
        <f t="shared" si="0"/>
        <v>-0.70000000000000284</v>
      </c>
      <c r="D51" s="31">
        <f t="shared" si="1"/>
        <v>-3.5149384885764468E-2</v>
      </c>
    </row>
    <row r="52" spans="1:4" x14ac:dyDescent="0.45">
      <c r="A52" s="29">
        <v>40969</v>
      </c>
      <c r="B52" s="30">
        <v>55.1</v>
      </c>
      <c r="C52" s="30">
        <f t="shared" si="0"/>
        <v>0.20000000000000284</v>
      </c>
      <c r="D52" s="31">
        <f t="shared" si="1"/>
        <v>-7.2072072072071336E-3</v>
      </c>
    </row>
    <row r="53" spans="1:4" x14ac:dyDescent="0.45">
      <c r="A53" s="29">
        <v>41000</v>
      </c>
      <c r="B53" s="30">
        <v>54.5</v>
      </c>
      <c r="C53" s="30">
        <f t="shared" si="0"/>
        <v>-0.60000000000000142</v>
      </c>
      <c r="D53" s="31">
        <f t="shared" si="1"/>
        <v>-1.446654611211573E-2</v>
      </c>
    </row>
    <row r="54" spans="1:4" x14ac:dyDescent="0.45">
      <c r="A54" s="29">
        <v>41030</v>
      </c>
      <c r="B54" s="30">
        <v>54.4</v>
      </c>
      <c r="C54" s="30">
        <f t="shared" si="0"/>
        <v>-0.10000000000000142</v>
      </c>
      <c r="D54" s="31">
        <f t="shared" si="1"/>
        <v>-1.0909090909090979E-2</v>
      </c>
    </row>
    <row r="55" spans="1:4" x14ac:dyDescent="0.45">
      <c r="A55" s="29">
        <v>41061</v>
      </c>
      <c r="B55" s="30">
        <v>53.3</v>
      </c>
      <c r="C55" s="30">
        <f t="shared" si="0"/>
        <v>-1.1000000000000014</v>
      </c>
      <c r="D55" s="31">
        <f t="shared" si="1"/>
        <v>-1.6605166051660625E-2</v>
      </c>
    </row>
    <row r="56" spans="1:4" x14ac:dyDescent="0.45">
      <c r="A56" s="29">
        <v>41091</v>
      </c>
      <c r="B56" s="30">
        <v>52.9</v>
      </c>
      <c r="C56" s="30">
        <f t="shared" si="0"/>
        <v>-0.39999999999999858</v>
      </c>
      <c r="D56" s="31">
        <f t="shared" si="1"/>
        <v>-1.6728624535315983E-2</v>
      </c>
    </row>
    <row r="57" spans="1:4" x14ac:dyDescent="0.45">
      <c r="A57" s="29">
        <v>41122</v>
      </c>
      <c r="B57" s="30">
        <v>53.8</v>
      </c>
      <c r="C57" s="30">
        <f t="shared" si="0"/>
        <v>0.89999999999999858</v>
      </c>
      <c r="D57" s="31">
        <f t="shared" si="1"/>
        <v>-5.5452865064695711E-3</v>
      </c>
    </row>
    <row r="58" spans="1:4" x14ac:dyDescent="0.45">
      <c r="A58" s="29">
        <v>41153</v>
      </c>
      <c r="B58" s="30">
        <v>55.3</v>
      </c>
      <c r="C58" s="30">
        <f t="shared" si="0"/>
        <v>1.5</v>
      </c>
      <c r="D58" s="31">
        <f t="shared" si="1"/>
        <v>4.933586337760909E-2</v>
      </c>
    </row>
    <row r="59" spans="1:4" x14ac:dyDescent="0.45">
      <c r="A59" s="29">
        <v>41183</v>
      </c>
      <c r="B59" s="30">
        <v>54.5</v>
      </c>
      <c r="C59" s="30">
        <f t="shared" si="0"/>
        <v>-0.79999999999999716</v>
      </c>
      <c r="D59" s="31">
        <f t="shared" si="1"/>
        <v>3.0245746691871522E-2</v>
      </c>
    </row>
    <row r="60" spans="1:4" x14ac:dyDescent="0.45">
      <c r="A60" s="29">
        <v>41214</v>
      </c>
      <c r="B60" s="30">
        <v>55.1</v>
      </c>
      <c r="C60" s="30">
        <f t="shared" si="0"/>
        <v>0.60000000000000142</v>
      </c>
      <c r="D60" s="31">
        <f t="shared" si="1"/>
        <v>3.5714285714285587E-2</v>
      </c>
    </row>
    <row r="61" spans="1:4" x14ac:dyDescent="0.45">
      <c r="A61" s="29">
        <v>41244</v>
      </c>
      <c r="B61" s="30">
        <v>55.7</v>
      </c>
      <c r="C61" s="30">
        <f t="shared" si="0"/>
        <v>0.60000000000000142</v>
      </c>
      <c r="D61" s="31">
        <f t="shared" si="1"/>
        <v>5.8935361216730042E-2</v>
      </c>
    </row>
    <row r="62" spans="1:4" x14ac:dyDescent="0.45">
      <c r="A62" s="29">
        <v>41275</v>
      </c>
      <c r="B62" s="30">
        <v>54.9</v>
      </c>
      <c r="C62" s="30">
        <f t="shared" si="0"/>
        <v>-0.80000000000000426</v>
      </c>
      <c r="D62" s="31">
        <f t="shared" si="1"/>
        <v>-1.258992805755399E-2</v>
      </c>
    </row>
    <row r="63" spans="1:4" x14ac:dyDescent="0.45">
      <c r="A63" s="29">
        <v>41306</v>
      </c>
      <c r="B63" s="30">
        <v>54.8</v>
      </c>
      <c r="C63" s="30">
        <f t="shared" si="0"/>
        <v>-0.10000000000000142</v>
      </c>
      <c r="D63" s="31">
        <f t="shared" si="1"/>
        <v>-1.8214936247723523E-3</v>
      </c>
    </row>
    <row r="64" spans="1:4" x14ac:dyDescent="0.45">
      <c r="A64" s="29">
        <v>41334</v>
      </c>
      <c r="B64" s="30">
        <v>54.5</v>
      </c>
      <c r="C64" s="30">
        <f t="shared" si="0"/>
        <v>-0.29999999999999716</v>
      </c>
      <c r="D64" s="31">
        <f t="shared" si="1"/>
        <v>-1.0889292196007316E-2</v>
      </c>
    </row>
    <row r="65" spans="1:4" x14ac:dyDescent="0.45">
      <c r="A65" s="29">
        <v>41365</v>
      </c>
      <c r="B65" s="30">
        <v>53.8</v>
      </c>
      <c r="C65" s="30">
        <f t="shared" si="0"/>
        <v>-0.70000000000000284</v>
      </c>
      <c r="D65" s="31">
        <f t="shared" si="1"/>
        <v>-1.2844036697247763E-2</v>
      </c>
    </row>
    <row r="66" spans="1:4" x14ac:dyDescent="0.45">
      <c r="A66" s="29">
        <v>41395</v>
      </c>
      <c r="B66" s="30">
        <v>54</v>
      </c>
      <c r="C66" s="30">
        <f t="shared" si="0"/>
        <v>0.20000000000000284</v>
      </c>
      <c r="D66" s="31">
        <f t="shared" si="1"/>
        <v>-7.3529411764705621E-3</v>
      </c>
    </row>
    <row r="67" spans="1:4" x14ac:dyDescent="0.45">
      <c r="A67" s="29">
        <v>41426</v>
      </c>
      <c r="B67" s="30">
        <v>53.4</v>
      </c>
      <c r="C67" s="30">
        <f t="shared" si="0"/>
        <v>-0.60000000000000142</v>
      </c>
      <c r="D67" s="31">
        <f t="shared" si="1"/>
        <v>1.8761726078799779E-3</v>
      </c>
    </row>
    <row r="68" spans="1:4" x14ac:dyDescent="0.45">
      <c r="A68" s="29">
        <v>41456</v>
      </c>
      <c r="B68" s="30">
        <v>55.9</v>
      </c>
      <c r="C68" s="30">
        <f t="shared" ref="C68:C131" si="2">B68-B67</f>
        <v>2.5</v>
      </c>
      <c r="D68" s="31">
        <f t="shared" si="1"/>
        <v>5.6710775047259077E-2</v>
      </c>
    </row>
    <row r="69" spans="1:4" x14ac:dyDescent="0.45">
      <c r="A69" s="29">
        <v>41487</v>
      </c>
      <c r="B69" s="30">
        <v>57.9</v>
      </c>
      <c r="C69" s="30">
        <f t="shared" si="2"/>
        <v>2</v>
      </c>
      <c r="D69" s="31">
        <f t="shared" si="1"/>
        <v>7.6208178438661678E-2</v>
      </c>
    </row>
    <row r="70" spans="1:4" x14ac:dyDescent="0.45">
      <c r="A70" s="29">
        <v>41518</v>
      </c>
      <c r="B70" s="30">
        <v>54.5</v>
      </c>
      <c r="C70" s="30">
        <f t="shared" si="2"/>
        <v>-3.3999999999999986</v>
      </c>
      <c r="D70" s="31">
        <f t="shared" si="1"/>
        <v>-1.446654611211573E-2</v>
      </c>
    </row>
    <row r="71" spans="1:4" x14ac:dyDescent="0.45">
      <c r="A71" s="29">
        <v>41548</v>
      </c>
      <c r="B71" s="30">
        <v>55.1</v>
      </c>
      <c r="C71" s="30">
        <f t="shared" si="2"/>
        <v>0.60000000000000142</v>
      </c>
      <c r="D71" s="31">
        <f t="shared" si="1"/>
        <v>1.1009174311926717E-2</v>
      </c>
    </row>
    <row r="72" spans="1:4" x14ac:dyDescent="0.45">
      <c r="A72" s="29">
        <v>41579</v>
      </c>
      <c r="B72" s="30">
        <v>54.1</v>
      </c>
      <c r="C72" s="30">
        <f t="shared" si="2"/>
        <v>-1</v>
      </c>
      <c r="D72" s="31">
        <f t="shared" si="1"/>
        <v>-1.814882032667875E-2</v>
      </c>
    </row>
    <row r="73" spans="1:4" x14ac:dyDescent="0.45">
      <c r="A73" s="29">
        <v>41609</v>
      </c>
      <c r="B73" s="30">
        <v>53</v>
      </c>
      <c r="C73" s="30">
        <f t="shared" si="2"/>
        <v>-1.1000000000000014</v>
      </c>
      <c r="D73" s="31">
        <f t="shared" si="1"/>
        <v>-4.8473967684021568E-2</v>
      </c>
    </row>
    <row r="74" spans="1:4" x14ac:dyDescent="0.45">
      <c r="A74" s="29">
        <v>41640</v>
      </c>
      <c r="B74" s="30">
        <v>54</v>
      </c>
      <c r="C74" s="30">
        <f t="shared" si="2"/>
        <v>1</v>
      </c>
      <c r="D74" s="31">
        <f t="shared" si="1"/>
        <v>-1.6393442622950838E-2</v>
      </c>
    </row>
    <row r="75" spans="1:4" x14ac:dyDescent="0.45">
      <c r="A75" s="29">
        <v>41671</v>
      </c>
      <c r="B75" s="30">
        <v>51.6</v>
      </c>
      <c r="C75" s="30">
        <f t="shared" si="2"/>
        <v>-2.3999999999999986</v>
      </c>
      <c r="D75" s="31">
        <f t="shared" si="1"/>
        <v>-5.8394160583941535E-2</v>
      </c>
    </row>
    <row r="76" spans="1:4" x14ac:dyDescent="0.45">
      <c r="A76" s="29">
        <v>41699</v>
      </c>
      <c r="B76" s="30">
        <v>53.1</v>
      </c>
      <c r="C76" s="30">
        <f t="shared" si="2"/>
        <v>1.5</v>
      </c>
      <c r="D76" s="31">
        <f t="shared" si="1"/>
        <v>-2.5688073394495414E-2</v>
      </c>
    </row>
    <row r="77" spans="1:4" x14ac:dyDescent="0.45">
      <c r="A77" s="29">
        <v>41730</v>
      </c>
      <c r="B77" s="30">
        <v>55.2</v>
      </c>
      <c r="C77" s="30">
        <f t="shared" si="2"/>
        <v>2.1000000000000014</v>
      </c>
      <c r="D77" s="31">
        <f t="shared" si="1"/>
        <v>2.6022304832713949E-2</v>
      </c>
    </row>
    <row r="78" spans="1:4" x14ac:dyDescent="0.45">
      <c r="A78" s="29">
        <v>41760</v>
      </c>
      <c r="B78" s="30">
        <v>56.3</v>
      </c>
      <c r="C78" s="30">
        <f t="shared" si="2"/>
        <v>1.0999999999999943</v>
      </c>
      <c r="D78" s="31">
        <f t="shared" si="1"/>
        <v>4.2592592592592515E-2</v>
      </c>
    </row>
    <row r="79" spans="1:4" x14ac:dyDescent="0.45">
      <c r="A79" s="29">
        <v>41791</v>
      </c>
      <c r="B79" s="30">
        <v>56</v>
      </c>
      <c r="C79" s="30">
        <f t="shared" si="2"/>
        <v>-0.29999999999999716</v>
      </c>
      <c r="D79" s="31">
        <f t="shared" ref="D79:D142" si="3">B79/B67-1</f>
        <v>4.8689138576779145E-2</v>
      </c>
    </row>
    <row r="80" spans="1:4" x14ac:dyDescent="0.45">
      <c r="A80" s="29">
        <v>41821</v>
      </c>
      <c r="B80" s="30">
        <v>58.7</v>
      </c>
      <c r="C80" s="30">
        <f t="shared" si="2"/>
        <v>2.7000000000000028</v>
      </c>
      <c r="D80" s="31">
        <f t="shared" si="3"/>
        <v>5.0089445438282754E-2</v>
      </c>
    </row>
    <row r="81" spans="1:4" x14ac:dyDescent="0.45">
      <c r="A81" s="29">
        <v>41852</v>
      </c>
      <c r="B81" s="30">
        <v>59.6</v>
      </c>
      <c r="C81" s="30">
        <f t="shared" si="2"/>
        <v>0.89999999999999858</v>
      </c>
      <c r="D81" s="31">
        <f t="shared" si="3"/>
        <v>2.9360967184801412E-2</v>
      </c>
    </row>
    <row r="82" spans="1:4" x14ac:dyDescent="0.45">
      <c r="A82" s="29">
        <v>41883</v>
      </c>
      <c r="B82" s="30">
        <v>58.6</v>
      </c>
      <c r="C82" s="30">
        <f t="shared" si="2"/>
        <v>-1</v>
      </c>
      <c r="D82" s="31">
        <f t="shared" si="3"/>
        <v>7.5229357798165086E-2</v>
      </c>
    </row>
    <row r="83" spans="1:4" x14ac:dyDescent="0.45">
      <c r="A83" s="29">
        <v>41913</v>
      </c>
      <c r="B83" s="30">
        <v>57.1</v>
      </c>
      <c r="C83" s="30">
        <f t="shared" si="2"/>
        <v>-1.5</v>
      </c>
      <c r="D83" s="31">
        <f t="shared" si="3"/>
        <v>3.6297640653357499E-2</v>
      </c>
    </row>
    <row r="84" spans="1:4" x14ac:dyDescent="0.45">
      <c r="A84" s="29">
        <v>41944</v>
      </c>
      <c r="B84" s="30">
        <v>59.3</v>
      </c>
      <c r="C84" s="30">
        <f t="shared" si="2"/>
        <v>2.1999999999999957</v>
      </c>
      <c r="D84" s="31">
        <f t="shared" si="3"/>
        <v>9.6118299445471234E-2</v>
      </c>
    </row>
    <row r="85" spans="1:4" x14ac:dyDescent="0.45">
      <c r="A85" s="29">
        <v>41974</v>
      </c>
      <c r="B85" s="30">
        <v>56.2</v>
      </c>
      <c r="C85" s="30">
        <f t="shared" si="2"/>
        <v>-3.0999999999999943</v>
      </c>
      <c r="D85" s="31">
        <f t="shared" si="3"/>
        <v>6.0377358490566024E-2</v>
      </c>
    </row>
    <row r="86" spans="1:4" x14ac:dyDescent="0.45">
      <c r="A86" s="29">
        <v>42005</v>
      </c>
      <c r="B86" s="30">
        <v>56.7</v>
      </c>
      <c r="C86" s="30">
        <f t="shared" si="2"/>
        <v>0.5</v>
      </c>
      <c r="D86" s="31">
        <f t="shared" si="3"/>
        <v>5.0000000000000044E-2</v>
      </c>
    </row>
    <row r="87" spans="1:4" x14ac:dyDescent="0.45">
      <c r="A87" s="29">
        <v>42036</v>
      </c>
      <c r="B87" s="30">
        <v>56.9</v>
      </c>
      <c r="C87" s="30">
        <f t="shared" si="2"/>
        <v>0.19999999999999574</v>
      </c>
      <c r="D87" s="31">
        <f t="shared" si="3"/>
        <v>0.1027131782945736</v>
      </c>
    </row>
    <row r="88" spans="1:4" x14ac:dyDescent="0.45">
      <c r="A88" s="29">
        <v>42064</v>
      </c>
      <c r="B88" s="30">
        <v>56.5</v>
      </c>
      <c r="C88" s="30">
        <f t="shared" si="2"/>
        <v>-0.39999999999999858</v>
      </c>
      <c r="D88" s="31">
        <f t="shared" si="3"/>
        <v>6.4030131826741998E-2</v>
      </c>
    </row>
    <row r="89" spans="1:4" x14ac:dyDescent="0.45">
      <c r="A89" s="29">
        <v>42095</v>
      </c>
      <c r="B89" s="30">
        <v>57.8</v>
      </c>
      <c r="C89" s="30">
        <f t="shared" si="2"/>
        <v>1.2999999999999972</v>
      </c>
      <c r="D89" s="31">
        <f t="shared" si="3"/>
        <v>4.7101449275362306E-2</v>
      </c>
    </row>
    <row r="90" spans="1:4" x14ac:dyDescent="0.45">
      <c r="A90" s="29">
        <v>42125</v>
      </c>
      <c r="B90" s="30">
        <v>55.7</v>
      </c>
      <c r="C90" s="30">
        <f t="shared" si="2"/>
        <v>-2.0999999999999943</v>
      </c>
      <c r="D90" s="31">
        <f t="shared" si="3"/>
        <v>-1.0657193605683735E-2</v>
      </c>
    </row>
    <row r="91" spans="1:4" x14ac:dyDescent="0.45">
      <c r="A91" s="29">
        <v>42156</v>
      </c>
      <c r="B91" s="30">
        <v>56</v>
      </c>
      <c r="C91" s="30">
        <f t="shared" si="2"/>
        <v>0.29999999999999716</v>
      </c>
      <c r="D91" s="31">
        <f t="shared" si="3"/>
        <v>0</v>
      </c>
    </row>
    <row r="92" spans="1:4" x14ac:dyDescent="0.45">
      <c r="A92" s="29">
        <v>42186</v>
      </c>
      <c r="B92" s="30">
        <v>60.3</v>
      </c>
      <c r="C92" s="30">
        <f t="shared" si="2"/>
        <v>4.2999999999999972</v>
      </c>
      <c r="D92" s="31">
        <f t="shared" si="3"/>
        <v>2.7257240204429101E-2</v>
      </c>
    </row>
    <row r="93" spans="1:4" x14ac:dyDescent="0.45">
      <c r="A93" s="29">
        <v>42217</v>
      </c>
      <c r="B93" s="30">
        <v>59</v>
      </c>
      <c r="C93" s="30">
        <f t="shared" si="2"/>
        <v>-1.2999999999999972</v>
      </c>
      <c r="D93" s="31">
        <f t="shared" si="3"/>
        <v>-1.0067114093959773E-2</v>
      </c>
    </row>
    <row r="94" spans="1:4" x14ac:dyDescent="0.45">
      <c r="A94" s="29">
        <v>42248</v>
      </c>
      <c r="B94" s="30">
        <v>56.9</v>
      </c>
      <c r="C94" s="30">
        <f t="shared" si="2"/>
        <v>-2.1000000000000014</v>
      </c>
      <c r="D94" s="31">
        <f t="shared" si="3"/>
        <v>-2.9010238907849928E-2</v>
      </c>
    </row>
    <row r="95" spans="1:4" x14ac:dyDescent="0.45">
      <c r="A95" s="29">
        <v>42278</v>
      </c>
      <c r="B95" s="30">
        <v>59.1</v>
      </c>
      <c r="C95" s="30">
        <f t="shared" si="2"/>
        <v>2.2000000000000028</v>
      </c>
      <c r="D95" s="31">
        <f t="shared" si="3"/>
        <v>3.5026269702276736E-2</v>
      </c>
    </row>
    <row r="96" spans="1:4" x14ac:dyDescent="0.45">
      <c r="A96" s="29">
        <v>42309</v>
      </c>
      <c r="B96" s="30">
        <v>55.9</v>
      </c>
      <c r="C96" s="30">
        <f t="shared" si="2"/>
        <v>-3.2000000000000028</v>
      </c>
      <c r="D96" s="31">
        <f t="shared" si="3"/>
        <v>-5.7335581787521073E-2</v>
      </c>
    </row>
    <row r="97" spans="1:4" x14ac:dyDescent="0.45">
      <c r="A97" s="29">
        <v>42339</v>
      </c>
      <c r="B97" s="30">
        <v>55.3</v>
      </c>
      <c r="C97" s="30">
        <f t="shared" si="2"/>
        <v>-0.60000000000000142</v>
      </c>
      <c r="D97" s="31">
        <f t="shared" si="3"/>
        <v>-1.6014234875444955E-2</v>
      </c>
    </row>
    <row r="98" spans="1:4" x14ac:dyDescent="0.45">
      <c r="A98" s="29">
        <v>42370</v>
      </c>
      <c r="B98" s="30">
        <v>53.5</v>
      </c>
      <c r="C98" s="30">
        <f t="shared" si="2"/>
        <v>-1.7999999999999972</v>
      </c>
      <c r="D98" s="31">
        <f t="shared" si="3"/>
        <v>-5.6437389770723101E-2</v>
      </c>
    </row>
    <row r="99" spans="1:4" x14ac:dyDescent="0.45">
      <c r="A99" s="29">
        <v>42401</v>
      </c>
      <c r="B99" s="30">
        <v>54.3</v>
      </c>
      <c r="C99" s="30">
        <f t="shared" si="2"/>
        <v>0.79999999999999716</v>
      </c>
      <c r="D99" s="31">
        <f t="shared" si="3"/>
        <v>-4.5694200351493852E-2</v>
      </c>
    </row>
    <row r="100" spans="1:4" x14ac:dyDescent="0.45">
      <c r="A100" s="29">
        <v>42430</v>
      </c>
      <c r="B100" s="30">
        <v>54.9</v>
      </c>
      <c r="C100" s="30">
        <f t="shared" si="2"/>
        <v>0.60000000000000142</v>
      </c>
      <c r="D100" s="31">
        <f t="shared" si="3"/>
        <v>-2.831858407079646E-2</v>
      </c>
    </row>
    <row r="101" spans="1:4" x14ac:dyDescent="0.45">
      <c r="A101" s="29">
        <v>42461</v>
      </c>
      <c r="B101" s="30">
        <v>55.7</v>
      </c>
      <c r="C101" s="30">
        <f t="shared" si="2"/>
        <v>0.80000000000000426</v>
      </c>
      <c r="D101" s="31">
        <f t="shared" si="3"/>
        <v>-3.6332179930795738E-2</v>
      </c>
    </row>
    <row r="102" spans="1:4" x14ac:dyDescent="0.45">
      <c r="A102" s="29">
        <v>42491</v>
      </c>
      <c r="B102" s="30">
        <v>53.6</v>
      </c>
      <c r="C102" s="30">
        <f t="shared" si="2"/>
        <v>-2.1000000000000014</v>
      </c>
      <c r="D102" s="31">
        <f t="shared" si="3"/>
        <v>-3.7701974865350096E-2</v>
      </c>
    </row>
    <row r="103" spans="1:4" x14ac:dyDescent="0.45">
      <c r="A103" s="29">
        <v>42522</v>
      </c>
      <c r="B103" s="30">
        <v>56.1</v>
      </c>
      <c r="C103" s="30">
        <f t="shared" si="2"/>
        <v>2.5</v>
      </c>
      <c r="D103" s="31">
        <f t="shared" si="3"/>
        <v>1.7857142857142794E-3</v>
      </c>
    </row>
    <row r="104" spans="1:4" x14ac:dyDescent="0.45">
      <c r="A104" s="29">
        <v>42552</v>
      </c>
      <c r="B104" s="30">
        <v>54.9</v>
      </c>
      <c r="C104" s="30">
        <f t="shared" si="2"/>
        <v>-1.2000000000000028</v>
      </c>
      <c r="D104" s="31">
        <f t="shared" si="3"/>
        <v>-8.9552238805970075E-2</v>
      </c>
    </row>
    <row r="105" spans="1:4" x14ac:dyDescent="0.45">
      <c r="A105" s="29">
        <v>42583</v>
      </c>
      <c r="B105" s="30">
        <v>51.7</v>
      </c>
      <c r="C105" s="30">
        <f t="shared" si="2"/>
        <v>-3.1999999999999957</v>
      </c>
      <c r="D105" s="31">
        <f t="shared" si="3"/>
        <v>-0.12372881355932197</v>
      </c>
    </row>
    <row r="106" spans="1:4" x14ac:dyDescent="0.45">
      <c r="A106" s="29">
        <v>42614</v>
      </c>
      <c r="B106" s="30">
        <v>56.6</v>
      </c>
      <c r="C106" s="30">
        <f t="shared" si="2"/>
        <v>4.8999999999999986</v>
      </c>
      <c r="D106" s="31">
        <f t="shared" si="3"/>
        <v>-5.2724077328646368E-3</v>
      </c>
    </row>
    <row r="107" spans="1:4" x14ac:dyDescent="0.45">
      <c r="A107" s="29">
        <v>42644</v>
      </c>
      <c r="B107" s="30">
        <v>54.6</v>
      </c>
      <c r="C107" s="30">
        <f t="shared" si="2"/>
        <v>-2</v>
      </c>
      <c r="D107" s="31">
        <f t="shared" si="3"/>
        <v>-7.6142131979695438E-2</v>
      </c>
    </row>
    <row r="108" spans="1:4" x14ac:dyDescent="0.45">
      <c r="A108" s="29">
        <v>42675</v>
      </c>
      <c r="B108" s="30">
        <v>56.2</v>
      </c>
      <c r="C108" s="30">
        <f t="shared" si="2"/>
        <v>1.6000000000000014</v>
      </c>
      <c r="D108" s="31">
        <f t="shared" si="3"/>
        <v>5.3667262969590013E-3</v>
      </c>
    </row>
    <row r="109" spans="1:4" x14ac:dyDescent="0.45">
      <c r="A109" s="29">
        <v>42705</v>
      </c>
      <c r="B109" s="30">
        <v>56.6</v>
      </c>
      <c r="C109" s="30">
        <f t="shared" si="2"/>
        <v>0.39999999999999858</v>
      </c>
      <c r="D109" s="31">
        <f t="shared" si="3"/>
        <v>2.3508137432188159E-2</v>
      </c>
    </row>
    <row r="110" spans="1:4" x14ac:dyDescent="0.45">
      <c r="A110" s="29">
        <v>42736</v>
      </c>
      <c r="B110" s="30">
        <v>56.5</v>
      </c>
      <c r="C110" s="30">
        <f t="shared" si="2"/>
        <v>-0.10000000000000142</v>
      </c>
      <c r="D110" s="31">
        <f t="shared" si="3"/>
        <v>5.6074766355140193E-2</v>
      </c>
    </row>
    <row r="111" spans="1:4" x14ac:dyDescent="0.45">
      <c r="A111" s="29">
        <v>42767</v>
      </c>
      <c r="B111" s="30">
        <v>57.4</v>
      </c>
      <c r="C111" s="30">
        <f t="shared" si="2"/>
        <v>0.89999999999999858</v>
      </c>
      <c r="D111" s="31">
        <f t="shared" si="3"/>
        <v>5.7090239410681365E-2</v>
      </c>
    </row>
    <row r="112" spans="1:4" x14ac:dyDescent="0.45">
      <c r="A112" s="29">
        <v>42795</v>
      </c>
      <c r="B112" s="30">
        <v>55.6</v>
      </c>
      <c r="C112" s="30">
        <f t="shared" si="2"/>
        <v>-1.7999999999999972</v>
      </c>
      <c r="D112" s="31">
        <f t="shared" si="3"/>
        <v>1.2750455373406355E-2</v>
      </c>
    </row>
    <row r="113" spans="1:4" x14ac:dyDescent="0.45">
      <c r="A113" s="29">
        <v>42826</v>
      </c>
      <c r="B113" s="30">
        <v>57.3</v>
      </c>
      <c r="C113" s="30">
        <f t="shared" si="2"/>
        <v>1.6999999999999957</v>
      </c>
      <c r="D113" s="31">
        <f t="shared" si="3"/>
        <v>2.8725314183123851E-2</v>
      </c>
    </row>
    <row r="114" spans="1:4" x14ac:dyDescent="0.45">
      <c r="A114" s="29">
        <v>42856</v>
      </c>
      <c r="B114" s="30">
        <v>57.1</v>
      </c>
      <c r="C114" s="30">
        <f t="shared" si="2"/>
        <v>-0.19999999999999574</v>
      </c>
      <c r="D114" s="31">
        <f t="shared" si="3"/>
        <v>6.5298507462686617E-2</v>
      </c>
    </row>
    <row r="115" spans="1:4" x14ac:dyDescent="0.45">
      <c r="A115" s="29">
        <v>42887</v>
      </c>
      <c r="B115" s="30">
        <v>57.2</v>
      </c>
      <c r="C115" s="30">
        <f t="shared" si="2"/>
        <v>0.10000000000000142</v>
      </c>
      <c r="D115" s="31">
        <f t="shared" si="3"/>
        <v>1.9607843137254832E-2</v>
      </c>
    </row>
    <row r="116" spans="1:4" x14ac:dyDescent="0.45">
      <c r="A116" s="29">
        <v>42917</v>
      </c>
      <c r="B116" s="30">
        <v>54.3</v>
      </c>
      <c r="C116" s="30">
        <f t="shared" si="2"/>
        <v>-2.9000000000000057</v>
      </c>
      <c r="D116" s="31">
        <f t="shared" si="3"/>
        <v>-1.0928961748633892E-2</v>
      </c>
    </row>
    <row r="117" spans="1:4" x14ac:dyDescent="0.45">
      <c r="A117" s="29">
        <v>42948</v>
      </c>
      <c r="B117" s="30">
        <v>55.2</v>
      </c>
      <c r="C117" s="30">
        <f t="shared" si="2"/>
        <v>0.90000000000000568</v>
      </c>
      <c r="D117" s="31">
        <f t="shared" si="3"/>
        <v>6.7698259187620957E-2</v>
      </c>
    </row>
    <row r="118" spans="1:4" x14ac:dyDescent="0.45">
      <c r="A118" s="29">
        <v>42979</v>
      </c>
      <c r="B118" s="30">
        <v>59.4</v>
      </c>
      <c r="C118" s="30">
        <f t="shared" si="2"/>
        <v>4.1999999999999957</v>
      </c>
      <c r="D118" s="31">
        <f t="shared" si="3"/>
        <v>4.9469964664310861E-2</v>
      </c>
    </row>
    <row r="119" spans="1:4" x14ac:dyDescent="0.45">
      <c r="A119" s="29">
        <v>43009</v>
      </c>
      <c r="B119" s="30">
        <v>59.8</v>
      </c>
      <c r="C119" s="30">
        <f t="shared" si="2"/>
        <v>0.39999999999999858</v>
      </c>
      <c r="D119" s="31">
        <f t="shared" si="3"/>
        <v>9.5238095238095122E-2</v>
      </c>
    </row>
    <row r="120" spans="1:4" x14ac:dyDescent="0.45">
      <c r="A120" s="29">
        <v>43040</v>
      </c>
      <c r="B120" s="30">
        <v>57.3</v>
      </c>
      <c r="C120" s="30">
        <f t="shared" si="2"/>
        <v>-2.5</v>
      </c>
      <c r="D120" s="31">
        <f t="shared" si="3"/>
        <v>1.9572953736654686E-2</v>
      </c>
    </row>
    <row r="121" spans="1:4" x14ac:dyDescent="0.45">
      <c r="A121" s="29">
        <v>43070</v>
      </c>
      <c r="B121" s="30">
        <v>56</v>
      </c>
      <c r="C121" s="30">
        <f t="shared" si="2"/>
        <v>-1.2999999999999972</v>
      </c>
      <c r="D121" s="31">
        <f t="shared" si="3"/>
        <v>-1.0600706713780994E-2</v>
      </c>
    </row>
    <row r="122" spans="1:4" x14ac:dyDescent="0.45">
      <c r="A122" s="29">
        <v>43101</v>
      </c>
      <c r="B122" s="30">
        <v>59.9</v>
      </c>
      <c r="C122" s="30">
        <f t="shared" si="2"/>
        <v>3.8999999999999986</v>
      </c>
      <c r="D122" s="31">
        <f t="shared" si="3"/>
        <v>6.0176991150442394E-2</v>
      </c>
    </row>
    <row r="123" spans="1:4" x14ac:dyDescent="0.45">
      <c r="A123" s="29">
        <v>43132</v>
      </c>
      <c r="B123" s="30">
        <v>59.5</v>
      </c>
      <c r="C123" s="30">
        <f t="shared" si="2"/>
        <v>-0.39999999999999858</v>
      </c>
      <c r="D123" s="31">
        <f t="shared" si="3"/>
        <v>3.6585365853658569E-2</v>
      </c>
    </row>
    <row r="124" spans="1:4" x14ac:dyDescent="0.45">
      <c r="A124" s="29">
        <v>43160</v>
      </c>
      <c r="B124" s="30">
        <v>58.8</v>
      </c>
      <c r="C124" s="30">
        <f t="shared" si="2"/>
        <v>-0.70000000000000284</v>
      </c>
      <c r="D124" s="31">
        <f t="shared" si="3"/>
        <v>5.7553956834532238E-2</v>
      </c>
    </row>
    <row r="125" spans="1:4" x14ac:dyDescent="0.45">
      <c r="A125" s="29">
        <v>43191</v>
      </c>
      <c r="B125" s="30">
        <v>56.8</v>
      </c>
      <c r="C125" s="30">
        <f t="shared" si="2"/>
        <v>-2</v>
      </c>
      <c r="D125" s="31">
        <f t="shared" si="3"/>
        <v>-8.7260034904014239E-3</v>
      </c>
    </row>
    <row r="126" spans="1:4" x14ac:dyDescent="0.45">
      <c r="A126" s="29">
        <v>43221</v>
      </c>
      <c r="B126" s="30">
        <v>58.6</v>
      </c>
      <c r="C126" s="30">
        <f t="shared" si="2"/>
        <v>1.8000000000000043</v>
      </c>
      <c r="D126" s="31">
        <f t="shared" si="3"/>
        <v>2.6269702276707552E-2</v>
      </c>
    </row>
    <row r="127" spans="1:4" x14ac:dyDescent="0.45">
      <c r="A127" s="29">
        <v>43252</v>
      </c>
      <c r="B127" s="30">
        <v>59.1</v>
      </c>
      <c r="C127" s="30">
        <f t="shared" si="2"/>
        <v>0.5</v>
      </c>
      <c r="D127" s="31">
        <f t="shared" si="3"/>
        <v>3.3216783216783119E-2</v>
      </c>
    </row>
    <row r="128" spans="1:4" x14ac:dyDescent="0.45">
      <c r="A128" s="29">
        <v>43282</v>
      </c>
      <c r="B128" s="30">
        <v>55.7</v>
      </c>
      <c r="C128" s="30">
        <f t="shared" si="2"/>
        <v>-3.3999999999999986</v>
      </c>
      <c r="D128" s="31">
        <f t="shared" si="3"/>
        <v>2.5782688766114337E-2</v>
      </c>
    </row>
    <row r="129" spans="1:4" x14ac:dyDescent="0.45">
      <c r="A129" s="29">
        <v>43313</v>
      </c>
      <c r="B129" s="30">
        <v>58.8</v>
      </c>
      <c r="C129" s="30">
        <f t="shared" si="2"/>
        <v>3.0999999999999943</v>
      </c>
      <c r="D129" s="31">
        <f t="shared" si="3"/>
        <v>6.5217391304347672E-2</v>
      </c>
    </row>
    <row r="130" spans="1:4" x14ac:dyDescent="0.45">
      <c r="A130" s="29">
        <v>43344</v>
      </c>
      <c r="B130" s="30">
        <v>60.8</v>
      </c>
      <c r="C130" s="30">
        <f t="shared" si="2"/>
        <v>2</v>
      </c>
      <c r="D130" s="31">
        <f t="shared" si="3"/>
        <v>2.3569023569023573E-2</v>
      </c>
    </row>
    <row r="131" spans="1:4" x14ac:dyDescent="0.45">
      <c r="A131" s="29">
        <v>43374</v>
      </c>
      <c r="B131" s="30">
        <v>60</v>
      </c>
      <c r="C131" s="30">
        <f t="shared" si="2"/>
        <v>-0.79999999999999716</v>
      </c>
      <c r="D131" s="31">
        <f t="shared" si="3"/>
        <v>3.3444816053511683E-3</v>
      </c>
    </row>
    <row r="132" spans="1:4" x14ac:dyDescent="0.45">
      <c r="A132" s="29">
        <v>43405</v>
      </c>
      <c r="B132" s="30">
        <v>60.4</v>
      </c>
      <c r="C132" s="30">
        <f t="shared" ref="C132:C195" si="4">B132-B131</f>
        <v>0.39999999999999858</v>
      </c>
      <c r="D132" s="31">
        <f t="shared" si="3"/>
        <v>5.4101221640488584E-2</v>
      </c>
    </row>
    <row r="133" spans="1:4" x14ac:dyDescent="0.45">
      <c r="A133" s="29">
        <v>43435</v>
      </c>
      <c r="B133" s="30">
        <v>58</v>
      </c>
      <c r="C133" s="30">
        <f t="shared" si="4"/>
        <v>-2.3999999999999986</v>
      </c>
      <c r="D133" s="31">
        <f t="shared" si="3"/>
        <v>3.5714285714285809E-2</v>
      </c>
    </row>
    <row r="134" spans="1:4" x14ac:dyDescent="0.45">
      <c r="A134" s="29">
        <v>43466</v>
      </c>
      <c r="B134" s="30">
        <v>56.7</v>
      </c>
      <c r="C134" s="30">
        <f t="shared" si="4"/>
        <v>-1.2999999999999972</v>
      </c>
      <c r="D134" s="31">
        <f t="shared" si="3"/>
        <v>-5.3422370617696058E-2</v>
      </c>
    </row>
    <row r="135" spans="1:4" x14ac:dyDescent="0.45">
      <c r="A135" s="29">
        <v>43497</v>
      </c>
      <c r="B135" s="30">
        <v>59.7</v>
      </c>
      <c r="C135" s="30">
        <f t="shared" si="4"/>
        <v>3</v>
      </c>
      <c r="D135" s="31">
        <f t="shared" si="3"/>
        <v>3.3613445378151141E-3</v>
      </c>
    </row>
    <row r="136" spans="1:4" x14ac:dyDescent="0.45">
      <c r="A136" s="29">
        <v>43525</v>
      </c>
      <c r="B136" s="30">
        <v>56.1</v>
      </c>
      <c r="C136" s="30">
        <f t="shared" si="4"/>
        <v>-3.6000000000000014</v>
      </c>
      <c r="D136" s="31">
        <f t="shared" si="3"/>
        <v>-4.591836734693866E-2</v>
      </c>
    </row>
    <row r="137" spans="1:4" x14ac:dyDescent="0.45">
      <c r="A137" s="29">
        <v>43556</v>
      </c>
      <c r="B137" s="30">
        <v>55.5</v>
      </c>
      <c r="C137" s="30">
        <f t="shared" si="4"/>
        <v>-0.60000000000000142</v>
      </c>
      <c r="D137" s="31">
        <f t="shared" si="3"/>
        <v>-2.2887323943661886E-2</v>
      </c>
    </row>
    <row r="138" spans="1:4" x14ac:dyDescent="0.45">
      <c r="A138" s="29">
        <v>43586</v>
      </c>
      <c r="B138" s="30">
        <v>56.9</v>
      </c>
      <c r="C138" s="30">
        <f t="shared" si="4"/>
        <v>1.3999999999999986</v>
      </c>
      <c r="D138" s="31">
        <f t="shared" si="3"/>
        <v>-2.9010238907849928E-2</v>
      </c>
    </row>
    <row r="139" spans="1:4" x14ac:dyDescent="0.45">
      <c r="A139" s="29">
        <v>43617</v>
      </c>
      <c r="B139" s="30">
        <v>55.1</v>
      </c>
      <c r="C139" s="30">
        <f t="shared" si="4"/>
        <v>-1.7999999999999972</v>
      </c>
      <c r="D139" s="31">
        <f t="shared" si="3"/>
        <v>-6.768189509306255E-2</v>
      </c>
    </row>
    <row r="140" spans="1:4" x14ac:dyDescent="0.45">
      <c r="A140" s="29">
        <v>43647</v>
      </c>
      <c r="B140" s="30">
        <v>54.8</v>
      </c>
      <c r="C140" s="30">
        <f t="shared" si="4"/>
        <v>-0.30000000000000426</v>
      </c>
      <c r="D140" s="31">
        <f t="shared" si="3"/>
        <v>-1.6157989228007263E-2</v>
      </c>
    </row>
    <row r="141" spans="1:4" x14ac:dyDescent="0.45">
      <c r="A141" s="29">
        <v>43678</v>
      </c>
      <c r="B141" s="30">
        <v>56</v>
      </c>
      <c r="C141" s="30">
        <f t="shared" si="4"/>
        <v>1.2000000000000028</v>
      </c>
      <c r="D141" s="31">
        <f t="shared" si="3"/>
        <v>-4.7619047619047561E-2</v>
      </c>
    </row>
    <row r="142" spans="1:4" x14ac:dyDescent="0.45">
      <c r="A142" s="29">
        <v>43709</v>
      </c>
      <c r="B142" s="30">
        <v>53.5</v>
      </c>
      <c r="C142" s="30">
        <f t="shared" si="4"/>
        <v>-2.5</v>
      </c>
      <c r="D142" s="31">
        <f t="shared" si="3"/>
        <v>-0.12006578947368418</v>
      </c>
    </row>
    <row r="143" spans="1:4" x14ac:dyDescent="0.45">
      <c r="A143" s="29">
        <v>43739</v>
      </c>
      <c r="B143" s="30">
        <v>54.4</v>
      </c>
      <c r="C143" s="30">
        <f t="shared" si="4"/>
        <v>0.89999999999999858</v>
      </c>
      <c r="D143" s="31">
        <f t="shared" ref="D143:D198" si="5">B143/B131-1</f>
        <v>-9.3333333333333379E-2</v>
      </c>
    </row>
    <row r="144" spans="1:4" x14ac:dyDescent="0.45">
      <c r="A144" s="29">
        <v>43770</v>
      </c>
      <c r="B144" s="30">
        <v>53.9</v>
      </c>
      <c r="C144" s="30">
        <f t="shared" si="4"/>
        <v>-0.5</v>
      </c>
      <c r="D144" s="31">
        <f t="shared" si="5"/>
        <v>-0.10761589403973515</v>
      </c>
    </row>
    <row r="145" spans="1:4" x14ac:dyDescent="0.45">
      <c r="A145" s="29">
        <v>43800</v>
      </c>
      <c r="B145" s="30">
        <v>54.9</v>
      </c>
      <c r="C145" s="30">
        <f t="shared" si="4"/>
        <v>1</v>
      </c>
      <c r="D145" s="31">
        <f t="shared" si="5"/>
        <v>-5.3448275862069017E-2</v>
      </c>
    </row>
    <row r="146" spans="1:4" x14ac:dyDescent="0.45">
      <c r="A146" s="29">
        <v>43831</v>
      </c>
      <c r="B146" s="30">
        <v>55.5</v>
      </c>
      <c r="C146" s="30">
        <f t="shared" si="4"/>
        <v>0.60000000000000142</v>
      </c>
      <c r="D146" s="31">
        <f t="shared" si="5"/>
        <v>-2.1164021164021163E-2</v>
      </c>
    </row>
    <row r="147" spans="1:4" x14ac:dyDescent="0.45">
      <c r="A147" s="29">
        <v>43862</v>
      </c>
      <c r="B147" s="30">
        <v>56.7</v>
      </c>
      <c r="C147" s="30">
        <f t="shared" si="4"/>
        <v>1.2000000000000028</v>
      </c>
      <c r="D147" s="31">
        <f t="shared" si="5"/>
        <v>-5.0251256281407031E-2</v>
      </c>
    </row>
    <row r="148" spans="1:4" x14ac:dyDescent="0.45">
      <c r="A148" s="29">
        <v>43891</v>
      </c>
      <c r="B148" s="30">
        <v>53.6</v>
      </c>
      <c r="C148" s="30">
        <f t="shared" si="4"/>
        <v>-3.1000000000000014</v>
      </c>
      <c r="D148" s="31">
        <f t="shared" si="5"/>
        <v>-4.4563279857397498E-2</v>
      </c>
    </row>
    <row r="149" spans="1:4" x14ac:dyDescent="0.45">
      <c r="A149" s="29">
        <v>43922</v>
      </c>
      <c r="B149" s="30">
        <v>41.6</v>
      </c>
      <c r="C149" s="30">
        <f t="shared" si="4"/>
        <v>-12</v>
      </c>
      <c r="D149" s="31">
        <f t="shared" si="5"/>
        <v>-0.25045045045045045</v>
      </c>
    </row>
    <row r="150" spans="1:4" x14ac:dyDescent="0.45">
      <c r="A150" s="29">
        <v>43952</v>
      </c>
      <c r="B150" s="30">
        <v>45.4</v>
      </c>
      <c r="C150" s="30">
        <f t="shared" si="4"/>
        <v>3.7999999999999972</v>
      </c>
      <c r="D150" s="31">
        <f t="shared" si="5"/>
        <v>-0.20210896309314585</v>
      </c>
    </row>
    <row r="151" spans="1:4" x14ac:dyDescent="0.45">
      <c r="A151" s="29">
        <v>43983</v>
      </c>
      <c r="B151" s="30">
        <v>56.5</v>
      </c>
      <c r="C151" s="30">
        <f t="shared" si="4"/>
        <v>11.100000000000001</v>
      </c>
      <c r="D151" s="31">
        <f t="shared" si="5"/>
        <v>2.5408348457350183E-2</v>
      </c>
    </row>
    <row r="152" spans="1:4" x14ac:dyDescent="0.45">
      <c r="A152" s="29">
        <v>44013</v>
      </c>
      <c r="B152" s="30">
        <v>56.6</v>
      </c>
      <c r="C152" s="30">
        <f t="shared" si="4"/>
        <v>0.10000000000000142</v>
      </c>
      <c r="D152" s="31">
        <f t="shared" si="5"/>
        <v>3.284671532846728E-2</v>
      </c>
    </row>
    <row r="153" spans="1:4" x14ac:dyDescent="0.45">
      <c r="A153" s="29">
        <v>44044</v>
      </c>
      <c r="B153" s="30">
        <v>57.2</v>
      </c>
      <c r="C153" s="30">
        <f t="shared" si="4"/>
        <v>0.60000000000000142</v>
      </c>
      <c r="D153" s="31">
        <f t="shared" si="5"/>
        <v>2.1428571428571574E-2</v>
      </c>
    </row>
    <row r="154" spans="1:4" x14ac:dyDescent="0.45">
      <c r="A154" s="29">
        <v>44075</v>
      </c>
      <c r="B154" s="30">
        <v>57.2</v>
      </c>
      <c r="C154" s="30">
        <f t="shared" si="4"/>
        <v>0</v>
      </c>
      <c r="D154" s="31">
        <f t="shared" si="5"/>
        <v>6.915887850467306E-2</v>
      </c>
    </row>
    <row r="155" spans="1:4" x14ac:dyDescent="0.45">
      <c r="A155" s="29">
        <v>44105</v>
      </c>
      <c r="B155" s="30">
        <v>56.2</v>
      </c>
      <c r="C155" s="30">
        <f t="shared" si="4"/>
        <v>-1</v>
      </c>
      <c r="D155" s="31">
        <f t="shared" si="5"/>
        <v>3.3088235294117752E-2</v>
      </c>
    </row>
    <row r="156" spans="1:4" x14ac:dyDescent="0.45">
      <c r="A156" s="29">
        <v>44136</v>
      </c>
      <c r="B156" s="30">
        <v>56.8</v>
      </c>
      <c r="C156" s="30">
        <f t="shared" si="4"/>
        <v>0.59999999999999432</v>
      </c>
      <c r="D156" s="31">
        <f t="shared" si="5"/>
        <v>5.3803339517625171E-2</v>
      </c>
    </row>
    <row r="157" spans="1:4" x14ac:dyDescent="0.45">
      <c r="A157" s="29">
        <v>44166</v>
      </c>
      <c r="B157" s="30">
        <v>57.7</v>
      </c>
      <c r="C157" s="30">
        <f t="shared" si="4"/>
        <v>0.90000000000000568</v>
      </c>
      <c r="D157" s="31">
        <f t="shared" si="5"/>
        <v>5.1001821493624755E-2</v>
      </c>
    </row>
    <row r="158" spans="1:4" x14ac:dyDescent="0.45">
      <c r="A158" s="29">
        <v>44197</v>
      </c>
      <c r="B158" s="30">
        <f>'Heat Map Summary'!C67</f>
        <v>58.7</v>
      </c>
      <c r="C158" s="30">
        <f t="shared" si="4"/>
        <v>1</v>
      </c>
      <c r="D158" s="31">
        <f t="shared" si="5"/>
        <v>5.7657657657657735E-2</v>
      </c>
    </row>
    <row r="159" spans="1:4" x14ac:dyDescent="0.45">
      <c r="A159" s="29">
        <v>44228</v>
      </c>
      <c r="B159" s="30">
        <f>'Heat Map Summary'!C68</f>
        <v>55.3</v>
      </c>
      <c r="C159" s="30">
        <f t="shared" si="4"/>
        <v>-3.4000000000000057</v>
      </c>
      <c r="D159" s="31">
        <f t="shared" si="5"/>
        <v>-2.4691358024691468E-2</v>
      </c>
    </row>
    <row r="160" spans="1:4" x14ac:dyDescent="0.45">
      <c r="A160" s="29">
        <v>44256</v>
      </c>
      <c r="B160" s="30">
        <f>'Heat Map Summary'!C69</f>
        <v>63.7</v>
      </c>
      <c r="C160" s="30">
        <f t="shared" si="4"/>
        <v>8.4000000000000057</v>
      </c>
      <c r="D160" s="31">
        <f t="shared" si="5"/>
        <v>0.18843283582089554</v>
      </c>
    </row>
    <row r="161" spans="1:4" x14ac:dyDescent="0.45">
      <c r="A161" s="29">
        <v>44287</v>
      </c>
      <c r="B161" s="30">
        <f>'Heat Map Summary'!C70</f>
        <v>62.7</v>
      </c>
      <c r="C161" s="30">
        <f t="shared" si="4"/>
        <v>-1</v>
      </c>
      <c r="D161" s="31">
        <f t="shared" si="5"/>
        <v>0.50721153846153855</v>
      </c>
    </row>
    <row r="162" spans="1:4" x14ac:dyDescent="0.45">
      <c r="A162" s="29">
        <v>44317</v>
      </c>
      <c r="B162" s="30">
        <f>'Heat Map Summary'!C71</f>
        <v>64</v>
      </c>
      <c r="C162" s="30">
        <f t="shared" si="4"/>
        <v>1.2999999999999972</v>
      </c>
      <c r="D162" s="31">
        <f t="shared" si="5"/>
        <v>0.40969162995594721</v>
      </c>
    </row>
    <row r="163" spans="1:4" x14ac:dyDescent="0.45">
      <c r="A163" s="29">
        <v>44348</v>
      </c>
      <c r="B163" s="30">
        <f>'Heat Map Summary'!C72</f>
        <v>60.1</v>
      </c>
      <c r="C163" s="30">
        <f t="shared" si="4"/>
        <v>-3.8999999999999986</v>
      </c>
      <c r="D163" s="31">
        <f t="shared" si="5"/>
        <v>6.371681415929209E-2</v>
      </c>
    </row>
    <row r="164" spans="1:4" x14ac:dyDescent="0.45">
      <c r="A164" s="29">
        <v>44378</v>
      </c>
      <c r="B164" s="30">
        <f>'Heat Map Summary'!C73</f>
        <v>64.099999999999994</v>
      </c>
      <c r="C164" s="30">
        <f t="shared" si="4"/>
        <v>3.9999999999999929</v>
      </c>
      <c r="D164" s="31">
        <f t="shared" si="5"/>
        <v>0.13250883392226132</v>
      </c>
    </row>
    <row r="165" spans="1:4" x14ac:dyDescent="0.45">
      <c r="A165" s="29">
        <v>44409</v>
      </c>
      <c r="B165" s="30">
        <f>'Heat Map Summary'!C74</f>
        <v>61.7</v>
      </c>
      <c r="C165" s="30">
        <f t="shared" si="4"/>
        <v>-2.3999999999999915</v>
      </c>
      <c r="D165" s="31">
        <f t="shared" si="5"/>
        <v>7.8671328671328755E-2</v>
      </c>
    </row>
    <row r="166" spans="1:4" x14ac:dyDescent="0.45">
      <c r="A166" s="29">
        <v>44440</v>
      </c>
      <c r="B166" s="30">
        <f>'Heat Map Summary'!C75</f>
        <v>61.9</v>
      </c>
      <c r="C166" s="30">
        <f t="shared" si="4"/>
        <v>0.19999999999999574</v>
      </c>
      <c r="D166" s="31">
        <f t="shared" si="5"/>
        <v>8.2167832167832078E-2</v>
      </c>
    </row>
    <row r="167" spans="1:4" x14ac:dyDescent="0.45">
      <c r="A167" s="29">
        <v>44470</v>
      </c>
      <c r="B167" s="30">
        <f>'Heat Map Summary'!C76</f>
        <v>66.7</v>
      </c>
      <c r="C167" s="30">
        <f t="shared" si="4"/>
        <v>4.8000000000000043</v>
      </c>
      <c r="D167" s="31">
        <f t="shared" si="5"/>
        <v>0.18683274021352303</v>
      </c>
    </row>
    <row r="168" spans="1:4" x14ac:dyDescent="0.45">
      <c r="A168" s="29">
        <v>44501</v>
      </c>
      <c r="B168" s="30">
        <f>'Heat Map Summary'!C77</f>
        <v>69.099999999999994</v>
      </c>
      <c r="C168" s="30">
        <f t="shared" si="4"/>
        <v>2.3999999999999915</v>
      </c>
      <c r="D168" s="31">
        <f t="shared" si="5"/>
        <v>0.21654929577464777</v>
      </c>
    </row>
    <row r="169" spans="1:4" x14ac:dyDescent="0.45">
      <c r="A169" s="29">
        <v>44531</v>
      </c>
      <c r="B169" s="30">
        <f>'Heat Map Summary'!C78</f>
        <v>62</v>
      </c>
      <c r="C169" s="30">
        <f t="shared" si="4"/>
        <v>-7.0999999999999943</v>
      </c>
      <c r="D169" s="31">
        <f t="shared" si="5"/>
        <v>7.4523396880415982E-2</v>
      </c>
    </row>
    <row r="170" spans="1:4" x14ac:dyDescent="0.45">
      <c r="A170" s="29">
        <v>44562</v>
      </c>
      <c r="B170" s="30">
        <f>'Heat Map Summary'!C79</f>
        <v>59.9</v>
      </c>
      <c r="C170" s="30">
        <f t="shared" si="4"/>
        <v>-2.1000000000000014</v>
      </c>
      <c r="D170" s="31">
        <f t="shared" si="5"/>
        <v>2.0442930153321992E-2</v>
      </c>
    </row>
    <row r="171" spans="1:4" x14ac:dyDescent="0.45">
      <c r="A171" s="29">
        <v>44593</v>
      </c>
      <c r="B171" s="30">
        <f>'Heat Map Summary'!C80</f>
        <v>56.5</v>
      </c>
      <c r="C171" s="30">
        <f t="shared" si="4"/>
        <v>-3.3999999999999986</v>
      </c>
      <c r="D171" s="31">
        <f t="shared" si="5"/>
        <v>2.1699819168173651E-2</v>
      </c>
    </row>
    <row r="172" spans="1:4" x14ac:dyDescent="0.45">
      <c r="A172" s="29">
        <v>44621</v>
      </c>
      <c r="B172" s="30">
        <f>'Heat Map Summary'!C81</f>
        <v>58.3</v>
      </c>
      <c r="C172" s="30">
        <f t="shared" si="4"/>
        <v>1.7999999999999972</v>
      </c>
      <c r="D172" s="31">
        <f t="shared" si="5"/>
        <v>-8.4772370486656312E-2</v>
      </c>
    </row>
    <row r="173" spans="1:4" x14ac:dyDescent="0.45">
      <c r="A173" s="29">
        <v>44652</v>
      </c>
      <c r="B173" s="30">
        <f>'Heat Map Summary'!C82</f>
        <v>57.1</v>
      </c>
      <c r="C173" s="30">
        <f t="shared" si="4"/>
        <v>-1.1999999999999957</v>
      </c>
      <c r="D173" s="31">
        <f t="shared" si="5"/>
        <v>-8.9314194577352457E-2</v>
      </c>
    </row>
    <row r="174" spans="1:4" x14ac:dyDescent="0.45">
      <c r="A174" s="29">
        <v>44682</v>
      </c>
      <c r="B174" s="30">
        <f>'Heat Map Summary'!C83</f>
        <v>55.9</v>
      </c>
      <c r="C174" s="30">
        <f t="shared" si="4"/>
        <v>-1.2000000000000028</v>
      </c>
      <c r="D174" s="31">
        <f t="shared" si="5"/>
        <v>-0.12656250000000002</v>
      </c>
    </row>
    <row r="175" spans="1:4" x14ac:dyDescent="0.45">
      <c r="A175" s="29">
        <v>44713</v>
      </c>
      <c r="B175" s="30">
        <f>'Heat Map Summary'!C84</f>
        <v>55.3</v>
      </c>
      <c r="C175" s="30">
        <f t="shared" si="4"/>
        <v>-0.60000000000000142</v>
      </c>
      <c r="D175" s="31">
        <f t="shared" si="5"/>
        <v>-7.9866888519134815E-2</v>
      </c>
    </row>
    <row r="176" spans="1:4" x14ac:dyDescent="0.45">
      <c r="A176" s="29">
        <v>44743</v>
      </c>
      <c r="B176" s="30">
        <f>'Heat Map Summary'!C85</f>
        <v>56.7</v>
      </c>
      <c r="C176" s="30">
        <f t="shared" si="4"/>
        <v>1.4000000000000057</v>
      </c>
      <c r="D176" s="31">
        <f t="shared" si="5"/>
        <v>-0.11544461778471127</v>
      </c>
    </row>
    <row r="177" spans="1:4" x14ac:dyDescent="0.45">
      <c r="A177" s="29">
        <v>44774</v>
      </c>
      <c r="B177" s="30">
        <f>'Heat Map Summary'!C86</f>
        <v>56.9</v>
      </c>
      <c r="C177" s="30">
        <f t="shared" si="4"/>
        <v>0.19999999999999574</v>
      </c>
      <c r="D177" s="31">
        <f t="shared" si="5"/>
        <v>-7.7795786061588434E-2</v>
      </c>
    </row>
    <row r="178" spans="1:4" x14ac:dyDescent="0.45">
      <c r="A178" s="29">
        <v>44805</v>
      </c>
      <c r="B178" s="30">
        <f>'Heat Map Summary'!C87</f>
        <v>56.7</v>
      </c>
      <c r="C178" s="30">
        <f t="shared" si="4"/>
        <v>-0.19999999999999574</v>
      </c>
      <c r="D178" s="31">
        <f t="shared" si="5"/>
        <v>-8.4006462035541074E-2</v>
      </c>
    </row>
    <row r="179" spans="1:4" x14ac:dyDescent="0.45">
      <c r="A179" s="29">
        <v>44835</v>
      </c>
      <c r="B179" s="30">
        <f>'Heat Map Summary'!C88</f>
        <v>54.4</v>
      </c>
      <c r="C179" s="30">
        <f t="shared" si="4"/>
        <v>-2.3000000000000043</v>
      </c>
      <c r="D179" s="31">
        <f t="shared" si="5"/>
        <v>-0.18440779610194913</v>
      </c>
    </row>
    <row r="180" spans="1:4" x14ac:dyDescent="0.45">
      <c r="A180" s="29">
        <v>44866</v>
      </c>
      <c r="B180" s="30">
        <f>'Heat Map Summary'!C89</f>
        <v>56.5</v>
      </c>
      <c r="C180" s="30">
        <f t="shared" si="4"/>
        <v>2.1000000000000014</v>
      </c>
      <c r="D180" s="31">
        <f t="shared" si="5"/>
        <v>-0.18234442836468878</v>
      </c>
    </row>
    <row r="181" spans="1:4" x14ac:dyDescent="0.45">
      <c r="A181" s="29">
        <v>44896</v>
      </c>
      <c r="B181" s="30">
        <f>'Heat Map Summary'!C90</f>
        <v>49.6</v>
      </c>
      <c r="C181" s="30">
        <f t="shared" si="4"/>
        <v>-6.8999999999999986</v>
      </c>
      <c r="D181" s="31">
        <f t="shared" si="5"/>
        <v>-0.19999999999999996</v>
      </c>
    </row>
    <row r="182" spans="1:4" x14ac:dyDescent="0.45">
      <c r="A182" s="29">
        <v>44927</v>
      </c>
      <c r="B182" s="30">
        <f>'Heat Map Summary'!C91</f>
        <v>55.2</v>
      </c>
      <c r="C182" s="30">
        <f t="shared" si="4"/>
        <v>5.6000000000000014</v>
      </c>
      <c r="D182" s="31">
        <f t="shared" si="5"/>
        <v>-7.8464106844741144E-2</v>
      </c>
    </row>
    <row r="183" spans="1:4" x14ac:dyDescent="0.45">
      <c r="A183" s="29">
        <v>44958</v>
      </c>
      <c r="B183" s="30">
        <f>'Heat Map Summary'!C92</f>
        <v>55.1</v>
      </c>
      <c r="C183" s="30">
        <f t="shared" si="4"/>
        <v>-0.10000000000000142</v>
      </c>
      <c r="D183" s="31">
        <f t="shared" si="5"/>
        <v>-2.4778761061946875E-2</v>
      </c>
    </row>
    <row r="184" spans="1:4" x14ac:dyDescent="0.45">
      <c r="A184" s="29">
        <v>44986</v>
      </c>
      <c r="B184" s="30">
        <f>'Heat Map Summary'!C93</f>
        <v>51.2</v>
      </c>
      <c r="C184" s="30">
        <f t="shared" si="4"/>
        <v>-3.8999999999999986</v>
      </c>
      <c r="D184" s="31">
        <f t="shared" si="5"/>
        <v>-0.12178387650085754</v>
      </c>
    </row>
    <row r="185" spans="1:4" x14ac:dyDescent="0.45">
      <c r="A185" s="29">
        <v>45017</v>
      </c>
      <c r="B185" s="30">
        <f>'Heat Map Summary'!C94</f>
        <v>51.9</v>
      </c>
      <c r="C185" s="30">
        <f t="shared" si="4"/>
        <v>0.69999999999999574</v>
      </c>
      <c r="D185" s="31">
        <f t="shared" si="5"/>
        <v>-9.1068301225919468E-2</v>
      </c>
    </row>
    <row r="186" spans="1:4" x14ac:dyDescent="0.45">
      <c r="A186" s="29">
        <v>45047</v>
      </c>
      <c r="B186" s="30">
        <f>'Heat Map Summary'!C95</f>
        <v>50.3</v>
      </c>
      <c r="C186" s="30">
        <f t="shared" si="4"/>
        <v>-1.6000000000000014</v>
      </c>
      <c r="D186" s="31">
        <f t="shared" si="5"/>
        <v>-0.10017889087656529</v>
      </c>
    </row>
    <row r="187" spans="1:4" x14ac:dyDescent="0.45">
      <c r="A187" s="29">
        <v>45078</v>
      </c>
      <c r="B187" s="30">
        <f>'Heat Map Summary'!C96</f>
        <v>53.9</v>
      </c>
      <c r="C187" s="30">
        <f t="shared" si="4"/>
        <v>3.6000000000000014</v>
      </c>
      <c r="D187" s="31">
        <f t="shared" si="5"/>
        <v>-2.5316455696202556E-2</v>
      </c>
    </row>
    <row r="188" spans="1:4" x14ac:dyDescent="0.45">
      <c r="A188" s="29">
        <v>45108</v>
      </c>
      <c r="B188" s="30">
        <f>'Heat Map Summary'!C97</f>
        <v>52.7</v>
      </c>
      <c r="C188" s="30">
        <f t="shared" si="4"/>
        <v>-1.1999999999999957</v>
      </c>
      <c r="D188" s="31">
        <f t="shared" si="5"/>
        <v>-7.0546737213403876E-2</v>
      </c>
    </row>
    <row r="189" spans="1:4" x14ac:dyDescent="0.45">
      <c r="A189" s="29">
        <v>45139</v>
      </c>
      <c r="B189" s="30">
        <f>'Heat Map Summary'!C98</f>
        <v>54.5</v>
      </c>
      <c r="C189" s="30">
        <f t="shared" si="4"/>
        <v>1.7999999999999972</v>
      </c>
      <c r="D189" s="31">
        <f t="shared" si="5"/>
        <v>-4.2179261862917428E-2</v>
      </c>
    </row>
    <row r="190" spans="1:4" x14ac:dyDescent="0.45">
      <c r="A190" s="29">
        <v>45170</v>
      </c>
      <c r="B190" s="30">
        <f>'Heat Map Summary'!C99</f>
        <v>53.6</v>
      </c>
      <c r="C190" s="30">
        <f t="shared" si="4"/>
        <v>-0.89999999999999858</v>
      </c>
      <c r="D190" s="31">
        <f t="shared" si="5"/>
        <v>-5.467372134038806E-2</v>
      </c>
    </row>
    <row r="191" spans="1:4" x14ac:dyDescent="0.45">
      <c r="A191" s="29">
        <v>45200</v>
      </c>
      <c r="B191" s="30">
        <f>'Heat Map Summary'!C100</f>
        <v>51.8</v>
      </c>
      <c r="C191" s="30">
        <f t="shared" si="4"/>
        <v>-1.8000000000000043</v>
      </c>
      <c r="D191" s="31">
        <f t="shared" si="5"/>
        <v>-4.7794117647058876E-2</v>
      </c>
    </row>
    <row r="192" spans="1:4" x14ac:dyDescent="0.45">
      <c r="A192" s="29">
        <v>45231</v>
      </c>
      <c r="B192" s="30">
        <f>'Heat Map Summary'!C101</f>
        <v>52.7</v>
      </c>
      <c r="C192" s="30">
        <f t="shared" si="4"/>
        <v>0.90000000000000568</v>
      </c>
      <c r="D192" s="31">
        <f t="shared" si="5"/>
        <v>-6.7256637168141564E-2</v>
      </c>
    </row>
    <row r="193" spans="1:4" x14ac:dyDescent="0.45">
      <c r="A193" s="29">
        <v>45261</v>
      </c>
      <c r="B193" s="30">
        <f>'Heat Map Summary'!C102</f>
        <v>50.6</v>
      </c>
      <c r="C193" s="30">
        <f t="shared" si="4"/>
        <v>-2.1000000000000014</v>
      </c>
      <c r="D193" s="31">
        <f t="shared" si="5"/>
        <v>2.0161290322580738E-2</v>
      </c>
    </row>
    <row r="194" spans="1:4" x14ac:dyDescent="0.45">
      <c r="A194" s="29">
        <v>45292</v>
      </c>
      <c r="B194" s="30">
        <f>'Heat Map Summary'!C103</f>
        <v>53.4</v>
      </c>
      <c r="C194" s="30">
        <f t="shared" si="4"/>
        <v>2.7999999999999972</v>
      </c>
      <c r="D194" s="31">
        <f t="shared" si="5"/>
        <v>-3.2608695652173947E-2</v>
      </c>
    </row>
    <row r="195" spans="1:4" x14ac:dyDescent="0.45">
      <c r="A195" s="29">
        <v>45323</v>
      </c>
      <c r="B195" s="30">
        <f>'Heat Map Summary'!C104</f>
        <v>52.6</v>
      </c>
      <c r="C195" s="30">
        <f t="shared" si="4"/>
        <v>-0.79999999999999716</v>
      </c>
      <c r="D195" s="31">
        <f t="shared" si="5"/>
        <v>-4.5372050816696929E-2</v>
      </c>
    </row>
    <row r="196" spans="1:4" x14ac:dyDescent="0.45">
      <c r="A196" s="29">
        <v>45352</v>
      </c>
      <c r="B196" s="30">
        <f>'Heat Map Summary'!C105</f>
        <v>51.4</v>
      </c>
      <c r="C196" s="30">
        <f t="shared" ref="C196:C198" si="6">B196-B195</f>
        <v>-1.2000000000000028</v>
      </c>
      <c r="D196" s="31">
        <f t="shared" si="5"/>
        <v>3.90625E-3</v>
      </c>
    </row>
    <row r="197" spans="1:4" x14ac:dyDescent="0.45">
      <c r="A197" s="29">
        <v>45383</v>
      </c>
      <c r="B197" s="30">
        <f>'Heat Map Summary'!C106</f>
        <v>49.4</v>
      </c>
      <c r="C197" s="30">
        <f t="shared" si="6"/>
        <v>-2</v>
      </c>
      <c r="D197" s="31">
        <f t="shared" si="5"/>
        <v>-4.8169556840077066E-2</v>
      </c>
    </row>
    <row r="198" spans="1:4" x14ac:dyDescent="0.45">
      <c r="A198" s="29">
        <v>45413</v>
      </c>
      <c r="B198" s="30">
        <f>'Heat Map Summary'!C107</f>
        <v>53.8</v>
      </c>
      <c r="C198" s="30">
        <f t="shared" si="6"/>
        <v>4.3999999999999986</v>
      </c>
      <c r="D198" s="31">
        <f t="shared" si="5"/>
        <v>6.9582504970179038E-2</v>
      </c>
    </row>
  </sheetData>
  <conditionalFormatting sqref="B2:B198">
    <cfRule type="colorScale" priority="130">
      <colorScale>
        <cfvo type="min"/>
        <cfvo type="percentile" val="50"/>
        <cfvo type="max"/>
        <color rgb="FFF8696B"/>
        <color rgb="FFFFEB84"/>
        <color rgb="FF63BE7B"/>
      </colorScale>
    </cfRule>
  </conditionalFormatting>
  <conditionalFormatting sqref="C3:C198">
    <cfRule type="colorScale" priority="131">
      <colorScale>
        <cfvo type="min"/>
        <cfvo type="percentile" val="50"/>
        <cfvo type="max"/>
        <color rgb="FFF8696B"/>
        <color rgb="FFFCFCFF"/>
        <color rgb="FF5A8AC6"/>
      </colorScale>
    </cfRule>
  </conditionalFormatting>
  <conditionalFormatting sqref="D14:D198">
    <cfRule type="colorScale" priority="132">
      <colorScale>
        <cfvo type="min"/>
        <cfvo type="percentile" val="50"/>
        <cfvo type="max"/>
        <color rgb="FFF8696B"/>
        <color rgb="FFFCFCFF"/>
        <color rgb="FF5A8AC6"/>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F52DD-E671-49EB-97EA-FC62024A1CA1}">
  <sheetPr>
    <tabColor theme="5" tint="-0.249977111117893"/>
  </sheetPr>
  <dimension ref="A1:D918"/>
  <sheetViews>
    <sheetView topLeftCell="A296" workbookViewId="0">
      <selection activeCell="B319" sqref="B319"/>
    </sheetView>
  </sheetViews>
  <sheetFormatPr baseColWidth="10" defaultColWidth="10.73046875" defaultRowHeight="11.65" x14ac:dyDescent="0.45"/>
  <cols>
    <col min="1" max="1" width="14.73046875" style="32" customWidth="1"/>
    <col min="2" max="2" width="16.265625" style="99" bestFit="1" customWidth="1"/>
    <col min="3" max="3" width="8.86328125" style="99" customWidth="1"/>
    <col min="4" max="16384" width="10.73046875" style="22"/>
  </cols>
  <sheetData>
    <row r="1" spans="1:4" s="28" customFormat="1" x14ac:dyDescent="0.45">
      <c r="A1" s="27" t="s">
        <v>39</v>
      </c>
      <c r="B1" s="98" t="s">
        <v>2</v>
      </c>
      <c r="C1" s="98" t="s">
        <v>81</v>
      </c>
      <c r="D1" s="28" t="s">
        <v>82</v>
      </c>
    </row>
    <row r="2" spans="1:4" x14ac:dyDescent="0.45">
      <c r="A2" s="29">
        <v>35612</v>
      </c>
      <c r="B2" s="58">
        <v>53.8</v>
      </c>
      <c r="C2" s="58"/>
    </row>
    <row r="3" spans="1:4" x14ac:dyDescent="0.45">
      <c r="A3" s="29">
        <v>35643</v>
      </c>
      <c r="B3" s="58">
        <v>53.8</v>
      </c>
      <c r="C3" s="58">
        <f>B3-B2</f>
        <v>0</v>
      </c>
    </row>
    <row r="4" spans="1:4" x14ac:dyDescent="0.45">
      <c r="A4" s="29">
        <v>35674</v>
      </c>
      <c r="B4" s="58">
        <v>53.2</v>
      </c>
      <c r="C4" s="58">
        <f t="shared" ref="C4:C67" si="0">B4-B3</f>
        <v>-0.59999999999999432</v>
      </c>
    </row>
    <row r="5" spans="1:4" x14ac:dyDescent="0.45">
      <c r="A5" s="29">
        <v>35704</v>
      </c>
      <c r="B5" s="58">
        <v>51</v>
      </c>
      <c r="C5" s="58">
        <f t="shared" si="0"/>
        <v>-2.2000000000000028</v>
      </c>
    </row>
    <row r="6" spans="1:4" x14ac:dyDescent="0.45">
      <c r="A6" s="29">
        <v>35735</v>
      </c>
      <c r="B6" s="58">
        <v>56.7</v>
      </c>
      <c r="C6" s="58">
        <f t="shared" si="0"/>
        <v>5.7000000000000028</v>
      </c>
    </row>
    <row r="7" spans="1:4" x14ac:dyDescent="0.45">
      <c r="A7" s="29">
        <v>35765</v>
      </c>
      <c r="B7" s="58">
        <v>55</v>
      </c>
      <c r="C7" s="58">
        <f t="shared" si="0"/>
        <v>-1.7000000000000028</v>
      </c>
    </row>
    <row r="8" spans="1:4" x14ac:dyDescent="0.45">
      <c r="A8" s="29">
        <v>35796</v>
      </c>
      <c r="B8" s="58">
        <v>55</v>
      </c>
      <c r="C8" s="58">
        <f t="shared" si="0"/>
        <v>0</v>
      </c>
    </row>
    <row r="9" spans="1:4" x14ac:dyDescent="0.45">
      <c r="A9" s="29">
        <v>35827</v>
      </c>
      <c r="B9" s="58">
        <v>54.8</v>
      </c>
      <c r="C9" s="58">
        <f t="shared" si="0"/>
        <v>-0.20000000000000284</v>
      </c>
    </row>
    <row r="10" spans="1:4" x14ac:dyDescent="0.45">
      <c r="A10" s="29">
        <v>35855</v>
      </c>
      <c r="B10" s="58">
        <v>54.1</v>
      </c>
      <c r="C10" s="58">
        <f t="shared" si="0"/>
        <v>-0.69999999999999574</v>
      </c>
    </row>
    <row r="11" spans="1:4" x14ac:dyDescent="0.45">
      <c r="A11" s="29">
        <v>35886</v>
      </c>
      <c r="B11" s="58">
        <v>51.6</v>
      </c>
      <c r="C11" s="58">
        <f t="shared" si="0"/>
        <v>-2.5</v>
      </c>
    </row>
    <row r="12" spans="1:4" x14ac:dyDescent="0.45">
      <c r="A12" s="29">
        <v>35916</v>
      </c>
      <c r="B12" s="58">
        <v>52.8</v>
      </c>
      <c r="C12" s="58">
        <f t="shared" si="0"/>
        <v>1.1999999999999957</v>
      </c>
    </row>
    <row r="13" spans="1:4" x14ac:dyDescent="0.45">
      <c r="A13" s="29">
        <v>35947</v>
      </c>
      <c r="B13" s="58">
        <v>52.5</v>
      </c>
      <c r="C13" s="58">
        <f t="shared" si="0"/>
        <v>-0.29999999999999716</v>
      </c>
    </row>
    <row r="14" spans="1:4" x14ac:dyDescent="0.45">
      <c r="A14" s="29">
        <v>35977</v>
      </c>
      <c r="B14" s="58">
        <v>51.9</v>
      </c>
      <c r="C14" s="58">
        <f t="shared" si="0"/>
        <v>-0.60000000000000142</v>
      </c>
      <c r="D14" s="31">
        <f>B14/B2-1</f>
        <v>-3.5315985130111471E-2</v>
      </c>
    </row>
    <row r="15" spans="1:4" x14ac:dyDescent="0.45">
      <c r="A15" s="29">
        <v>36008</v>
      </c>
      <c r="B15" s="58">
        <v>52.3</v>
      </c>
      <c r="C15" s="58">
        <f t="shared" si="0"/>
        <v>0.39999999999999858</v>
      </c>
      <c r="D15" s="31">
        <f t="shared" ref="D15:D78" si="1">B15/B3-1</f>
        <v>-2.7881040892193343E-2</v>
      </c>
    </row>
    <row r="16" spans="1:4" x14ac:dyDescent="0.45">
      <c r="A16" s="29">
        <v>36039</v>
      </c>
      <c r="B16" s="58">
        <v>53.7</v>
      </c>
      <c r="C16" s="58">
        <f t="shared" si="0"/>
        <v>1.4000000000000057</v>
      </c>
      <c r="D16" s="31">
        <f t="shared" si="1"/>
        <v>9.3984962406015171E-3</v>
      </c>
    </row>
    <row r="17" spans="1:4" x14ac:dyDescent="0.45">
      <c r="A17" s="29">
        <v>36069</v>
      </c>
      <c r="B17" s="58">
        <v>53.1</v>
      </c>
      <c r="C17" s="58">
        <f t="shared" si="0"/>
        <v>-0.60000000000000142</v>
      </c>
      <c r="D17" s="31">
        <f t="shared" si="1"/>
        <v>4.117647058823537E-2</v>
      </c>
    </row>
    <row r="18" spans="1:4" x14ac:dyDescent="0.45">
      <c r="A18" s="29">
        <v>36100</v>
      </c>
      <c r="B18" s="58">
        <v>52.6</v>
      </c>
      <c r="C18" s="58">
        <f t="shared" si="0"/>
        <v>-0.5</v>
      </c>
      <c r="D18" s="31">
        <f t="shared" si="1"/>
        <v>-7.2310405643739029E-2</v>
      </c>
    </row>
    <row r="19" spans="1:4" x14ac:dyDescent="0.45">
      <c r="A19" s="29">
        <v>36130</v>
      </c>
      <c r="B19" s="58">
        <v>50.9</v>
      </c>
      <c r="C19" s="58">
        <f t="shared" si="0"/>
        <v>-1.7000000000000028</v>
      </c>
      <c r="D19" s="31">
        <f t="shared" si="1"/>
        <v>-7.4545454545454581E-2</v>
      </c>
    </row>
    <row r="20" spans="1:4" x14ac:dyDescent="0.45">
      <c r="A20" s="29">
        <v>36161</v>
      </c>
      <c r="B20" s="58">
        <v>51.4</v>
      </c>
      <c r="C20" s="58">
        <f t="shared" si="0"/>
        <v>0.5</v>
      </c>
      <c r="D20" s="31">
        <f t="shared" si="1"/>
        <v>-6.5454545454545432E-2</v>
      </c>
    </row>
    <row r="21" spans="1:4" x14ac:dyDescent="0.45">
      <c r="A21" s="29">
        <v>36192</v>
      </c>
      <c r="B21" s="58">
        <v>52.2</v>
      </c>
      <c r="C21" s="58">
        <f t="shared" si="0"/>
        <v>0.80000000000000426</v>
      </c>
      <c r="D21" s="31">
        <f t="shared" si="1"/>
        <v>-4.7445255474452441E-2</v>
      </c>
    </row>
    <row r="22" spans="1:4" x14ac:dyDescent="0.45">
      <c r="A22" s="29">
        <v>36220</v>
      </c>
      <c r="B22" s="58">
        <v>51.1</v>
      </c>
      <c r="C22" s="58">
        <f t="shared" si="0"/>
        <v>-1.1000000000000014</v>
      </c>
      <c r="D22" s="31">
        <f t="shared" si="1"/>
        <v>-5.5452865064695045E-2</v>
      </c>
    </row>
    <row r="23" spans="1:4" x14ac:dyDescent="0.45">
      <c r="A23" s="29">
        <v>36251</v>
      </c>
      <c r="B23" s="58">
        <v>52</v>
      </c>
      <c r="C23" s="58">
        <f t="shared" si="0"/>
        <v>0.89999999999999858</v>
      </c>
      <c r="D23" s="31">
        <f t="shared" si="1"/>
        <v>7.7519379844961378E-3</v>
      </c>
    </row>
    <row r="24" spans="1:4" x14ac:dyDescent="0.45">
      <c r="A24" s="29">
        <v>36281</v>
      </c>
      <c r="B24" s="58">
        <v>52.9</v>
      </c>
      <c r="C24" s="58">
        <f t="shared" si="0"/>
        <v>0.89999999999999858</v>
      </c>
      <c r="D24" s="31">
        <f t="shared" si="1"/>
        <v>1.8939393939394478E-3</v>
      </c>
    </row>
    <row r="25" spans="1:4" x14ac:dyDescent="0.45">
      <c r="A25" s="29">
        <v>36312</v>
      </c>
      <c r="B25" s="58">
        <v>55.3</v>
      </c>
      <c r="C25" s="58">
        <f t="shared" si="0"/>
        <v>2.3999999999999986</v>
      </c>
      <c r="D25" s="31">
        <f t="shared" si="1"/>
        <v>5.3333333333333233E-2</v>
      </c>
    </row>
    <row r="26" spans="1:4" x14ac:dyDescent="0.45">
      <c r="A26" s="29">
        <v>36342</v>
      </c>
      <c r="B26" s="58">
        <v>53.4</v>
      </c>
      <c r="C26" s="58">
        <f t="shared" si="0"/>
        <v>-1.8999999999999986</v>
      </c>
      <c r="D26" s="31">
        <f t="shared" si="1"/>
        <v>2.8901734104046284E-2</v>
      </c>
    </row>
    <row r="27" spans="1:4" x14ac:dyDescent="0.45">
      <c r="A27" s="29">
        <v>36373</v>
      </c>
      <c r="B27" s="58">
        <v>52.3</v>
      </c>
      <c r="C27" s="58">
        <f t="shared" si="0"/>
        <v>-1.1000000000000014</v>
      </c>
      <c r="D27" s="31">
        <f t="shared" si="1"/>
        <v>0</v>
      </c>
    </row>
    <row r="28" spans="1:4" x14ac:dyDescent="0.45">
      <c r="A28" s="29">
        <v>36404</v>
      </c>
      <c r="B28" s="58">
        <v>51.4</v>
      </c>
      <c r="C28" s="58">
        <f t="shared" si="0"/>
        <v>-0.89999999999999858</v>
      </c>
      <c r="D28" s="31">
        <f t="shared" si="1"/>
        <v>-4.2830540037244069E-2</v>
      </c>
    </row>
    <row r="29" spans="1:4" x14ac:dyDescent="0.45">
      <c r="A29" s="29">
        <v>36434</v>
      </c>
      <c r="B29" s="58">
        <v>51.7</v>
      </c>
      <c r="C29" s="58">
        <f t="shared" si="0"/>
        <v>0.30000000000000426</v>
      </c>
      <c r="D29" s="31">
        <f t="shared" si="1"/>
        <v>-2.6365348399246646E-2</v>
      </c>
    </row>
    <row r="30" spans="1:4" x14ac:dyDescent="0.45">
      <c r="A30" s="29">
        <v>36465</v>
      </c>
      <c r="B30" s="58">
        <v>50.6</v>
      </c>
      <c r="C30" s="58">
        <f t="shared" si="0"/>
        <v>-1.1000000000000014</v>
      </c>
      <c r="D30" s="31">
        <f t="shared" si="1"/>
        <v>-3.802281368821292E-2</v>
      </c>
    </row>
    <row r="31" spans="1:4" x14ac:dyDescent="0.45">
      <c r="A31" s="29">
        <v>36495</v>
      </c>
      <c r="B31" s="58">
        <v>53</v>
      </c>
      <c r="C31" s="58">
        <f t="shared" si="0"/>
        <v>2.3999999999999986</v>
      </c>
      <c r="D31" s="31">
        <f t="shared" si="1"/>
        <v>4.1257367387033339E-2</v>
      </c>
    </row>
    <row r="32" spans="1:4" x14ac:dyDescent="0.45">
      <c r="A32" s="29">
        <v>36526</v>
      </c>
      <c r="B32" s="58">
        <v>52.3</v>
      </c>
      <c r="C32" s="58">
        <f t="shared" si="0"/>
        <v>-0.70000000000000284</v>
      </c>
      <c r="D32" s="31">
        <f t="shared" si="1"/>
        <v>1.7509727626459082E-2</v>
      </c>
    </row>
    <row r="33" spans="1:4" x14ac:dyDescent="0.45">
      <c r="A33" s="29">
        <v>36557</v>
      </c>
      <c r="B33" s="58">
        <v>52.8</v>
      </c>
      <c r="C33" s="58">
        <f t="shared" si="0"/>
        <v>0.5</v>
      </c>
      <c r="D33" s="31">
        <f t="shared" si="1"/>
        <v>1.1494252873563093E-2</v>
      </c>
    </row>
    <row r="34" spans="1:4" x14ac:dyDescent="0.45">
      <c r="A34" s="29">
        <v>36586</v>
      </c>
      <c r="B34" s="58">
        <v>55</v>
      </c>
      <c r="C34" s="58">
        <f t="shared" si="0"/>
        <v>2.2000000000000028</v>
      </c>
      <c r="D34" s="31">
        <f t="shared" si="1"/>
        <v>7.6320939334638016E-2</v>
      </c>
    </row>
    <row r="35" spans="1:4" x14ac:dyDescent="0.45">
      <c r="A35" s="29">
        <v>36617</v>
      </c>
      <c r="B35" s="58">
        <v>54.4</v>
      </c>
      <c r="C35" s="58">
        <f t="shared" si="0"/>
        <v>-0.60000000000000142</v>
      </c>
      <c r="D35" s="31">
        <f t="shared" si="1"/>
        <v>4.6153846153846212E-2</v>
      </c>
    </row>
    <row r="36" spans="1:4" x14ac:dyDescent="0.45">
      <c r="A36" s="29">
        <v>36647</v>
      </c>
      <c r="B36" s="58">
        <v>53.5</v>
      </c>
      <c r="C36" s="58">
        <f t="shared" si="0"/>
        <v>-0.89999999999999858</v>
      </c>
      <c r="D36" s="31">
        <f t="shared" si="1"/>
        <v>1.1342155009451904E-2</v>
      </c>
    </row>
    <row r="37" spans="1:4" x14ac:dyDescent="0.45">
      <c r="A37" s="29">
        <v>36678</v>
      </c>
      <c r="B37" s="58">
        <v>54.4</v>
      </c>
      <c r="C37" s="58">
        <f t="shared" si="0"/>
        <v>0.89999999999999858</v>
      </c>
      <c r="D37" s="31">
        <f t="shared" si="1"/>
        <v>-1.6274864376130127E-2</v>
      </c>
    </row>
    <row r="38" spans="1:4" x14ac:dyDescent="0.45">
      <c r="A38" s="29">
        <v>36708</v>
      </c>
      <c r="B38" s="58">
        <v>50.5</v>
      </c>
      <c r="C38" s="58">
        <f t="shared" si="0"/>
        <v>-3.8999999999999986</v>
      </c>
      <c r="D38" s="31">
        <f t="shared" si="1"/>
        <v>-5.4307116104868935E-2</v>
      </c>
    </row>
    <row r="39" spans="1:4" x14ac:dyDescent="0.45">
      <c r="A39" s="29">
        <v>36739</v>
      </c>
      <c r="B39" s="58">
        <v>54.2</v>
      </c>
      <c r="C39" s="58">
        <f t="shared" si="0"/>
        <v>3.7000000000000028</v>
      </c>
      <c r="D39" s="31">
        <f t="shared" si="1"/>
        <v>3.6328871892925552E-2</v>
      </c>
    </row>
    <row r="40" spans="1:4" x14ac:dyDescent="0.45">
      <c r="A40" s="29">
        <v>36770</v>
      </c>
      <c r="B40" s="58">
        <v>53.5</v>
      </c>
      <c r="C40" s="58">
        <f t="shared" si="0"/>
        <v>-0.70000000000000284</v>
      </c>
      <c r="D40" s="31">
        <f t="shared" si="1"/>
        <v>4.0856031128404746E-2</v>
      </c>
    </row>
    <row r="41" spans="1:4" x14ac:dyDescent="0.45">
      <c r="A41" s="29">
        <v>36800</v>
      </c>
      <c r="B41" s="58">
        <v>54.5</v>
      </c>
      <c r="C41" s="58">
        <f t="shared" si="0"/>
        <v>1</v>
      </c>
      <c r="D41" s="31">
        <f t="shared" si="1"/>
        <v>5.4158607350096588E-2</v>
      </c>
    </row>
    <row r="42" spans="1:4" x14ac:dyDescent="0.45">
      <c r="A42" s="29">
        <v>36831</v>
      </c>
      <c r="B42" s="58">
        <v>54.6</v>
      </c>
      <c r="C42" s="58">
        <f t="shared" si="0"/>
        <v>0.10000000000000142</v>
      </c>
      <c r="D42" s="31">
        <f t="shared" si="1"/>
        <v>7.9051383399209474E-2</v>
      </c>
    </row>
    <row r="43" spans="1:4" x14ac:dyDescent="0.45">
      <c r="A43" s="29">
        <v>36861</v>
      </c>
      <c r="B43" s="58">
        <v>52.4</v>
      </c>
      <c r="C43" s="58">
        <f t="shared" si="0"/>
        <v>-2.2000000000000028</v>
      </c>
      <c r="D43" s="31">
        <f t="shared" si="1"/>
        <v>-1.132075471698113E-2</v>
      </c>
    </row>
    <row r="44" spans="1:4" x14ac:dyDescent="0.45">
      <c r="A44" s="29">
        <v>36892</v>
      </c>
      <c r="B44" s="58">
        <v>51.7</v>
      </c>
      <c r="C44" s="58">
        <f t="shared" si="0"/>
        <v>-0.69999999999999574</v>
      </c>
      <c r="D44" s="31">
        <f t="shared" si="1"/>
        <v>-1.1472275334607929E-2</v>
      </c>
    </row>
    <row r="45" spans="1:4" x14ac:dyDescent="0.45">
      <c r="A45" s="29">
        <v>36923</v>
      </c>
      <c r="B45" s="58">
        <v>50.7</v>
      </c>
      <c r="C45" s="58">
        <f t="shared" si="0"/>
        <v>-1</v>
      </c>
      <c r="D45" s="31">
        <f t="shared" si="1"/>
        <v>-3.9772727272727182E-2</v>
      </c>
    </row>
    <row r="46" spans="1:4" x14ac:dyDescent="0.45">
      <c r="A46" s="29">
        <v>36951</v>
      </c>
      <c r="B46" s="58">
        <v>49.6</v>
      </c>
      <c r="C46" s="58">
        <f t="shared" si="0"/>
        <v>-1.1000000000000014</v>
      </c>
      <c r="D46" s="31">
        <f t="shared" si="1"/>
        <v>-9.8181818181818148E-2</v>
      </c>
    </row>
    <row r="47" spans="1:4" x14ac:dyDescent="0.45">
      <c r="A47" s="29">
        <v>36982</v>
      </c>
      <c r="B47" s="58">
        <v>46.5</v>
      </c>
      <c r="C47" s="58">
        <f t="shared" si="0"/>
        <v>-3.1000000000000014</v>
      </c>
      <c r="D47" s="31">
        <f t="shared" si="1"/>
        <v>-0.14522058823529405</v>
      </c>
    </row>
    <row r="48" spans="1:4" x14ac:dyDescent="0.45">
      <c r="A48" s="29">
        <v>37012</v>
      </c>
      <c r="B48" s="58">
        <v>46.7</v>
      </c>
      <c r="C48" s="58">
        <f t="shared" si="0"/>
        <v>0.20000000000000284</v>
      </c>
      <c r="D48" s="31">
        <f t="shared" si="1"/>
        <v>-0.12710280373831773</v>
      </c>
    </row>
    <row r="49" spans="1:4" x14ac:dyDescent="0.45">
      <c r="A49" s="29">
        <v>37043</v>
      </c>
      <c r="B49" s="58">
        <v>45.6</v>
      </c>
      <c r="C49" s="58">
        <f t="shared" si="0"/>
        <v>-1.1000000000000014</v>
      </c>
      <c r="D49" s="31">
        <f t="shared" si="1"/>
        <v>-0.16176470588235292</v>
      </c>
    </row>
    <row r="50" spans="1:4" x14ac:dyDescent="0.45">
      <c r="A50" s="29">
        <v>37073</v>
      </c>
      <c r="B50" s="58">
        <v>46.4</v>
      </c>
      <c r="C50" s="58">
        <f t="shared" si="0"/>
        <v>0.79999999999999716</v>
      </c>
      <c r="D50" s="31">
        <f t="shared" si="1"/>
        <v>-8.118811881188126E-2</v>
      </c>
    </row>
    <row r="51" spans="1:4" x14ac:dyDescent="0.45">
      <c r="A51" s="29">
        <v>37104</v>
      </c>
      <c r="B51" s="58">
        <v>45.7</v>
      </c>
      <c r="C51" s="58">
        <f t="shared" si="0"/>
        <v>-0.69999999999999574</v>
      </c>
      <c r="D51" s="31">
        <f t="shared" si="1"/>
        <v>-0.15682656826568264</v>
      </c>
    </row>
    <row r="52" spans="1:4" x14ac:dyDescent="0.45">
      <c r="A52" s="29">
        <v>37135</v>
      </c>
      <c r="B52" s="58">
        <v>46.4</v>
      </c>
      <c r="C52" s="58">
        <f t="shared" si="0"/>
        <v>0.69999999999999574</v>
      </c>
      <c r="D52" s="31">
        <f t="shared" si="1"/>
        <v>-0.13271028037383181</v>
      </c>
    </row>
    <row r="53" spans="1:4" x14ac:dyDescent="0.45">
      <c r="A53" s="29">
        <v>37165</v>
      </c>
      <c r="B53" s="58">
        <v>43.9</v>
      </c>
      <c r="C53" s="58">
        <f t="shared" si="0"/>
        <v>-2.5</v>
      </c>
      <c r="D53" s="31">
        <f t="shared" si="1"/>
        <v>-0.19449541284403671</v>
      </c>
    </row>
    <row r="54" spans="1:4" x14ac:dyDescent="0.45">
      <c r="A54" s="29">
        <v>37196</v>
      </c>
      <c r="B54" s="58">
        <v>44.5</v>
      </c>
      <c r="C54" s="58">
        <f t="shared" si="0"/>
        <v>0.60000000000000142</v>
      </c>
      <c r="D54" s="31">
        <f t="shared" si="1"/>
        <v>-0.18498168498168499</v>
      </c>
    </row>
    <row r="55" spans="1:4" x14ac:dyDescent="0.45">
      <c r="A55" s="29">
        <v>37226</v>
      </c>
      <c r="B55" s="58">
        <v>44.6</v>
      </c>
      <c r="C55" s="58">
        <f t="shared" si="0"/>
        <v>0.10000000000000142</v>
      </c>
      <c r="D55" s="31">
        <f t="shared" si="1"/>
        <v>-0.14885496183206104</v>
      </c>
    </row>
    <row r="56" spans="1:4" x14ac:dyDescent="0.45">
      <c r="A56" s="29">
        <v>37257</v>
      </c>
      <c r="B56" s="58">
        <v>44.3</v>
      </c>
      <c r="C56" s="58">
        <f t="shared" si="0"/>
        <v>-0.30000000000000426</v>
      </c>
      <c r="D56" s="31">
        <f t="shared" si="1"/>
        <v>-0.14313346228239854</v>
      </c>
    </row>
    <row r="57" spans="1:4" x14ac:dyDescent="0.45">
      <c r="A57" s="29">
        <v>37288</v>
      </c>
      <c r="B57" s="58">
        <v>43.9</v>
      </c>
      <c r="C57" s="58">
        <f t="shared" si="0"/>
        <v>-0.39999999999999858</v>
      </c>
      <c r="D57" s="31">
        <f t="shared" si="1"/>
        <v>-0.13412228796844194</v>
      </c>
    </row>
    <row r="58" spans="1:4" x14ac:dyDescent="0.45">
      <c r="A58" s="29">
        <v>37316</v>
      </c>
      <c r="B58" s="58">
        <v>45.8</v>
      </c>
      <c r="C58" s="58">
        <f t="shared" si="0"/>
        <v>1.8999999999999986</v>
      </c>
      <c r="D58" s="31">
        <f t="shared" si="1"/>
        <v>-7.6612903225806495E-2</v>
      </c>
    </row>
    <row r="59" spans="1:4" x14ac:dyDescent="0.45">
      <c r="A59" s="29">
        <v>37347</v>
      </c>
      <c r="B59" s="58">
        <v>47.8</v>
      </c>
      <c r="C59" s="58">
        <f t="shared" si="0"/>
        <v>2</v>
      </c>
      <c r="D59" s="31">
        <f t="shared" si="1"/>
        <v>2.7956989247311714E-2</v>
      </c>
    </row>
    <row r="60" spans="1:4" x14ac:dyDescent="0.45">
      <c r="A60" s="29">
        <v>37377</v>
      </c>
      <c r="B60" s="58">
        <v>49.2</v>
      </c>
      <c r="C60" s="58">
        <f t="shared" si="0"/>
        <v>1.4000000000000057</v>
      </c>
      <c r="D60" s="31">
        <f t="shared" si="1"/>
        <v>5.3533190578158418E-2</v>
      </c>
    </row>
    <row r="61" spans="1:4" x14ac:dyDescent="0.45">
      <c r="A61" s="29">
        <v>37408</v>
      </c>
      <c r="B61" s="58">
        <v>44</v>
      </c>
      <c r="C61" s="58">
        <f t="shared" si="0"/>
        <v>-5.2000000000000028</v>
      </c>
      <c r="D61" s="31">
        <f t="shared" si="1"/>
        <v>-3.5087719298245612E-2</v>
      </c>
    </row>
    <row r="62" spans="1:4" x14ac:dyDescent="0.45">
      <c r="A62" s="29">
        <v>37438</v>
      </c>
      <c r="B62" s="58">
        <v>46.1</v>
      </c>
      <c r="C62" s="58">
        <f t="shared" si="0"/>
        <v>2.1000000000000014</v>
      </c>
      <c r="D62" s="31">
        <f t="shared" si="1"/>
        <v>-6.4655172413792261E-3</v>
      </c>
    </row>
    <row r="63" spans="1:4" x14ac:dyDescent="0.45">
      <c r="A63" s="29">
        <v>37469</v>
      </c>
      <c r="B63" s="58">
        <v>47.2</v>
      </c>
      <c r="C63" s="58">
        <f t="shared" si="0"/>
        <v>1.1000000000000014</v>
      </c>
      <c r="D63" s="31">
        <f t="shared" si="1"/>
        <v>3.2822757111597323E-2</v>
      </c>
    </row>
    <row r="64" spans="1:4" x14ac:dyDescent="0.45">
      <c r="A64" s="29">
        <v>37500</v>
      </c>
      <c r="B64" s="58">
        <v>47.1</v>
      </c>
      <c r="C64" s="58">
        <f t="shared" si="0"/>
        <v>-0.10000000000000142</v>
      </c>
      <c r="D64" s="31">
        <f t="shared" si="1"/>
        <v>1.5086206896551824E-2</v>
      </c>
    </row>
    <row r="65" spans="1:4" x14ac:dyDescent="0.45">
      <c r="A65" s="29">
        <v>37530</v>
      </c>
      <c r="B65" s="58">
        <v>46.6</v>
      </c>
      <c r="C65" s="58">
        <f t="shared" si="0"/>
        <v>-0.5</v>
      </c>
      <c r="D65" s="31">
        <f t="shared" si="1"/>
        <v>6.1503416856492077E-2</v>
      </c>
    </row>
    <row r="66" spans="1:4" x14ac:dyDescent="0.45">
      <c r="A66" s="29">
        <v>37561</v>
      </c>
      <c r="B66" s="58">
        <v>46</v>
      </c>
      <c r="C66" s="58">
        <f t="shared" si="0"/>
        <v>-0.60000000000000142</v>
      </c>
      <c r="D66" s="31">
        <f t="shared" si="1"/>
        <v>3.3707865168539408E-2</v>
      </c>
    </row>
    <row r="67" spans="1:4" x14ac:dyDescent="0.45">
      <c r="A67" s="29">
        <v>37591</v>
      </c>
      <c r="B67" s="58">
        <v>47</v>
      </c>
      <c r="C67" s="58">
        <f t="shared" si="0"/>
        <v>1</v>
      </c>
      <c r="D67" s="31">
        <f t="shared" si="1"/>
        <v>5.3811659192825045E-2</v>
      </c>
    </row>
    <row r="68" spans="1:4" x14ac:dyDescent="0.45">
      <c r="A68" s="29">
        <v>37622</v>
      </c>
      <c r="B68" s="58">
        <v>50.5</v>
      </c>
      <c r="C68" s="58">
        <f t="shared" ref="C68:C131" si="2">B68-B67</f>
        <v>3.5</v>
      </c>
      <c r="D68" s="31">
        <f t="shared" si="1"/>
        <v>0.13995485327313784</v>
      </c>
    </row>
    <row r="69" spans="1:4" x14ac:dyDescent="0.45">
      <c r="A69" s="29">
        <v>37653</v>
      </c>
      <c r="B69" s="58">
        <v>48.5</v>
      </c>
      <c r="C69" s="58">
        <f t="shared" si="2"/>
        <v>-2</v>
      </c>
      <c r="D69" s="31">
        <f t="shared" si="1"/>
        <v>0.10478359908883839</v>
      </c>
    </row>
    <row r="70" spans="1:4" x14ac:dyDescent="0.45">
      <c r="A70" s="29">
        <v>37681</v>
      </c>
      <c r="B70" s="58">
        <v>48.1</v>
      </c>
      <c r="C70" s="58">
        <f t="shared" si="2"/>
        <v>-0.39999999999999858</v>
      </c>
      <c r="D70" s="31">
        <f t="shared" si="1"/>
        <v>5.0218340611353884E-2</v>
      </c>
    </row>
    <row r="71" spans="1:4" x14ac:dyDescent="0.45">
      <c r="A71" s="29">
        <v>37712</v>
      </c>
      <c r="B71" s="58">
        <v>48.7</v>
      </c>
      <c r="C71" s="58">
        <f t="shared" si="2"/>
        <v>0.60000000000000142</v>
      </c>
      <c r="D71" s="31">
        <f t="shared" si="1"/>
        <v>1.882845188284521E-2</v>
      </c>
    </row>
    <row r="72" spans="1:4" x14ac:dyDescent="0.45">
      <c r="A72" s="29">
        <v>37742</v>
      </c>
      <c r="B72" s="58">
        <v>48.5</v>
      </c>
      <c r="C72" s="58">
        <f t="shared" si="2"/>
        <v>-0.20000000000000284</v>
      </c>
      <c r="D72" s="31">
        <f t="shared" si="1"/>
        <v>-1.4227642276422814E-2</v>
      </c>
    </row>
    <row r="73" spans="1:4" x14ac:dyDescent="0.45">
      <c r="A73" s="29">
        <v>37773</v>
      </c>
      <c r="B73" s="58">
        <v>49.3</v>
      </c>
      <c r="C73" s="58">
        <f t="shared" si="2"/>
        <v>0.79999999999999716</v>
      </c>
      <c r="D73" s="31">
        <f t="shared" si="1"/>
        <v>0.12045454545454537</v>
      </c>
    </row>
    <row r="74" spans="1:4" x14ac:dyDescent="0.45">
      <c r="A74" s="29">
        <v>37803</v>
      </c>
      <c r="B74" s="58">
        <v>50.5</v>
      </c>
      <c r="C74" s="58">
        <f t="shared" si="2"/>
        <v>1.2000000000000028</v>
      </c>
      <c r="D74" s="31">
        <f t="shared" si="1"/>
        <v>9.5444685466377299E-2</v>
      </c>
    </row>
    <row r="75" spans="1:4" x14ac:dyDescent="0.45">
      <c r="A75" s="29">
        <v>37834</v>
      </c>
      <c r="B75" s="58">
        <v>51.7</v>
      </c>
      <c r="C75" s="58">
        <f t="shared" si="2"/>
        <v>1.2000000000000028</v>
      </c>
      <c r="D75" s="31">
        <f t="shared" si="1"/>
        <v>9.5338983050847537E-2</v>
      </c>
    </row>
    <row r="76" spans="1:4" x14ac:dyDescent="0.45">
      <c r="A76" s="29">
        <v>37865</v>
      </c>
      <c r="B76" s="58">
        <v>50.1</v>
      </c>
      <c r="C76" s="58">
        <f t="shared" si="2"/>
        <v>-1.6000000000000014</v>
      </c>
      <c r="D76" s="31">
        <f t="shared" si="1"/>
        <v>6.3694267515923553E-2</v>
      </c>
    </row>
    <row r="77" spans="1:4" x14ac:dyDescent="0.45">
      <c r="A77" s="29">
        <v>37895</v>
      </c>
      <c r="B77" s="58">
        <v>53</v>
      </c>
      <c r="C77" s="58">
        <f t="shared" si="2"/>
        <v>2.8999999999999986</v>
      </c>
      <c r="D77" s="31">
        <f t="shared" si="1"/>
        <v>0.1373390557939913</v>
      </c>
    </row>
    <row r="78" spans="1:4" x14ac:dyDescent="0.45">
      <c r="A78" s="29">
        <v>37926</v>
      </c>
      <c r="B78" s="58">
        <v>54.4</v>
      </c>
      <c r="C78" s="58">
        <f t="shared" si="2"/>
        <v>1.3999999999999986</v>
      </c>
      <c r="D78" s="31">
        <f t="shared" si="1"/>
        <v>0.18260869565217397</v>
      </c>
    </row>
    <row r="79" spans="1:4" x14ac:dyDescent="0.45">
      <c r="A79" s="29">
        <v>37956</v>
      </c>
      <c r="B79" s="58">
        <v>54</v>
      </c>
      <c r="C79" s="58">
        <f t="shared" si="2"/>
        <v>-0.39999999999999858</v>
      </c>
      <c r="D79" s="31">
        <f t="shared" ref="D79:D142" si="3">B79/B67-1</f>
        <v>0.14893617021276606</v>
      </c>
    </row>
    <row r="80" spans="1:4" x14ac:dyDescent="0.45">
      <c r="A80" s="29">
        <v>37987</v>
      </c>
      <c r="B80" s="58">
        <v>55.143160127252997</v>
      </c>
      <c r="C80" s="58">
        <f t="shared" si="2"/>
        <v>1.1431601272529974</v>
      </c>
      <c r="D80" s="31">
        <f t="shared" si="3"/>
        <v>9.1943764896099012E-2</v>
      </c>
    </row>
    <row r="81" spans="1:4" x14ac:dyDescent="0.45">
      <c r="A81" s="29">
        <v>38018</v>
      </c>
      <c r="B81" s="58">
        <v>52.904564315352999</v>
      </c>
      <c r="C81" s="58">
        <f t="shared" si="2"/>
        <v>-2.238595811899998</v>
      </c>
      <c r="D81" s="31">
        <f t="shared" si="3"/>
        <v>9.0815759079443392E-2</v>
      </c>
    </row>
    <row r="82" spans="1:4" x14ac:dyDescent="0.45">
      <c r="A82" s="29">
        <v>38047</v>
      </c>
      <c r="B82" s="58">
        <v>53.800592300098998</v>
      </c>
      <c r="C82" s="58">
        <f t="shared" si="2"/>
        <v>0.89602798474599865</v>
      </c>
      <c r="D82" s="31">
        <f t="shared" si="3"/>
        <v>0.11851543243449059</v>
      </c>
    </row>
    <row r="83" spans="1:4" x14ac:dyDescent="0.45">
      <c r="A83" s="29">
        <v>38078</v>
      </c>
      <c r="B83" s="58">
        <v>54.6875</v>
      </c>
      <c r="C83" s="58">
        <f t="shared" si="2"/>
        <v>0.88690769990100193</v>
      </c>
      <c r="D83" s="31">
        <f t="shared" si="3"/>
        <v>0.12294661190965095</v>
      </c>
    </row>
    <row r="84" spans="1:4" x14ac:dyDescent="0.45">
      <c r="A84" s="29">
        <v>38108</v>
      </c>
      <c r="B84" s="58">
        <v>54.545454545455001</v>
      </c>
      <c r="C84" s="58">
        <f t="shared" si="2"/>
        <v>-0.14204545454499851</v>
      </c>
      <c r="D84" s="31">
        <f t="shared" si="3"/>
        <v>0.12464854732896913</v>
      </c>
    </row>
    <row r="85" spans="1:4" x14ac:dyDescent="0.45">
      <c r="A85" s="29">
        <v>38139</v>
      </c>
      <c r="B85" s="58">
        <v>55.555555555555998</v>
      </c>
      <c r="C85" s="58">
        <f t="shared" si="2"/>
        <v>1.0101010101009962</v>
      </c>
      <c r="D85" s="31">
        <f t="shared" si="3"/>
        <v>0.12688753662385399</v>
      </c>
    </row>
    <row r="86" spans="1:4" x14ac:dyDescent="0.45">
      <c r="A86" s="29">
        <v>38169</v>
      </c>
      <c r="B86" s="58">
        <v>49.665711556829002</v>
      </c>
      <c r="C86" s="58">
        <f t="shared" si="2"/>
        <v>-5.8898439987269953</v>
      </c>
      <c r="D86" s="31">
        <f t="shared" si="3"/>
        <v>-1.6520563231108842E-2</v>
      </c>
    </row>
    <row r="87" spans="1:4" x14ac:dyDescent="0.45">
      <c r="A87" s="29">
        <v>38200</v>
      </c>
      <c r="B87" s="58">
        <v>53.516819571865</v>
      </c>
      <c r="C87" s="58">
        <f t="shared" si="2"/>
        <v>3.8511080150359973</v>
      </c>
      <c r="D87" s="31">
        <f t="shared" si="3"/>
        <v>3.5141577792359602E-2</v>
      </c>
    </row>
    <row r="88" spans="1:4" x14ac:dyDescent="0.45">
      <c r="A88" s="29">
        <v>38231</v>
      </c>
      <c r="B88" s="58">
        <v>55.325749741468002</v>
      </c>
      <c r="C88" s="58">
        <f t="shared" si="2"/>
        <v>1.808930169603002</v>
      </c>
      <c r="D88" s="31">
        <f t="shared" si="3"/>
        <v>0.10430638206522946</v>
      </c>
    </row>
    <row r="89" spans="1:4" x14ac:dyDescent="0.45">
      <c r="A89" s="29">
        <v>38261</v>
      </c>
      <c r="B89" s="58">
        <v>56.476683937823999</v>
      </c>
      <c r="C89" s="58">
        <f t="shared" si="2"/>
        <v>1.1509341963559976</v>
      </c>
      <c r="D89" s="31">
        <f t="shared" si="3"/>
        <v>6.559781014762267E-2</v>
      </c>
    </row>
    <row r="90" spans="1:4" x14ac:dyDescent="0.45">
      <c r="A90" s="29">
        <v>38292</v>
      </c>
      <c r="B90" s="58">
        <v>54.835493519441997</v>
      </c>
      <c r="C90" s="58">
        <f t="shared" si="2"/>
        <v>-1.6411904183820027</v>
      </c>
      <c r="D90" s="31">
        <f t="shared" si="3"/>
        <v>8.0053955779779695E-3</v>
      </c>
    </row>
    <row r="91" spans="1:4" x14ac:dyDescent="0.45">
      <c r="A91" s="29">
        <v>38322</v>
      </c>
      <c r="B91" s="58">
        <v>54.711246200608002</v>
      </c>
      <c r="C91" s="58">
        <f t="shared" si="2"/>
        <v>-0.12424731883399431</v>
      </c>
      <c r="D91" s="31">
        <f t="shared" si="3"/>
        <v>1.3171225937185227E-2</v>
      </c>
    </row>
    <row r="92" spans="1:4" x14ac:dyDescent="0.45">
      <c r="A92" s="29">
        <v>38353</v>
      </c>
      <c r="B92" s="58">
        <v>54.6</v>
      </c>
      <c r="C92" s="58">
        <f t="shared" si="2"/>
        <v>-0.11124620060800083</v>
      </c>
      <c r="D92" s="31">
        <f t="shared" si="3"/>
        <v>-9.8499999999919208E-3</v>
      </c>
    </row>
    <row r="93" spans="1:4" x14ac:dyDescent="0.45">
      <c r="A93" s="29">
        <v>38384</v>
      </c>
      <c r="B93" s="58">
        <v>59.7</v>
      </c>
      <c r="C93" s="58">
        <f t="shared" si="2"/>
        <v>5.1000000000000014</v>
      </c>
      <c r="D93" s="31">
        <f t="shared" si="3"/>
        <v>0.12844705882352292</v>
      </c>
    </row>
    <row r="94" spans="1:4" x14ac:dyDescent="0.45">
      <c r="A94" s="29">
        <v>38412</v>
      </c>
      <c r="B94" s="58">
        <v>57.2</v>
      </c>
      <c r="C94" s="58">
        <f t="shared" si="2"/>
        <v>-2.5</v>
      </c>
      <c r="D94" s="31">
        <f t="shared" si="3"/>
        <v>6.3185321100911906E-2</v>
      </c>
    </row>
    <row r="95" spans="1:4" x14ac:dyDescent="0.45">
      <c r="A95" s="29">
        <v>38443</v>
      </c>
      <c r="B95" s="58">
        <v>53.3</v>
      </c>
      <c r="C95" s="58">
        <f t="shared" si="2"/>
        <v>-3.9000000000000057</v>
      </c>
      <c r="D95" s="31">
        <f t="shared" si="3"/>
        <v>-2.53714285714286E-2</v>
      </c>
    </row>
    <row r="96" spans="1:4" x14ac:dyDescent="0.45">
      <c r="A96" s="29">
        <v>38473</v>
      </c>
      <c r="B96" s="58">
        <v>51.8</v>
      </c>
      <c r="C96" s="58">
        <f t="shared" si="2"/>
        <v>-1.5</v>
      </c>
      <c r="D96" s="31">
        <f t="shared" si="3"/>
        <v>-5.0333333333341335E-2</v>
      </c>
    </row>
    <row r="97" spans="1:4" x14ac:dyDescent="0.45">
      <c r="A97" s="29">
        <v>38504</v>
      </c>
      <c r="B97" s="58">
        <v>55.8</v>
      </c>
      <c r="C97" s="58">
        <f t="shared" si="2"/>
        <v>4</v>
      </c>
      <c r="D97" s="31">
        <f t="shared" si="3"/>
        <v>4.3999999999919659E-3</v>
      </c>
    </row>
    <row r="98" spans="1:4" x14ac:dyDescent="0.45">
      <c r="A98" s="29">
        <v>38534</v>
      </c>
      <c r="B98" s="58">
        <v>55.1</v>
      </c>
      <c r="C98" s="58">
        <f t="shared" si="2"/>
        <v>-0.69999999999999574</v>
      </c>
      <c r="D98" s="31">
        <f t="shared" si="3"/>
        <v>0.1094173076923084</v>
      </c>
    </row>
    <row r="99" spans="1:4" x14ac:dyDescent="0.45">
      <c r="A99" s="29">
        <v>38565</v>
      </c>
      <c r="B99" s="58">
        <v>60.2</v>
      </c>
      <c r="C99" s="58">
        <f t="shared" si="2"/>
        <v>5.1000000000000014</v>
      </c>
      <c r="D99" s="31">
        <f t="shared" si="3"/>
        <v>0.12488000000000943</v>
      </c>
    </row>
    <row r="100" spans="1:4" x14ac:dyDescent="0.45">
      <c r="A100" s="29">
        <v>38596</v>
      </c>
      <c r="B100" s="58">
        <v>55.4</v>
      </c>
      <c r="C100" s="58">
        <f t="shared" si="2"/>
        <v>-4.8000000000000043</v>
      </c>
      <c r="D100" s="31">
        <f t="shared" si="3"/>
        <v>1.3420560747745558E-3</v>
      </c>
    </row>
    <row r="101" spans="1:4" x14ac:dyDescent="0.45">
      <c r="A101" s="29">
        <v>38626</v>
      </c>
      <c r="B101" s="58">
        <v>54.2</v>
      </c>
      <c r="C101" s="58">
        <f t="shared" si="2"/>
        <v>-1.1999999999999957</v>
      </c>
      <c r="D101" s="31">
        <f t="shared" si="3"/>
        <v>-4.0311926605507309E-2</v>
      </c>
    </row>
    <row r="102" spans="1:4" x14ac:dyDescent="0.45">
      <c r="A102" s="29">
        <v>38657</v>
      </c>
      <c r="B102" s="58">
        <v>56.9</v>
      </c>
      <c r="C102" s="58">
        <f t="shared" si="2"/>
        <v>2.6999999999999957</v>
      </c>
      <c r="D102" s="31">
        <f t="shared" si="3"/>
        <v>3.7649090909084748E-2</v>
      </c>
    </row>
    <row r="103" spans="1:4" x14ac:dyDescent="0.45">
      <c r="A103" s="29">
        <v>38687</v>
      </c>
      <c r="B103" s="58">
        <v>56.4</v>
      </c>
      <c r="C103" s="58">
        <f t="shared" si="2"/>
        <v>-0.5</v>
      </c>
      <c r="D103" s="31">
        <f t="shared" si="3"/>
        <v>3.0866666666664822E-2</v>
      </c>
    </row>
    <row r="104" spans="1:4" x14ac:dyDescent="0.45">
      <c r="A104" s="29">
        <v>38718</v>
      </c>
      <c r="B104" s="58">
        <v>54.5</v>
      </c>
      <c r="C104" s="58">
        <f t="shared" si="2"/>
        <v>-1.8999999999999986</v>
      </c>
      <c r="D104" s="31">
        <f t="shared" si="3"/>
        <v>-1.831501831501825E-3</v>
      </c>
    </row>
    <row r="105" spans="1:4" x14ac:dyDescent="0.45">
      <c r="A105" s="29">
        <v>38749</v>
      </c>
      <c r="B105" s="58">
        <v>58.1</v>
      </c>
      <c r="C105" s="58">
        <f t="shared" si="2"/>
        <v>3.6000000000000014</v>
      </c>
      <c r="D105" s="31">
        <f t="shared" si="3"/>
        <v>-2.6800670016750461E-2</v>
      </c>
    </row>
    <row r="106" spans="1:4" x14ac:dyDescent="0.45">
      <c r="A106" s="29">
        <v>38777</v>
      </c>
      <c r="B106" s="58">
        <v>55.1</v>
      </c>
      <c r="C106" s="58">
        <f t="shared" si="2"/>
        <v>-3</v>
      </c>
      <c r="D106" s="31">
        <f t="shared" si="3"/>
        <v>-3.6713286713286775E-2</v>
      </c>
    </row>
    <row r="107" spans="1:4" x14ac:dyDescent="0.45">
      <c r="A107" s="29">
        <v>38808</v>
      </c>
      <c r="B107" s="58">
        <v>56.5</v>
      </c>
      <c r="C107" s="58">
        <f t="shared" si="2"/>
        <v>1.3999999999999986</v>
      </c>
      <c r="D107" s="31">
        <f t="shared" si="3"/>
        <v>6.0037523452157737E-2</v>
      </c>
    </row>
    <row r="108" spans="1:4" x14ac:dyDescent="0.45">
      <c r="A108" s="29">
        <v>38838</v>
      </c>
      <c r="B108" s="58">
        <v>54.6</v>
      </c>
      <c r="C108" s="58">
        <f t="shared" si="2"/>
        <v>-1.8999999999999986</v>
      </c>
      <c r="D108" s="31">
        <f t="shared" si="3"/>
        <v>5.4054054054054168E-2</v>
      </c>
    </row>
    <row r="109" spans="1:4" x14ac:dyDescent="0.45">
      <c r="A109" s="29">
        <v>38869</v>
      </c>
      <c r="B109" s="58">
        <v>51.2</v>
      </c>
      <c r="C109" s="58">
        <f t="shared" si="2"/>
        <v>-3.3999999999999986</v>
      </c>
      <c r="D109" s="31">
        <f t="shared" si="3"/>
        <v>-8.2437275985662972E-2</v>
      </c>
    </row>
    <row r="110" spans="1:4" x14ac:dyDescent="0.45">
      <c r="A110" s="29">
        <v>38899</v>
      </c>
      <c r="B110" s="58">
        <v>53.6</v>
      </c>
      <c r="C110" s="58">
        <f t="shared" si="2"/>
        <v>2.3999999999999986</v>
      </c>
      <c r="D110" s="31">
        <f t="shared" si="3"/>
        <v>-2.722323049001818E-2</v>
      </c>
    </row>
    <row r="111" spans="1:4" x14ac:dyDescent="0.45">
      <c r="A111" s="29">
        <v>38930</v>
      </c>
      <c r="B111" s="58">
        <v>52.2</v>
      </c>
      <c r="C111" s="58">
        <f t="shared" si="2"/>
        <v>-1.3999999999999986</v>
      </c>
      <c r="D111" s="31">
        <f t="shared" si="3"/>
        <v>-0.13289036544850497</v>
      </c>
    </row>
    <row r="112" spans="1:4" x14ac:dyDescent="0.45">
      <c r="A112" s="29">
        <v>38961</v>
      </c>
      <c r="B112" s="58">
        <v>52.9</v>
      </c>
      <c r="C112" s="58">
        <f t="shared" si="2"/>
        <v>0.69999999999999574</v>
      </c>
      <c r="D112" s="31">
        <f t="shared" si="3"/>
        <v>-4.5126353790613694E-2</v>
      </c>
    </row>
    <row r="113" spans="1:4" x14ac:dyDescent="0.45">
      <c r="A113" s="29">
        <v>38991</v>
      </c>
      <c r="B113" s="58">
        <v>52.9</v>
      </c>
      <c r="C113" s="58">
        <f t="shared" si="2"/>
        <v>0</v>
      </c>
      <c r="D113" s="31">
        <f t="shared" si="3"/>
        <v>-2.3985239852398643E-2</v>
      </c>
    </row>
    <row r="114" spans="1:4" x14ac:dyDescent="0.45">
      <c r="A114" s="29">
        <v>39022</v>
      </c>
      <c r="B114" s="58">
        <v>52.2</v>
      </c>
      <c r="C114" s="58">
        <f t="shared" si="2"/>
        <v>-0.69999999999999574</v>
      </c>
      <c r="D114" s="31">
        <f t="shared" si="3"/>
        <v>-8.2601054481546532E-2</v>
      </c>
    </row>
    <row r="115" spans="1:4" x14ac:dyDescent="0.45">
      <c r="A115" s="29">
        <v>39052</v>
      </c>
      <c r="B115" s="58">
        <v>52.7</v>
      </c>
      <c r="C115" s="58">
        <f t="shared" si="2"/>
        <v>0.5</v>
      </c>
      <c r="D115" s="31">
        <f t="shared" si="3"/>
        <v>-6.560283687943258E-2</v>
      </c>
    </row>
    <row r="116" spans="1:4" x14ac:dyDescent="0.45">
      <c r="A116" s="29">
        <v>39083</v>
      </c>
      <c r="B116" s="58">
        <v>54.8</v>
      </c>
      <c r="C116" s="58">
        <f t="shared" si="2"/>
        <v>2.0999999999999943</v>
      </c>
      <c r="D116" s="31">
        <f t="shared" si="3"/>
        <v>5.5045871559633586E-3</v>
      </c>
    </row>
    <row r="117" spans="1:4" x14ac:dyDescent="0.45">
      <c r="A117" s="29">
        <v>39114</v>
      </c>
      <c r="B117" s="58">
        <v>52.7</v>
      </c>
      <c r="C117" s="58">
        <f t="shared" si="2"/>
        <v>-2.0999999999999943</v>
      </c>
      <c r="D117" s="31">
        <f t="shared" si="3"/>
        <v>-9.2943201376936235E-2</v>
      </c>
    </row>
    <row r="118" spans="1:4" x14ac:dyDescent="0.45">
      <c r="A118" s="29">
        <v>39142</v>
      </c>
      <c r="B118" s="58">
        <v>51.9</v>
      </c>
      <c r="C118" s="58">
        <f t="shared" si="2"/>
        <v>-0.80000000000000426</v>
      </c>
      <c r="D118" s="31">
        <f t="shared" si="3"/>
        <v>-5.8076225045372132E-2</v>
      </c>
    </row>
    <row r="119" spans="1:4" x14ac:dyDescent="0.45">
      <c r="A119" s="29">
        <v>39173</v>
      </c>
      <c r="B119" s="58">
        <v>51.1</v>
      </c>
      <c r="C119" s="58">
        <f t="shared" si="2"/>
        <v>-0.79999999999999716</v>
      </c>
      <c r="D119" s="31">
        <f t="shared" si="3"/>
        <v>-9.5575221238938024E-2</v>
      </c>
    </row>
    <row r="120" spans="1:4" x14ac:dyDescent="0.45">
      <c r="A120" s="29">
        <v>39203</v>
      </c>
      <c r="B120" s="58">
        <v>52.2</v>
      </c>
      <c r="C120" s="58">
        <f t="shared" si="2"/>
        <v>1.1000000000000014</v>
      </c>
      <c r="D120" s="31">
        <f t="shared" si="3"/>
        <v>-4.3956043956043911E-2</v>
      </c>
    </row>
    <row r="121" spans="1:4" x14ac:dyDescent="0.45">
      <c r="A121" s="29">
        <v>39234</v>
      </c>
      <c r="B121" s="58">
        <v>53.3</v>
      </c>
      <c r="C121" s="58">
        <f t="shared" si="2"/>
        <v>1.0999999999999943</v>
      </c>
      <c r="D121" s="31">
        <f t="shared" si="3"/>
        <v>4.1015624999999778E-2</v>
      </c>
    </row>
    <row r="122" spans="1:4" x14ac:dyDescent="0.45">
      <c r="A122" s="29">
        <v>39264</v>
      </c>
      <c r="B122" s="58">
        <v>51.1</v>
      </c>
      <c r="C122" s="58">
        <f t="shared" si="2"/>
        <v>-2.1999999999999957</v>
      </c>
      <c r="D122" s="31">
        <f t="shared" si="3"/>
        <v>-4.6641791044776171E-2</v>
      </c>
    </row>
    <row r="123" spans="1:4" x14ac:dyDescent="0.45">
      <c r="A123" s="29">
        <v>39295</v>
      </c>
      <c r="B123" s="58">
        <v>48.3</v>
      </c>
      <c r="C123" s="58">
        <f t="shared" si="2"/>
        <v>-2.8000000000000043</v>
      </c>
      <c r="D123" s="31">
        <f t="shared" si="3"/>
        <v>-7.4712643678160995E-2</v>
      </c>
    </row>
    <row r="124" spans="1:4" x14ac:dyDescent="0.45">
      <c r="A124" s="29">
        <v>39326</v>
      </c>
      <c r="B124" s="58">
        <v>52.5</v>
      </c>
      <c r="C124" s="58">
        <f t="shared" si="2"/>
        <v>4.2000000000000028</v>
      </c>
      <c r="D124" s="31">
        <f t="shared" si="3"/>
        <v>-7.5614366729678251E-3</v>
      </c>
    </row>
    <row r="125" spans="1:4" x14ac:dyDescent="0.45">
      <c r="A125" s="29">
        <v>39356</v>
      </c>
      <c r="B125" s="58">
        <v>53.6</v>
      </c>
      <c r="C125" s="58">
        <f t="shared" si="2"/>
        <v>1.1000000000000014</v>
      </c>
      <c r="D125" s="31">
        <f t="shared" si="3"/>
        <v>1.3232514177693888E-2</v>
      </c>
    </row>
    <row r="126" spans="1:4" x14ac:dyDescent="0.45">
      <c r="A126" s="29">
        <v>39387</v>
      </c>
      <c r="B126" s="58">
        <v>51.6</v>
      </c>
      <c r="C126" s="58">
        <f t="shared" si="2"/>
        <v>-2</v>
      </c>
      <c r="D126" s="31">
        <f t="shared" si="3"/>
        <v>-1.1494252873563204E-2</v>
      </c>
    </row>
    <row r="127" spans="1:4" x14ac:dyDescent="0.45">
      <c r="A127" s="29">
        <v>39417</v>
      </c>
      <c r="B127" s="58">
        <v>51.8</v>
      </c>
      <c r="C127" s="58">
        <f t="shared" si="2"/>
        <v>0.19999999999999574</v>
      </c>
      <c r="D127" s="31">
        <f t="shared" si="3"/>
        <v>-1.7077798861480198E-2</v>
      </c>
    </row>
    <row r="128" spans="1:4" x14ac:dyDescent="0.45">
      <c r="A128" s="29">
        <v>39448</v>
      </c>
      <c r="B128" s="58">
        <v>45.7</v>
      </c>
      <c r="C128" s="58">
        <f t="shared" si="2"/>
        <v>-6.0999999999999943</v>
      </c>
      <c r="D128" s="31">
        <f t="shared" si="3"/>
        <v>-0.16605839416058388</v>
      </c>
    </row>
    <row r="129" spans="1:4" x14ac:dyDescent="0.45">
      <c r="A129" s="29">
        <v>39479</v>
      </c>
      <c r="B129" s="58">
        <v>47.3</v>
      </c>
      <c r="C129" s="58">
        <f t="shared" si="2"/>
        <v>1.5999999999999943</v>
      </c>
      <c r="D129" s="31">
        <f t="shared" si="3"/>
        <v>-0.10246679316888052</v>
      </c>
    </row>
    <row r="130" spans="1:4" x14ac:dyDescent="0.45">
      <c r="A130" s="29">
        <v>39508</v>
      </c>
      <c r="B130" s="58">
        <v>47.4</v>
      </c>
      <c r="C130" s="58">
        <f t="shared" si="2"/>
        <v>0.10000000000000142</v>
      </c>
      <c r="D130" s="31">
        <f t="shared" si="3"/>
        <v>-8.6705202312138741E-2</v>
      </c>
    </row>
    <row r="131" spans="1:4" x14ac:dyDescent="0.45">
      <c r="A131" s="29">
        <v>39539</v>
      </c>
      <c r="B131" s="58">
        <v>49.7</v>
      </c>
      <c r="C131" s="58">
        <f t="shared" si="2"/>
        <v>2.3000000000000043</v>
      </c>
      <c r="D131" s="31">
        <f t="shared" si="3"/>
        <v>-2.7397260273972601E-2</v>
      </c>
    </row>
    <row r="132" spans="1:4" x14ac:dyDescent="0.45">
      <c r="A132" s="29">
        <v>39569</v>
      </c>
      <c r="B132" s="58">
        <v>47.2</v>
      </c>
      <c r="C132" s="58">
        <f t="shared" ref="C132:C195" si="4">B132-B131</f>
        <v>-2.5</v>
      </c>
      <c r="D132" s="31">
        <f t="shared" si="3"/>
        <v>-9.5785440613026851E-2</v>
      </c>
    </row>
    <row r="133" spans="1:4" x14ac:dyDescent="0.45">
      <c r="A133" s="29">
        <v>39600</v>
      </c>
      <c r="B133" s="58">
        <v>43.4</v>
      </c>
      <c r="C133" s="58">
        <f t="shared" si="4"/>
        <v>-3.8000000000000043</v>
      </c>
      <c r="D133" s="31">
        <f t="shared" si="3"/>
        <v>-0.18574108818011259</v>
      </c>
    </row>
    <row r="134" spans="1:4" x14ac:dyDescent="0.45">
      <c r="A134" s="29">
        <v>39630</v>
      </c>
      <c r="B134" s="58">
        <v>46.3</v>
      </c>
      <c r="C134" s="58">
        <f t="shared" si="4"/>
        <v>2.8999999999999986</v>
      </c>
      <c r="D134" s="31">
        <f t="shared" si="3"/>
        <v>-9.3933463796477601E-2</v>
      </c>
    </row>
    <row r="135" spans="1:4" x14ac:dyDescent="0.45">
      <c r="A135" s="29">
        <v>39661</v>
      </c>
      <c r="B135" s="58">
        <v>45.2</v>
      </c>
      <c r="C135" s="58">
        <f t="shared" si="4"/>
        <v>-1.0999999999999943</v>
      </c>
      <c r="D135" s="31">
        <f t="shared" si="3"/>
        <v>-6.4182194616977162E-2</v>
      </c>
    </row>
    <row r="136" spans="1:4" x14ac:dyDescent="0.45">
      <c r="A136" s="29">
        <v>39692</v>
      </c>
      <c r="B136" s="58">
        <v>44.3</v>
      </c>
      <c r="C136" s="58">
        <f t="shared" si="4"/>
        <v>-0.90000000000000568</v>
      </c>
      <c r="D136" s="31">
        <f t="shared" si="3"/>
        <v>-0.15619047619047621</v>
      </c>
    </row>
    <row r="137" spans="1:4" x14ac:dyDescent="0.45">
      <c r="A137" s="29">
        <v>39722</v>
      </c>
      <c r="B137" s="58">
        <v>42.8</v>
      </c>
      <c r="C137" s="58">
        <f t="shared" si="4"/>
        <v>-1.5</v>
      </c>
      <c r="D137" s="31">
        <f t="shared" si="3"/>
        <v>-0.20149253731343286</v>
      </c>
    </row>
    <row r="138" spans="1:4" x14ac:dyDescent="0.45">
      <c r="A138" s="29">
        <v>39753</v>
      </c>
      <c r="B138" s="58">
        <v>31.5</v>
      </c>
      <c r="C138" s="58">
        <f t="shared" si="4"/>
        <v>-11.299999999999997</v>
      </c>
      <c r="D138" s="31">
        <f t="shared" si="3"/>
        <v>-0.38953488372093026</v>
      </c>
    </row>
    <row r="139" spans="1:4" x14ac:dyDescent="0.45">
      <c r="A139" s="29">
        <v>39783</v>
      </c>
      <c r="B139" s="58">
        <v>34.9</v>
      </c>
      <c r="C139" s="58">
        <f t="shared" si="4"/>
        <v>3.3999999999999986</v>
      </c>
      <c r="D139" s="31">
        <f t="shared" si="3"/>
        <v>-0.32625482625482627</v>
      </c>
    </row>
    <row r="140" spans="1:4" x14ac:dyDescent="0.45">
      <c r="A140" s="29">
        <v>39814</v>
      </c>
      <c r="B140" s="58">
        <v>36.200000000000003</v>
      </c>
      <c r="C140" s="58">
        <f t="shared" si="4"/>
        <v>1.3000000000000043</v>
      </c>
      <c r="D140" s="31">
        <f t="shared" si="3"/>
        <v>-0.20787746170678334</v>
      </c>
    </row>
    <row r="141" spans="1:4" x14ac:dyDescent="0.45">
      <c r="A141" s="29">
        <v>39845</v>
      </c>
      <c r="B141" s="58">
        <v>37</v>
      </c>
      <c r="C141" s="58">
        <f t="shared" si="4"/>
        <v>0.79999999999999716</v>
      </c>
      <c r="D141" s="31">
        <f t="shared" si="3"/>
        <v>-0.21775898520084558</v>
      </c>
    </row>
    <row r="142" spans="1:4" x14ac:dyDescent="0.45">
      <c r="A142" s="29">
        <v>39873</v>
      </c>
      <c r="B142" s="58">
        <v>31.9</v>
      </c>
      <c r="C142" s="58">
        <f t="shared" si="4"/>
        <v>-5.1000000000000014</v>
      </c>
      <c r="D142" s="31">
        <f t="shared" si="3"/>
        <v>-0.3270042194092827</v>
      </c>
    </row>
    <row r="143" spans="1:4" x14ac:dyDescent="0.45">
      <c r="A143" s="29">
        <v>39904</v>
      </c>
      <c r="B143" s="58">
        <v>36.299999999999997</v>
      </c>
      <c r="C143" s="58">
        <f t="shared" si="4"/>
        <v>4.3999999999999986</v>
      </c>
      <c r="D143" s="31">
        <f t="shared" ref="D143:D206" si="5">B143/B131-1</f>
        <v>-0.26961770623742465</v>
      </c>
    </row>
    <row r="144" spans="1:4" x14ac:dyDescent="0.45">
      <c r="A144" s="29">
        <v>39934</v>
      </c>
      <c r="B144" s="58">
        <v>37.9</v>
      </c>
      <c r="C144" s="58">
        <f t="shared" si="4"/>
        <v>1.6000000000000014</v>
      </c>
      <c r="D144" s="31">
        <f t="shared" si="5"/>
        <v>-0.19703389830508478</v>
      </c>
    </row>
    <row r="145" spans="1:4" x14ac:dyDescent="0.45">
      <c r="A145" s="29">
        <v>39965</v>
      </c>
      <c r="B145" s="58">
        <v>41.5</v>
      </c>
      <c r="C145" s="58">
        <f t="shared" si="4"/>
        <v>3.6000000000000014</v>
      </c>
      <c r="D145" s="31">
        <f t="shared" si="5"/>
        <v>-4.3778801843317949E-2</v>
      </c>
    </row>
    <row r="146" spans="1:4" x14ac:dyDescent="0.45">
      <c r="A146" s="29">
        <v>39995</v>
      </c>
      <c r="B146" s="58">
        <v>41.3</v>
      </c>
      <c r="C146" s="58">
        <f t="shared" si="4"/>
        <v>-0.20000000000000284</v>
      </c>
      <c r="D146" s="31">
        <f t="shared" si="5"/>
        <v>-0.10799136069114468</v>
      </c>
    </row>
    <row r="147" spans="1:4" x14ac:dyDescent="0.45">
      <c r="A147" s="29">
        <v>40026</v>
      </c>
      <c r="B147" s="58">
        <v>43.4</v>
      </c>
      <c r="C147" s="58">
        <f t="shared" si="4"/>
        <v>2.1000000000000014</v>
      </c>
      <c r="D147" s="31">
        <f t="shared" si="5"/>
        <v>-3.9823008849557584E-2</v>
      </c>
    </row>
    <row r="148" spans="1:4" x14ac:dyDescent="0.45">
      <c r="A148" s="29">
        <v>40057</v>
      </c>
      <c r="B148" s="58">
        <v>44.7</v>
      </c>
      <c r="C148" s="58">
        <f t="shared" si="4"/>
        <v>1.3000000000000043</v>
      </c>
      <c r="D148" s="31">
        <f t="shared" si="5"/>
        <v>9.0293453724605843E-3</v>
      </c>
    </row>
    <row r="149" spans="1:4" x14ac:dyDescent="0.45">
      <c r="A149" s="29">
        <v>40087</v>
      </c>
      <c r="B149" s="58">
        <v>42.6</v>
      </c>
      <c r="C149" s="58">
        <f t="shared" si="4"/>
        <v>-2.1000000000000014</v>
      </c>
      <c r="D149" s="31">
        <f t="shared" si="5"/>
        <v>-4.6728971962616273E-3</v>
      </c>
    </row>
    <row r="150" spans="1:4" x14ac:dyDescent="0.45">
      <c r="A150" s="29">
        <v>40118</v>
      </c>
      <c r="B150" s="58">
        <v>42.8</v>
      </c>
      <c r="C150" s="58">
        <f t="shared" si="4"/>
        <v>0.19999999999999574</v>
      </c>
      <c r="D150" s="31">
        <f t="shared" si="5"/>
        <v>0.35873015873015857</v>
      </c>
    </row>
    <row r="151" spans="1:4" x14ac:dyDescent="0.45">
      <c r="A151" s="29">
        <v>40148</v>
      </c>
      <c r="B151" s="58">
        <v>44.6</v>
      </c>
      <c r="C151" s="58">
        <f t="shared" si="4"/>
        <v>1.8000000000000043</v>
      </c>
      <c r="D151" s="31">
        <f t="shared" si="5"/>
        <v>0.27793696275071644</v>
      </c>
    </row>
    <row r="152" spans="1:4" x14ac:dyDescent="0.45">
      <c r="A152" s="29">
        <v>40179</v>
      </c>
      <c r="B152" s="58">
        <v>44.8</v>
      </c>
      <c r="C152" s="58">
        <f t="shared" si="4"/>
        <v>0.19999999999999574</v>
      </c>
      <c r="D152" s="31">
        <f t="shared" si="5"/>
        <v>0.23756906077348039</v>
      </c>
    </row>
    <row r="153" spans="1:4" x14ac:dyDescent="0.45">
      <c r="A153" s="29">
        <v>40210</v>
      </c>
      <c r="B153" s="58">
        <v>46</v>
      </c>
      <c r="C153" s="58">
        <f t="shared" si="4"/>
        <v>1.2000000000000028</v>
      </c>
      <c r="D153" s="31">
        <f t="shared" si="5"/>
        <v>0.2432432432432432</v>
      </c>
    </row>
    <row r="154" spans="1:4" x14ac:dyDescent="0.45">
      <c r="A154" s="29">
        <v>40238</v>
      </c>
      <c r="B154" s="58">
        <v>47.4</v>
      </c>
      <c r="C154" s="58">
        <f t="shared" si="4"/>
        <v>1.3999999999999986</v>
      </c>
      <c r="D154" s="31">
        <f t="shared" si="5"/>
        <v>0.48589341692789967</v>
      </c>
    </row>
    <row r="155" spans="1:4" x14ac:dyDescent="0.45">
      <c r="A155" s="29">
        <v>40269</v>
      </c>
      <c r="B155" s="58">
        <v>49.3</v>
      </c>
      <c r="C155" s="58">
        <f t="shared" si="4"/>
        <v>1.8999999999999986</v>
      </c>
      <c r="D155" s="31">
        <f t="shared" si="5"/>
        <v>0.35812672176308546</v>
      </c>
    </row>
    <row r="156" spans="1:4" x14ac:dyDescent="0.45">
      <c r="A156" s="29">
        <v>40299</v>
      </c>
      <c r="B156" s="58">
        <v>49.6</v>
      </c>
      <c r="C156" s="58">
        <f t="shared" si="4"/>
        <v>0.30000000000000426</v>
      </c>
      <c r="D156" s="31">
        <f t="shared" si="5"/>
        <v>0.30870712401055411</v>
      </c>
    </row>
    <row r="157" spans="1:4" x14ac:dyDescent="0.45">
      <c r="A157" s="29">
        <v>40330</v>
      </c>
      <c r="B157" s="58">
        <v>48.5</v>
      </c>
      <c r="C157" s="58">
        <f t="shared" si="4"/>
        <v>-1.1000000000000014</v>
      </c>
      <c r="D157" s="31">
        <f t="shared" si="5"/>
        <v>0.16867469879518082</v>
      </c>
    </row>
    <row r="158" spans="1:4" x14ac:dyDescent="0.45">
      <c r="A158" s="29">
        <v>40360</v>
      </c>
      <c r="B158" s="58">
        <v>50.7</v>
      </c>
      <c r="C158" s="58">
        <f t="shared" si="4"/>
        <v>2.2000000000000028</v>
      </c>
      <c r="D158" s="31">
        <f t="shared" si="5"/>
        <v>0.22760290556900742</v>
      </c>
    </row>
    <row r="159" spans="1:4" x14ac:dyDescent="0.45">
      <c r="A159" s="29">
        <v>40391</v>
      </c>
      <c r="B159" s="58">
        <v>48.9</v>
      </c>
      <c r="C159" s="58">
        <f t="shared" si="4"/>
        <v>-1.8000000000000043</v>
      </c>
      <c r="D159" s="31">
        <f t="shared" si="5"/>
        <v>0.12672811059907829</v>
      </c>
    </row>
    <row r="160" spans="1:4" x14ac:dyDescent="0.45">
      <c r="A160" s="29">
        <v>40422</v>
      </c>
      <c r="B160" s="58">
        <v>51.5</v>
      </c>
      <c r="C160" s="58">
        <f t="shared" si="4"/>
        <v>2.6000000000000014</v>
      </c>
      <c r="D160" s="31">
        <f t="shared" si="5"/>
        <v>0.15212527964205802</v>
      </c>
    </row>
    <row r="161" spans="1:4" x14ac:dyDescent="0.45">
      <c r="A161" s="29">
        <v>40452</v>
      </c>
      <c r="B161" s="58">
        <v>52.1</v>
      </c>
      <c r="C161" s="58">
        <f t="shared" si="4"/>
        <v>0.60000000000000142</v>
      </c>
      <c r="D161" s="31">
        <f t="shared" si="5"/>
        <v>0.22300469483568075</v>
      </c>
    </row>
    <row r="162" spans="1:4" x14ac:dyDescent="0.45">
      <c r="A162" s="29">
        <v>40483</v>
      </c>
      <c r="B162" s="58">
        <v>56.6</v>
      </c>
      <c r="C162" s="58">
        <f t="shared" si="4"/>
        <v>4.5</v>
      </c>
      <c r="D162" s="31">
        <f t="shared" si="5"/>
        <v>0.32242990654205617</v>
      </c>
    </row>
    <row r="163" spans="1:4" x14ac:dyDescent="0.45">
      <c r="A163" s="29">
        <v>40513</v>
      </c>
      <c r="B163" s="58">
        <v>52.2</v>
      </c>
      <c r="C163" s="58">
        <f t="shared" si="4"/>
        <v>-4.3999999999999986</v>
      </c>
      <c r="D163" s="31">
        <f t="shared" si="5"/>
        <v>0.17040358744394624</v>
      </c>
    </row>
    <row r="164" spans="1:4" x14ac:dyDescent="0.45">
      <c r="A164" s="29">
        <v>40544</v>
      </c>
      <c r="B164" s="58">
        <v>52.1</v>
      </c>
      <c r="C164" s="58">
        <f t="shared" si="4"/>
        <v>-0.10000000000000142</v>
      </c>
      <c r="D164" s="31">
        <f t="shared" si="5"/>
        <v>0.1629464285714286</v>
      </c>
    </row>
    <row r="165" spans="1:4" x14ac:dyDescent="0.45">
      <c r="A165" s="29">
        <v>40575</v>
      </c>
      <c r="B165" s="58">
        <v>53.6</v>
      </c>
      <c r="C165" s="58">
        <f t="shared" si="4"/>
        <v>1.5</v>
      </c>
      <c r="D165" s="31">
        <f t="shared" si="5"/>
        <v>0.16521739130434776</v>
      </c>
    </row>
    <row r="166" spans="1:4" x14ac:dyDescent="0.45">
      <c r="A166" s="29">
        <v>40603</v>
      </c>
      <c r="B166" s="58">
        <v>52.9</v>
      </c>
      <c r="C166" s="58">
        <f t="shared" si="4"/>
        <v>-0.70000000000000284</v>
      </c>
      <c r="D166" s="31">
        <f t="shared" si="5"/>
        <v>0.11603375527426163</v>
      </c>
    </row>
    <row r="167" spans="1:4" x14ac:dyDescent="0.45">
      <c r="A167" s="29">
        <v>40634</v>
      </c>
      <c r="B167" s="58">
        <v>53.6</v>
      </c>
      <c r="C167" s="58">
        <f t="shared" si="4"/>
        <v>0.70000000000000284</v>
      </c>
      <c r="D167" s="31">
        <f t="shared" si="5"/>
        <v>8.7221095334685694E-2</v>
      </c>
    </row>
    <row r="168" spans="1:4" x14ac:dyDescent="0.45">
      <c r="A168" s="29">
        <v>40664</v>
      </c>
      <c r="B168" s="58">
        <v>54.4</v>
      </c>
      <c r="C168" s="58">
        <f t="shared" si="4"/>
        <v>0.79999999999999716</v>
      </c>
      <c r="D168" s="31">
        <f t="shared" si="5"/>
        <v>9.6774193548387011E-2</v>
      </c>
    </row>
    <row r="169" spans="1:4" x14ac:dyDescent="0.45">
      <c r="A169" s="29">
        <v>40695</v>
      </c>
      <c r="B169" s="58">
        <v>52.9</v>
      </c>
      <c r="C169" s="58">
        <f t="shared" si="4"/>
        <v>-1.5</v>
      </c>
      <c r="D169" s="31">
        <f t="shared" si="5"/>
        <v>9.0721649484535982E-2</v>
      </c>
    </row>
    <row r="170" spans="1:4" x14ac:dyDescent="0.45">
      <c r="A170" s="29">
        <v>40725</v>
      </c>
      <c r="B170" s="58">
        <v>53.3</v>
      </c>
      <c r="C170" s="58">
        <f t="shared" si="4"/>
        <v>0.39999999999999858</v>
      </c>
      <c r="D170" s="31">
        <f t="shared" si="5"/>
        <v>5.12820512820511E-2</v>
      </c>
    </row>
    <row r="171" spans="1:4" x14ac:dyDescent="0.45">
      <c r="A171" s="29">
        <v>40756</v>
      </c>
      <c r="B171" s="58">
        <v>51.9</v>
      </c>
      <c r="C171" s="58">
        <f t="shared" si="4"/>
        <v>-1.3999999999999986</v>
      </c>
      <c r="D171" s="31">
        <f t="shared" si="5"/>
        <v>6.1349693251533832E-2</v>
      </c>
    </row>
    <row r="172" spans="1:4" x14ac:dyDescent="0.45">
      <c r="A172" s="29">
        <v>40787</v>
      </c>
      <c r="B172" s="58">
        <v>49.4</v>
      </c>
      <c r="C172" s="58">
        <f t="shared" si="4"/>
        <v>-2.5</v>
      </c>
      <c r="D172" s="31">
        <f t="shared" si="5"/>
        <v>-4.0776699029126284E-2</v>
      </c>
    </row>
    <row r="173" spans="1:4" x14ac:dyDescent="0.45">
      <c r="A173" s="29">
        <v>40817</v>
      </c>
      <c r="B173" s="58">
        <v>52.3</v>
      </c>
      <c r="C173" s="58">
        <f t="shared" si="4"/>
        <v>2.8999999999999986</v>
      </c>
      <c r="D173" s="31">
        <f t="shared" si="5"/>
        <v>3.8387715930900956E-3</v>
      </c>
    </row>
    <row r="174" spans="1:4" x14ac:dyDescent="0.45">
      <c r="A174" s="29">
        <v>40848</v>
      </c>
      <c r="B174" s="58">
        <v>53.1</v>
      </c>
      <c r="C174" s="58">
        <f t="shared" si="4"/>
        <v>0.80000000000000426</v>
      </c>
      <c r="D174" s="31">
        <f t="shared" si="5"/>
        <v>-6.1837455830388688E-2</v>
      </c>
    </row>
    <row r="175" spans="1:4" x14ac:dyDescent="0.45">
      <c r="A175" s="29">
        <v>40878</v>
      </c>
      <c r="B175" s="58">
        <v>49</v>
      </c>
      <c r="C175" s="58">
        <f t="shared" si="4"/>
        <v>-4.1000000000000014</v>
      </c>
      <c r="D175" s="31">
        <f t="shared" si="5"/>
        <v>-6.1302681992337238E-2</v>
      </c>
    </row>
    <row r="176" spans="1:4" x14ac:dyDescent="0.45">
      <c r="A176" s="29">
        <v>40909</v>
      </c>
      <c r="B176" s="58">
        <v>54.9</v>
      </c>
      <c r="C176" s="58">
        <f t="shared" si="4"/>
        <v>5.8999999999999986</v>
      </c>
      <c r="D176" s="31">
        <f t="shared" si="5"/>
        <v>5.3742802303262893E-2</v>
      </c>
    </row>
    <row r="177" spans="1:4" x14ac:dyDescent="0.45">
      <c r="A177" s="29">
        <v>40940</v>
      </c>
      <c r="B177" s="58">
        <v>53.2</v>
      </c>
      <c r="C177" s="58">
        <f t="shared" si="4"/>
        <v>-1.6999999999999957</v>
      </c>
      <c r="D177" s="31">
        <f t="shared" si="5"/>
        <v>-7.4626865671642006E-3</v>
      </c>
    </row>
    <row r="178" spans="1:4" x14ac:dyDescent="0.45">
      <c r="A178" s="29">
        <v>40969</v>
      </c>
      <c r="B178" s="58">
        <v>55.2</v>
      </c>
      <c r="C178" s="58">
        <f t="shared" si="4"/>
        <v>2</v>
      </c>
      <c r="D178" s="31">
        <f t="shared" si="5"/>
        <v>4.3478260869565188E-2</v>
      </c>
    </row>
    <row r="179" spans="1:4" x14ac:dyDescent="0.45">
      <c r="A179" s="29">
        <v>41000</v>
      </c>
      <c r="B179" s="58">
        <v>54.5</v>
      </c>
      <c r="C179" s="58">
        <f t="shared" si="4"/>
        <v>-0.70000000000000284</v>
      </c>
      <c r="D179" s="31">
        <f t="shared" si="5"/>
        <v>1.6791044776119479E-2</v>
      </c>
    </row>
    <row r="180" spans="1:4" x14ac:dyDescent="0.45">
      <c r="A180" s="29">
        <v>41030</v>
      </c>
      <c r="B180" s="58">
        <v>51.9</v>
      </c>
      <c r="C180" s="58">
        <f t="shared" si="4"/>
        <v>-2.6000000000000014</v>
      </c>
      <c r="D180" s="31">
        <f t="shared" si="5"/>
        <v>-4.5955882352941124E-2</v>
      </c>
    </row>
    <row r="181" spans="1:4" x14ac:dyDescent="0.45">
      <c r="A181" s="29">
        <v>41061</v>
      </c>
      <c r="B181" s="58">
        <v>52.5</v>
      </c>
      <c r="C181" s="58">
        <f t="shared" si="4"/>
        <v>0.60000000000000142</v>
      </c>
      <c r="D181" s="31">
        <f t="shared" si="5"/>
        <v>-7.5614366729678251E-3</v>
      </c>
    </row>
    <row r="182" spans="1:4" x14ac:dyDescent="0.45">
      <c r="A182" s="29">
        <v>41091</v>
      </c>
      <c r="B182" s="58">
        <v>50.3</v>
      </c>
      <c r="C182" s="58">
        <f t="shared" si="4"/>
        <v>-2.2000000000000028</v>
      </c>
      <c r="D182" s="31">
        <f t="shared" si="5"/>
        <v>-5.6285178236397782E-2</v>
      </c>
    </row>
    <row r="183" spans="1:4" x14ac:dyDescent="0.45">
      <c r="A183" s="29">
        <v>41122</v>
      </c>
      <c r="B183" s="58">
        <v>53.3</v>
      </c>
      <c r="C183" s="58">
        <f t="shared" si="4"/>
        <v>3</v>
      </c>
      <c r="D183" s="31">
        <f t="shared" si="5"/>
        <v>2.6974951830443183E-2</v>
      </c>
    </row>
    <row r="184" spans="1:4" x14ac:dyDescent="0.45">
      <c r="A184" s="29">
        <v>41153</v>
      </c>
      <c r="B184" s="58">
        <v>53.2</v>
      </c>
      <c r="C184" s="58">
        <f t="shared" si="4"/>
        <v>-9.9999999999994316E-2</v>
      </c>
      <c r="D184" s="31">
        <f t="shared" si="5"/>
        <v>7.6923076923077094E-2</v>
      </c>
    </row>
    <row r="185" spans="1:4" x14ac:dyDescent="0.45">
      <c r="A185" s="29">
        <v>41183</v>
      </c>
      <c r="B185" s="58">
        <v>54.7</v>
      </c>
      <c r="C185" s="58">
        <f t="shared" si="4"/>
        <v>1.5</v>
      </c>
      <c r="D185" s="31">
        <f t="shared" si="5"/>
        <v>4.5889101338432159E-2</v>
      </c>
    </row>
    <row r="186" spans="1:4" x14ac:dyDescent="0.45">
      <c r="A186" s="29">
        <v>41214</v>
      </c>
      <c r="B186" s="58">
        <v>53.3</v>
      </c>
      <c r="C186" s="58">
        <f t="shared" si="4"/>
        <v>-1.4000000000000057</v>
      </c>
      <c r="D186" s="31">
        <f t="shared" si="5"/>
        <v>3.7664783427493465E-3</v>
      </c>
    </row>
    <row r="187" spans="1:4" x14ac:dyDescent="0.45">
      <c r="A187" s="29">
        <v>41244</v>
      </c>
      <c r="B187" s="58">
        <v>55.2</v>
      </c>
      <c r="C187" s="58">
        <f t="shared" si="4"/>
        <v>1.9000000000000057</v>
      </c>
      <c r="D187" s="31">
        <f t="shared" si="5"/>
        <v>0.12653061224489792</v>
      </c>
    </row>
    <row r="188" spans="1:4" x14ac:dyDescent="0.45">
      <c r="A188" s="29">
        <v>41275</v>
      </c>
      <c r="B188" s="58">
        <v>55.6</v>
      </c>
      <c r="C188" s="58">
        <f t="shared" si="4"/>
        <v>0.39999999999999858</v>
      </c>
      <c r="D188" s="31">
        <f t="shared" si="5"/>
        <v>1.2750455373406355E-2</v>
      </c>
    </row>
    <row r="189" spans="1:4" x14ac:dyDescent="0.45">
      <c r="A189" s="29">
        <v>41306</v>
      </c>
      <c r="B189" s="58">
        <v>55.5</v>
      </c>
      <c r="C189" s="58">
        <f t="shared" si="4"/>
        <v>-0.10000000000000142</v>
      </c>
      <c r="D189" s="31">
        <f t="shared" si="5"/>
        <v>4.3233082706766846E-2</v>
      </c>
    </row>
    <row r="190" spans="1:4" x14ac:dyDescent="0.45">
      <c r="A190" s="29">
        <v>41334</v>
      </c>
      <c r="B190" s="58">
        <v>53.2</v>
      </c>
      <c r="C190" s="58">
        <f t="shared" si="4"/>
        <v>-2.2999999999999972</v>
      </c>
      <c r="D190" s="31">
        <f t="shared" si="5"/>
        <v>-3.6231884057971064E-2</v>
      </c>
    </row>
    <row r="191" spans="1:4" x14ac:dyDescent="0.45">
      <c r="A191" s="29">
        <v>41365</v>
      </c>
      <c r="B191" s="58">
        <v>52.6</v>
      </c>
      <c r="C191" s="58">
        <f t="shared" si="4"/>
        <v>-0.60000000000000142</v>
      </c>
      <c r="D191" s="31">
        <f t="shared" si="5"/>
        <v>-3.4862385321100864E-2</v>
      </c>
    </row>
    <row r="192" spans="1:4" x14ac:dyDescent="0.45">
      <c r="A192" s="29">
        <v>41395</v>
      </c>
      <c r="B192" s="58">
        <v>50.3</v>
      </c>
      <c r="C192" s="58">
        <f t="shared" si="4"/>
        <v>-2.3000000000000043</v>
      </c>
      <c r="D192" s="31">
        <f t="shared" si="5"/>
        <v>-3.0828516377649384E-2</v>
      </c>
    </row>
    <row r="193" spans="1:4" x14ac:dyDescent="0.45">
      <c r="A193" s="29">
        <v>41426</v>
      </c>
      <c r="B193" s="58">
        <v>54.9</v>
      </c>
      <c r="C193" s="58">
        <f t="shared" si="4"/>
        <v>4.6000000000000014</v>
      </c>
      <c r="D193" s="31">
        <f t="shared" si="5"/>
        <v>4.5714285714285596E-2</v>
      </c>
    </row>
    <row r="194" spans="1:4" x14ac:dyDescent="0.45">
      <c r="A194" s="29">
        <v>41456</v>
      </c>
      <c r="B194" s="58">
        <v>53.9</v>
      </c>
      <c r="C194" s="58">
        <f t="shared" si="4"/>
        <v>-1</v>
      </c>
      <c r="D194" s="31">
        <f t="shared" si="5"/>
        <v>7.1570576540755493E-2</v>
      </c>
    </row>
    <row r="195" spans="1:4" x14ac:dyDescent="0.45">
      <c r="A195" s="29">
        <v>41487</v>
      </c>
      <c r="B195" s="58">
        <v>56.3</v>
      </c>
      <c r="C195" s="58">
        <f t="shared" si="4"/>
        <v>2.3999999999999986</v>
      </c>
      <c r="D195" s="31">
        <f t="shared" si="5"/>
        <v>5.6285178236397782E-2</v>
      </c>
    </row>
    <row r="196" spans="1:4" x14ac:dyDescent="0.45">
      <c r="A196" s="29">
        <v>41518</v>
      </c>
      <c r="B196" s="58">
        <v>54.1</v>
      </c>
      <c r="C196" s="58">
        <f t="shared" ref="C196:C259" si="6">B196-B195</f>
        <v>-2.1999999999999957</v>
      </c>
      <c r="D196" s="31">
        <f t="shared" si="5"/>
        <v>1.6917293233082775E-2</v>
      </c>
    </row>
    <row r="197" spans="1:4" x14ac:dyDescent="0.45">
      <c r="A197" s="29">
        <v>41548</v>
      </c>
      <c r="B197" s="58">
        <v>56</v>
      </c>
      <c r="C197" s="58">
        <f t="shared" si="6"/>
        <v>1.8999999999999986</v>
      </c>
      <c r="D197" s="31">
        <f t="shared" si="5"/>
        <v>2.3765996343692919E-2</v>
      </c>
    </row>
    <row r="198" spans="1:4" x14ac:dyDescent="0.45">
      <c r="A198" s="29">
        <v>41579</v>
      </c>
      <c r="B198" s="58">
        <v>54.5</v>
      </c>
      <c r="C198" s="58">
        <f t="shared" si="6"/>
        <v>-1.5</v>
      </c>
      <c r="D198" s="31">
        <f t="shared" si="5"/>
        <v>2.2514071294559068E-2</v>
      </c>
    </row>
    <row r="199" spans="1:4" x14ac:dyDescent="0.45">
      <c r="A199" s="29">
        <v>41609</v>
      </c>
      <c r="B199" s="58">
        <v>55.6</v>
      </c>
      <c r="C199" s="58">
        <f t="shared" si="6"/>
        <v>1.1000000000000014</v>
      </c>
      <c r="D199" s="31">
        <f t="shared" si="5"/>
        <v>7.2463768115942351E-3</v>
      </c>
    </row>
    <row r="200" spans="1:4" x14ac:dyDescent="0.45">
      <c r="A200" s="29">
        <v>41640</v>
      </c>
      <c r="B200" s="58">
        <v>56.4</v>
      </c>
      <c r="C200" s="58">
        <f t="shared" si="6"/>
        <v>0.79999999999999716</v>
      </c>
      <c r="D200" s="31">
        <f t="shared" si="5"/>
        <v>1.4388489208633004E-2</v>
      </c>
    </row>
    <row r="201" spans="1:4" x14ac:dyDescent="0.45">
      <c r="A201" s="29">
        <v>41671</v>
      </c>
      <c r="B201" s="58">
        <v>47.5</v>
      </c>
      <c r="C201" s="58">
        <f t="shared" si="6"/>
        <v>-8.8999999999999986</v>
      </c>
      <c r="D201" s="31">
        <f t="shared" si="5"/>
        <v>-0.14414414414414412</v>
      </c>
    </row>
    <row r="202" spans="1:4" x14ac:dyDescent="0.45">
      <c r="A202" s="29">
        <v>41699</v>
      </c>
      <c r="B202" s="58">
        <v>53.6</v>
      </c>
      <c r="C202" s="58">
        <f t="shared" si="6"/>
        <v>6.1000000000000014</v>
      </c>
      <c r="D202" s="31">
        <f t="shared" si="5"/>
        <v>7.5187969924812581E-3</v>
      </c>
    </row>
    <row r="203" spans="1:4" x14ac:dyDescent="0.45">
      <c r="A203" s="29">
        <v>41730</v>
      </c>
      <c r="B203" s="58">
        <v>51.3</v>
      </c>
      <c r="C203" s="58">
        <f t="shared" si="6"/>
        <v>-2.3000000000000043</v>
      </c>
      <c r="D203" s="31">
        <f t="shared" si="5"/>
        <v>-2.4714828897338448E-2</v>
      </c>
    </row>
    <row r="204" spans="1:4" x14ac:dyDescent="0.45">
      <c r="A204" s="29">
        <v>41760</v>
      </c>
      <c r="B204" s="58">
        <v>52.4</v>
      </c>
      <c r="C204" s="58">
        <f t="shared" si="6"/>
        <v>1.1000000000000014</v>
      </c>
      <c r="D204" s="31">
        <f t="shared" si="5"/>
        <v>4.1749502982107334E-2</v>
      </c>
    </row>
    <row r="205" spans="1:4" x14ac:dyDescent="0.45">
      <c r="A205" s="29">
        <v>41791</v>
      </c>
      <c r="B205" s="58">
        <v>54.4</v>
      </c>
      <c r="C205" s="58">
        <f t="shared" si="6"/>
        <v>2</v>
      </c>
      <c r="D205" s="31">
        <f t="shared" si="5"/>
        <v>-9.1074681238615396E-3</v>
      </c>
    </row>
    <row r="206" spans="1:4" x14ac:dyDescent="0.45">
      <c r="A206" s="29">
        <v>41821</v>
      </c>
      <c r="B206" s="58">
        <v>56</v>
      </c>
      <c r="C206" s="58">
        <f t="shared" si="6"/>
        <v>1.6000000000000014</v>
      </c>
      <c r="D206" s="31">
        <f t="shared" si="5"/>
        <v>3.8961038961039085E-2</v>
      </c>
    </row>
    <row r="207" spans="1:4" x14ac:dyDescent="0.45">
      <c r="A207" s="29">
        <v>41852</v>
      </c>
      <c r="B207" s="58">
        <v>57.1</v>
      </c>
      <c r="C207" s="58">
        <f t="shared" si="6"/>
        <v>1.1000000000000014</v>
      </c>
      <c r="D207" s="31">
        <f t="shared" ref="D207:D270" si="7">B207/B195-1</f>
        <v>1.4209591474245276E-2</v>
      </c>
    </row>
    <row r="208" spans="1:4" x14ac:dyDescent="0.45">
      <c r="A208" s="29">
        <v>41883</v>
      </c>
      <c r="B208" s="58">
        <v>58.5</v>
      </c>
      <c r="C208" s="58">
        <f t="shared" si="6"/>
        <v>1.3999999999999986</v>
      </c>
      <c r="D208" s="31">
        <f t="shared" si="7"/>
        <v>8.1330868761552599E-2</v>
      </c>
    </row>
    <row r="209" spans="1:4" x14ac:dyDescent="0.45">
      <c r="A209" s="29">
        <v>41913</v>
      </c>
      <c r="B209" s="58">
        <v>59.6</v>
      </c>
      <c r="C209" s="58">
        <f t="shared" si="6"/>
        <v>1.1000000000000014</v>
      </c>
      <c r="D209" s="31">
        <f t="shared" si="7"/>
        <v>6.4285714285714279E-2</v>
      </c>
    </row>
    <row r="210" spans="1:4" x14ac:dyDescent="0.45">
      <c r="A210" s="29">
        <v>41944</v>
      </c>
      <c r="B210" s="58">
        <v>56.7</v>
      </c>
      <c r="C210" s="58">
        <f t="shared" si="6"/>
        <v>-2.8999999999999986</v>
      </c>
      <c r="D210" s="31">
        <f t="shared" si="7"/>
        <v>4.0366972477064333E-2</v>
      </c>
    </row>
    <row r="211" spans="1:4" x14ac:dyDescent="0.45">
      <c r="A211" s="29">
        <v>41974</v>
      </c>
      <c r="B211" s="58">
        <v>56</v>
      </c>
      <c r="C211" s="58">
        <f t="shared" si="6"/>
        <v>-0.70000000000000284</v>
      </c>
      <c r="D211" s="31">
        <f t="shared" si="7"/>
        <v>7.194244604316502E-3</v>
      </c>
    </row>
    <row r="212" spans="1:4" x14ac:dyDescent="0.45">
      <c r="A212" s="29">
        <v>42005</v>
      </c>
      <c r="B212" s="58">
        <v>51.6</v>
      </c>
      <c r="C212" s="58">
        <f t="shared" si="6"/>
        <v>-4.3999999999999986</v>
      </c>
      <c r="D212" s="31">
        <f t="shared" si="7"/>
        <v>-8.5106382978723305E-2</v>
      </c>
    </row>
    <row r="213" spans="1:4" x14ac:dyDescent="0.45">
      <c r="A213" s="29">
        <v>42036</v>
      </c>
      <c r="B213" s="58">
        <v>56.4</v>
      </c>
      <c r="C213" s="58">
        <f t="shared" si="6"/>
        <v>4.7999999999999972</v>
      </c>
      <c r="D213" s="31">
        <f t="shared" si="7"/>
        <v>0.18736842105263163</v>
      </c>
    </row>
    <row r="214" spans="1:4" x14ac:dyDescent="0.45">
      <c r="A214" s="29">
        <v>42064</v>
      </c>
      <c r="B214" s="58">
        <v>56.6</v>
      </c>
      <c r="C214" s="58">
        <f t="shared" si="6"/>
        <v>0.20000000000000284</v>
      </c>
      <c r="D214" s="31">
        <f t="shared" si="7"/>
        <v>5.5970149253731449E-2</v>
      </c>
    </row>
    <row r="215" spans="1:4" x14ac:dyDescent="0.45">
      <c r="A215" s="29">
        <v>42095</v>
      </c>
      <c r="B215" s="58">
        <v>56.7</v>
      </c>
      <c r="C215" s="58">
        <f t="shared" si="6"/>
        <v>0.10000000000000142</v>
      </c>
      <c r="D215" s="31">
        <f t="shared" si="7"/>
        <v>0.10526315789473695</v>
      </c>
    </row>
    <row r="216" spans="1:4" x14ac:dyDescent="0.45">
      <c r="A216" s="29">
        <v>42125</v>
      </c>
      <c r="B216" s="58">
        <v>55.3</v>
      </c>
      <c r="C216" s="58">
        <f t="shared" si="6"/>
        <v>-1.4000000000000057</v>
      </c>
      <c r="D216" s="31">
        <f t="shared" si="7"/>
        <v>5.5343511450381744E-2</v>
      </c>
    </row>
    <row r="217" spans="1:4" x14ac:dyDescent="0.45">
      <c r="A217" s="29">
        <v>42156</v>
      </c>
      <c r="B217" s="58">
        <v>52.7</v>
      </c>
      <c r="C217" s="58">
        <f t="shared" si="6"/>
        <v>-2.5999999999999943</v>
      </c>
      <c r="D217" s="31">
        <f t="shared" si="7"/>
        <v>-3.1249999999999889E-2</v>
      </c>
    </row>
    <row r="218" spans="1:4" x14ac:dyDescent="0.45">
      <c r="A218" s="29">
        <v>42186</v>
      </c>
      <c r="B218" s="58">
        <v>59.6</v>
      </c>
      <c r="C218" s="58">
        <f t="shared" si="6"/>
        <v>6.8999999999999986</v>
      </c>
      <c r="D218" s="31">
        <f t="shared" si="7"/>
        <v>6.4285714285714279E-2</v>
      </c>
    </row>
    <row r="219" spans="1:4" x14ac:dyDescent="0.45">
      <c r="A219" s="29">
        <v>42217</v>
      </c>
      <c r="B219" s="58">
        <v>56</v>
      </c>
      <c r="C219" s="58">
        <f t="shared" si="6"/>
        <v>-3.6000000000000014</v>
      </c>
      <c r="D219" s="31">
        <f t="shared" si="7"/>
        <v>-1.9264448336252182E-2</v>
      </c>
    </row>
    <row r="220" spans="1:4" x14ac:dyDescent="0.45">
      <c r="A220" s="29">
        <v>42248</v>
      </c>
      <c r="B220" s="58">
        <v>58.3</v>
      </c>
      <c r="C220" s="58">
        <f t="shared" si="6"/>
        <v>2.2999999999999972</v>
      </c>
      <c r="D220" s="31">
        <f t="shared" si="7"/>
        <v>-3.4188034188035177E-3</v>
      </c>
    </row>
    <row r="221" spans="1:4" x14ac:dyDescent="0.45">
      <c r="A221" s="29">
        <v>42278</v>
      </c>
      <c r="B221" s="58">
        <v>59.2</v>
      </c>
      <c r="C221" s="58">
        <f t="shared" si="6"/>
        <v>0.90000000000000568</v>
      </c>
      <c r="D221" s="31">
        <f t="shared" si="7"/>
        <v>-6.7114093959731447E-3</v>
      </c>
    </row>
    <row r="222" spans="1:4" x14ac:dyDescent="0.45">
      <c r="A222" s="29">
        <v>42309</v>
      </c>
      <c r="B222" s="58">
        <v>55</v>
      </c>
      <c r="C222" s="58">
        <f t="shared" si="6"/>
        <v>-4.2000000000000028</v>
      </c>
      <c r="D222" s="31">
        <f t="shared" si="7"/>
        <v>-2.9982363315696703E-2</v>
      </c>
    </row>
    <row r="223" spans="1:4" x14ac:dyDescent="0.45">
      <c r="A223" s="29">
        <v>42339</v>
      </c>
      <c r="B223" s="58">
        <v>55.7</v>
      </c>
      <c r="C223" s="58">
        <f t="shared" si="6"/>
        <v>0.70000000000000284</v>
      </c>
      <c r="D223" s="31">
        <f t="shared" si="7"/>
        <v>-5.3571428571428381E-3</v>
      </c>
    </row>
    <row r="224" spans="1:4" x14ac:dyDescent="0.45">
      <c r="A224" s="29">
        <v>42370</v>
      </c>
      <c r="B224" s="58">
        <v>52.1</v>
      </c>
      <c r="C224" s="58">
        <f t="shared" si="6"/>
        <v>-3.6000000000000014</v>
      </c>
      <c r="D224" s="31">
        <f t="shared" si="7"/>
        <v>9.6899224806201723E-3</v>
      </c>
    </row>
    <row r="225" spans="1:4" x14ac:dyDescent="0.45">
      <c r="A225" s="29">
        <v>42401</v>
      </c>
      <c r="B225" s="58">
        <v>49.7</v>
      </c>
      <c r="C225" s="58">
        <f t="shared" si="6"/>
        <v>-2.3999999999999986</v>
      </c>
      <c r="D225" s="31">
        <f t="shared" si="7"/>
        <v>-0.11879432624113473</v>
      </c>
    </row>
    <row r="226" spans="1:4" x14ac:dyDescent="0.45">
      <c r="A226" s="29">
        <v>42430</v>
      </c>
      <c r="B226" s="58">
        <v>50.3</v>
      </c>
      <c r="C226" s="58">
        <f t="shared" si="6"/>
        <v>0.59999999999999432</v>
      </c>
      <c r="D226" s="31">
        <f t="shared" si="7"/>
        <v>-0.11130742049469977</v>
      </c>
    </row>
    <row r="227" spans="1:4" x14ac:dyDescent="0.45">
      <c r="A227" s="29">
        <v>42461</v>
      </c>
      <c r="B227" s="58">
        <v>53</v>
      </c>
      <c r="C227" s="58">
        <f t="shared" si="6"/>
        <v>2.7000000000000028</v>
      </c>
      <c r="D227" s="31">
        <f t="shared" si="7"/>
        <v>-6.5255731922398641E-2</v>
      </c>
    </row>
    <row r="228" spans="1:4" x14ac:dyDescent="0.45">
      <c r="A228" s="29">
        <v>42491</v>
      </c>
      <c r="B228" s="58">
        <v>49.7</v>
      </c>
      <c r="C228" s="58">
        <f t="shared" si="6"/>
        <v>-3.2999999999999972</v>
      </c>
      <c r="D228" s="31">
        <f t="shared" si="7"/>
        <v>-0.10126582278481</v>
      </c>
    </row>
    <row r="229" spans="1:4" x14ac:dyDescent="0.45">
      <c r="A229" s="29">
        <v>42522</v>
      </c>
      <c r="B229" s="58">
        <v>52.7</v>
      </c>
      <c r="C229" s="58">
        <f t="shared" si="6"/>
        <v>3</v>
      </c>
      <c r="D229" s="31">
        <f t="shared" si="7"/>
        <v>0</v>
      </c>
    </row>
    <row r="230" spans="1:4" x14ac:dyDescent="0.45">
      <c r="A230" s="29">
        <v>42552</v>
      </c>
      <c r="B230" s="58">
        <v>51.4</v>
      </c>
      <c r="C230" s="58">
        <f t="shared" si="6"/>
        <v>-1.3000000000000043</v>
      </c>
      <c r="D230" s="31">
        <f t="shared" si="7"/>
        <v>-0.13758389261744974</v>
      </c>
    </row>
    <row r="231" spans="1:4" x14ac:dyDescent="0.45">
      <c r="A231" s="29">
        <v>42583</v>
      </c>
      <c r="B231" s="58">
        <v>50.7</v>
      </c>
      <c r="C231" s="58">
        <f t="shared" si="6"/>
        <v>-0.69999999999999574</v>
      </c>
      <c r="D231" s="31">
        <f t="shared" si="7"/>
        <v>-9.464285714285714E-2</v>
      </c>
    </row>
    <row r="232" spans="1:4" x14ac:dyDescent="0.45">
      <c r="A232" s="29">
        <v>42614</v>
      </c>
      <c r="B232" s="58">
        <v>57.2</v>
      </c>
      <c r="C232" s="58">
        <f t="shared" si="6"/>
        <v>6.5</v>
      </c>
      <c r="D232" s="31">
        <f t="shared" si="7"/>
        <v>-1.8867924528301772E-2</v>
      </c>
    </row>
    <row r="233" spans="1:4" x14ac:dyDescent="0.45">
      <c r="A233" s="29">
        <v>42644</v>
      </c>
      <c r="B233" s="58">
        <v>53.1</v>
      </c>
      <c r="C233" s="58">
        <f t="shared" si="6"/>
        <v>-4.1000000000000014</v>
      </c>
      <c r="D233" s="31">
        <f t="shared" si="7"/>
        <v>-0.10304054054054057</v>
      </c>
    </row>
    <row r="234" spans="1:4" x14ac:dyDescent="0.45">
      <c r="A234" s="29">
        <v>42675</v>
      </c>
      <c r="B234" s="58">
        <v>58.2</v>
      </c>
      <c r="C234" s="58">
        <f t="shared" si="6"/>
        <v>5.1000000000000014</v>
      </c>
      <c r="D234" s="31">
        <f t="shared" si="7"/>
        <v>5.8181818181818334E-2</v>
      </c>
    </row>
    <row r="235" spans="1:4" x14ac:dyDescent="0.45">
      <c r="A235" s="29">
        <v>42705</v>
      </c>
      <c r="B235" s="58">
        <v>53.8</v>
      </c>
      <c r="C235" s="58">
        <f t="shared" si="6"/>
        <v>-4.4000000000000057</v>
      </c>
      <c r="D235" s="31">
        <f t="shared" si="7"/>
        <v>-3.4111310592459754E-2</v>
      </c>
    </row>
    <row r="236" spans="1:4" x14ac:dyDescent="0.45">
      <c r="A236" s="29">
        <v>42736</v>
      </c>
      <c r="B236" s="58">
        <v>54.7</v>
      </c>
      <c r="C236" s="58">
        <f t="shared" si="6"/>
        <v>0.90000000000000568</v>
      </c>
      <c r="D236" s="31">
        <f t="shared" si="7"/>
        <v>4.9904030710172798E-2</v>
      </c>
    </row>
    <row r="237" spans="1:4" x14ac:dyDescent="0.45">
      <c r="A237" s="29">
        <v>42767</v>
      </c>
      <c r="B237" s="58">
        <v>55.2</v>
      </c>
      <c r="C237" s="58">
        <f t="shared" si="6"/>
        <v>0.5</v>
      </c>
      <c r="D237" s="31">
        <f t="shared" si="7"/>
        <v>0.11066398390342047</v>
      </c>
    </row>
    <row r="238" spans="1:4" x14ac:dyDescent="0.45">
      <c r="A238" s="29">
        <v>42795</v>
      </c>
      <c r="B238" s="58">
        <v>51.6</v>
      </c>
      <c r="C238" s="58">
        <f t="shared" si="6"/>
        <v>-3.6000000000000014</v>
      </c>
      <c r="D238" s="31">
        <f t="shared" si="7"/>
        <v>2.5844930417495027E-2</v>
      </c>
    </row>
    <row r="239" spans="1:4" x14ac:dyDescent="0.45">
      <c r="A239" s="29">
        <v>42826</v>
      </c>
      <c r="B239" s="58">
        <v>51.4</v>
      </c>
      <c r="C239" s="58">
        <f t="shared" si="6"/>
        <v>-0.20000000000000284</v>
      </c>
      <c r="D239" s="31">
        <f t="shared" si="7"/>
        <v>-3.0188679245283012E-2</v>
      </c>
    </row>
    <row r="240" spans="1:4" x14ac:dyDescent="0.45">
      <c r="A240" s="29">
        <v>42856</v>
      </c>
      <c r="B240" s="58">
        <v>57.8</v>
      </c>
      <c r="C240" s="58">
        <f t="shared" si="6"/>
        <v>6.3999999999999986</v>
      </c>
      <c r="D240" s="31">
        <f t="shared" si="7"/>
        <v>0.16297786720321916</v>
      </c>
    </row>
    <row r="241" spans="1:4" x14ac:dyDescent="0.45">
      <c r="A241" s="29">
        <v>42887</v>
      </c>
      <c r="B241" s="58">
        <v>55.8</v>
      </c>
      <c r="C241" s="58">
        <f t="shared" si="6"/>
        <v>-2</v>
      </c>
      <c r="D241" s="31">
        <f t="shared" si="7"/>
        <v>5.8823529411764497E-2</v>
      </c>
    </row>
    <row r="242" spans="1:4" x14ac:dyDescent="0.45">
      <c r="A242" s="29">
        <v>42917</v>
      </c>
      <c r="B242" s="58">
        <v>53.6</v>
      </c>
      <c r="C242" s="58">
        <f t="shared" si="6"/>
        <v>-2.1999999999999957</v>
      </c>
      <c r="D242" s="31">
        <f t="shared" si="7"/>
        <v>4.2801556420233533E-2</v>
      </c>
    </row>
    <row r="243" spans="1:4" x14ac:dyDescent="0.45">
      <c r="A243" s="29">
        <v>42948</v>
      </c>
      <c r="B243" s="58">
        <v>56.2</v>
      </c>
      <c r="C243" s="58">
        <f t="shared" si="6"/>
        <v>2.6000000000000014</v>
      </c>
      <c r="D243" s="31">
        <f t="shared" si="7"/>
        <v>0.10848126232741606</v>
      </c>
    </row>
    <row r="244" spans="1:4" x14ac:dyDescent="0.45">
      <c r="A244" s="29">
        <v>42979</v>
      </c>
      <c r="B244" s="58">
        <v>56.8</v>
      </c>
      <c r="C244" s="58">
        <f t="shared" si="6"/>
        <v>0.59999999999999432</v>
      </c>
      <c r="D244" s="31">
        <f t="shared" si="7"/>
        <v>-6.9930069930070893E-3</v>
      </c>
    </row>
    <row r="245" spans="1:4" x14ac:dyDescent="0.45">
      <c r="A245" s="29">
        <v>43009</v>
      </c>
      <c r="B245" s="58">
        <v>57</v>
      </c>
      <c r="C245" s="58">
        <f t="shared" si="6"/>
        <v>0.20000000000000284</v>
      </c>
      <c r="D245" s="31">
        <f t="shared" si="7"/>
        <v>7.3446327683615698E-2</v>
      </c>
    </row>
    <row r="246" spans="1:4" x14ac:dyDescent="0.45">
      <c r="A246" s="29">
        <v>43040</v>
      </c>
      <c r="B246" s="58">
        <v>55.4</v>
      </c>
      <c r="C246" s="58">
        <f t="shared" si="6"/>
        <v>-1.6000000000000014</v>
      </c>
      <c r="D246" s="31">
        <f t="shared" si="7"/>
        <v>-4.8109965635738883E-2</v>
      </c>
    </row>
    <row r="247" spans="1:4" x14ac:dyDescent="0.45">
      <c r="A247" s="29">
        <v>43070</v>
      </c>
      <c r="B247" s="58">
        <v>56.3</v>
      </c>
      <c r="C247" s="58">
        <f t="shared" si="6"/>
        <v>0.89999999999999858</v>
      </c>
      <c r="D247" s="31">
        <f t="shared" si="7"/>
        <v>4.6468401486988942E-2</v>
      </c>
    </row>
    <row r="248" spans="1:4" x14ac:dyDescent="0.45">
      <c r="A248" s="29">
        <v>43101</v>
      </c>
      <c r="B248" s="58">
        <v>61.6</v>
      </c>
      <c r="C248" s="58">
        <f t="shared" si="6"/>
        <v>5.3000000000000043</v>
      </c>
      <c r="D248" s="31">
        <f t="shared" si="7"/>
        <v>0.12614259597806221</v>
      </c>
    </row>
    <row r="249" spans="1:4" x14ac:dyDescent="0.45">
      <c r="A249" s="29">
        <v>43132</v>
      </c>
      <c r="B249" s="58">
        <v>55</v>
      </c>
      <c r="C249" s="58">
        <f t="shared" si="6"/>
        <v>-6.6000000000000014</v>
      </c>
      <c r="D249" s="31">
        <f t="shared" si="7"/>
        <v>-3.6231884057971175E-3</v>
      </c>
    </row>
    <row r="250" spans="1:4" x14ac:dyDescent="0.45">
      <c r="A250" s="29">
        <v>43160</v>
      </c>
      <c r="B250" s="58">
        <v>56.6</v>
      </c>
      <c r="C250" s="58">
        <f t="shared" si="6"/>
        <v>1.6000000000000014</v>
      </c>
      <c r="D250" s="31">
        <f t="shared" si="7"/>
        <v>9.68992248062015E-2</v>
      </c>
    </row>
    <row r="251" spans="1:4" x14ac:dyDescent="0.45">
      <c r="A251" s="29">
        <v>43191</v>
      </c>
      <c r="B251" s="58">
        <v>53.6</v>
      </c>
      <c r="C251" s="58">
        <f t="shared" si="6"/>
        <v>-3</v>
      </c>
      <c r="D251" s="31">
        <f t="shared" si="7"/>
        <v>4.2801556420233533E-2</v>
      </c>
    </row>
    <row r="252" spans="1:4" x14ac:dyDescent="0.45">
      <c r="A252" s="29">
        <v>43221</v>
      </c>
      <c r="B252" s="58">
        <v>54.1</v>
      </c>
      <c r="C252" s="58">
        <f t="shared" si="6"/>
        <v>0.5</v>
      </c>
      <c r="D252" s="31">
        <f t="shared" si="7"/>
        <v>-6.4013840830449809E-2</v>
      </c>
    </row>
    <row r="253" spans="1:4" x14ac:dyDescent="0.45">
      <c r="A253" s="29">
        <v>43252</v>
      </c>
      <c r="B253" s="58">
        <v>53.6</v>
      </c>
      <c r="C253" s="58">
        <f t="shared" si="6"/>
        <v>-0.5</v>
      </c>
      <c r="D253" s="31">
        <f t="shared" si="7"/>
        <v>-3.9426523297490967E-2</v>
      </c>
    </row>
    <row r="254" spans="1:4" x14ac:dyDescent="0.45">
      <c r="A254" s="29">
        <v>43282</v>
      </c>
      <c r="B254" s="58">
        <v>56.1</v>
      </c>
      <c r="C254" s="58">
        <f t="shared" si="6"/>
        <v>2.5</v>
      </c>
      <c r="D254" s="31">
        <f t="shared" si="7"/>
        <v>4.664179104477606E-2</v>
      </c>
    </row>
    <row r="255" spans="1:4" x14ac:dyDescent="0.45">
      <c r="A255" s="29">
        <v>43313</v>
      </c>
      <c r="B255" s="58">
        <v>56.7</v>
      </c>
      <c r="C255" s="58">
        <f t="shared" si="6"/>
        <v>0.60000000000000142</v>
      </c>
      <c r="D255" s="31">
        <f t="shared" si="7"/>
        <v>8.8967971530249379E-3</v>
      </c>
    </row>
    <row r="256" spans="1:4" x14ac:dyDescent="0.45">
      <c r="A256" s="29">
        <v>43344</v>
      </c>
      <c r="B256" s="58">
        <v>62.4</v>
      </c>
      <c r="C256" s="58">
        <f t="shared" si="6"/>
        <v>5.6999999999999957</v>
      </c>
      <c r="D256" s="31">
        <f t="shared" si="7"/>
        <v>9.8591549295774739E-2</v>
      </c>
    </row>
    <row r="257" spans="1:4" x14ac:dyDescent="0.45">
      <c r="A257" s="29">
        <v>43374</v>
      </c>
      <c r="B257" s="58">
        <v>58.3</v>
      </c>
      <c r="C257" s="58">
        <f t="shared" si="6"/>
        <v>-4.1000000000000014</v>
      </c>
      <c r="D257" s="31">
        <f t="shared" si="7"/>
        <v>2.2807017543859498E-2</v>
      </c>
    </row>
    <row r="258" spans="1:4" x14ac:dyDescent="0.45">
      <c r="A258" s="29">
        <v>43405</v>
      </c>
      <c r="B258" s="58">
        <v>58</v>
      </c>
      <c r="C258" s="58">
        <f t="shared" si="6"/>
        <v>-0.29999999999999716</v>
      </c>
      <c r="D258" s="31">
        <f t="shared" si="7"/>
        <v>4.6931407942238268E-2</v>
      </c>
    </row>
    <row r="259" spans="1:4" x14ac:dyDescent="0.45">
      <c r="A259" s="29">
        <v>43435</v>
      </c>
      <c r="B259" s="58">
        <v>56.6</v>
      </c>
      <c r="C259" s="58">
        <f t="shared" si="6"/>
        <v>-1.3999999999999986</v>
      </c>
      <c r="D259" s="31">
        <f t="shared" si="7"/>
        <v>5.3285968028420339E-3</v>
      </c>
    </row>
    <row r="260" spans="1:4" x14ac:dyDescent="0.45">
      <c r="A260" s="29">
        <v>43466</v>
      </c>
      <c r="B260" s="58">
        <v>57.8</v>
      </c>
      <c r="C260" s="58">
        <f t="shared" ref="C260:C323" si="8">B260-B259</f>
        <v>1.1999999999999957</v>
      </c>
      <c r="D260" s="31">
        <f t="shared" si="7"/>
        <v>-6.1688311688311792E-2</v>
      </c>
    </row>
    <row r="261" spans="1:4" x14ac:dyDescent="0.45">
      <c r="A261" s="29">
        <v>43497</v>
      </c>
      <c r="B261" s="58">
        <v>55.2</v>
      </c>
      <c r="C261" s="58">
        <f t="shared" si="8"/>
        <v>-2.5999999999999943</v>
      </c>
      <c r="D261" s="31">
        <f t="shared" si="7"/>
        <v>3.6363636363636598E-3</v>
      </c>
    </row>
    <row r="262" spans="1:4" x14ac:dyDescent="0.45">
      <c r="A262" s="29">
        <v>43525</v>
      </c>
      <c r="B262" s="58">
        <v>55.9</v>
      </c>
      <c r="C262" s="58">
        <f t="shared" si="8"/>
        <v>0.69999999999999574</v>
      </c>
      <c r="D262" s="31">
        <f t="shared" si="7"/>
        <v>-1.2367491166077826E-2</v>
      </c>
    </row>
    <row r="263" spans="1:4" x14ac:dyDescent="0.45">
      <c r="A263" s="29">
        <v>43556</v>
      </c>
      <c r="B263" s="58">
        <v>53.7</v>
      </c>
      <c r="C263" s="58">
        <f t="shared" si="8"/>
        <v>-2.1999999999999957</v>
      </c>
      <c r="D263" s="31">
        <f t="shared" si="7"/>
        <v>1.8656716417910779E-3</v>
      </c>
    </row>
    <row r="264" spans="1:4" x14ac:dyDescent="0.45">
      <c r="A264" s="29">
        <v>43586</v>
      </c>
      <c r="B264" s="58">
        <v>58.1</v>
      </c>
      <c r="C264" s="58">
        <f t="shared" si="8"/>
        <v>4.3999999999999986</v>
      </c>
      <c r="D264" s="31">
        <f t="shared" si="7"/>
        <v>7.3937153419593393E-2</v>
      </c>
    </row>
    <row r="265" spans="1:4" x14ac:dyDescent="0.45">
      <c r="A265" s="29">
        <v>43617</v>
      </c>
      <c r="B265" s="58">
        <v>55</v>
      </c>
      <c r="C265" s="58">
        <f t="shared" si="8"/>
        <v>-3.1000000000000014</v>
      </c>
      <c r="D265" s="31">
        <f t="shared" si="7"/>
        <v>2.6119402985074647E-2</v>
      </c>
    </row>
    <row r="266" spans="1:4" x14ac:dyDescent="0.45">
      <c r="A266" s="29">
        <v>43647</v>
      </c>
      <c r="B266" s="58">
        <v>56.2</v>
      </c>
      <c r="C266" s="58">
        <f t="shared" si="8"/>
        <v>1.2000000000000028</v>
      </c>
      <c r="D266" s="31">
        <f t="shared" si="7"/>
        <v>1.7825311942958333E-3</v>
      </c>
    </row>
    <row r="267" spans="1:4" x14ac:dyDescent="0.45">
      <c r="A267" s="29">
        <v>43678</v>
      </c>
      <c r="B267" s="58">
        <v>53.1</v>
      </c>
      <c r="C267" s="58">
        <f t="shared" si="8"/>
        <v>-3.1000000000000014</v>
      </c>
      <c r="D267" s="31">
        <f t="shared" si="7"/>
        <v>-6.3492063492063489E-2</v>
      </c>
    </row>
    <row r="268" spans="1:4" x14ac:dyDescent="0.45">
      <c r="A268" s="29">
        <v>43709</v>
      </c>
      <c r="B268" s="58">
        <v>50.4</v>
      </c>
      <c r="C268" s="58">
        <f t="shared" si="8"/>
        <v>-2.7000000000000028</v>
      </c>
      <c r="D268" s="31">
        <f t="shared" si="7"/>
        <v>-0.19230769230769229</v>
      </c>
    </row>
    <row r="269" spans="1:4" x14ac:dyDescent="0.45">
      <c r="A269" s="29">
        <v>43739</v>
      </c>
      <c r="B269" s="58">
        <v>53.9</v>
      </c>
      <c r="C269" s="58">
        <f t="shared" si="8"/>
        <v>3.5</v>
      </c>
      <c r="D269" s="31">
        <f t="shared" si="7"/>
        <v>-7.547169811320753E-2</v>
      </c>
    </row>
    <row r="270" spans="1:4" x14ac:dyDescent="0.45">
      <c r="A270" s="29">
        <v>43770</v>
      </c>
      <c r="B270" s="58">
        <v>54.9</v>
      </c>
      <c r="C270" s="58">
        <f t="shared" si="8"/>
        <v>1</v>
      </c>
      <c r="D270" s="31">
        <f t="shared" si="7"/>
        <v>-5.3448275862069017E-2</v>
      </c>
    </row>
    <row r="271" spans="1:4" x14ac:dyDescent="0.45">
      <c r="A271" s="29">
        <v>43800</v>
      </c>
      <c r="B271" s="58">
        <v>54.8</v>
      </c>
      <c r="C271" s="58">
        <f t="shared" si="8"/>
        <v>-0.10000000000000142</v>
      </c>
      <c r="D271" s="31">
        <f t="shared" ref="D271:D324" si="9">B271/B259-1</f>
        <v>-3.1802120141342871E-2</v>
      </c>
    </row>
    <row r="272" spans="1:4" x14ac:dyDescent="0.45">
      <c r="A272" s="29">
        <v>43831</v>
      </c>
      <c r="B272" s="58">
        <v>53.1</v>
      </c>
      <c r="C272" s="58">
        <f t="shared" si="8"/>
        <v>-1.6999999999999957</v>
      </c>
      <c r="D272" s="31">
        <f t="shared" si="9"/>
        <v>-8.1314878892733478E-2</v>
      </c>
    </row>
    <row r="273" spans="1:4" x14ac:dyDescent="0.45">
      <c r="A273" s="29">
        <v>43862</v>
      </c>
      <c r="B273" s="58">
        <v>55.6</v>
      </c>
      <c r="C273" s="58">
        <f t="shared" si="8"/>
        <v>2.5</v>
      </c>
      <c r="D273" s="31">
        <f t="shared" si="9"/>
        <v>7.2463768115942351E-3</v>
      </c>
    </row>
    <row r="274" spans="1:4" x14ac:dyDescent="0.45">
      <c r="A274" s="29">
        <v>43891</v>
      </c>
      <c r="B274" s="58">
        <v>47</v>
      </c>
      <c r="C274" s="58">
        <f t="shared" si="8"/>
        <v>-8.6000000000000014</v>
      </c>
      <c r="D274" s="31">
        <f t="shared" si="9"/>
        <v>-0.15921288014311263</v>
      </c>
    </row>
    <row r="275" spans="1:4" x14ac:dyDescent="0.45">
      <c r="A275" s="29">
        <v>43922</v>
      </c>
      <c r="B275" s="58">
        <v>30</v>
      </c>
      <c r="C275" s="58">
        <f t="shared" si="8"/>
        <v>-17</v>
      </c>
      <c r="D275" s="31">
        <f t="shared" si="9"/>
        <v>-0.44134078212290506</v>
      </c>
    </row>
    <row r="276" spans="1:4" x14ac:dyDescent="0.45">
      <c r="A276" s="29">
        <v>43952</v>
      </c>
      <c r="B276" s="58">
        <v>31.8</v>
      </c>
      <c r="C276" s="58">
        <f t="shared" si="8"/>
        <v>1.8000000000000007</v>
      </c>
      <c r="D276" s="31">
        <f t="shared" si="9"/>
        <v>-0.45266781411359724</v>
      </c>
    </row>
    <row r="277" spans="1:4" x14ac:dyDescent="0.45">
      <c r="A277" s="29">
        <v>43983</v>
      </c>
      <c r="B277" s="58">
        <v>43.1</v>
      </c>
      <c r="C277" s="58">
        <f t="shared" si="8"/>
        <v>11.3</v>
      </c>
      <c r="D277" s="31">
        <f t="shared" si="9"/>
        <v>-0.21636363636363631</v>
      </c>
    </row>
    <row r="278" spans="1:4" x14ac:dyDescent="0.45">
      <c r="A278" s="29">
        <v>44013</v>
      </c>
      <c r="B278" s="58">
        <v>42.1</v>
      </c>
      <c r="C278" s="58">
        <f t="shared" si="8"/>
        <v>-1</v>
      </c>
      <c r="D278" s="31">
        <f t="shared" si="9"/>
        <v>-0.25088967971530252</v>
      </c>
    </row>
    <row r="279" spans="1:4" x14ac:dyDescent="0.45">
      <c r="A279" s="29">
        <v>44044</v>
      </c>
      <c r="B279" s="58">
        <v>47.9</v>
      </c>
      <c r="C279" s="58">
        <f t="shared" si="8"/>
        <v>5.7999999999999972</v>
      </c>
      <c r="D279" s="31">
        <f t="shared" si="9"/>
        <v>-9.7928436911487782E-2</v>
      </c>
    </row>
    <row r="280" spans="1:4" x14ac:dyDescent="0.45">
      <c r="A280" s="29">
        <v>44075</v>
      </c>
      <c r="B280" s="58">
        <v>51.8</v>
      </c>
      <c r="C280" s="58">
        <f t="shared" si="8"/>
        <v>3.8999999999999986</v>
      </c>
      <c r="D280" s="31">
        <f t="shared" si="9"/>
        <v>2.7777777777777679E-2</v>
      </c>
    </row>
    <row r="281" spans="1:4" x14ac:dyDescent="0.45">
      <c r="A281" s="29">
        <v>44105</v>
      </c>
      <c r="B281" s="58">
        <v>50.1</v>
      </c>
      <c r="C281" s="58">
        <f t="shared" si="8"/>
        <v>-1.6999999999999957</v>
      </c>
      <c r="D281" s="31">
        <f t="shared" si="9"/>
        <v>-7.0500927643784683E-2</v>
      </c>
    </row>
    <row r="282" spans="1:4" x14ac:dyDescent="0.45">
      <c r="A282" s="29">
        <v>44136</v>
      </c>
      <c r="B282" s="58">
        <v>51.5</v>
      </c>
      <c r="C282" s="58">
        <f t="shared" si="8"/>
        <v>1.3999999999999986</v>
      </c>
      <c r="D282" s="31">
        <f t="shared" si="9"/>
        <v>-6.1930783242258647E-2</v>
      </c>
    </row>
    <row r="283" spans="1:4" x14ac:dyDescent="0.45">
      <c r="A283" s="29">
        <v>44166</v>
      </c>
      <c r="B283" s="58">
        <v>48.7</v>
      </c>
      <c r="C283" s="58">
        <f t="shared" si="8"/>
        <v>-2.7999999999999972</v>
      </c>
      <c r="D283" s="31">
        <f t="shared" si="9"/>
        <v>-0.11131386861313863</v>
      </c>
    </row>
    <row r="284" spans="1:4" x14ac:dyDescent="0.45">
      <c r="A284" s="29">
        <f>'Heat Map Summary'!B67</f>
        <v>44197</v>
      </c>
      <c r="B284" s="58">
        <f>'Heat Map Summary'!D67</f>
        <v>59.9</v>
      </c>
      <c r="C284" s="58">
        <f t="shared" si="8"/>
        <v>11.199999999999996</v>
      </c>
      <c r="D284" s="31">
        <f t="shared" si="9"/>
        <v>0.128060263653484</v>
      </c>
    </row>
    <row r="285" spans="1:4" x14ac:dyDescent="0.45">
      <c r="A285" s="29">
        <f>'Heat Map Summary'!B68</f>
        <v>44228</v>
      </c>
      <c r="B285" s="58">
        <f>'Heat Map Summary'!D68</f>
        <v>55.5</v>
      </c>
      <c r="C285" s="58">
        <f t="shared" si="8"/>
        <v>-4.3999999999999986</v>
      </c>
      <c r="D285" s="31">
        <f t="shared" si="9"/>
        <v>-1.7985611510791255E-3</v>
      </c>
    </row>
    <row r="286" spans="1:4" x14ac:dyDescent="0.45">
      <c r="A286" s="29">
        <f>'Heat Map Summary'!B69</f>
        <v>44256</v>
      </c>
      <c r="B286" s="58">
        <f>'Heat Map Summary'!D69</f>
        <v>69.400000000000006</v>
      </c>
      <c r="C286" s="58">
        <f t="shared" si="8"/>
        <v>13.900000000000006</v>
      </c>
      <c r="D286" s="31">
        <f t="shared" si="9"/>
        <v>0.47659574468085109</v>
      </c>
    </row>
    <row r="287" spans="1:4" x14ac:dyDescent="0.45">
      <c r="A287" s="29">
        <f>'Heat Map Summary'!B70</f>
        <v>44287</v>
      </c>
      <c r="B287" s="58">
        <f>'Heat Map Summary'!D70</f>
        <v>62.7</v>
      </c>
      <c r="C287" s="58">
        <f t="shared" si="8"/>
        <v>-6.7000000000000028</v>
      </c>
      <c r="D287" s="31">
        <f t="shared" si="9"/>
        <v>1.0900000000000003</v>
      </c>
    </row>
    <row r="288" spans="1:4" x14ac:dyDescent="0.45">
      <c r="A288" s="29">
        <f>'Heat Map Summary'!B71</f>
        <v>44317</v>
      </c>
      <c r="B288" s="58">
        <f>'Heat Map Summary'!D71</f>
        <v>66.2</v>
      </c>
      <c r="C288" s="58">
        <f t="shared" si="8"/>
        <v>3.5</v>
      </c>
      <c r="D288" s="31">
        <f t="shared" si="9"/>
        <v>1.0817610062893084</v>
      </c>
    </row>
    <row r="289" spans="1:4" x14ac:dyDescent="0.45">
      <c r="A289" s="29">
        <f>'Heat Map Summary'!B72</f>
        <v>44348</v>
      </c>
      <c r="B289" s="58">
        <f>'Heat Map Summary'!D72</f>
        <v>60.4</v>
      </c>
      <c r="C289" s="58">
        <f t="shared" si="8"/>
        <v>-5.8000000000000043</v>
      </c>
      <c r="D289" s="31">
        <f t="shared" si="9"/>
        <v>0.4013921113689094</v>
      </c>
    </row>
    <row r="290" spans="1:4" x14ac:dyDescent="0.45">
      <c r="A290" s="29">
        <f>'Heat Map Summary'!B73</f>
        <v>44378</v>
      </c>
      <c r="B290" s="58">
        <f>'Heat Map Summary'!D73</f>
        <v>67</v>
      </c>
      <c r="C290" s="58">
        <f t="shared" si="8"/>
        <v>6.6000000000000014</v>
      </c>
      <c r="D290" s="31">
        <f t="shared" si="9"/>
        <v>0.59144893111638952</v>
      </c>
    </row>
    <row r="291" spans="1:4" x14ac:dyDescent="0.45">
      <c r="A291" s="29">
        <f>'Heat Map Summary'!B74</f>
        <v>44409</v>
      </c>
      <c r="B291" s="58">
        <f>'Heat Map Summary'!D74</f>
        <v>60.1</v>
      </c>
      <c r="C291" s="58">
        <f t="shared" si="8"/>
        <v>-6.8999999999999986</v>
      </c>
      <c r="D291" s="31">
        <f t="shared" si="9"/>
        <v>0.25469728601252606</v>
      </c>
    </row>
    <row r="292" spans="1:4" x14ac:dyDescent="0.45">
      <c r="A292" s="29">
        <f>'Heat Map Summary'!B75</f>
        <v>44440</v>
      </c>
      <c r="B292" s="58">
        <f>'Heat Map Summary'!D75</f>
        <v>62.3</v>
      </c>
      <c r="C292" s="58">
        <f t="shared" si="8"/>
        <v>2.1999999999999957</v>
      </c>
      <c r="D292" s="31">
        <f t="shared" si="9"/>
        <v>0.20270270270270263</v>
      </c>
    </row>
    <row r="293" spans="1:4" x14ac:dyDescent="0.45">
      <c r="A293" s="29">
        <f>'Heat Map Summary'!B76</f>
        <v>44470</v>
      </c>
      <c r="B293" s="58">
        <f>'Heat Map Summary'!D76</f>
        <v>69.8</v>
      </c>
      <c r="C293" s="58">
        <f t="shared" si="8"/>
        <v>7.5</v>
      </c>
      <c r="D293" s="31">
        <f t="shared" si="9"/>
        <v>0.39321357285429137</v>
      </c>
    </row>
    <row r="294" spans="1:4" x14ac:dyDescent="0.45">
      <c r="A294" s="29">
        <f>'Heat Map Summary'!B77</f>
        <v>44501</v>
      </c>
      <c r="B294" s="58">
        <f>'Heat Map Summary'!D77</f>
        <v>74.599999999999994</v>
      </c>
      <c r="C294" s="58">
        <f t="shared" si="8"/>
        <v>4.7999999999999972</v>
      </c>
      <c r="D294" s="31">
        <f t="shared" si="9"/>
        <v>0.44854368932038824</v>
      </c>
    </row>
    <row r="295" spans="1:4" x14ac:dyDescent="0.45">
      <c r="A295" s="29">
        <f>'Heat Map Summary'!B78</f>
        <v>44531</v>
      </c>
      <c r="B295" s="58">
        <f>'Heat Map Summary'!D78</f>
        <v>67.599999999999994</v>
      </c>
      <c r="C295" s="58">
        <f t="shared" si="8"/>
        <v>-7</v>
      </c>
      <c r="D295" s="31">
        <f t="shared" si="9"/>
        <v>0.38809034907597506</v>
      </c>
    </row>
    <row r="296" spans="1:4" x14ac:dyDescent="0.45">
      <c r="A296" s="29">
        <f>'Heat Map Summary'!B79</f>
        <v>44562</v>
      </c>
      <c r="B296" s="58">
        <f>'Heat Map Summary'!D79</f>
        <v>59.9</v>
      </c>
      <c r="C296" s="58">
        <f t="shared" si="8"/>
        <v>-7.6999999999999957</v>
      </c>
      <c r="D296" s="31">
        <f t="shared" si="9"/>
        <v>0</v>
      </c>
    </row>
    <row r="297" spans="1:4" x14ac:dyDescent="0.45">
      <c r="A297" s="29">
        <f>'Heat Map Summary'!B80</f>
        <v>44593</v>
      </c>
      <c r="B297" s="58">
        <f>'Heat Map Summary'!D80</f>
        <v>55.1</v>
      </c>
      <c r="C297" s="58">
        <f t="shared" si="8"/>
        <v>-4.7999999999999972</v>
      </c>
      <c r="D297" s="31">
        <f t="shared" si="9"/>
        <v>-7.2072072072071336E-3</v>
      </c>
    </row>
    <row r="298" spans="1:4" x14ac:dyDescent="0.45">
      <c r="A298" s="29">
        <f>'Heat Map Summary'!B81</f>
        <v>44621</v>
      </c>
      <c r="B298" s="58">
        <f>'Heat Map Summary'!D81</f>
        <v>55.5</v>
      </c>
      <c r="C298" s="58">
        <f t="shared" si="8"/>
        <v>0.39999999999999858</v>
      </c>
      <c r="D298" s="31">
        <f t="shared" si="9"/>
        <v>-0.20028818443804042</v>
      </c>
    </row>
    <row r="299" spans="1:4" x14ac:dyDescent="0.45">
      <c r="A299" s="29">
        <f>'Heat Map Summary'!B82</f>
        <v>44652</v>
      </c>
      <c r="B299" s="58">
        <f>'Heat Map Summary'!D82</f>
        <v>59.1</v>
      </c>
      <c r="C299" s="58">
        <f t="shared" si="8"/>
        <v>3.6000000000000014</v>
      </c>
      <c r="D299" s="31">
        <f t="shared" si="9"/>
        <v>-5.7416267942583699E-2</v>
      </c>
    </row>
    <row r="300" spans="1:4" x14ac:dyDescent="0.45">
      <c r="A300" s="29">
        <f>'Heat Map Summary'!B83</f>
        <v>44682</v>
      </c>
      <c r="B300" s="58">
        <f>'Heat Map Summary'!D83</f>
        <v>54.5</v>
      </c>
      <c r="C300" s="58">
        <f t="shared" si="8"/>
        <v>-4.6000000000000014</v>
      </c>
      <c r="D300" s="31">
        <f t="shared" si="9"/>
        <v>-0.17673716012084595</v>
      </c>
    </row>
    <row r="301" spans="1:4" x14ac:dyDescent="0.45">
      <c r="A301" s="29">
        <f>'Heat Map Summary'!B84</f>
        <v>44713</v>
      </c>
      <c r="B301" s="58">
        <f>'Heat Map Summary'!D84</f>
        <v>56.1</v>
      </c>
      <c r="C301" s="58">
        <f t="shared" si="8"/>
        <v>1.6000000000000014</v>
      </c>
      <c r="D301" s="31">
        <f t="shared" si="9"/>
        <v>-7.1192052980132425E-2</v>
      </c>
    </row>
    <row r="302" spans="1:4" x14ac:dyDescent="0.45">
      <c r="A302" s="29">
        <f>'Heat Map Summary'!B85</f>
        <v>44743</v>
      </c>
      <c r="B302" s="58">
        <f>'Heat Map Summary'!D85</f>
        <v>59.9</v>
      </c>
      <c r="C302" s="58">
        <f t="shared" si="8"/>
        <v>3.7999999999999972</v>
      </c>
      <c r="D302" s="31">
        <f t="shared" si="9"/>
        <v>-0.10597014925373138</v>
      </c>
    </row>
    <row r="303" spans="1:4" x14ac:dyDescent="0.45">
      <c r="A303" s="29">
        <f>'Heat Map Summary'!B86</f>
        <v>44774</v>
      </c>
      <c r="B303" s="58">
        <f>'Heat Map Summary'!D86</f>
        <v>60.9</v>
      </c>
      <c r="C303" s="58">
        <f t="shared" si="8"/>
        <v>1</v>
      </c>
      <c r="D303" s="31">
        <f t="shared" si="9"/>
        <v>1.3311148086522451E-2</v>
      </c>
    </row>
    <row r="304" spans="1:4" x14ac:dyDescent="0.45">
      <c r="A304" s="29">
        <f>'Heat Map Summary'!B87</f>
        <v>44805</v>
      </c>
      <c r="B304" s="58">
        <f>'Heat Map Summary'!D87</f>
        <v>59.1</v>
      </c>
      <c r="C304" s="58">
        <f t="shared" si="8"/>
        <v>-1.7999999999999972</v>
      </c>
      <c r="D304" s="31">
        <f t="shared" si="9"/>
        <v>-5.1364365971107495E-2</v>
      </c>
    </row>
    <row r="305" spans="1:4" x14ac:dyDescent="0.45">
      <c r="A305" s="29">
        <f>'Heat Map Summary'!B88</f>
        <v>44835</v>
      </c>
      <c r="B305" s="58">
        <f>'Heat Map Summary'!D88</f>
        <v>55.7</v>
      </c>
      <c r="C305" s="58">
        <f t="shared" si="8"/>
        <v>-3.3999999999999986</v>
      </c>
      <c r="D305" s="31">
        <f t="shared" si="9"/>
        <v>-0.20200573065902572</v>
      </c>
    </row>
    <row r="306" spans="1:4" x14ac:dyDescent="0.45">
      <c r="A306" s="29">
        <f>'Heat Map Summary'!B89</f>
        <v>44866</v>
      </c>
      <c r="B306" s="58">
        <f>'Heat Map Summary'!D89</f>
        <v>64.7</v>
      </c>
      <c r="C306" s="58">
        <f t="shared" si="8"/>
        <v>9</v>
      </c>
      <c r="D306" s="31">
        <f t="shared" si="9"/>
        <v>-0.13270777479892748</v>
      </c>
    </row>
    <row r="307" spans="1:4" x14ac:dyDescent="0.45">
      <c r="A307" s="29">
        <f>'Heat Map Summary'!B90</f>
        <v>44896</v>
      </c>
      <c r="B307" s="58">
        <f>'Heat Map Summary'!D90</f>
        <v>54.7</v>
      </c>
      <c r="C307" s="58">
        <f t="shared" si="8"/>
        <v>-10</v>
      </c>
      <c r="D307" s="31">
        <f t="shared" si="9"/>
        <v>-0.19082840236686383</v>
      </c>
    </row>
    <row r="308" spans="1:4" x14ac:dyDescent="0.45">
      <c r="A308" s="29">
        <f>'Heat Map Summary'!B91</f>
        <v>44927</v>
      </c>
      <c r="B308" s="58">
        <f>'Heat Map Summary'!D91</f>
        <v>60.4</v>
      </c>
      <c r="C308" s="58">
        <f t="shared" si="8"/>
        <v>5.6999999999999957</v>
      </c>
      <c r="D308" s="31">
        <f t="shared" si="9"/>
        <v>8.3472454090149917E-3</v>
      </c>
    </row>
    <row r="309" spans="1:4" x14ac:dyDescent="0.45">
      <c r="A309" s="29">
        <f>'Heat Map Summary'!B92</f>
        <v>44958</v>
      </c>
      <c r="B309" s="58">
        <f>'Heat Map Summary'!D92</f>
        <v>56.3</v>
      </c>
      <c r="C309" s="58">
        <f t="shared" si="8"/>
        <v>-4.1000000000000014</v>
      </c>
      <c r="D309" s="31">
        <f t="shared" si="9"/>
        <v>2.1778584392014411E-2</v>
      </c>
    </row>
    <row r="310" spans="1:4" x14ac:dyDescent="0.45">
      <c r="A310" s="29">
        <f>'Heat Map Summary'!B93</f>
        <v>44986</v>
      </c>
      <c r="B310" s="58">
        <f>'Heat Map Summary'!D93</f>
        <v>55.4</v>
      </c>
      <c r="C310" s="58">
        <f t="shared" si="8"/>
        <v>-0.89999999999999858</v>
      </c>
      <c r="D310" s="31">
        <f t="shared" si="9"/>
        <v>-1.8018018018017834E-3</v>
      </c>
    </row>
    <row r="311" spans="1:4" x14ac:dyDescent="0.45">
      <c r="A311" s="29">
        <f>'Heat Map Summary'!B94</f>
        <v>45017</v>
      </c>
      <c r="B311" s="58">
        <f>'Heat Map Summary'!D94</f>
        <v>52</v>
      </c>
      <c r="C311" s="58">
        <f t="shared" si="8"/>
        <v>-3.3999999999999986</v>
      </c>
      <c r="D311" s="31">
        <f t="shared" si="9"/>
        <v>-0.12013536379018619</v>
      </c>
    </row>
    <row r="312" spans="1:4" x14ac:dyDescent="0.45">
      <c r="A312" s="29">
        <f>'Heat Map Summary'!B95</f>
        <v>45047</v>
      </c>
      <c r="B312" s="58">
        <f>'Heat Map Summary'!D95</f>
        <v>51.5</v>
      </c>
      <c r="C312" s="58">
        <f t="shared" si="8"/>
        <v>-0.5</v>
      </c>
      <c r="D312" s="31">
        <f t="shared" si="9"/>
        <v>-5.5045871559633031E-2</v>
      </c>
    </row>
    <row r="313" spans="1:4" x14ac:dyDescent="0.45">
      <c r="A313" s="29">
        <f>'Heat Map Summary'!B96</f>
        <v>45078</v>
      </c>
      <c r="B313" s="58">
        <f>'Heat Map Summary'!D96</f>
        <v>59.2</v>
      </c>
      <c r="C313" s="58">
        <f t="shared" si="8"/>
        <v>7.7000000000000028</v>
      </c>
      <c r="D313" s="31">
        <f t="shared" si="9"/>
        <v>5.525846702317283E-2</v>
      </c>
    </row>
    <row r="314" spans="1:4" x14ac:dyDescent="0.45">
      <c r="A314" s="29">
        <f>'Heat Map Summary'!B97</f>
        <v>45108</v>
      </c>
      <c r="B314" s="58">
        <f>'Heat Map Summary'!D97</f>
        <v>57.1</v>
      </c>
      <c r="C314" s="58">
        <f t="shared" si="8"/>
        <v>-2.1000000000000014</v>
      </c>
      <c r="D314" s="31">
        <f t="shared" si="9"/>
        <v>-4.6744574290484064E-2</v>
      </c>
    </row>
    <row r="315" spans="1:4" x14ac:dyDescent="0.45">
      <c r="A315" s="29">
        <f>'Heat Map Summary'!B98</f>
        <v>45139</v>
      </c>
      <c r="B315" s="58">
        <f>'Heat Map Summary'!D98</f>
        <v>57.3</v>
      </c>
      <c r="C315" s="58">
        <f t="shared" si="8"/>
        <v>0.19999999999999574</v>
      </c>
      <c r="D315" s="31">
        <f t="shared" si="9"/>
        <v>-5.9113300492610876E-2</v>
      </c>
    </row>
    <row r="316" spans="1:4" x14ac:dyDescent="0.45">
      <c r="A316" s="29">
        <f>'Heat Map Summary'!B99</f>
        <v>45170</v>
      </c>
      <c r="B316" s="58">
        <f>'Heat Map Summary'!D99</f>
        <v>58.8</v>
      </c>
      <c r="C316" s="58">
        <f t="shared" si="8"/>
        <v>1.5</v>
      </c>
      <c r="D316" s="31">
        <f t="shared" si="9"/>
        <v>-5.0761421319798217E-3</v>
      </c>
    </row>
    <row r="317" spans="1:4" x14ac:dyDescent="0.45">
      <c r="A317" s="29">
        <f>'Heat Map Summary'!B100</f>
        <v>45200</v>
      </c>
      <c r="B317" s="58">
        <f>'Heat Map Summary'!D100</f>
        <v>54.1</v>
      </c>
      <c r="C317" s="58">
        <f t="shared" si="8"/>
        <v>-4.6999999999999957</v>
      </c>
      <c r="D317" s="31">
        <f t="shared" si="9"/>
        <v>-2.8725314183123851E-2</v>
      </c>
    </row>
    <row r="318" spans="1:4" x14ac:dyDescent="0.45">
      <c r="A318" s="29">
        <f>'Heat Map Summary'!B101</f>
        <v>45231</v>
      </c>
      <c r="B318" s="58">
        <f>'Heat Map Summary'!D101</f>
        <v>55.1</v>
      </c>
      <c r="C318" s="58">
        <f t="shared" si="8"/>
        <v>1</v>
      </c>
      <c r="D318" s="31">
        <f t="shared" si="9"/>
        <v>-0.14837712519319934</v>
      </c>
    </row>
    <row r="319" spans="1:4" x14ac:dyDescent="0.45">
      <c r="A319" s="29">
        <f>'Heat Map Summary'!B102</f>
        <v>45261</v>
      </c>
      <c r="B319" s="58">
        <f>'Heat Map Summary'!D102</f>
        <v>56.6</v>
      </c>
      <c r="C319" s="58">
        <f t="shared" si="8"/>
        <v>1.5</v>
      </c>
      <c r="D319" s="31">
        <f t="shared" si="9"/>
        <v>3.4734917733089565E-2</v>
      </c>
    </row>
    <row r="320" spans="1:4" x14ac:dyDescent="0.45">
      <c r="A320" s="29">
        <f>'Heat Map Summary'!B103</f>
        <v>45292</v>
      </c>
      <c r="B320" s="58">
        <f>'Heat Map Summary'!D103</f>
        <v>55.8</v>
      </c>
      <c r="C320" s="58">
        <f t="shared" si="8"/>
        <v>-0.80000000000000426</v>
      </c>
      <c r="D320" s="31">
        <f t="shared" si="9"/>
        <v>-7.6158940397351049E-2</v>
      </c>
    </row>
    <row r="321" spans="1:4" x14ac:dyDescent="0.45">
      <c r="A321" s="29">
        <f>'Heat Map Summary'!B104</f>
        <v>45323</v>
      </c>
      <c r="B321" s="58">
        <f>'Heat Map Summary'!D104</f>
        <v>57.2</v>
      </c>
      <c r="C321" s="58">
        <f t="shared" si="8"/>
        <v>1.4000000000000057</v>
      </c>
      <c r="D321" s="31">
        <f t="shared" si="9"/>
        <v>1.598579040852588E-2</v>
      </c>
    </row>
    <row r="322" spans="1:4" x14ac:dyDescent="0.45">
      <c r="A322" s="29">
        <f>'Heat Map Summary'!B105</f>
        <v>45352</v>
      </c>
      <c r="B322" s="58">
        <f>'Heat Map Summary'!D105</f>
        <v>57.4</v>
      </c>
      <c r="C322" s="58">
        <f t="shared" si="8"/>
        <v>0.19999999999999574</v>
      </c>
      <c r="D322" s="31">
        <f t="shared" si="9"/>
        <v>3.6101083032491044E-2</v>
      </c>
    </row>
    <row r="323" spans="1:4" x14ac:dyDescent="0.45">
      <c r="A323" s="29">
        <f>'Heat Map Summary'!B106</f>
        <v>45383</v>
      </c>
      <c r="B323" s="58">
        <f>'Heat Map Summary'!D106</f>
        <v>50.9</v>
      </c>
      <c r="C323" s="58">
        <f t="shared" si="8"/>
        <v>-6.5</v>
      </c>
      <c r="D323" s="31">
        <f t="shared" si="9"/>
        <v>-2.115384615384619E-2</v>
      </c>
    </row>
    <row r="324" spans="1:4" x14ac:dyDescent="0.45">
      <c r="A324" s="29">
        <f>'Heat Map Summary'!B107</f>
        <v>45413</v>
      </c>
      <c r="B324" s="58">
        <f>'Heat Map Summary'!D107</f>
        <v>61.2</v>
      </c>
      <c r="C324" s="58">
        <f t="shared" ref="C324" si="10">B324-B323</f>
        <v>10.300000000000004</v>
      </c>
      <c r="D324" s="31">
        <f t="shared" si="9"/>
        <v>0.18834951456310689</v>
      </c>
    </row>
    <row r="325" spans="1:4" x14ac:dyDescent="0.45">
      <c r="A325" s="22"/>
      <c r="B325" s="22"/>
      <c r="C325" s="22"/>
    </row>
    <row r="326" spans="1:4" x14ac:dyDescent="0.45">
      <c r="A326" s="22"/>
      <c r="B326" s="22"/>
      <c r="C326" s="22"/>
    </row>
    <row r="327" spans="1:4" x14ac:dyDescent="0.45">
      <c r="A327" s="22"/>
      <c r="B327" s="22"/>
      <c r="C327" s="22"/>
    </row>
    <row r="328" spans="1:4" x14ac:dyDescent="0.45">
      <c r="A328" s="22"/>
      <c r="B328" s="22"/>
      <c r="C328" s="22"/>
    </row>
    <row r="329" spans="1:4" x14ac:dyDescent="0.45">
      <c r="A329" s="22"/>
      <c r="B329" s="22"/>
      <c r="C329" s="22"/>
    </row>
    <row r="330" spans="1:4" x14ac:dyDescent="0.45">
      <c r="A330" s="22"/>
      <c r="B330" s="22"/>
      <c r="C330" s="22"/>
    </row>
    <row r="331" spans="1:4" x14ac:dyDescent="0.45">
      <c r="A331" s="22"/>
      <c r="B331" s="22"/>
      <c r="C331" s="22"/>
    </row>
    <row r="332" spans="1:4" x14ac:dyDescent="0.45">
      <c r="A332" s="22"/>
      <c r="B332" s="22"/>
      <c r="C332" s="22"/>
    </row>
    <row r="333" spans="1:4" x14ac:dyDescent="0.45">
      <c r="A333" s="22"/>
      <c r="B333" s="22"/>
      <c r="C333" s="22"/>
    </row>
    <row r="334" spans="1:4" x14ac:dyDescent="0.45">
      <c r="A334" s="22"/>
      <c r="B334" s="22"/>
      <c r="C334" s="22"/>
    </row>
    <row r="335" spans="1:4" x14ac:dyDescent="0.45">
      <c r="A335" s="22"/>
      <c r="B335" s="22"/>
      <c r="C335" s="22"/>
    </row>
    <row r="336" spans="1:4" x14ac:dyDescent="0.45">
      <c r="A336" s="22"/>
      <c r="B336" s="22"/>
      <c r="C336" s="22"/>
    </row>
    <row r="337" s="22" customFormat="1" x14ac:dyDescent="0.45"/>
    <row r="338" s="22" customFormat="1" x14ac:dyDescent="0.45"/>
    <row r="339" s="22" customFormat="1" x14ac:dyDescent="0.45"/>
    <row r="340" s="22" customFormat="1" x14ac:dyDescent="0.45"/>
    <row r="341" s="22" customFormat="1" x14ac:dyDescent="0.45"/>
    <row r="342" s="22" customFormat="1" x14ac:dyDescent="0.45"/>
    <row r="343" s="22" customFormat="1" x14ac:dyDescent="0.45"/>
    <row r="344" s="22" customFormat="1" x14ac:dyDescent="0.45"/>
    <row r="345" s="22" customFormat="1" x14ac:dyDescent="0.45"/>
    <row r="346" s="22" customFormat="1" x14ac:dyDescent="0.45"/>
    <row r="347" s="22" customFormat="1" x14ac:dyDescent="0.45"/>
    <row r="348" s="22" customFormat="1" x14ac:dyDescent="0.45"/>
    <row r="349" s="22" customFormat="1" x14ac:dyDescent="0.45"/>
    <row r="350" s="22" customFormat="1" x14ac:dyDescent="0.45"/>
    <row r="351" s="22" customFormat="1" x14ac:dyDescent="0.45"/>
    <row r="352" s="22" customFormat="1" x14ac:dyDescent="0.45"/>
    <row r="353" s="22" customFormat="1" x14ac:dyDescent="0.45"/>
    <row r="354" s="22" customFormat="1" x14ac:dyDescent="0.45"/>
    <row r="355" s="22" customFormat="1" x14ac:dyDescent="0.45"/>
    <row r="356" s="22" customFormat="1" x14ac:dyDescent="0.45"/>
    <row r="357" s="22" customFormat="1" x14ac:dyDescent="0.45"/>
    <row r="358" s="22" customFormat="1" x14ac:dyDescent="0.45"/>
    <row r="359" s="22" customFormat="1" x14ac:dyDescent="0.45"/>
    <row r="360" s="22" customFormat="1" x14ac:dyDescent="0.45"/>
    <row r="361" s="22" customFormat="1" x14ac:dyDescent="0.45"/>
    <row r="362" s="22" customFormat="1" x14ac:dyDescent="0.45"/>
    <row r="363" s="22" customFormat="1" x14ac:dyDescent="0.45"/>
    <row r="364" s="22" customFormat="1" x14ac:dyDescent="0.45"/>
    <row r="365" s="22" customFormat="1" x14ac:dyDescent="0.45"/>
    <row r="366" s="22" customFormat="1" x14ac:dyDescent="0.45"/>
    <row r="367" s="22" customFormat="1" x14ac:dyDescent="0.45"/>
    <row r="368" s="22" customFormat="1" x14ac:dyDescent="0.45"/>
    <row r="369" s="22" customFormat="1" x14ac:dyDescent="0.45"/>
    <row r="370" s="22" customFormat="1" x14ac:dyDescent="0.45"/>
    <row r="371" s="22" customFormat="1" x14ac:dyDescent="0.45"/>
    <row r="372" s="22" customFormat="1" x14ac:dyDescent="0.45"/>
    <row r="373" s="22" customFormat="1" x14ac:dyDescent="0.45"/>
    <row r="374" s="22" customFormat="1" x14ac:dyDescent="0.45"/>
    <row r="375" s="22" customFormat="1" x14ac:dyDescent="0.45"/>
    <row r="376" s="22" customFormat="1" x14ac:dyDescent="0.45"/>
    <row r="377" s="22" customFormat="1" x14ac:dyDescent="0.45"/>
    <row r="378" s="22" customFormat="1" x14ac:dyDescent="0.45"/>
    <row r="379" s="22" customFormat="1" x14ac:dyDescent="0.45"/>
    <row r="380" s="22" customFormat="1" x14ac:dyDescent="0.45"/>
    <row r="381" s="22" customFormat="1" x14ac:dyDescent="0.45"/>
    <row r="382" s="22" customFormat="1" x14ac:dyDescent="0.45"/>
    <row r="383" s="22" customFormat="1" x14ac:dyDescent="0.45"/>
    <row r="384" s="22" customFormat="1" x14ac:dyDescent="0.45"/>
    <row r="385" s="22" customFormat="1" x14ac:dyDescent="0.45"/>
    <row r="386" s="22" customFormat="1" x14ac:dyDescent="0.45"/>
    <row r="387" s="22" customFormat="1" x14ac:dyDescent="0.45"/>
    <row r="388" s="22" customFormat="1" x14ac:dyDescent="0.45"/>
    <row r="389" s="22" customFormat="1" x14ac:dyDescent="0.45"/>
    <row r="390" s="22" customFormat="1" x14ac:dyDescent="0.45"/>
    <row r="391" s="22" customFormat="1" x14ac:dyDescent="0.45"/>
    <row r="392" s="22" customFormat="1" x14ac:dyDescent="0.45"/>
    <row r="393" s="22" customFormat="1" x14ac:dyDescent="0.45"/>
    <row r="394" s="22" customFormat="1" x14ac:dyDescent="0.45"/>
    <row r="395" s="22" customFormat="1" x14ac:dyDescent="0.45"/>
    <row r="396" s="22" customFormat="1" x14ac:dyDescent="0.45"/>
    <row r="397" s="22" customFormat="1" x14ac:dyDescent="0.45"/>
    <row r="398" s="22" customFormat="1" x14ac:dyDescent="0.45"/>
    <row r="399" s="22" customFormat="1" x14ac:dyDescent="0.45"/>
    <row r="400" s="22" customFormat="1" x14ac:dyDescent="0.45"/>
    <row r="401" s="22" customFormat="1" x14ac:dyDescent="0.45"/>
    <row r="402" s="22" customFormat="1" x14ac:dyDescent="0.45"/>
    <row r="403" s="22" customFormat="1" x14ac:dyDescent="0.45"/>
    <row r="404" s="22" customFormat="1" x14ac:dyDescent="0.45"/>
    <row r="405" s="22" customFormat="1" x14ac:dyDescent="0.45"/>
    <row r="406" s="22" customFormat="1" x14ac:dyDescent="0.45"/>
    <row r="407" s="22" customFormat="1" x14ac:dyDescent="0.45"/>
    <row r="408" s="22" customFormat="1" x14ac:dyDescent="0.45"/>
    <row r="409" s="22" customFormat="1" x14ac:dyDescent="0.45"/>
    <row r="410" s="22" customFormat="1" x14ac:dyDescent="0.45"/>
    <row r="411" s="22" customFormat="1" x14ac:dyDescent="0.45"/>
    <row r="412" s="22" customFormat="1" x14ac:dyDescent="0.45"/>
    <row r="413" s="22" customFormat="1" x14ac:dyDescent="0.45"/>
    <row r="414" s="22" customFormat="1" x14ac:dyDescent="0.45"/>
    <row r="415" s="22" customFormat="1" x14ac:dyDescent="0.45"/>
    <row r="416" s="22" customFormat="1" x14ac:dyDescent="0.45"/>
    <row r="417" s="22" customFormat="1" x14ac:dyDescent="0.45"/>
    <row r="418" s="22" customFormat="1" x14ac:dyDescent="0.45"/>
    <row r="419" s="22" customFormat="1" x14ac:dyDescent="0.45"/>
    <row r="420" s="22" customFormat="1" x14ac:dyDescent="0.45"/>
    <row r="421" s="22" customFormat="1" x14ac:dyDescent="0.45"/>
    <row r="422" s="22" customFormat="1" x14ac:dyDescent="0.45"/>
    <row r="423" s="22" customFormat="1" x14ac:dyDescent="0.45"/>
    <row r="424" s="22" customFormat="1" x14ac:dyDescent="0.45"/>
    <row r="425" s="22" customFormat="1" x14ac:dyDescent="0.45"/>
    <row r="426" s="22" customFormat="1" x14ac:dyDescent="0.45"/>
    <row r="427" s="22" customFormat="1" x14ac:dyDescent="0.45"/>
    <row r="428" s="22" customFormat="1" x14ac:dyDescent="0.45"/>
    <row r="429" s="22" customFormat="1" x14ac:dyDescent="0.45"/>
    <row r="430" s="22" customFormat="1" x14ac:dyDescent="0.45"/>
    <row r="431" s="22" customFormat="1" x14ac:dyDescent="0.45"/>
    <row r="432" s="22" customFormat="1" x14ac:dyDescent="0.45"/>
    <row r="433" s="22" customFormat="1" x14ac:dyDescent="0.45"/>
    <row r="434" s="22" customFormat="1" x14ac:dyDescent="0.45"/>
    <row r="435" s="22" customFormat="1" x14ac:dyDescent="0.45"/>
    <row r="436" s="22" customFormat="1" x14ac:dyDescent="0.45"/>
    <row r="437" s="22" customFormat="1" x14ac:dyDescent="0.45"/>
    <row r="438" s="22" customFormat="1" x14ac:dyDescent="0.45"/>
    <row r="439" s="22" customFormat="1" x14ac:dyDescent="0.45"/>
    <row r="440" s="22" customFormat="1" x14ac:dyDescent="0.45"/>
    <row r="441" s="22" customFormat="1" x14ac:dyDescent="0.45"/>
    <row r="442" s="22" customFormat="1" x14ac:dyDescent="0.45"/>
    <row r="443" s="22" customFormat="1" x14ac:dyDescent="0.45"/>
    <row r="444" s="22" customFormat="1" x14ac:dyDescent="0.45"/>
    <row r="445" s="22" customFormat="1" x14ac:dyDescent="0.45"/>
    <row r="446" s="22" customFormat="1" x14ac:dyDescent="0.45"/>
    <row r="447" s="22" customFormat="1" x14ac:dyDescent="0.45"/>
    <row r="448" s="22" customFormat="1" x14ac:dyDescent="0.45"/>
    <row r="449" s="22" customFormat="1" x14ac:dyDescent="0.45"/>
    <row r="450" s="22" customFormat="1" x14ac:dyDescent="0.45"/>
    <row r="451" s="22" customFormat="1" x14ac:dyDescent="0.45"/>
    <row r="452" s="22" customFormat="1" x14ac:dyDescent="0.45"/>
    <row r="453" s="22" customFormat="1" x14ac:dyDescent="0.45"/>
    <row r="454" s="22" customFormat="1" x14ac:dyDescent="0.45"/>
    <row r="455" s="22" customFormat="1" x14ac:dyDescent="0.45"/>
    <row r="456" s="22" customFormat="1" x14ac:dyDescent="0.45"/>
    <row r="457" s="22" customFormat="1" x14ac:dyDescent="0.45"/>
    <row r="458" s="22" customFormat="1" x14ac:dyDescent="0.45"/>
    <row r="459" s="22" customFormat="1" x14ac:dyDescent="0.45"/>
    <row r="460" s="22" customFormat="1" x14ac:dyDescent="0.45"/>
    <row r="461" s="22" customFormat="1" x14ac:dyDescent="0.45"/>
    <row r="462" s="22" customFormat="1" x14ac:dyDescent="0.45"/>
    <row r="463" s="22" customFormat="1" x14ac:dyDescent="0.45"/>
    <row r="464" s="22" customFormat="1" x14ac:dyDescent="0.45"/>
    <row r="465" s="22" customFormat="1" x14ac:dyDescent="0.45"/>
    <row r="466" s="22" customFormat="1" x14ac:dyDescent="0.45"/>
    <row r="467" s="22" customFormat="1" x14ac:dyDescent="0.45"/>
    <row r="468" s="22" customFormat="1" x14ac:dyDescent="0.45"/>
    <row r="469" s="22" customFormat="1" x14ac:dyDescent="0.45"/>
    <row r="470" s="22" customFormat="1" x14ac:dyDescent="0.45"/>
    <row r="471" s="22" customFormat="1" x14ac:dyDescent="0.45"/>
    <row r="472" s="22" customFormat="1" x14ac:dyDescent="0.45"/>
    <row r="473" s="22" customFormat="1" x14ac:dyDescent="0.45"/>
    <row r="474" s="22" customFormat="1" x14ac:dyDescent="0.45"/>
    <row r="475" s="22" customFormat="1" x14ac:dyDescent="0.45"/>
    <row r="476" s="22" customFormat="1" x14ac:dyDescent="0.45"/>
    <row r="477" s="22" customFormat="1" x14ac:dyDescent="0.45"/>
    <row r="478" s="22" customFormat="1" x14ac:dyDescent="0.45"/>
    <row r="479" s="22" customFormat="1" x14ac:dyDescent="0.45"/>
    <row r="480" s="22" customFormat="1" x14ac:dyDescent="0.45"/>
    <row r="481" s="22" customFormat="1" x14ac:dyDescent="0.45"/>
    <row r="482" s="22" customFormat="1" x14ac:dyDescent="0.45"/>
    <row r="483" s="22" customFormat="1" x14ac:dyDescent="0.45"/>
    <row r="484" s="22" customFormat="1" x14ac:dyDescent="0.45"/>
    <row r="485" s="22" customFormat="1" x14ac:dyDescent="0.45"/>
    <row r="486" s="22" customFormat="1" x14ac:dyDescent="0.45"/>
    <row r="487" s="22" customFormat="1" x14ac:dyDescent="0.45"/>
    <row r="488" s="22" customFormat="1" x14ac:dyDescent="0.45"/>
    <row r="489" s="22" customFormat="1" x14ac:dyDescent="0.45"/>
    <row r="490" s="22" customFormat="1" x14ac:dyDescent="0.45"/>
    <row r="491" s="22" customFormat="1" x14ac:dyDescent="0.45"/>
    <row r="492" s="22" customFormat="1" x14ac:dyDescent="0.45"/>
    <row r="493" s="22" customFormat="1" x14ac:dyDescent="0.45"/>
    <row r="494" s="22" customFormat="1" x14ac:dyDescent="0.45"/>
    <row r="495" s="22" customFormat="1" x14ac:dyDescent="0.45"/>
    <row r="496" s="22" customFormat="1" x14ac:dyDescent="0.45"/>
    <row r="497" s="22" customFormat="1" x14ac:dyDescent="0.45"/>
    <row r="498" s="22" customFormat="1" x14ac:dyDescent="0.45"/>
    <row r="499" s="22" customFormat="1" x14ac:dyDescent="0.45"/>
    <row r="500" s="22" customFormat="1" x14ac:dyDescent="0.45"/>
    <row r="501" s="22" customFormat="1" x14ac:dyDescent="0.45"/>
    <row r="502" s="22" customFormat="1" x14ac:dyDescent="0.45"/>
    <row r="503" s="22" customFormat="1" x14ac:dyDescent="0.45"/>
    <row r="504" s="22" customFormat="1" x14ac:dyDescent="0.45"/>
    <row r="505" s="22" customFormat="1" x14ac:dyDescent="0.45"/>
    <row r="506" s="22" customFormat="1" x14ac:dyDescent="0.45"/>
    <row r="507" s="22" customFormat="1" x14ac:dyDescent="0.45"/>
    <row r="508" s="22" customFormat="1" x14ac:dyDescent="0.45"/>
    <row r="509" s="22" customFormat="1" x14ac:dyDescent="0.45"/>
    <row r="510" s="22" customFormat="1" x14ac:dyDescent="0.45"/>
    <row r="511" s="22" customFormat="1" x14ac:dyDescent="0.45"/>
    <row r="512" s="22" customFormat="1" x14ac:dyDescent="0.45"/>
    <row r="513" s="22" customFormat="1" x14ac:dyDescent="0.45"/>
    <row r="514" s="22" customFormat="1" x14ac:dyDescent="0.45"/>
    <row r="515" s="22" customFormat="1" x14ac:dyDescent="0.45"/>
    <row r="516" s="22" customFormat="1" x14ac:dyDescent="0.45"/>
    <row r="517" s="22" customFormat="1" x14ac:dyDescent="0.45"/>
    <row r="518" s="22" customFormat="1" x14ac:dyDescent="0.45"/>
    <row r="519" s="22" customFormat="1" x14ac:dyDescent="0.45"/>
    <row r="520" s="22" customFormat="1" x14ac:dyDescent="0.45"/>
    <row r="521" s="22" customFormat="1" x14ac:dyDescent="0.45"/>
    <row r="522" s="22" customFormat="1" x14ac:dyDescent="0.45"/>
    <row r="523" s="22" customFormat="1" x14ac:dyDescent="0.45"/>
    <row r="524" s="22" customFormat="1" x14ac:dyDescent="0.45"/>
    <row r="525" s="22" customFormat="1" x14ac:dyDescent="0.45"/>
    <row r="526" s="22" customFormat="1" x14ac:dyDescent="0.45"/>
    <row r="527" s="22" customFormat="1" x14ac:dyDescent="0.45"/>
    <row r="528" s="22" customFormat="1" x14ac:dyDescent="0.45"/>
    <row r="529" s="22" customFormat="1" x14ac:dyDescent="0.45"/>
    <row r="530" s="22" customFormat="1" x14ac:dyDescent="0.45"/>
    <row r="531" s="22" customFormat="1" x14ac:dyDescent="0.45"/>
    <row r="532" s="22" customFormat="1" x14ac:dyDescent="0.45"/>
    <row r="533" s="22" customFormat="1" x14ac:dyDescent="0.45"/>
    <row r="534" s="22" customFormat="1" x14ac:dyDescent="0.45"/>
    <row r="535" s="22" customFormat="1" x14ac:dyDescent="0.45"/>
    <row r="536" s="22" customFormat="1" x14ac:dyDescent="0.45"/>
    <row r="537" s="22" customFormat="1" x14ac:dyDescent="0.45"/>
    <row r="538" s="22" customFormat="1" x14ac:dyDescent="0.45"/>
    <row r="539" s="22" customFormat="1" x14ac:dyDescent="0.45"/>
    <row r="540" s="22" customFormat="1" x14ac:dyDescent="0.45"/>
    <row r="541" s="22" customFormat="1" x14ac:dyDescent="0.45"/>
    <row r="542" s="22" customFormat="1" x14ac:dyDescent="0.45"/>
    <row r="543" s="22" customFormat="1" x14ac:dyDescent="0.45"/>
    <row r="544" s="22" customFormat="1" x14ac:dyDescent="0.45"/>
    <row r="545" s="22" customFormat="1" x14ac:dyDescent="0.45"/>
    <row r="546" s="22" customFormat="1" x14ac:dyDescent="0.45"/>
    <row r="547" s="22" customFormat="1" x14ac:dyDescent="0.45"/>
    <row r="548" s="22" customFormat="1" x14ac:dyDescent="0.45"/>
    <row r="549" s="22" customFormat="1" x14ac:dyDescent="0.45"/>
    <row r="550" s="22" customFormat="1" x14ac:dyDescent="0.45"/>
    <row r="551" s="22" customFormat="1" x14ac:dyDescent="0.45"/>
    <row r="552" s="22" customFormat="1" x14ac:dyDescent="0.45"/>
    <row r="553" s="22" customFormat="1" x14ac:dyDescent="0.45"/>
    <row r="554" s="22" customFormat="1" x14ac:dyDescent="0.45"/>
    <row r="555" s="22" customFormat="1" x14ac:dyDescent="0.45"/>
    <row r="556" s="22" customFormat="1" x14ac:dyDescent="0.45"/>
    <row r="557" s="22" customFormat="1" x14ac:dyDescent="0.45"/>
    <row r="558" s="22" customFormat="1" x14ac:dyDescent="0.45"/>
    <row r="559" s="22" customFormat="1" x14ac:dyDescent="0.45"/>
    <row r="560" s="22" customFormat="1" x14ac:dyDescent="0.45"/>
    <row r="561" s="22" customFormat="1" x14ac:dyDescent="0.45"/>
    <row r="562" s="22" customFormat="1" x14ac:dyDescent="0.45"/>
    <row r="563" s="22" customFormat="1" x14ac:dyDescent="0.45"/>
    <row r="564" s="22" customFormat="1" x14ac:dyDescent="0.45"/>
    <row r="565" s="22" customFormat="1" x14ac:dyDescent="0.45"/>
    <row r="566" s="22" customFormat="1" x14ac:dyDescent="0.45"/>
    <row r="567" s="22" customFormat="1" x14ac:dyDescent="0.45"/>
    <row r="568" s="22" customFormat="1" x14ac:dyDescent="0.45"/>
    <row r="569" s="22" customFormat="1" x14ac:dyDescent="0.45"/>
    <row r="570" s="22" customFormat="1" x14ac:dyDescent="0.45"/>
    <row r="571" s="22" customFormat="1" x14ac:dyDescent="0.45"/>
    <row r="572" s="22" customFormat="1" x14ac:dyDescent="0.45"/>
    <row r="573" s="22" customFormat="1" x14ac:dyDescent="0.45"/>
    <row r="574" s="22" customFormat="1" x14ac:dyDescent="0.45"/>
    <row r="575" s="22" customFormat="1" x14ac:dyDescent="0.45"/>
    <row r="576" s="22" customFormat="1" x14ac:dyDescent="0.45"/>
    <row r="577" s="22" customFormat="1" x14ac:dyDescent="0.45"/>
    <row r="578" s="22" customFormat="1" x14ac:dyDescent="0.45"/>
    <row r="579" s="22" customFormat="1" x14ac:dyDescent="0.45"/>
    <row r="580" s="22" customFormat="1" x14ac:dyDescent="0.45"/>
    <row r="581" s="22" customFormat="1" x14ac:dyDescent="0.45"/>
    <row r="582" s="22" customFormat="1" x14ac:dyDescent="0.45"/>
    <row r="583" s="22" customFormat="1" x14ac:dyDescent="0.45"/>
    <row r="584" s="22" customFormat="1" x14ac:dyDescent="0.45"/>
    <row r="585" s="22" customFormat="1" x14ac:dyDescent="0.45"/>
    <row r="586" s="22" customFormat="1" x14ac:dyDescent="0.45"/>
    <row r="587" s="22" customFormat="1" x14ac:dyDescent="0.45"/>
    <row r="588" s="22" customFormat="1" x14ac:dyDescent="0.45"/>
    <row r="589" s="22" customFormat="1" x14ac:dyDescent="0.45"/>
    <row r="590" s="22" customFormat="1" x14ac:dyDescent="0.45"/>
    <row r="591" s="22" customFormat="1" x14ac:dyDescent="0.45"/>
    <row r="592" s="22" customFormat="1" x14ac:dyDescent="0.45"/>
    <row r="593" s="22" customFormat="1" x14ac:dyDescent="0.45"/>
    <row r="594" s="22" customFormat="1" x14ac:dyDescent="0.45"/>
    <row r="595" s="22" customFormat="1" x14ac:dyDescent="0.45"/>
    <row r="596" s="22" customFormat="1" x14ac:dyDescent="0.45"/>
    <row r="597" s="22" customFormat="1" x14ac:dyDescent="0.45"/>
    <row r="598" s="22" customFormat="1" x14ac:dyDescent="0.45"/>
    <row r="599" s="22" customFormat="1" x14ac:dyDescent="0.45"/>
    <row r="600" s="22" customFormat="1" x14ac:dyDescent="0.45"/>
    <row r="601" s="22" customFormat="1" x14ac:dyDescent="0.45"/>
    <row r="602" s="22" customFormat="1" x14ac:dyDescent="0.45"/>
    <row r="603" s="22" customFormat="1" x14ac:dyDescent="0.45"/>
    <row r="604" s="22" customFormat="1" x14ac:dyDescent="0.45"/>
    <row r="605" s="22" customFormat="1" x14ac:dyDescent="0.45"/>
    <row r="606" s="22" customFormat="1" x14ac:dyDescent="0.45"/>
    <row r="607" s="22" customFormat="1" x14ac:dyDescent="0.45"/>
    <row r="608" s="22" customFormat="1" x14ac:dyDescent="0.45"/>
    <row r="609" s="22" customFormat="1" x14ac:dyDescent="0.45"/>
    <row r="610" s="22" customFormat="1" x14ac:dyDescent="0.45"/>
    <row r="611" s="22" customFormat="1" x14ac:dyDescent="0.45"/>
    <row r="612" s="22" customFormat="1" x14ac:dyDescent="0.45"/>
    <row r="613" s="22" customFormat="1" x14ac:dyDescent="0.45"/>
    <row r="614" s="22" customFormat="1" x14ac:dyDescent="0.45"/>
    <row r="615" s="22" customFormat="1" x14ac:dyDescent="0.45"/>
    <row r="616" s="22" customFormat="1" x14ac:dyDescent="0.45"/>
    <row r="617" s="22" customFormat="1" x14ac:dyDescent="0.45"/>
    <row r="618" s="22" customFormat="1" x14ac:dyDescent="0.45"/>
    <row r="619" s="22" customFormat="1" x14ac:dyDescent="0.45"/>
    <row r="620" s="22" customFormat="1" x14ac:dyDescent="0.45"/>
    <row r="621" s="22" customFormat="1" x14ac:dyDescent="0.45"/>
    <row r="622" s="22" customFormat="1" x14ac:dyDescent="0.45"/>
    <row r="623" s="22" customFormat="1" x14ac:dyDescent="0.45"/>
    <row r="624" s="22" customFormat="1" x14ac:dyDescent="0.45"/>
    <row r="625" s="22" customFormat="1" x14ac:dyDescent="0.45"/>
    <row r="626" s="22" customFormat="1" x14ac:dyDescent="0.45"/>
    <row r="627" s="22" customFormat="1" x14ac:dyDescent="0.45"/>
    <row r="628" s="22" customFormat="1" x14ac:dyDescent="0.45"/>
    <row r="629" s="22" customFormat="1" x14ac:dyDescent="0.45"/>
    <row r="630" s="22" customFormat="1" x14ac:dyDescent="0.45"/>
    <row r="631" s="22" customFormat="1" x14ac:dyDescent="0.45"/>
    <row r="632" s="22" customFormat="1" x14ac:dyDescent="0.45"/>
    <row r="633" s="22" customFormat="1" x14ac:dyDescent="0.45"/>
    <row r="634" s="22" customFormat="1" x14ac:dyDescent="0.45"/>
    <row r="635" s="22" customFormat="1" x14ac:dyDescent="0.45"/>
    <row r="636" s="22" customFormat="1" x14ac:dyDescent="0.45"/>
    <row r="637" s="22" customFormat="1" x14ac:dyDescent="0.45"/>
    <row r="638" s="22" customFormat="1" x14ac:dyDescent="0.45"/>
    <row r="639" s="22" customFormat="1" x14ac:dyDescent="0.45"/>
    <row r="640" s="22" customFormat="1" x14ac:dyDescent="0.45"/>
    <row r="641" s="22" customFormat="1" x14ac:dyDescent="0.45"/>
    <row r="642" s="22" customFormat="1" x14ac:dyDescent="0.45"/>
    <row r="643" s="22" customFormat="1" x14ac:dyDescent="0.45"/>
    <row r="644" s="22" customFormat="1" x14ac:dyDescent="0.45"/>
    <row r="645" s="22" customFormat="1" x14ac:dyDescent="0.45"/>
    <row r="646" s="22" customFormat="1" x14ac:dyDescent="0.45"/>
    <row r="647" s="22" customFormat="1" x14ac:dyDescent="0.45"/>
    <row r="648" s="22" customFormat="1" x14ac:dyDescent="0.45"/>
    <row r="649" s="22" customFormat="1" x14ac:dyDescent="0.45"/>
    <row r="650" s="22" customFormat="1" x14ac:dyDescent="0.45"/>
    <row r="651" s="22" customFormat="1" x14ac:dyDescent="0.45"/>
    <row r="652" s="22" customFormat="1" x14ac:dyDescent="0.45"/>
    <row r="653" s="22" customFormat="1" x14ac:dyDescent="0.45"/>
    <row r="654" s="22" customFormat="1" x14ac:dyDescent="0.45"/>
    <row r="655" s="22" customFormat="1" x14ac:dyDescent="0.45"/>
    <row r="656" s="22" customFormat="1" x14ac:dyDescent="0.45"/>
    <row r="657" s="22" customFormat="1" x14ac:dyDescent="0.45"/>
    <row r="658" s="22" customFormat="1" x14ac:dyDescent="0.45"/>
    <row r="659" s="22" customFormat="1" x14ac:dyDescent="0.45"/>
    <row r="660" s="22" customFormat="1" x14ac:dyDescent="0.45"/>
    <row r="661" s="22" customFormat="1" x14ac:dyDescent="0.45"/>
    <row r="662" s="22" customFormat="1" x14ac:dyDescent="0.45"/>
    <row r="663" s="22" customFormat="1" x14ac:dyDescent="0.45"/>
    <row r="664" s="22" customFormat="1" x14ac:dyDescent="0.45"/>
    <row r="665" s="22" customFormat="1" x14ac:dyDescent="0.45"/>
    <row r="666" s="22" customFormat="1" x14ac:dyDescent="0.45"/>
    <row r="667" s="22" customFormat="1" x14ac:dyDescent="0.45"/>
    <row r="668" s="22" customFormat="1" x14ac:dyDescent="0.45"/>
    <row r="669" s="22" customFormat="1" x14ac:dyDescent="0.45"/>
    <row r="670" s="22" customFormat="1" x14ac:dyDescent="0.45"/>
    <row r="671" s="22" customFormat="1" x14ac:dyDescent="0.45"/>
    <row r="672" s="22" customFormat="1" x14ac:dyDescent="0.45"/>
    <row r="673" s="22" customFormat="1" x14ac:dyDescent="0.45"/>
    <row r="674" s="22" customFormat="1" x14ac:dyDescent="0.45"/>
    <row r="675" s="22" customFormat="1" x14ac:dyDescent="0.45"/>
    <row r="676" s="22" customFormat="1" x14ac:dyDescent="0.45"/>
    <row r="677" s="22" customFormat="1" x14ac:dyDescent="0.45"/>
    <row r="678" s="22" customFormat="1" x14ac:dyDescent="0.45"/>
    <row r="679" s="22" customFormat="1" x14ac:dyDescent="0.45"/>
    <row r="680" s="22" customFormat="1" x14ac:dyDescent="0.45"/>
    <row r="681" s="22" customFormat="1" x14ac:dyDescent="0.45"/>
    <row r="682" s="22" customFormat="1" x14ac:dyDescent="0.45"/>
    <row r="683" s="22" customFormat="1" x14ac:dyDescent="0.45"/>
    <row r="684" s="22" customFormat="1" x14ac:dyDescent="0.45"/>
    <row r="685" s="22" customFormat="1" x14ac:dyDescent="0.45"/>
    <row r="686" s="22" customFormat="1" x14ac:dyDescent="0.45"/>
    <row r="687" s="22" customFormat="1" x14ac:dyDescent="0.45"/>
    <row r="688" s="22" customFormat="1" x14ac:dyDescent="0.45"/>
    <row r="689" s="22" customFormat="1" x14ac:dyDescent="0.45"/>
    <row r="690" s="22" customFormat="1" x14ac:dyDescent="0.45"/>
    <row r="691" s="22" customFormat="1" x14ac:dyDescent="0.45"/>
    <row r="692" s="22" customFormat="1" x14ac:dyDescent="0.45"/>
    <row r="693" s="22" customFormat="1" x14ac:dyDescent="0.45"/>
    <row r="694" s="22" customFormat="1" x14ac:dyDescent="0.45"/>
    <row r="695" s="22" customFormat="1" x14ac:dyDescent="0.45"/>
    <row r="696" s="22" customFormat="1" x14ac:dyDescent="0.45"/>
    <row r="697" s="22" customFormat="1" x14ac:dyDescent="0.45"/>
    <row r="698" s="22" customFormat="1" x14ac:dyDescent="0.45"/>
    <row r="699" s="22" customFormat="1" x14ac:dyDescent="0.45"/>
    <row r="700" s="22" customFormat="1" x14ac:dyDescent="0.45"/>
    <row r="701" s="22" customFormat="1" x14ac:dyDescent="0.45"/>
    <row r="702" s="22" customFormat="1" x14ac:dyDescent="0.45"/>
    <row r="703" s="22" customFormat="1" x14ac:dyDescent="0.45"/>
    <row r="704" s="22" customFormat="1" x14ac:dyDescent="0.45"/>
    <row r="705" s="22" customFormat="1" x14ac:dyDescent="0.45"/>
    <row r="706" s="22" customFormat="1" x14ac:dyDescent="0.45"/>
    <row r="707" s="22" customFormat="1" x14ac:dyDescent="0.45"/>
    <row r="708" s="22" customFormat="1" x14ac:dyDescent="0.45"/>
    <row r="709" s="22" customFormat="1" x14ac:dyDescent="0.45"/>
    <row r="710" s="22" customFormat="1" x14ac:dyDescent="0.45"/>
    <row r="711" s="22" customFormat="1" x14ac:dyDescent="0.45"/>
    <row r="712" s="22" customFormat="1" x14ac:dyDescent="0.45"/>
    <row r="713" s="22" customFormat="1" x14ac:dyDescent="0.45"/>
    <row r="714" s="22" customFormat="1" x14ac:dyDescent="0.45"/>
    <row r="715" s="22" customFormat="1" x14ac:dyDescent="0.45"/>
    <row r="716" s="22" customFormat="1" x14ac:dyDescent="0.45"/>
    <row r="717" s="22" customFormat="1" x14ac:dyDescent="0.45"/>
    <row r="718" s="22" customFormat="1" x14ac:dyDescent="0.45"/>
    <row r="719" s="22" customFormat="1" x14ac:dyDescent="0.45"/>
    <row r="720" s="22" customFormat="1" x14ac:dyDescent="0.45"/>
    <row r="721" s="22" customFormat="1" x14ac:dyDescent="0.45"/>
    <row r="722" s="22" customFormat="1" x14ac:dyDescent="0.45"/>
    <row r="723" s="22" customFormat="1" x14ac:dyDescent="0.45"/>
    <row r="724" s="22" customFormat="1" x14ac:dyDescent="0.45"/>
    <row r="725" s="22" customFormat="1" x14ac:dyDescent="0.45"/>
    <row r="726" s="22" customFormat="1" x14ac:dyDescent="0.45"/>
    <row r="727" s="22" customFormat="1" x14ac:dyDescent="0.45"/>
    <row r="728" s="22" customFormat="1" x14ac:dyDescent="0.45"/>
    <row r="729" s="22" customFormat="1" x14ac:dyDescent="0.45"/>
    <row r="730" s="22" customFormat="1" x14ac:dyDescent="0.45"/>
    <row r="731" s="22" customFormat="1" x14ac:dyDescent="0.45"/>
    <row r="732" s="22" customFormat="1" x14ac:dyDescent="0.45"/>
    <row r="733" s="22" customFormat="1" x14ac:dyDescent="0.45"/>
    <row r="734" s="22" customFormat="1" x14ac:dyDescent="0.45"/>
    <row r="735" s="22" customFormat="1" x14ac:dyDescent="0.45"/>
    <row r="736" s="22" customFormat="1" x14ac:dyDescent="0.45"/>
    <row r="737" s="22" customFormat="1" x14ac:dyDescent="0.45"/>
    <row r="738" s="22" customFormat="1" x14ac:dyDescent="0.45"/>
    <row r="739" s="22" customFormat="1" x14ac:dyDescent="0.45"/>
    <row r="740" s="22" customFormat="1" x14ac:dyDescent="0.45"/>
    <row r="741" s="22" customFormat="1" x14ac:dyDescent="0.45"/>
    <row r="742" s="22" customFormat="1" x14ac:dyDescent="0.45"/>
    <row r="743" s="22" customFormat="1" x14ac:dyDescent="0.45"/>
    <row r="744" s="22" customFormat="1" x14ac:dyDescent="0.45"/>
    <row r="745" s="22" customFormat="1" x14ac:dyDescent="0.45"/>
    <row r="746" s="22" customFormat="1" x14ac:dyDescent="0.45"/>
    <row r="747" s="22" customFormat="1" x14ac:dyDescent="0.45"/>
    <row r="748" s="22" customFormat="1" x14ac:dyDescent="0.45"/>
    <row r="749" s="22" customFormat="1" x14ac:dyDescent="0.45"/>
    <row r="750" s="22" customFormat="1" x14ac:dyDescent="0.45"/>
    <row r="751" s="22" customFormat="1" x14ac:dyDescent="0.45"/>
    <row r="752" s="22" customFormat="1" x14ac:dyDescent="0.45"/>
    <row r="753" s="22" customFormat="1" x14ac:dyDescent="0.45"/>
    <row r="754" s="22" customFormat="1" x14ac:dyDescent="0.45"/>
    <row r="755" s="22" customFormat="1" x14ac:dyDescent="0.45"/>
    <row r="756" s="22" customFormat="1" x14ac:dyDescent="0.45"/>
    <row r="757" s="22" customFormat="1" x14ac:dyDescent="0.45"/>
    <row r="758" s="22" customFormat="1" x14ac:dyDescent="0.45"/>
    <row r="759" s="22" customFormat="1" x14ac:dyDescent="0.45"/>
    <row r="760" s="22" customFormat="1" x14ac:dyDescent="0.45"/>
    <row r="761" s="22" customFormat="1" x14ac:dyDescent="0.45"/>
    <row r="762" s="22" customFormat="1" x14ac:dyDescent="0.45"/>
    <row r="763" s="22" customFormat="1" x14ac:dyDescent="0.45"/>
    <row r="764" s="22" customFormat="1" x14ac:dyDescent="0.45"/>
    <row r="765" s="22" customFormat="1" x14ac:dyDescent="0.45"/>
    <row r="766" s="22" customFormat="1" x14ac:dyDescent="0.45"/>
    <row r="767" s="22" customFormat="1" x14ac:dyDescent="0.45"/>
    <row r="768" s="22" customFormat="1" x14ac:dyDescent="0.45"/>
    <row r="769" s="22" customFormat="1" x14ac:dyDescent="0.45"/>
    <row r="770" s="22" customFormat="1" x14ac:dyDescent="0.45"/>
    <row r="771" s="22" customFormat="1" x14ac:dyDescent="0.45"/>
    <row r="772" s="22" customFormat="1" x14ac:dyDescent="0.45"/>
    <row r="773" s="22" customFormat="1" x14ac:dyDescent="0.45"/>
    <row r="774" s="22" customFormat="1" x14ac:dyDescent="0.45"/>
    <row r="775" s="22" customFormat="1" x14ac:dyDescent="0.45"/>
    <row r="776" s="22" customFormat="1" x14ac:dyDescent="0.45"/>
    <row r="777" s="22" customFormat="1" x14ac:dyDescent="0.45"/>
    <row r="778" s="22" customFormat="1" x14ac:dyDescent="0.45"/>
    <row r="779" s="22" customFormat="1" x14ac:dyDescent="0.45"/>
    <row r="780" s="22" customFormat="1" x14ac:dyDescent="0.45"/>
    <row r="781" s="22" customFormat="1" x14ac:dyDescent="0.45"/>
    <row r="782" s="22" customFormat="1" x14ac:dyDescent="0.45"/>
    <row r="783" s="22" customFormat="1" x14ac:dyDescent="0.45"/>
    <row r="784" s="22" customFormat="1" x14ac:dyDescent="0.45"/>
    <row r="785" s="22" customFormat="1" x14ac:dyDescent="0.45"/>
    <row r="786" s="22" customFormat="1" x14ac:dyDescent="0.45"/>
    <row r="787" s="22" customFormat="1" x14ac:dyDescent="0.45"/>
    <row r="788" s="22" customFormat="1" x14ac:dyDescent="0.45"/>
    <row r="789" s="22" customFormat="1" x14ac:dyDescent="0.45"/>
    <row r="790" s="22" customFormat="1" x14ac:dyDescent="0.45"/>
    <row r="791" s="22" customFormat="1" x14ac:dyDescent="0.45"/>
    <row r="792" s="22" customFormat="1" x14ac:dyDescent="0.45"/>
    <row r="793" s="22" customFormat="1" x14ac:dyDescent="0.45"/>
    <row r="794" s="22" customFormat="1" x14ac:dyDescent="0.45"/>
    <row r="795" s="22" customFormat="1" x14ac:dyDescent="0.45"/>
    <row r="796" s="22" customFormat="1" x14ac:dyDescent="0.45"/>
    <row r="797" s="22" customFormat="1" x14ac:dyDescent="0.45"/>
    <row r="798" s="22" customFormat="1" x14ac:dyDescent="0.45"/>
    <row r="799" s="22" customFormat="1" x14ac:dyDescent="0.45"/>
    <row r="800" s="22" customFormat="1" x14ac:dyDescent="0.45"/>
    <row r="801" s="22" customFormat="1" x14ac:dyDescent="0.45"/>
    <row r="802" s="22" customFormat="1" x14ac:dyDescent="0.45"/>
    <row r="803" s="22" customFormat="1" x14ac:dyDescent="0.45"/>
    <row r="804" s="22" customFormat="1" x14ac:dyDescent="0.45"/>
    <row r="805" s="22" customFormat="1" x14ac:dyDescent="0.45"/>
    <row r="806" s="22" customFormat="1" x14ac:dyDescent="0.45"/>
    <row r="807" s="22" customFormat="1" x14ac:dyDescent="0.45"/>
    <row r="808" s="22" customFormat="1" x14ac:dyDescent="0.45"/>
    <row r="809" s="22" customFormat="1" x14ac:dyDescent="0.45"/>
    <row r="810" s="22" customFormat="1" x14ac:dyDescent="0.45"/>
    <row r="811" s="22" customFormat="1" x14ac:dyDescent="0.45"/>
    <row r="812" s="22" customFormat="1" x14ac:dyDescent="0.45"/>
    <row r="813" s="22" customFormat="1" x14ac:dyDescent="0.45"/>
    <row r="814" s="22" customFormat="1" x14ac:dyDescent="0.45"/>
    <row r="815" s="22" customFormat="1" x14ac:dyDescent="0.45"/>
    <row r="816" s="22" customFormat="1" x14ac:dyDescent="0.45"/>
    <row r="817" s="22" customFormat="1" x14ac:dyDescent="0.45"/>
    <row r="818" s="22" customFormat="1" x14ac:dyDescent="0.45"/>
    <row r="819" s="22" customFormat="1" x14ac:dyDescent="0.45"/>
    <row r="820" s="22" customFormat="1" x14ac:dyDescent="0.45"/>
    <row r="821" s="22" customFormat="1" x14ac:dyDescent="0.45"/>
    <row r="822" s="22" customFormat="1" x14ac:dyDescent="0.45"/>
    <row r="823" s="22" customFormat="1" x14ac:dyDescent="0.45"/>
    <row r="824" s="22" customFormat="1" x14ac:dyDescent="0.45"/>
    <row r="825" s="22" customFormat="1" x14ac:dyDescent="0.45"/>
    <row r="826" s="22" customFormat="1" x14ac:dyDescent="0.45"/>
    <row r="827" s="22" customFormat="1" x14ac:dyDescent="0.45"/>
    <row r="828" s="22" customFormat="1" x14ac:dyDescent="0.45"/>
    <row r="829" s="22" customFormat="1" x14ac:dyDescent="0.45"/>
    <row r="830" s="22" customFormat="1" x14ac:dyDescent="0.45"/>
    <row r="831" s="22" customFormat="1" x14ac:dyDescent="0.45"/>
    <row r="832" s="22" customFormat="1" x14ac:dyDescent="0.45"/>
    <row r="833" s="22" customFormat="1" x14ac:dyDescent="0.45"/>
    <row r="834" s="22" customFormat="1" x14ac:dyDescent="0.45"/>
    <row r="835" s="22" customFormat="1" x14ac:dyDescent="0.45"/>
    <row r="836" s="22" customFormat="1" x14ac:dyDescent="0.45"/>
    <row r="837" s="22" customFormat="1" x14ac:dyDescent="0.45"/>
    <row r="838" s="22" customFormat="1" x14ac:dyDescent="0.45"/>
    <row r="839" s="22" customFormat="1" x14ac:dyDescent="0.45"/>
    <row r="840" s="22" customFormat="1" x14ac:dyDescent="0.45"/>
    <row r="841" s="22" customFormat="1" x14ac:dyDescent="0.45"/>
    <row r="842" s="22" customFormat="1" x14ac:dyDescent="0.45"/>
    <row r="843" s="22" customFormat="1" x14ac:dyDescent="0.45"/>
    <row r="844" s="22" customFormat="1" x14ac:dyDescent="0.45"/>
    <row r="845" s="22" customFormat="1" x14ac:dyDescent="0.45"/>
    <row r="846" s="22" customFormat="1" x14ac:dyDescent="0.45"/>
    <row r="847" s="22" customFormat="1" x14ac:dyDescent="0.45"/>
    <row r="848" s="22" customFormat="1" x14ac:dyDescent="0.45"/>
    <row r="849" s="22" customFormat="1" x14ac:dyDescent="0.45"/>
    <row r="850" s="22" customFormat="1" x14ac:dyDescent="0.45"/>
    <row r="851" s="22" customFormat="1" x14ac:dyDescent="0.45"/>
    <row r="852" s="22" customFormat="1" x14ac:dyDescent="0.45"/>
    <row r="853" s="22" customFormat="1" x14ac:dyDescent="0.45"/>
    <row r="854" s="22" customFormat="1" x14ac:dyDescent="0.45"/>
    <row r="855" s="22" customFormat="1" x14ac:dyDescent="0.45"/>
    <row r="856" s="22" customFormat="1" x14ac:dyDescent="0.45"/>
    <row r="857" s="22" customFormat="1" x14ac:dyDescent="0.45"/>
    <row r="858" s="22" customFormat="1" x14ac:dyDescent="0.45"/>
    <row r="859" s="22" customFormat="1" x14ac:dyDescent="0.45"/>
    <row r="860" s="22" customFormat="1" x14ac:dyDescent="0.45"/>
    <row r="861" s="22" customFormat="1" x14ac:dyDescent="0.45"/>
    <row r="862" s="22" customFormat="1" x14ac:dyDescent="0.45"/>
    <row r="863" s="22" customFormat="1" x14ac:dyDescent="0.45"/>
    <row r="864" s="22" customFormat="1" x14ac:dyDescent="0.45"/>
    <row r="865" s="22" customFormat="1" x14ac:dyDescent="0.45"/>
    <row r="866" s="22" customFormat="1" x14ac:dyDescent="0.45"/>
    <row r="867" s="22" customFormat="1" x14ac:dyDescent="0.45"/>
    <row r="868" s="22" customFormat="1" x14ac:dyDescent="0.45"/>
    <row r="869" s="22" customFormat="1" x14ac:dyDescent="0.45"/>
    <row r="870" s="22" customFormat="1" x14ac:dyDescent="0.45"/>
    <row r="871" s="22" customFormat="1" x14ac:dyDescent="0.45"/>
    <row r="872" s="22" customFormat="1" x14ac:dyDescent="0.45"/>
    <row r="873" s="22" customFormat="1" x14ac:dyDescent="0.45"/>
    <row r="874" s="22" customFormat="1" x14ac:dyDescent="0.45"/>
    <row r="875" s="22" customFormat="1" x14ac:dyDescent="0.45"/>
    <row r="876" s="22" customFormat="1" x14ac:dyDescent="0.45"/>
    <row r="877" s="22" customFormat="1" x14ac:dyDescent="0.45"/>
    <row r="878" s="22" customFormat="1" x14ac:dyDescent="0.45"/>
    <row r="879" s="22" customFormat="1" x14ac:dyDescent="0.45"/>
    <row r="880" s="22" customFormat="1" x14ac:dyDescent="0.45"/>
    <row r="881" s="22" customFormat="1" x14ac:dyDescent="0.45"/>
    <row r="882" s="22" customFormat="1" x14ac:dyDescent="0.45"/>
    <row r="883" s="22" customFormat="1" x14ac:dyDescent="0.45"/>
    <row r="884" s="22" customFormat="1" x14ac:dyDescent="0.45"/>
    <row r="885" s="22" customFormat="1" x14ac:dyDescent="0.45"/>
    <row r="886" s="22" customFormat="1" x14ac:dyDescent="0.45"/>
    <row r="887" s="22" customFormat="1" x14ac:dyDescent="0.45"/>
    <row r="888" s="22" customFormat="1" x14ac:dyDescent="0.45"/>
    <row r="889" s="22" customFormat="1" x14ac:dyDescent="0.45"/>
    <row r="890" s="22" customFormat="1" x14ac:dyDescent="0.45"/>
    <row r="891" s="22" customFormat="1" x14ac:dyDescent="0.45"/>
    <row r="892" s="22" customFormat="1" x14ac:dyDescent="0.45"/>
    <row r="893" s="22" customFormat="1" x14ac:dyDescent="0.45"/>
    <row r="894" s="22" customFormat="1" x14ac:dyDescent="0.45"/>
    <row r="895" s="22" customFormat="1" x14ac:dyDescent="0.45"/>
    <row r="896" s="22" customFormat="1" x14ac:dyDescent="0.45"/>
    <row r="897" s="22" customFormat="1" x14ac:dyDescent="0.45"/>
    <row r="898" s="22" customFormat="1" x14ac:dyDescent="0.45"/>
    <row r="899" s="22" customFormat="1" x14ac:dyDescent="0.45"/>
    <row r="900" s="22" customFormat="1" x14ac:dyDescent="0.45"/>
    <row r="901" s="22" customFormat="1" x14ac:dyDescent="0.45"/>
    <row r="902" s="22" customFormat="1" x14ac:dyDescent="0.45"/>
    <row r="903" s="22" customFormat="1" x14ac:dyDescent="0.45"/>
    <row r="904" s="22" customFormat="1" x14ac:dyDescent="0.45"/>
    <row r="905" s="22" customFormat="1" x14ac:dyDescent="0.45"/>
    <row r="906" s="22" customFormat="1" x14ac:dyDescent="0.45"/>
    <row r="907" s="22" customFormat="1" x14ac:dyDescent="0.45"/>
    <row r="908" s="22" customFormat="1" x14ac:dyDescent="0.45"/>
    <row r="909" s="22" customFormat="1" x14ac:dyDescent="0.45"/>
    <row r="910" s="22" customFormat="1" x14ac:dyDescent="0.45"/>
    <row r="911" s="22" customFormat="1" x14ac:dyDescent="0.45"/>
    <row r="912" s="22" customFormat="1" x14ac:dyDescent="0.45"/>
    <row r="913" spans="1:4" x14ac:dyDescent="0.45">
      <c r="A913" s="22"/>
      <c r="B913" s="22"/>
      <c r="C913" s="22"/>
    </row>
    <row r="914" spans="1:4" x14ac:dyDescent="0.45">
      <c r="A914" s="22"/>
      <c r="B914" s="22"/>
      <c r="C914" s="22"/>
    </row>
    <row r="915" spans="1:4" x14ac:dyDescent="0.45">
      <c r="A915" s="22"/>
      <c r="B915" s="22"/>
      <c r="C915" s="22"/>
    </row>
    <row r="916" spans="1:4" x14ac:dyDescent="0.45">
      <c r="A916" s="22"/>
      <c r="B916" s="22"/>
      <c r="C916" s="22"/>
    </row>
    <row r="917" spans="1:4" x14ac:dyDescent="0.45">
      <c r="A917" s="22"/>
      <c r="B917" s="22"/>
      <c r="C917" s="22"/>
    </row>
    <row r="918" spans="1:4" x14ac:dyDescent="0.45">
      <c r="A918" s="29"/>
      <c r="B918" s="58"/>
      <c r="C918" s="58"/>
      <c r="D918" s="31"/>
    </row>
  </sheetData>
  <conditionalFormatting sqref="B2:B324 B918">
    <cfRule type="colorScale" priority="1">
      <colorScale>
        <cfvo type="min"/>
        <cfvo type="percentile" val="50"/>
        <cfvo type="max"/>
        <color rgb="FFF8696B"/>
        <color rgb="FFFFEB84"/>
        <color rgb="FF63BE7B"/>
      </colorScale>
    </cfRule>
  </conditionalFormatting>
  <conditionalFormatting sqref="C3:C324 C918">
    <cfRule type="colorScale" priority="4">
      <colorScale>
        <cfvo type="min"/>
        <cfvo type="percentile" val="50"/>
        <cfvo type="max"/>
        <color rgb="FFF8696B"/>
        <color rgb="FFFCFCFF"/>
        <color rgb="FF5A8AC6"/>
      </colorScale>
    </cfRule>
  </conditionalFormatting>
  <conditionalFormatting sqref="D14:D324 D918">
    <cfRule type="colorScale" priority="3">
      <colorScale>
        <cfvo type="min"/>
        <cfvo type="percentile" val="50"/>
        <cfvo type="max"/>
        <color rgb="FFF8696B"/>
        <color rgb="FFFCFCFF"/>
        <color rgb="FF5A8AC6"/>
      </colorScale>
    </cfRule>
  </conditionalFormatting>
  <conditionalFormatting sqref="D918">
    <cfRule type="colorScale" priority="136">
      <colorScale>
        <cfvo type="min"/>
        <cfvo type="percentile" val="50"/>
        <cfvo type="max"/>
        <color rgb="FFF8696B"/>
        <color rgb="FFFCFCFF"/>
        <color rgb="FF5A8AC6"/>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E6E84D-B580-413D-8631-D21703412D86}">
  <sheetPr>
    <tabColor theme="5" tint="-0.249977111117893"/>
  </sheetPr>
  <dimension ref="A1:D918"/>
  <sheetViews>
    <sheetView topLeftCell="A302" workbookViewId="0">
      <selection activeCell="F282" sqref="F282:F324"/>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x14ac:dyDescent="0.45">
      <c r="A1" s="27" t="s">
        <v>39</v>
      </c>
      <c r="B1" s="28" t="s">
        <v>3</v>
      </c>
      <c r="C1" s="28" t="s">
        <v>81</v>
      </c>
      <c r="D1" s="28" t="s">
        <v>82</v>
      </c>
    </row>
    <row r="2" spans="1:4" x14ac:dyDescent="0.45">
      <c r="A2" s="29">
        <v>35612</v>
      </c>
      <c r="B2" s="30">
        <v>58.8</v>
      </c>
      <c r="C2" s="30"/>
    </row>
    <row r="3" spans="1:4" x14ac:dyDescent="0.45">
      <c r="A3" s="29">
        <v>35643</v>
      </c>
      <c r="B3" s="30">
        <v>60.2</v>
      </c>
      <c r="C3" s="30">
        <f>B3-B2</f>
        <v>1.4000000000000057</v>
      </c>
    </row>
    <row r="4" spans="1:4" x14ac:dyDescent="0.45">
      <c r="A4" s="29">
        <v>35674</v>
      </c>
      <c r="B4" s="30">
        <v>59.3</v>
      </c>
      <c r="C4" s="30">
        <f t="shared" ref="C4:C67" si="0">B4-B3</f>
        <v>-0.90000000000000568</v>
      </c>
    </row>
    <row r="5" spans="1:4" x14ac:dyDescent="0.45">
      <c r="A5" s="29">
        <v>35704</v>
      </c>
      <c r="B5" s="30">
        <v>60.8</v>
      </c>
      <c r="C5" s="30">
        <f t="shared" si="0"/>
        <v>1.5</v>
      </c>
    </row>
    <row r="6" spans="1:4" x14ac:dyDescent="0.45">
      <c r="A6" s="29">
        <v>35735</v>
      </c>
      <c r="B6" s="30">
        <v>59.9</v>
      </c>
      <c r="C6" s="30">
        <f t="shared" si="0"/>
        <v>-0.89999999999999858</v>
      </c>
    </row>
    <row r="7" spans="1:4" x14ac:dyDescent="0.45">
      <c r="A7" s="29">
        <v>35765</v>
      </c>
      <c r="B7" s="30">
        <v>58.8</v>
      </c>
      <c r="C7" s="30">
        <f t="shared" si="0"/>
        <v>-1.1000000000000014</v>
      </c>
    </row>
    <row r="8" spans="1:4" x14ac:dyDescent="0.45">
      <c r="A8" s="29">
        <v>35796</v>
      </c>
      <c r="B8" s="30">
        <v>57.4</v>
      </c>
      <c r="C8" s="30">
        <f t="shared" si="0"/>
        <v>-1.3999999999999986</v>
      </c>
    </row>
    <row r="9" spans="1:4" x14ac:dyDescent="0.45">
      <c r="A9" s="29">
        <v>35827</v>
      </c>
      <c r="B9" s="30">
        <v>59.1</v>
      </c>
      <c r="C9" s="30">
        <f t="shared" si="0"/>
        <v>1.7000000000000028</v>
      </c>
    </row>
    <row r="10" spans="1:4" x14ac:dyDescent="0.45">
      <c r="A10" s="29">
        <v>35855</v>
      </c>
      <c r="B10" s="30">
        <v>55.1</v>
      </c>
      <c r="C10" s="30">
        <f t="shared" si="0"/>
        <v>-4</v>
      </c>
    </row>
    <row r="11" spans="1:4" x14ac:dyDescent="0.45">
      <c r="A11" s="29">
        <v>35886</v>
      </c>
      <c r="B11" s="30">
        <v>57.5</v>
      </c>
      <c r="C11" s="30">
        <f t="shared" si="0"/>
        <v>2.3999999999999986</v>
      </c>
    </row>
    <row r="12" spans="1:4" x14ac:dyDescent="0.45">
      <c r="A12" s="29">
        <v>35916</v>
      </c>
      <c r="B12" s="30">
        <v>60.2</v>
      </c>
      <c r="C12" s="30">
        <f t="shared" si="0"/>
        <v>2.7000000000000028</v>
      </c>
    </row>
    <row r="13" spans="1:4" x14ac:dyDescent="0.45">
      <c r="A13" s="29">
        <v>35947</v>
      </c>
      <c r="B13" s="30">
        <v>55.8</v>
      </c>
      <c r="C13" s="30">
        <f t="shared" si="0"/>
        <v>-4.4000000000000057</v>
      </c>
    </row>
    <row r="14" spans="1:4" x14ac:dyDescent="0.45">
      <c r="A14" s="29">
        <v>35977</v>
      </c>
      <c r="B14" s="30">
        <v>58.2</v>
      </c>
      <c r="C14" s="30">
        <f t="shared" si="0"/>
        <v>2.4000000000000057</v>
      </c>
      <c r="D14" s="31">
        <f>B14/B2-1</f>
        <v>-1.0204081632652962E-2</v>
      </c>
    </row>
    <row r="15" spans="1:4" x14ac:dyDescent="0.45">
      <c r="A15" s="29">
        <v>36008</v>
      </c>
      <c r="B15" s="30">
        <v>55.3</v>
      </c>
      <c r="C15" s="30">
        <f t="shared" si="0"/>
        <v>-2.9000000000000057</v>
      </c>
      <c r="D15" s="31">
        <f t="shared" ref="D15:D78" si="1">B15/B3-1</f>
        <v>-8.1395348837209447E-2</v>
      </c>
    </row>
    <row r="16" spans="1:4" x14ac:dyDescent="0.45">
      <c r="A16" s="29">
        <v>36039</v>
      </c>
      <c r="B16" s="30">
        <v>55.9</v>
      </c>
      <c r="C16" s="30">
        <f t="shared" si="0"/>
        <v>0.60000000000000142</v>
      </c>
      <c r="D16" s="31">
        <f t="shared" si="1"/>
        <v>-5.7335581787521073E-2</v>
      </c>
    </row>
    <row r="17" spans="1:4" x14ac:dyDescent="0.45">
      <c r="A17" s="29">
        <v>36069</v>
      </c>
      <c r="B17" s="30">
        <v>54.7</v>
      </c>
      <c r="C17" s="30">
        <f t="shared" si="0"/>
        <v>-1.1999999999999957</v>
      </c>
      <c r="D17" s="31">
        <f t="shared" si="1"/>
        <v>-0.10032894736842102</v>
      </c>
    </row>
    <row r="18" spans="1:4" x14ac:dyDescent="0.45">
      <c r="A18" s="29">
        <v>36100</v>
      </c>
      <c r="B18" s="30">
        <v>52.7</v>
      </c>
      <c r="C18" s="30">
        <f t="shared" si="0"/>
        <v>-2</v>
      </c>
      <c r="D18" s="31">
        <f t="shared" si="1"/>
        <v>-0.12020033388981632</v>
      </c>
    </row>
    <row r="19" spans="1:4" x14ac:dyDescent="0.45">
      <c r="A19" s="29">
        <v>36130</v>
      </c>
      <c r="B19" s="30">
        <v>53.5</v>
      </c>
      <c r="C19" s="30">
        <f t="shared" si="0"/>
        <v>0.79999999999999716</v>
      </c>
      <c r="D19" s="31">
        <f t="shared" si="1"/>
        <v>-9.0136054421768641E-2</v>
      </c>
    </row>
    <row r="20" spans="1:4" x14ac:dyDescent="0.45">
      <c r="A20" s="29">
        <v>36161</v>
      </c>
      <c r="B20" s="30">
        <v>57.5</v>
      </c>
      <c r="C20" s="30">
        <f t="shared" si="0"/>
        <v>4</v>
      </c>
      <c r="D20" s="31">
        <f t="shared" si="1"/>
        <v>1.7421602787457413E-3</v>
      </c>
    </row>
    <row r="21" spans="1:4" x14ac:dyDescent="0.45">
      <c r="A21" s="29">
        <v>36192</v>
      </c>
      <c r="B21" s="30">
        <v>56.6</v>
      </c>
      <c r="C21" s="30">
        <f t="shared" si="0"/>
        <v>-0.89999999999999858</v>
      </c>
      <c r="D21" s="31">
        <f t="shared" si="1"/>
        <v>-4.2301184433164107E-2</v>
      </c>
    </row>
    <row r="22" spans="1:4" x14ac:dyDescent="0.45">
      <c r="A22" s="29">
        <v>36220</v>
      </c>
      <c r="B22" s="30">
        <v>58.1</v>
      </c>
      <c r="C22" s="30">
        <f t="shared" si="0"/>
        <v>1.5</v>
      </c>
      <c r="D22" s="31">
        <f t="shared" si="1"/>
        <v>5.444646098003636E-2</v>
      </c>
    </row>
    <row r="23" spans="1:4" x14ac:dyDescent="0.45">
      <c r="A23" s="29">
        <v>36251</v>
      </c>
      <c r="B23" s="30">
        <v>58.6</v>
      </c>
      <c r="C23" s="30">
        <f t="shared" si="0"/>
        <v>0.5</v>
      </c>
      <c r="D23" s="31">
        <f t="shared" si="1"/>
        <v>1.9130434782608674E-2</v>
      </c>
    </row>
    <row r="24" spans="1:4" x14ac:dyDescent="0.45">
      <c r="A24" s="29">
        <v>36281</v>
      </c>
      <c r="B24" s="30">
        <v>56.4</v>
      </c>
      <c r="C24" s="30">
        <f t="shared" si="0"/>
        <v>-2.2000000000000028</v>
      </c>
      <c r="D24" s="31">
        <f t="shared" si="1"/>
        <v>-6.3122923588039948E-2</v>
      </c>
    </row>
    <row r="25" spans="1:4" x14ac:dyDescent="0.45">
      <c r="A25" s="29">
        <v>36312</v>
      </c>
      <c r="B25" s="30">
        <v>59.7</v>
      </c>
      <c r="C25" s="30">
        <f t="shared" si="0"/>
        <v>3.3000000000000043</v>
      </c>
      <c r="D25" s="31">
        <f t="shared" si="1"/>
        <v>6.989247311827973E-2</v>
      </c>
    </row>
    <row r="26" spans="1:4" x14ac:dyDescent="0.45">
      <c r="A26" s="29">
        <v>36342</v>
      </c>
      <c r="B26" s="30">
        <v>58.1</v>
      </c>
      <c r="C26" s="30">
        <f t="shared" si="0"/>
        <v>-1.6000000000000014</v>
      </c>
      <c r="D26" s="31">
        <f t="shared" si="1"/>
        <v>-1.7182130584192379E-3</v>
      </c>
    </row>
    <row r="27" spans="1:4" x14ac:dyDescent="0.45">
      <c r="A27" s="29">
        <v>36373</v>
      </c>
      <c r="B27" s="30">
        <v>59.6</v>
      </c>
      <c r="C27" s="30">
        <f t="shared" si="0"/>
        <v>1.5</v>
      </c>
      <c r="D27" s="31">
        <f t="shared" si="1"/>
        <v>7.7757685352622063E-2</v>
      </c>
    </row>
    <row r="28" spans="1:4" x14ac:dyDescent="0.45">
      <c r="A28" s="29">
        <v>36404</v>
      </c>
      <c r="B28" s="30">
        <v>60.1</v>
      </c>
      <c r="C28" s="30">
        <f t="shared" si="0"/>
        <v>0.5</v>
      </c>
      <c r="D28" s="31">
        <f t="shared" si="1"/>
        <v>7.5134168157424019E-2</v>
      </c>
    </row>
    <row r="29" spans="1:4" x14ac:dyDescent="0.45">
      <c r="A29" s="29">
        <v>36434</v>
      </c>
      <c r="B29" s="30">
        <v>62</v>
      </c>
      <c r="C29" s="30">
        <f t="shared" si="0"/>
        <v>1.8999999999999986</v>
      </c>
      <c r="D29" s="31">
        <f t="shared" si="1"/>
        <v>0.13345521023765983</v>
      </c>
    </row>
    <row r="30" spans="1:4" x14ac:dyDescent="0.45">
      <c r="A30" s="29">
        <v>36465</v>
      </c>
      <c r="B30" s="30">
        <v>55.5</v>
      </c>
      <c r="C30" s="30">
        <f t="shared" si="0"/>
        <v>-6.5</v>
      </c>
      <c r="D30" s="31">
        <f t="shared" si="1"/>
        <v>5.3130929791271209E-2</v>
      </c>
    </row>
    <row r="31" spans="1:4" x14ac:dyDescent="0.45">
      <c r="A31" s="29">
        <v>36495</v>
      </c>
      <c r="B31" s="30">
        <v>61.1</v>
      </c>
      <c r="C31" s="30">
        <f t="shared" si="0"/>
        <v>5.6000000000000014</v>
      </c>
      <c r="D31" s="31">
        <f t="shared" si="1"/>
        <v>0.14205607476635507</v>
      </c>
    </row>
    <row r="32" spans="1:4" x14ac:dyDescent="0.45">
      <c r="A32" s="29">
        <v>36526</v>
      </c>
      <c r="B32" s="30">
        <v>60.8</v>
      </c>
      <c r="C32" s="30">
        <f t="shared" si="0"/>
        <v>-0.30000000000000426</v>
      </c>
      <c r="D32" s="31">
        <f t="shared" si="1"/>
        <v>5.7391304347826022E-2</v>
      </c>
    </row>
    <row r="33" spans="1:4" x14ac:dyDescent="0.45">
      <c r="A33" s="29">
        <v>36557</v>
      </c>
      <c r="B33" s="30">
        <v>58.9</v>
      </c>
      <c r="C33" s="30">
        <f t="shared" si="0"/>
        <v>-1.8999999999999986</v>
      </c>
      <c r="D33" s="31">
        <f t="shared" si="1"/>
        <v>4.06360424028267E-2</v>
      </c>
    </row>
    <row r="34" spans="1:4" x14ac:dyDescent="0.45">
      <c r="A34" s="29">
        <v>36586</v>
      </c>
      <c r="B34" s="30">
        <v>61.7</v>
      </c>
      <c r="C34" s="30">
        <f t="shared" si="0"/>
        <v>2.8000000000000043</v>
      </c>
      <c r="D34" s="31">
        <f t="shared" si="1"/>
        <v>6.1962134251290824E-2</v>
      </c>
    </row>
    <row r="35" spans="1:4" x14ac:dyDescent="0.45">
      <c r="A35" s="29">
        <v>36617</v>
      </c>
      <c r="B35" s="30">
        <v>61.5</v>
      </c>
      <c r="C35" s="30">
        <f t="shared" si="0"/>
        <v>-0.20000000000000284</v>
      </c>
      <c r="D35" s="31">
        <f t="shared" si="1"/>
        <v>4.9488054607508492E-2</v>
      </c>
    </row>
    <row r="36" spans="1:4" x14ac:dyDescent="0.45">
      <c r="A36" s="29">
        <v>36647</v>
      </c>
      <c r="B36" s="30">
        <v>60.5</v>
      </c>
      <c r="C36" s="30">
        <f t="shared" si="0"/>
        <v>-1</v>
      </c>
      <c r="D36" s="31">
        <f t="shared" si="1"/>
        <v>7.2695035460992985E-2</v>
      </c>
    </row>
    <row r="37" spans="1:4" x14ac:dyDescent="0.45">
      <c r="A37" s="29">
        <v>36678</v>
      </c>
      <c r="B37" s="30">
        <v>59.4</v>
      </c>
      <c r="C37" s="30">
        <f t="shared" si="0"/>
        <v>-1.1000000000000014</v>
      </c>
      <c r="D37" s="31">
        <f t="shared" si="1"/>
        <v>-5.0251256281407253E-3</v>
      </c>
    </row>
    <row r="38" spans="1:4" x14ac:dyDescent="0.45">
      <c r="A38" s="29">
        <v>36708</v>
      </c>
      <c r="B38" s="30">
        <v>59.7</v>
      </c>
      <c r="C38" s="30">
        <f t="shared" si="0"/>
        <v>0.30000000000000426</v>
      </c>
      <c r="D38" s="31">
        <f t="shared" si="1"/>
        <v>2.7538726333907082E-2</v>
      </c>
    </row>
    <row r="39" spans="1:4" x14ac:dyDescent="0.45">
      <c r="A39" s="29">
        <v>36739</v>
      </c>
      <c r="B39" s="30">
        <v>59.8</v>
      </c>
      <c r="C39" s="30">
        <f t="shared" si="0"/>
        <v>9.9999999999994316E-2</v>
      </c>
      <c r="D39" s="31">
        <f t="shared" si="1"/>
        <v>3.3557046979864058E-3</v>
      </c>
    </row>
    <row r="40" spans="1:4" x14ac:dyDescent="0.45">
      <c r="A40" s="29">
        <v>36770</v>
      </c>
      <c r="B40" s="30">
        <v>60.4</v>
      </c>
      <c r="C40" s="30">
        <f t="shared" si="0"/>
        <v>0.60000000000000142</v>
      </c>
      <c r="D40" s="31">
        <f t="shared" si="1"/>
        <v>4.991680532445919E-3</v>
      </c>
    </row>
    <row r="41" spans="1:4" x14ac:dyDescent="0.45">
      <c r="A41" s="29">
        <v>36800</v>
      </c>
      <c r="B41" s="30">
        <v>59.2</v>
      </c>
      <c r="C41" s="30">
        <f t="shared" si="0"/>
        <v>-1.1999999999999957</v>
      </c>
      <c r="D41" s="31">
        <f t="shared" si="1"/>
        <v>-4.5161290322580649E-2</v>
      </c>
    </row>
    <row r="42" spans="1:4" x14ac:dyDescent="0.45">
      <c r="A42" s="29">
        <v>36831</v>
      </c>
      <c r="B42" s="30">
        <v>56.4</v>
      </c>
      <c r="C42" s="30">
        <f t="shared" si="0"/>
        <v>-2.8000000000000043</v>
      </c>
      <c r="D42" s="31">
        <f t="shared" si="1"/>
        <v>1.6216216216216273E-2</v>
      </c>
    </row>
    <row r="43" spans="1:4" x14ac:dyDescent="0.45">
      <c r="A43" s="29">
        <v>36861</v>
      </c>
      <c r="B43" s="30">
        <v>54.9</v>
      </c>
      <c r="C43" s="30">
        <f t="shared" si="0"/>
        <v>-1.5</v>
      </c>
      <c r="D43" s="31">
        <f t="shared" si="1"/>
        <v>-0.10147299509001639</v>
      </c>
    </row>
    <row r="44" spans="1:4" x14ac:dyDescent="0.45">
      <c r="A44" s="29">
        <v>36892</v>
      </c>
      <c r="B44" s="30">
        <v>50.8</v>
      </c>
      <c r="C44" s="30">
        <f t="shared" si="0"/>
        <v>-4.1000000000000014</v>
      </c>
      <c r="D44" s="31">
        <f t="shared" si="1"/>
        <v>-0.16447368421052633</v>
      </c>
    </row>
    <row r="45" spans="1:4" x14ac:dyDescent="0.45">
      <c r="A45" s="29">
        <v>36923</v>
      </c>
      <c r="B45" s="30">
        <v>51.4</v>
      </c>
      <c r="C45" s="30">
        <f t="shared" si="0"/>
        <v>0.60000000000000142</v>
      </c>
      <c r="D45" s="31">
        <f t="shared" si="1"/>
        <v>-0.12733446519524616</v>
      </c>
    </row>
    <row r="46" spans="1:4" x14ac:dyDescent="0.45">
      <c r="A46" s="29">
        <v>36951</v>
      </c>
      <c r="B46" s="30">
        <v>52.6</v>
      </c>
      <c r="C46" s="30">
        <f t="shared" si="0"/>
        <v>1.2000000000000028</v>
      </c>
      <c r="D46" s="31">
        <f t="shared" si="1"/>
        <v>-0.14748784440842788</v>
      </c>
    </row>
    <row r="47" spans="1:4" x14ac:dyDescent="0.45">
      <c r="A47" s="29">
        <v>36982</v>
      </c>
      <c r="B47" s="30">
        <v>47.2</v>
      </c>
      <c r="C47" s="30">
        <f t="shared" si="0"/>
        <v>-5.3999999999999986</v>
      </c>
      <c r="D47" s="31">
        <f t="shared" si="1"/>
        <v>-0.23252032520325194</v>
      </c>
    </row>
    <row r="48" spans="1:4" x14ac:dyDescent="0.45">
      <c r="A48" s="29">
        <v>37012</v>
      </c>
      <c r="B48" s="30">
        <v>49.3</v>
      </c>
      <c r="C48" s="30">
        <f t="shared" si="0"/>
        <v>2.0999999999999943</v>
      </c>
      <c r="D48" s="31">
        <f t="shared" si="1"/>
        <v>-0.18512396694214883</v>
      </c>
    </row>
    <row r="49" spans="1:4" x14ac:dyDescent="0.45">
      <c r="A49" s="29">
        <v>37043</v>
      </c>
      <c r="B49" s="30">
        <v>52.2</v>
      </c>
      <c r="C49" s="30">
        <f t="shared" si="0"/>
        <v>2.9000000000000057</v>
      </c>
      <c r="D49" s="31">
        <f t="shared" si="1"/>
        <v>-0.1212121212121211</v>
      </c>
    </row>
    <row r="50" spans="1:4" x14ac:dyDescent="0.45">
      <c r="A50" s="29">
        <v>37073</v>
      </c>
      <c r="B50" s="30">
        <v>47.5</v>
      </c>
      <c r="C50" s="30">
        <f t="shared" si="0"/>
        <v>-4.7000000000000028</v>
      </c>
      <c r="D50" s="31">
        <f t="shared" si="1"/>
        <v>-0.20435510887772201</v>
      </c>
    </row>
    <row r="51" spans="1:4" x14ac:dyDescent="0.45">
      <c r="A51" s="29">
        <v>37104</v>
      </c>
      <c r="B51" s="30">
        <v>46.5</v>
      </c>
      <c r="C51" s="30">
        <f t="shared" si="0"/>
        <v>-1</v>
      </c>
      <c r="D51" s="31">
        <f t="shared" si="1"/>
        <v>-0.22240802675585281</v>
      </c>
    </row>
    <row r="52" spans="1:4" x14ac:dyDescent="0.45">
      <c r="A52" s="29">
        <v>37135</v>
      </c>
      <c r="B52" s="30">
        <v>50.8</v>
      </c>
      <c r="C52" s="30">
        <f t="shared" si="0"/>
        <v>4.2999999999999972</v>
      </c>
      <c r="D52" s="31">
        <f t="shared" si="1"/>
        <v>-0.15894039735099341</v>
      </c>
    </row>
    <row r="53" spans="1:4" x14ac:dyDescent="0.45">
      <c r="A53" s="29">
        <v>37165</v>
      </c>
      <c r="B53" s="30">
        <v>41.3</v>
      </c>
      <c r="C53" s="30">
        <f t="shared" si="0"/>
        <v>-9.5</v>
      </c>
      <c r="D53" s="31">
        <f t="shared" si="1"/>
        <v>-0.30236486486486491</v>
      </c>
    </row>
    <row r="54" spans="1:4" x14ac:dyDescent="0.45">
      <c r="A54" s="29">
        <v>37196</v>
      </c>
      <c r="B54" s="30">
        <v>46.4</v>
      </c>
      <c r="C54" s="30">
        <f t="shared" si="0"/>
        <v>5.1000000000000014</v>
      </c>
      <c r="D54" s="31">
        <f t="shared" si="1"/>
        <v>-0.17730496453900713</v>
      </c>
    </row>
    <row r="55" spans="1:4" x14ac:dyDescent="0.45">
      <c r="A55" s="29">
        <v>37226</v>
      </c>
      <c r="B55" s="30">
        <v>49.9</v>
      </c>
      <c r="C55" s="30">
        <f t="shared" si="0"/>
        <v>3.5</v>
      </c>
      <c r="D55" s="31">
        <f t="shared" si="1"/>
        <v>-9.1074681238615618E-2</v>
      </c>
    </row>
    <row r="56" spans="1:4" x14ac:dyDescent="0.45">
      <c r="A56" s="29">
        <v>37257</v>
      </c>
      <c r="B56" s="30">
        <v>48.3</v>
      </c>
      <c r="C56" s="30">
        <f t="shared" si="0"/>
        <v>-1.6000000000000014</v>
      </c>
      <c r="D56" s="31">
        <f t="shared" si="1"/>
        <v>-4.9212598425196874E-2</v>
      </c>
    </row>
    <row r="57" spans="1:4" x14ac:dyDescent="0.45">
      <c r="A57" s="29">
        <v>37288</v>
      </c>
      <c r="B57" s="30">
        <v>56.3</v>
      </c>
      <c r="C57" s="30">
        <f t="shared" si="0"/>
        <v>8</v>
      </c>
      <c r="D57" s="31">
        <f t="shared" si="1"/>
        <v>9.5330739299610778E-2</v>
      </c>
    </row>
    <row r="58" spans="1:4" x14ac:dyDescent="0.45">
      <c r="A58" s="29">
        <v>37316</v>
      </c>
      <c r="B58" s="30">
        <v>56.4</v>
      </c>
      <c r="C58" s="30">
        <f t="shared" si="0"/>
        <v>0.10000000000000142</v>
      </c>
      <c r="D58" s="31">
        <f t="shared" si="1"/>
        <v>7.2243346007604403E-2</v>
      </c>
    </row>
    <row r="59" spans="1:4" x14ac:dyDescent="0.45">
      <c r="A59" s="29">
        <v>37347</v>
      </c>
      <c r="B59" s="30">
        <v>58.4</v>
      </c>
      <c r="C59" s="30">
        <f t="shared" si="0"/>
        <v>2</v>
      </c>
      <c r="D59" s="31">
        <f t="shared" si="1"/>
        <v>0.23728813559322015</v>
      </c>
    </row>
    <row r="60" spans="1:4" x14ac:dyDescent="0.45">
      <c r="A60" s="29">
        <v>37377</v>
      </c>
      <c r="B60" s="30">
        <v>57.3</v>
      </c>
      <c r="C60" s="30">
        <f t="shared" si="0"/>
        <v>-1.1000000000000014</v>
      </c>
      <c r="D60" s="31">
        <f t="shared" si="1"/>
        <v>0.16227180527383367</v>
      </c>
    </row>
    <row r="61" spans="1:4" x14ac:dyDescent="0.45">
      <c r="A61" s="29">
        <v>37408</v>
      </c>
      <c r="B61" s="30">
        <v>56.4</v>
      </c>
      <c r="C61" s="30">
        <f t="shared" si="0"/>
        <v>-0.89999999999999858</v>
      </c>
      <c r="D61" s="31">
        <f t="shared" si="1"/>
        <v>8.0459770114942541E-2</v>
      </c>
    </row>
    <row r="62" spans="1:4" x14ac:dyDescent="0.45">
      <c r="A62" s="29">
        <v>37438</v>
      </c>
      <c r="B62" s="30">
        <v>50.7</v>
      </c>
      <c r="C62" s="30">
        <f t="shared" si="0"/>
        <v>-5.6999999999999957</v>
      </c>
      <c r="D62" s="31">
        <f t="shared" si="1"/>
        <v>6.7368421052631744E-2</v>
      </c>
    </row>
    <row r="63" spans="1:4" x14ac:dyDescent="0.45">
      <c r="A63" s="29">
        <v>37469</v>
      </c>
      <c r="B63" s="30">
        <v>51.6</v>
      </c>
      <c r="C63" s="30">
        <f t="shared" si="0"/>
        <v>0.89999999999999858</v>
      </c>
      <c r="D63" s="31">
        <f t="shared" si="1"/>
        <v>0.10967741935483866</v>
      </c>
    </row>
    <row r="64" spans="1:4" x14ac:dyDescent="0.45">
      <c r="A64" s="29">
        <v>37500</v>
      </c>
      <c r="B64" s="30">
        <v>54.8</v>
      </c>
      <c r="C64" s="30">
        <f t="shared" si="0"/>
        <v>3.1999999999999957</v>
      </c>
      <c r="D64" s="31">
        <f t="shared" si="1"/>
        <v>7.8740157480315043E-2</v>
      </c>
    </row>
    <row r="65" spans="1:4" x14ac:dyDescent="0.45">
      <c r="A65" s="29">
        <v>37530</v>
      </c>
      <c r="B65" s="30">
        <v>52.3</v>
      </c>
      <c r="C65" s="30">
        <f t="shared" si="0"/>
        <v>-2.5</v>
      </c>
      <c r="D65" s="31">
        <f t="shared" si="1"/>
        <v>0.26634382566585968</v>
      </c>
    </row>
    <row r="66" spans="1:4" x14ac:dyDescent="0.45">
      <c r="A66" s="29">
        <v>37561</v>
      </c>
      <c r="B66" s="30">
        <v>56.4</v>
      </c>
      <c r="C66" s="30">
        <f t="shared" si="0"/>
        <v>4.1000000000000014</v>
      </c>
      <c r="D66" s="31">
        <f t="shared" si="1"/>
        <v>0.21551724137931028</v>
      </c>
    </row>
    <row r="67" spans="1:4" x14ac:dyDescent="0.45">
      <c r="A67" s="29">
        <v>37591</v>
      </c>
      <c r="B67" s="30">
        <v>54.2</v>
      </c>
      <c r="C67" s="30">
        <f t="shared" si="0"/>
        <v>-2.1999999999999957</v>
      </c>
      <c r="D67" s="31">
        <f t="shared" si="1"/>
        <v>8.6172344689378955E-2</v>
      </c>
    </row>
    <row r="68" spans="1:4" x14ac:dyDescent="0.45">
      <c r="A68" s="29">
        <v>37622</v>
      </c>
      <c r="B68" s="30">
        <v>54.4</v>
      </c>
      <c r="C68" s="30">
        <f t="shared" ref="C68:C131" si="2">B68-B67</f>
        <v>0.19999999999999574</v>
      </c>
      <c r="D68" s="31">
        <f t="shared" si="1"/>
        <v>0.1262939958592133</v>
      </c>
    </row>
    <row r="69" spans="1:4" x14ac:dyDescent="0.45">
      <c r="A69" s="29">
        <v>37653</v>
      </c>
      <c r="B69" s="30">
        <v>53.9</v>
      </c>
      <c r="C69" s="30">
        <f t="shared" si="2"/>
        <v>-0.5</v>
      </c>
      <c r="D69" s="31">
        <f t="shared" si="1"/>
        <v>-4.2628774422735272E-2</v>
      </c>
    </row>
    <row r="70" spans="1:4" x14ac:dyDescent="0.45">
      <c r="A70" s="29">
        <v>37681</v>
      </c>
      <c r="B70" s="30">
        <v>49.9</v>
      </c>
      <c r="C70" s="30">
        <f t="shared" si="2"/>
        <v>-4</v>
      </c>
      <c r="D70" s="31">
        <f t="shared" si="1"/>
        <v>-0.11524822695035464</v>
      </c>
    </row>
    <row r="71" spans="1:4" x14ac:dyDescent="0.45">
      <c r="A71" s="29">
        <v>37712</v>
      </c>
      <c r="B71" s="30">
        <v>50.4</v>
      </c>
      <c r="C71" s="30">
        <f t="shared" si="2"/>
        <v>0.5</v>
      </c>
      <c r="D71" s="31">
        <f t="shared" si="1"/>
        <v>-0.13698630136986301</v>
      </c>
    </row>
    <row r="72" spans="1:4" x14ac:dyDescent="0.45">
      <c r="A72" s="29">
        <v>37742</v>
      </c>
      <c r="B72" s="30">
        <v>55.9</v>
      </c>
      <c r="C72" s="30">
        <f t="shared" si="2"/>
        <v>5.5</v>
      </c>
      <c r="D72" s="31">
        <f t="shared" si="1"/>
        <v>-2.4432809773123898E-2</v>
      </c>
    </row>
    <row r="73" spans="1:4" x14ac:dyDescent="0.45">
      <c r="A73" s="29">
        <v>37773</v>
      </c>
      <c r="B73" s="30">
        <v>57.1</v>
      </c>
      <c r="C73" s="30">
        <f t="shared" si="2"/>
        <v>1.2000000000000028</v>
      </c>
      <c r="D73" s="31">
        <f t="shared" si="1"/>
        <v>1.2411347517730542E-2</v>
      </c>
    </row>
    <row r="74" spans="1:4" x14ac:dyDescent="0.45">
      <c r="A74" s="29">
        <v>37803</v>
      </c>
      <c r="B74" s="30">
        <v>62.3</v>
      </c>
      <c r="C74" s="30">
        <f t="shared" si="2"/>
        <v>5.1999999999999957</v>
      </c>
      <c r="D74" s="31">
        <f t="shared" si="1"/>
        <v>0.2287968441814594</v>
      </c>
    </row>
    <row r="75" spans="1:4" x14ac:dyDescent="0.45">
      <c r="A75" s="29">
        <v>37834</v>
      </c>
      <c r="B75" s="30">
        <v>66.900000000000006</v>
      </c>
      <c r="C75" s="30">
        <f t="shared" si="2"/>
        <v>4.6000000000000085</v>
      </c>
      <c r="D75" s="31">
        <f t="shared" si="1"/>
        <v>0.29651162790697683</v>
      </c>
    </row>
    <row r="76" spans="1:4" x14ac:dyDescent="0.45">
      <c r="A76" s="29">
        <v>37865</v>
      </c>
      <c r="B76" s="30">
        <v>61.4</v>
      </c>
      <c r="C76" s="30">
        <f t="shared" si="2"/>
        <v>-5.5000000000000071</v>
      </c>
      <c r="D76" s="31">
        <f t="shared" si="1"/>
        <v>0.12043795620437958</v>
      </c>
    </row>
    <row r="77" spans="1:4" x14ac:dyDescent="0.45">
      <c r="A77" s="29">
        <v>37895</v>
      </c>
      <c r="B77" s="30">
        <v>64.2</v>
      </c>
      <c r="C77" s="30">
        <f t="shared" si="2"/>
        <v>2.8000000000000043</v>
      </c>
      <c r="D77" s="31">
        <f t="shared" si="1"/>
        <v>0.22753346080305947</v>
      </c>
    </row>
    <row r="78" spans="1:4" x14ac:dyDescent="0.45">
      <c r="A78" s="29">
        <v>37926</v>
      </c>
      <c r="B78" s="30">
        <v>61.3</v>
      </c>
      <c r="C78" s="30">
        <f t="shared" si="2"/>
        <v>-2.9000000000000057</v>
      </c>
      <c r="D78" s="31">
        <f t="shared" si="1"/>
        <v>8.6879432624113351E-2</v>
      </c>
    </row>
    <row r="79" spans="1:4" x14ac:dyDescent="0.45">
      <c r="A79" s="29">
        <v>37956</v>
      </c>
      <c r="B79" s="30">
        <v>61.2</v>
      </c>
      <c r="C79" s="30">
        <f t="shared" si="2"/>
        <v>-9.9999999999994316E-2</v>
      </c>
      <c r="D79" s="31">
        <f t="shared" ref="D79:D142" si="3">B79/B67-1</f>
        <v>0.12915129151291516</v>
      </c>
    </row>
    <row r="80" spans="1:4" x14ac:dyDescent="0.45">
      <c r="A80" s="29">
        <v>37987</v>
      </c>
      <c r="B80" s="30">
        <v>65.400000000000006</v>
      </c>
      <c r="C80" s="30">
        <f t="shared" si="2"/>
        <v>4.2000000000000028</v>
      </c>
      <c r="D80" s="31">
        <f t="shared" si="3"/>
        <v>0.20220588235294135</v>
      </c>
    </row>
    <row r="81" spans="1:4" x14ac:dyDescent="0.45">
      <c r="A81" s="29">
        <v>38018</v>
      </c>
      <c r="B81" s="30">
        <v>61.2</v>
      </c>
      <c r="C81" s="30">
        <f t="shared" si="2"/>
        <v>-4.2000000000000028</v>
      </c>
      <c r="D81" s="31">
        <f t="shared" si="3"/>
        <v>0.13543599257884975</v>
      </c>
    </row>
    <row r="82" spans="1:4" x14ac:dyDescent="0.45">
      <c r="A82" s="29">
        <v>38047</v>
      </c>
      <c r="B82" s="30">
        <v>62.1</v>
      </c>
      <c r="C82" s="30">
        <f t="shared" si="2"/>
        <v>0.89999999999999858</v>
      </c>
      <c r="D82" s="31">
        <f t="shared" si="3"/>
        <v>0.24448897795591185</v>
      </c>
    </row>
    <row r="83" spans="1:4" x14ac:dyDescent="0.45">
      <c r="A83" s="29">
        <v>38078</v>
      </c>
      <c r="B83" s="30">
        <v>61.6</v>
      </c>
      <c r="C83" s="30">
        <f t="shared" si="2"/>
        <v>-0.5</v>
      </c>
      <c r="D83" s="31">
        <f t="shared" si="3"/>
        <v>0.22222222222222232</v>
      </c>
    </row>
    <row r="84" spans="1:4" x14ac:dyDescent="0.45">
      <c r="A84" s="29">
        <v>38108</v>
      </c>
      <c r="B84" s="30">
        <v>60.7</v>
      </c>
      <c r="C84" s="30">
        <f t="shared" si="2"/>
        <v>-0.89999999999999858</v>
      </c>
      <c r="D84" s="31">
        <f t="shared" si="3"/>
        <v>8.58676207513418E-2</v>
      </c>
    </row>
    <row r="85" spans="1:4" x14ac:dyDescent="0.45">
      <c r="A85" s="29">
        <v>38139</v>
      </c>
      <c r="B85" s="30">
        <v>62.1</v>
      </c>
      <c r="C85" s="30">
        <f t="shared" si="2"/>
        <v>1.3999999999999986</v>
      </c>
      <c r="D85" s="31">
        <f t="shared" si="3"/>
        <v>8.7565674255691839E-2</v>
      </c>
    </row>
    <row r="86" spans="1:4" x14ac:dyDescent="0.45">
      <c r="A86" s="29">
        <v>38169</v>
      </c>
      <c r="B86" s="30">
        <v>63.2</v>
      </c>
      <c r="C86" s="30">
        <f t="shared" si="2"/>
        <v>1.1000000000000014</v>
      </c>
      <c r="D86" s="31">
        <f t="shared" si="3"/>
        <v>1.4446227929374E-2</v>
      </c>
    </row>
    <row r="87" spans="1:4" x14ac:dyDescent="0.45">
      <c r="A87" s="29">
        <v>38200</v>
      </c>
      <c r="B87" s="30">
        <v>59</v>
      </c>
      <c r="C87" s="30">
        <f t="shared" si="2"/>
        <v>-4.2000000000000028</v>
      </c>
      <c r="D87" s="31">
        <f t="shared" si="3"/>
        <v>-0.11808669656203297</v>
      </c>
    </row>
    <row r="88" spans="1:4" x14ac:dyDescent="0.45">
      <c r="A88" s="29">
        <v>38231</v>
      </c>
      <c r="B88" s="30">
        <v>60.6</v>
      </c>
      <c r="C88" s="30">
        <f t="shared" si="2"/>
        <v>1.6000000000000014</v>
      </c>
      <c r="D88" s="31">
        <f t="shared" si="3"/>
        <v>-1.3029315960912058E-2</v>
      </c>
    </row>
    <row r="89" spans="1:4" x14ac:dyDescent="0.45">
      <c r="A89" s="29">
        <v>38261</v>
      </c>
      <c r="B89" s="30">
        <v>61.7</v>
      </c>
      <c r="C89" s="30">
        <f t="shared" si="2"/>
        <v>1.1000000000000014</v>
      </c>
      <c r="D89" s="31">
        <f t="shared" si="3"/>
        <v>-3.8940809968847301E-2</v>
      </c>
    </row>
    <row r="90" spans="1:4" x14ac:dyDescent="0.45">
      <c r="A90" s="29">
        <v>38292</v>
      </c>
      <c r="B90" s="30">
        <v>61.1</v>
      </c>
      <c r="C90" s="30">
        <f t="shared" si="2"/>
        <v>-0.60000000000000142</v>
      </c>
      <c r="D90" s="31">
        <f t="shared" si="3"/>
        <v>-3.2626427406198255E-3</v>
      </c>
    </row>
    <row r="91" spans="1:4" x14ac:dyDescent="0.45">
      <c r="A91" s="29">
        <v>38322</v>
      </c>
      <c r="B91" s="30">
        <v>63.2</v>
      </c>
      <c r="C91" s="30">
        <f t="shared" si="2"/>
        <v>2.1000000000000014</v>
      </c>
      <c r="D91" s="31">
        <f t="shared" si="3"/>
        <v>3.2679738562091609E-2</v>
      </c>
    </row>
    <row r="92" spans="1:4" x14ac:dyDescent="0.45">
      <c r="A92" s="29">
        <v>38353</v>
      </c>
      <c r="B92" s="30">
        <v>62.4</v>
      </c>
      <c r="C92" s="30">
        <f t="shared" si="2"/>
        <v>-0.80000000000000426</v>
      </c>
      <c r="D92" s="31">
        <f t="shared" si="3"/>
        <v>-4.5871559633027581E-2</v>
      </c>
    </row>
    <row r="93" spans="1:4" x14ac:dyDescent="0.45">
      <c r="A93" s="29">
        <v>38384</v>
      </c>
      <c r="B93" s="30">
        <v>63.3</v>
      </c>
      <c r="C93" s="30">
        <f t="shared" si="2"/>
        <v>0.89999999999999858</v>
      </c>
      <c r="D93" s="31">
        <f t="shared" si="3"/>
        <v>3.4313725490195957E-2</v>
      </c>
    </row>
    <row r="94" spans="1:4" x14ac:dyDescent="0.45">
      <c r="A94" s="29">
        <v>38412</v>
      </c>
      <c r="B94" s="30">
        <v>60.5</v>
      </c>
      <c r="C94" s="30">
        <f t="shared" si="2"/>
        <v>-2.7999999999999972</v>
      </c>
      <c r="D94" s="31">
        <f t="shared" si="3"/>
        <v>-2.5764895330112725E-2</v>
      </c>
    </row>
    <row r="95" spans="1:4" x14ac:dyDescent="0.45">
      <c r="A95" s="29">
        <v>38443</v>
      </c>
      <c r="B95" s="30">
        <v>57.5</v>
      </c>
      <c r="C95" s="30">
        <f t="shared" si="2"/>
        <v>-3</v>
      </c>
      <c r="D95" s="31">
        <f t="shared" si="3"/>
        <v>-6.6558441558441594E-2</v>
      </c>
    </row>
    <row r="96" spans="1:4" x14ac:dyDescent="0.45">
      <c r="A96" s="29">
        <v>38473</v>
      </c>
      <c r="B96" s="30">
        <v>58.2</v>
      </c>
      <c r="C96" s="30">
        <f t="shared" si="2"/>
        <v>0.70000000000000284</v>
      </c>
      <c r="D96" s="31">
        <f t="shared" si="3"/>
        <v>-4.1186161449752845E-2</v>
      </c>
    </row>
    <row r="97" spans="1:4" x14ac:dyDescent="0.45">
      <c r="A97" s="29">
        <v>38504</v>
      </c>
      <c r="B97" s="30">
        <v>59.2</v>
      </c>
      <c r="C97" s="30">
        <f t="shared" si="2"/>
        <v>1</v>
      </c>
      <c r="D97" s="31">
        <f t="shared" si="3"/>
        <v>-4.6698872785829293E-2</v>
      </c>
    </row>
    <row r="98" spans="1:4" x14ac:dyDescent="0.45">
      <c r="A98" s="29">
        <v>38534</v>
      </c>
      <c r="B98" s="30">
        <v>64.400000000000006</v>
      </c>
      <c r="C98" s="30">
        <f t="shared" si="2"/>
        <v>5.2000000000000028</v>
      </c>
      <c r="D98" s="31">
        <f t="shared" si="3"/>
        <v>1.8987341772152E-2</v>
      </c>
    </row>
    <row r="99" spans="1:4" x14ac:dyDescent="0.45">
      <c r="A99" s="29">
        <v>38565</v>
      </c>
      <c r="B99" s="30">
        <v>65.3</v>
      </c>
      <c r="C99" s="30">
        <f t="shared" si="2"/>
        <v>0.89999999999999147</v>
      </c>
      <c r="D99" s="31">
        <f t="shared" si="3"/>
        <v>0.10677966101694913</v>
      </c>
    </row>
    <row r="100" spans="1:4" x14ac:dyDescent="0.45">
      <c r="A100" s="29">
        <v>38596</v>
      </c>
      <c r="B100" s="30">
        <v>56.2</v>
      </c>
      <c r="C100" s="30">
        <f t="shared" si="2"/>
        <v>-9.0999999999999943</v>
      </c>
      <c r="D100" s="31">
        <f t="shared" si="3"/>
        <v>-7.2607260726072598E-2</v>
      </c>
    </row>
    <row r="101" spans="1:4" x14ac:dyDescent="0.45">
      <c r="A101" s="29">
        <v>38626</v>
      </c>
      <c r="B101" s="30">
        <v>57.5</v>
      </c>
      <c r="C101" s="30">
        <f t="shared" si="2"/>
        <v>1.2999999999999972</v>
      </c>
      <c r="D101" s="31">
        <f t="shared" si="3"/>
        <v>-6.8071312803889783E-2</v>
      </c>
    </row>
    <row r="102" spans="1:4" x14ac:dyDescent="0.45">
      <c r="A102" s="29">
        <v>38657</v>
      </c>
      <c r="B102" s="30">
        <v>59.6</v>
      </c>
      <c r="C102" s="30">
        <f t="shared" si="2"/>
        <v>2.1000000000000014</v>
      </c>
      <c r="D102" s="31">
        <f t="shared" si="3"/>
        <v>-2.4549918166939411E-2</v>
      </c>
    </row>
    <row r="103" spans="1:4" x14ac:dyDescent="0.45">
      <c r="A103" s="29">
        <v>38687</v>
      </c>
      <c r="B103" s="30">
        <v>62.8</v>
      </c>
      <c r="C103" s="30">
        <f t="shared" si="2"/>
        <v>3.1999999999999957</v>
      </c>
      <c r="D103" s="31">
        <f t="shared" si="3"/>
        <v>-6.3291139240507777E-3</v>
      </c>
    </row>
    <row r="104" spans="1:4" x14ac:dyDescent="0.45">
      <c r="A104" s="29">
        <v>38718</v>
      </c>
      <c r="B104" s="30">
        <v>57.4</v>
      </c>
      <c r="C104" s="30">
        <f t="shared" si="2"/>
        <v>-5.3999999999999986</v>
      </c>
      <c r="D104" s="31">
        <f t="shared" si="3"/>
        <v>-8.0128205128205177E-2</v>
      </c>
    </row>
    <row r="105" spans="1:4" x14ac:dyDescent="0.45">
      <c r="A105" s="29">
        <v>38749</v>
      </c>
      <c r="B105" s="30">
        <v>57.8</v>
      </c>
      <c r="C105" s="30">
        <f t="shared" si="2"/>
        <v>0.39999999999999858</v>
      </c>
      <c r="D105" s="31">
        <f t="shared" si="3"/>
        <v>-8.6887835703001626E-2</v>
      </c>
    </row>
    <row r="106" spans="1:4" x14ac:dyDescent="0.45">
      <c r="A106" s="29">
        <v>38777</v>
      </c>
      <c r="B106" s="30">
        <v>58.6</v>
      </c>
      <c r="C106" s="30">
        <f t="shared" si="2"/>
        <v>0.80000000000000426</v>
      </c>
      <c r="D106" s="31">
        <f t="shared" si="3"/>
        <v>-3.140495867768589E-2</v>
      </c>
    </row>
    <row r="107" spans="1:4" x14ac:dyDescent="0.45">
      <c r="A107" s="29">
        <v>38808</v>
      </c>
      <c r="B107" s="30">
        <v>61.1</v>
      </c>
      <c r="C107" s="30">
        <f t="shared" si="2"/>
        <v>2.5</v>
      </c>
      <c r="D107" s="31">
        <f t="shared" si="3"/>
        <v>6.2608695652173862E-2</v>
      </c>
    </row>
    <row r="108" spans="1:4" x14ac:dyDescent="0.45">
      <c r="A108" s="29">
        <v>38838</v>
      </c>
      <c r="B108" s="30">
        <v>58.6</v>
      </c>
      <c r="C108" s="30">
        <f t="shared" si="2"/>
        <v>-2.5</v>
      </c>
      <c r="D108" s="31">
        <f t="shared" si="3"/>
        <v>6.8728522336769515E-3</v>
      </c>
    </row>
    <row r="109" spans="1:4" x14ac:dyDescent="0.45">
      <c r="A109" s="29">
        <v>38869</v>
      </c>
      <c r="B109" s="30">
        <v>57</v>
      </c>
      <c r="C109" s="30">
        <f t="shared" si="2"/>
        <v>-1.6000000000000014</v>
      </c>
      <c r="D109" s="31">
        <f t="shared" si="3"/>
        <v>-3.7162162162162171E-2</v>
      </c>
    </row>
    <row r="110" spans="1:4" x14ac:dyDescent="0.45">
      <c r="A110" s="29">
        <v>38899</v>
      </c>
      <c r="B110" s="30">
        <v>58.1</v>
      </c>
      <c r="C110" s="30">
        <f t="shared" si="2"/>
        <v>1.1000000000000014</v>
      </c>
      <c r="D110" s="31">
        <f t="shared" si="3"/>
        <v>-9.782608695652184E-2</v>
      </c>
    </row>
    <row r="111" spans="1:4" x14ac:dyDescent="0.45">
      <c r="A111" s="29">
        <v>38930</v>
      </c>
      <c r="B111" s="30">
        <v>53.1</v>
      </c>
      <c r="C111" s="30">
        <f t="shared" si="2"/>
        <v>-5</v>
      </c>
      <c r="D111" s="31">
        <f t="shared" si="3"/>
        <v>-0.18683001531393562</v>
      </c>
    </row>
    <row r="112" spans="1:4" x14ac:dyDescent="0.45">
      <c r="A112" s="29">
        <v>38961</v>
      </c>
      <c r="B112" s="30">
        <v>56.5</v>
      </c>
      <c r="C112" s="30">
        <f t="shared" si="2"/>
        <v>3.3999999999999986</v>
      </c>
      <c r="D112" s="31">
        <f t="shared" si="3"/>
        <v>5.3380782918148739E-3</v>
      </c>
    </row>
    <row r="113" spans="1:4" x14ac:dyDescent="0.45">
      <c r="A113" s="29">
        <v>38991</v>
      </c>
      <c r="B113" s="30">
        <v>55.3</v>
      </c>
      <c r="C113" s="30">
        <f t="shared" si="2"/>
        <v>-1.2000000000000028</v>
      </c>
      <c r="D113" s="31">
        <f t="shared" si="3"/>
        <v>-3.8260869565217459E-2</v>
      </c>
    </row>
    <row r="114" spans="1:4" x14ac:dyDescent="0.45">
      <c r="A114" s="29">
        <v>39022</v>
      </c>
      <c r="B114" s="30">
        <v>56.7</v>
      </c>
      <c r="C114" s="30">
        <f t="shared" si="2"/>
        <v>1.4000000000000057</v>
      </c>
      <c r="D114" s="31">
        <f t="shared" si="3"/>
        <v>-4.8657718120805327E-2</v>
      </c>
    </row>
    <row r="115" spans="1:4" x14ac:dyDescent="0.45">
      <c r="A115" s="29">
        <v>39052</v>
      </c>
      <c r="B115" s="30">
        <v>54.8</v>
      </c>
      <c r="C115" s="30">
        <f t="shared" si="2"/>
        <v>-1.9000000000000057</v>
      </c>
      <c r="D115" s="31">
        <f t="shared" si="3"/>
        <v>-0.12738853503184711</v>
      </c>
    </row>
    <row r="116" spans="1:4" x14ac:dyDescent="0.45">
      <c r="A116" s="29">
        <v>39083</v>
      </c>
      <c r="B116" s="30">
        <v>55.6</v>
      </c>
      <c r="C116" s="30">
        <f t="shared" si="2"/>
        <v>0.80000000000000426</v>
      </c>
      <c r="D116" s="31">
        <f t="shared" si="3"/>
        <v>-3.1358885017421567E-2</v>
      </c>
    </row>
    <row r="117" spans="1:4" x14ac:dyDescent="0.45">
      <c r="A117" s="29">
        <v>39114</v>
      </c>
      <c r="B117" s="30">
        <v>55.7</v>
      </c>
      <c r="C117" s="30">
        <f t="shared" si="2"/>
        <v>0.10000000000000142</v>
      </c>
      <c r="D117" s="31">
        <f t="shared" si="3"/>
        <v>-3.6332179930795738E-2</v>
      </c>
    </row>
    <row r="118" spans="1:4" x14ac:dyDescent="0.45">
      <c r="A118" s="29">
        <v>39142</v>
      </c>
      <c r="B118" s="30">
        <v>53.2</v>
      </c>
      <c r="C118" s="30">
        <f t="shared" si="2"/>
        <v>-2.5</v>
      </c>
      <c r="D118" s="31">
        <f t="shared" si="3"/>
        <v>-9.2150170648464091E-2</v>
      </c>
    </row>
    <row r="119" spans="1:4" x14ac:dyDescent="0.45">
      <c r="A119" s="29">
        <v>39173</v>
      </c>
      <c r="B119" s="30">
        <v>54.9</v>
      </c>
      <c r="C119" s="30">
        <f t="shared" si="2"/>
        <v>1.6999999999999957</v>
      </c>
      <c r="D119" s="31">
        <f t="shared" si="3"/>
        <v>-0.10147299509001639</v>
      </c>
    </row>
    <row r="120" spans="1:4" x14ac:dyDescent="0.45">
      <c r="A120" s="29">
        <v>39203</v>
      </c>
      <c r="B120" s="30">
        <v>57.1</v>
      </c>
      <c r="C120" s="30">
        <f t="shared" si="2"/>
        <v>2.2000000000000028</v>
      </c>
      <c r="D120" s="31">
        <f t="shared" si="3"/>
        <v>-2.5597269624573427E-2</v>
      </c>
    </row>
    <row r="121" spans="1:4" x14ac:dyDescent="0.45">
      <c r="A121" s="29">
        <v>39234</v>
      </c>
      <c r="B121" s="30">
        <v>57.2</v>
      </c>
      <c r="C121" s="30">
        <f t="shared" si="2"/>
        <v>0.10000000000000142</v>
      </c>
      <c r="D121" s="31">
        <f t="shared" si="3"/>
        <v>3.5087719298245723E-3</v>
      </c>
    </row>
    <row r="122" spans="1:4" x14ac:dyDescent="0.45">
      <c r="A122" s="29">
        <v>39264</v>
      </c>
      <c r="B122" s="30">
        <v>54.5</v>
      </c>
      <c r="C122" s="30">
        <f t="shared" si="2"/>
        <v>-2.7000000000000028</v>
      </c>
      <c r="D122" s="31">
        <f t="shared" si="3"/>
        <v>-6.1962134251290935E-2</v>
      </c>
    </row>
    <row r="123" spans="1:4" x14ac:dyDescent="0.45">
      <c r="A123" s="29">
        <v>39295</v>
      </c>
      <c r="B123" s="30">
        <v>56.7</v>
      </c>
      <c r="C123" s="30">
        <f t="shared" si="2"/>
        <v>2.2000000000000028</v>
      </c>
      <c r="D123" s="31">
        <f t="shared" si="3"/>
        <v>6.7796610169491567E-2</v>
      </c>
    </row>
    <row r="124" spans="1:4" x14ac:dyDescent="0.45">
      <c r="A124" s="29">
        <v>39326</v>
      </c>
      <c r="B124" s="30">
        <v>52.6</v>
      </c>
      <c r="C124" s="30">
        <f t="shared" si="2"/>
        <v>-4.1000000000000014</v>
      </c>
      <c r="D124" s="31">
        <f t="shared" si="3"/>
        <v>-6.9026548672566301E-2</v>
      </c>
    </row>
    <row r="125" spans="1:4" x14ac:dyDescent="0.45">
      <c r="A125" s="29">
        <v>39356</v>
      </c>
      <c r="B125" s="30">
        <v>55.3</v>
      </c>
      <c r="C125" s="30">
        <f t="shared" si="2"/>
        <v>2.6999999999999957</v>
      </c>
      <c r="D125" s="31">
        <f t="shared" si="3"/>
        <v>0</v>
      </c>
    </row>
    <row r="126" spans="1:4" x14ac:dyDescent="0.45">
      <c r="A126" s="29">
        <v>39387</v>
      </c>
      <c r="B126" s="30">
        <v>51.9</v>
      </c>
      <c r="C126" s="30">
        <f t="shared" si="2"/>
        <v>-3.3999999999999986</v>
      </c>
      <c r="D126" s="31">
        <f t="shared" si="3"/>
        <v>-8.4656084656084762E-2</v>
      </c>
    </row>
    <row r="127" spans="1:4" x14ac:dyDescent="0.45">
      <c r="A127" s="29">
        <v>39417</v>
      </c>
      <c r="B127" s="30">
        <v>52.5</v>
      </c>
      <c r="C127" s="30">
        <f t="shared" si="2"/>
        <v>0.60000000000000142</v>
      </c>
      <c r="D127" s="31">
        <f t="shared" si="3"/>
        <v>-4.1970802919708006E-2</v>
      </c>
    </row>
    <row r="128" spans="1:4" x14ac:dyDescent="0.45">
      <c r="A128" s="29">
        <v>39448</v>
      </c>
      <c r="B128" s="30">
        <v>43.3</v>
      </c>
      <c r="C128" s="30">
        <f t="shared" si="2"/>
        <v>-9.2000000000000028</v>
      </c>
      <c r="D128" s="31">
        <f t="shared" si="3"/>
        <v>-0.22122302158273388</v>
      </c>
    </row>
    <row r="129" spans="1:4" x14ac:dyDescent="0.45">
      <c r="A129" s="29">
        <v>39479</v>
      </c>
      <c r="B129" s="30">
        <v>50.1</v>
      </c>
      <c r="C129" s="30">
        <f t="shared" si="2"/>
        <v>6.8000000000000043</v>
      </c>
      <c r="D129" s="31">
        <f t="shared" si="3"/>
        <v>-0.10053859964093359</v>
      </c>
    </row>
    <row r="130" spans="1:4" x14ac:dyDescent="0.45">
      <c r="A130" s="29">
        <v>39508</v>
      </c>
      <c r="B130" s="30">
        <v>49.3</v>
      </c>
      <c r="C130" s="30">
        <f t="shared" si="2"/>
        <v>-0.80000000000000426</v>
      </c>
      <c r="D130" s="31">
        <f t="shared" si="3"/>
        <v>-7.3308270676691878E-2</v>
      </c>
    </row>
    <row r="131" spans="1:4" x14ac:dyDescent="0.45">
      <c r="A131" s="29">
        <v>39539</v>
      </c>
      <c r="B131" s="30">
        <v>50.3</v>
      </c>
      <c r="C131" s="30">
        <f t="shared" si="2"/>
        <v>1</v>
      </c>
      <c r="D131" s="31">
        <f t="shared" si="3"/>
        <v>-8.3788706739526431E-2</v>
      </c>
    </row>
    <row r="132" spans="1:4" x14ac:dyDescent="0.45">
      <c r="A132" s="29">
        <v>39569</v>
      </c>
      <c r="B132" s="30">
        <v>54.2</v>
      </c>
      <c r="C132" s="30">
        <f t="shared" ref="C132:C195" si="4">B132-B131</f>
        <v>3.9000000000000057</v>
      </c>
      <c r="D132" s="31">
        <f t="shared" si="3"/>
        <v>-5.0788091068301178E-2</v>
      </c>
    </row>
    <row r="133" spans="1:4" x14ac:dyDescent="0.45">
      <c r="A133" s="29">
        <v>39600</v>
      </c>
      <c r="B133" s="30">
        <v>49.2</v>
      </c>
      <c r="C133" s="30">
        <f t="shared" si="4"/>
        <v>-5</v>
      </c>
      <c r="D133" s="31">
        <f t="shared" si="3"/>
        <v>-0.1398601398601399</v>
      </c>
    </row>
    <row r="134" spans="1:4" x14ac:dyDescent="0.45">
      <c r="A134" s="29">
        <v>39630</v>
      </c>
      <c r="B134" s="30">
        <v>49</v>
      </c>
      <c r="C134" s="30">
        <f t="shared" si="4"/>
        <v>-0.20000000000000284</v>
      </c>
      <c r="D134" s="31">
        <f t="shared" si="3"/>
        <v>-0.1009174311926605</v>
      </c>
    </row>
    <row r="135" spans="1:4" x14ac:dyDescent="0.45">
      <c r="A135" s="29">
        <v>39661</v>
      </c>
      <c r="B135" s="30">
        <v>50.7</v>
      </c>
      <c r="C135" s="30">
        <f t="shared" si="4"/>
        <v>1.7000000000000028</v>
      </c>
      <c r="D135" s="31">
        <f t="shared" si="3"/>
        <v>-0.10582010582010581</v>
      </c>
    </row>
    <row r="136" spans="1:4" x14ac:dyDescent="0.45">
      <c r="A136" s="29">
        <v>39692</v>
      </c>
      <c r="B136" s="30">
        <v>49.5</v>
      </c>
      <c r="C136" s="30">
        <f t="shared" si="4"/>
        <v>-1.2000000000000028</v>
      </c>
      <c r="D136" s="31">
        <f t="shared" si="3"/>
        <v>-5.8935361216730042E-2</v>
      </c>
    </row>
    <row r="137" spans="1:4" x14ac:dyDescent="0.45">
      <c r="A137" s="29">
        <v>39722</v>
      </c>
      <c r="B137" s="30">
        <v>44.1</v>
      </c>
      <c r="C137" s="30">
        <f t="shared" si="4"/>
        <v>-5.3999999999999986</v>
      </c>
      <c r="D137" s="31">
        <f t="shared" si="3"/>
        <v>-0.20253164556962022</v>
      </c>
    </row>
    <row r="138" spans="1:4" x14ac:dyDescent="0.45">
      <c r="A138" s="29">
        <v>39753</v>
      </c>
      <c r="B138" s="30">
        <v>35.299999999999997</v>
      </c>
      <c r="C138" s="30">
        <f t="shared" si="4"/>
        <v>-8.8000000000000043</v>
      </c>
      <c r="D138" s="31">
        <f t="shared" si="3"/>
        <v>-0.31984585741811178</v>
      </c>
    </row>
    <row r="139" spans="1:4" x14ac:dyDescent="0.45">
      <c r="A139" s="29">
        <v>39783</v>
      </c>
      <c r="B139" s="30">
        <v>38.700000000000003</v>
      </c>
      <c r="C139" s="30">
        <f t="shared" si="4"/>
        <v>3.4000000000000057</v>
      </c>
      <c r="D139" s="31">
        <f t="shared" si="3"/>
        <v>-0.26285714285714279</v>
      </c>
    </row>
    <row r="140" spans="1:4" x14ac:dyDescent="0.45">
      <c r="A140" s="29">
        <v>39814</v>
      </c>
      <c r="B140" s="30">
        <v>40.700000000000003</v>
      </c>
      <c r="C140" s="30">
        <f t="shared" si="4"/>
        <v>2</v>
      </c>
      <c r="D140" s="31">
        <f t="shared" si="3"/>
        <v>-6.0046189376443238E-2</v>
      </c>
    </row>
    <row r="141" spans="1:4" x14ac:dyDescent="0.45">
      <c r="A141" s="29">
        <v>39845</v>
      </c>
      <c r="B141" s="30">
        <v>40.4</v>
      </c>
      <c r="C141" s="30">
        <f t="shared" si="4"/>
        <v>-0.30000000000000426</v>
      </c>
      <c r="D141" s="31">
        <f t="shared" si="3"/>
        <v>-0.19361277445109781</v>
      </c>
    </row>
    <row r="142" spans="1:4" x14ac:dyDescent="0.45">
      <c r="A142" s="29">
        <v>39873</v>
      </c>
      <c r="B142" s="30">
        <v>37.200000000000003</v>
      </c>
      <c r="C142" s="30">
        <f t="shared" si="4"/>
        <v>-3.1999999999999957</v>
      </c>
      <c r="D142" s="31">
        <f t="shared" si="3"/>
        <v>-0.24543610547667327</v>
      </c>
    </row>
    <row r="143" spans="1:4" x14ac:dyDescent="0.45">
      <c r="A143" s="29">
        <v>39904</v>
      </c>
      <c r="B143" s="30">
        <v>46.8</v>
      </c>
      <c r="C143" s="30">
        <f t="shared" si="4"/>
        <v>9.5999999999999943</v>
      </c>
      <c r="D143" s="31">
        <f t="shared" ref="D143:D206" si="5">B143/B131-1</f>
        <v>-6.9582504970178927E-2</v>
      </c>
    </row>
    <row r="144" spans="1:4" x14ac:dyDescent="0.45">
      <c r="A144" s="29">
        <v>39934</v>
      </c>
      <c r="B144" s="30">
        <v>45.9</v>
      </c>
      <c r="C144" s="30">
        <f t="shared" si="4"/>
        <v>-0.89999999999999858</v>
      </c>
      <c r="D144" s="31">
        <f t="shared" si="5"/>
        <v>-0.15313653136531369</v>
      </c>
    </row>
    <row r="145" spans="1:4" x14ac:dyDescent="0.45">
      <c r="A145" s="29">
        <v>39965</v>
      </c>
      <c r="B145" s="30">
        <v>49.6</v>
      </c>
      <c r="C145" s="30">
        <f t="shared" si="4"/>
        <v>3.7000000000000028</v>
      </c>
      <c r="D145" s="31">
        <f t="shared" si="5"/>
        <v>8.1300813008129413E-3</v>
      </c>
    </row>
    <row r="146" spans="1:4" x14ac:dyDescent="0.45">
      <c r="A146" s="29">
        <v>39995</v>
      </c>
      <c r="B146" s="30">
        <v>49.7</v>
      </c>
      <c r="C146" s="30">
        <f t="shared" si="4"/>
        <v>0.10000000000000142</v>
      </c>
      <c r="D146" s="31">
        <f t="shared" si="5"/>
        <v>1.4285714285714235E-2</v>
      </c>
    </row>
    <row r="147" spans="1:4" x14ac:dyDescent="0.45">
      <c r="A147" s="29">
        <v>40026</v>
      </c>
      <c r="B147" s="30">
        <v>51.7</v>
      </c>
      <c r="C147" s="30">
        <f t="shared" si="4"/>
        <v>2</v>
      </c>
      <c r="D147" s="31">
        <f t="shared" si="5"/>
        <v>1.9723865877712132E-2</v>
      </c>
    </row>
    <row r="148" spans="1:4" x14ac:dyDescent="0.45">
      <c r="A148" s="29">
        <v>40057</v>
      </c>
      <c r="B148" s="30">
        <v>53.3</v>
      </c>
      <c r="C148" s="30">
        <f t="shared" si="4"/>
        <v>1.5999999999999943</v>
      </c>
      <c r="D148" s="31">
        <f t="shared" si="5"/>
        <v>7.6767676767676818E-2</v>
      </c>
    </row>
    <row r="149" spans="1:4" x14ac:dyDescent="0.45">
      <c r="A149" s="29">
        <v>40087</v>
      </c>
      <c r="B149" s="30">
        <v>55.4</v>
      </c>
      <c r="C149" s="30">
        <f t="shared" si="4"/>
        <v>2.1000000000000014</v>
      </c>
      <c r="D149" s="31">
        <f t="shared" si="5"/>
        <v>0.25623582766439901</v>
      </c>
    </row>
    <row r="150" spans="1:4" x14ac:dyDescent="0.45">
      <c r="A150" s="29">
        <v>40118</v>
      </c>
      <c r="B150" s="30">
        <v>54.9</v>
      </c>
      <c r="C150" s="30">
        <f t="shared" si="4"/>
        <v>-0.5</v>
      </c>
      <c r="D150" s="31">
        <f t="shared" si="5"/>
        <v>0.55524079320113318</v>
      </c>
    </row>
    <row r="151" spans="1:4" x14ac:dyDescent="0.45">
      <c r="A151" s="29">
        <v>40148</v>
      </c>
      <c r="B151" s="30">
        <v>51.6</v>
      </c>
      <c r="C151" s="30">
        <f t="shared" si="4"/>
        <v>-3.2999999999999972</v>
      </c>
      <c r="D151" s="31">
        <f t="shared" si="5"/>
        <v>0.33333333333333326</v>
      </c>
    </row>
    <row r="152" spans="1:4" x14ac:dyDescent="0.45">
      <c r="A152" s="29">
        <v>40179</v>
      </c>
      <c r="B152" s="30">
        <v>51.4</v>
      </c>
      <c r="C152" s="30">
        <f t="shared" si="4"/>
        <v>-0.20000000000000284</v>
      </c>
      <c r="D152" s="31">
        <f t="shared" si="5"/>
        <v>0.2628992628992628</v>
      </c>
    </row>
    <row r="153" spans="1:4" x14ac:dyDescent="0.45">
      <c r="A153" s="29">
        <v>40210</v>
      </c>
      <c r="B153" s="30">
        <v>50.8</v>
      </c>
      <c r="C153" s="30">
        <f t="shared" si="4"/>
        <v>-0.60000000000000142</v>
      </c>
      <c r="D153" s="31">
        <f t="shared" si="5"/>
        <v>0.25742574257425743</v>
      </c>
    </row>
    <row r="154" spans="1:4" x14ac:dyDescent="0.45">
      <c r="A154" s="29">
        <v>40238</v>
      </c>
      <c r="B154" s="30">
        <v>58.3</v>
      </c>
      <c r="C154" s="30">
        <f t="shared" si="4"/>
        <v>7.5</v>
      </c>
      <c r="D154" s="31">
        <f t="shared" si="5"/>
        <v>0.56720430107526854</v>
      </c>
    </row>
    <row r="155" spans="1:4" x14ac:dyDescent="0.45">
      <c r="A155" s="29">
        <v>40269</v>
      </c>
      <c r="B155" s="30">
        <v>59.7</v>
      </c>
      <c r="C155" s="30">
        <f t="shared" si="4"/>
        <v>1.4000000000000057</v>
      </c>
      <c r="D155" s="31">
        <f t="shared" si="5"/>
        <v>0.27564102564102577</v>
      </c>
    </row>
    <row r="156" spans="1:4" x14ac:dyDescent="0.45">
      <c r="A156" s="29">
        <v>40299</v>
      </c>
      <c r="B156" s="30">
        <v>58</v>
      </c>
      <c r="C156" s="30">
        <f t="shared" si="4"/>
        <v>-1.7000000000000028</v>
      </c>
      <c r="D156" s="31">
        <f t="shared" si="5"/>
        <v>0.26361655773420489</v>
      </c>
    </row>
    <row r="157" spans="1:4" x14ac:dyDescent="0.45">
      <c r="A157" s="29">
        <v>40330</v>
      </c>
      <c r="B157" s="30">
        <v>57.6</v>
      </c>
      <c r="C157" s="30">
        <f t="shared" si="4"/>
        <v>-0.39999999999999858</v>
      </c>
      <c r="D157" s="31">
        <f t="shared" si="5"/>
        <v>0.16129032258064524</v>
      </c>
    </row>
    <row r="158" spans="1:4" x14ac:dyDescent="0.45">
      <c r="A158" s="29">
        <v>40360</v>
      </c>
      <c r="B158" s="30">
        <v>58.9</v>
      </c>
      <c r="C158" s="30">
        <f t="shared" si="4"/>
        <v>1.2999999999999972</v>
      </c>
      <c r="D158" s="31">
        <f t="shared" si="5"/>
        <v>0.1851106639839033</v>
      </c>
    </row>
    <row r="159" spans="1:4" x14ac:dyDescent="0.45">
      <c r="A159" s="29">
        <v>40391</v>
      </c>
      <c r="B159" s="30">
        <v>55.1</v>
      </c>
      <c r="C159" s="30">
        <f t="shared" si="4"/>
        <v>-3.7999999999999972</v>
      </c>
      <c r="D159" s="31">
        <f t="shared" si="5"/>
        <v>6.5764023210831635E-2</v>
      </c>
    </row>
    <row r="160" spans="1:4" x14ac:dyDescent="0.45">
      <c r="A160" s="29">
        <v>40422</v>
      </c>
      <c r="B160" s="30">
        <v>54.7</v>
      </c>
      <c r="C160" s="30">
        <f t="shared" si="4"/>
        <v>-0.39999999999999858</v>
      </c>
      <c r="D160" s="31">
        <f t="shared" si="5"/>
        <v>2.6266416510319024E-2</v>
      </c>
    </row>
    <row r="161" spans="1:4" x14ac:dyDescent="0.45">
      <c r="A161" s="29">
        <v>40452</v>
      </c>
      <c r="B161" s="30">
        <v>58.4</v>
      </c>
      <c r="C161" s="30">
        <f t="shared" si="4"/>
        <v>3.6999999999999957</v>
      </c>
      <c r="D161" s="31">
        <f t="shared" si="5"/>
        <v>5.4151624548736566E-2</v>
      </c>
    </row>
    <row r="162" spans="1:4" x14ac:dyDescent="0.45">
      <c r="A162" s="29">
        <v>40483</v>
      </c>
      <c r="B162" s="30">
        <v>58.4</v>
      </c>
      <c r="C162" s="30">
        <f t="shared" si="4"/>
        <v>0</v>
      </c>
      <c r="D162" s="31">
        <f t="shared" si="5"/>
        <v>6.3752276867030888E-2</v>
      </c>
    </row>
    <row r="163" spans="1:4" x14ac:dyDescent="0.45">
      <c r="A163" s="29">
        <v>40513</v>
      </c>
      <c r="B163" s="30">
        <v>62</v>
      </c>
      <c r="C163" s="30">
        <f t="shared" si="4"/>
        <v>3.6000000000000014</v>
      </c>
      <c r="D163" s="31">
        <f t="shared" si="5"/>
        <v>0.20155038759689914</v>
      </c>
    </row>
    <row r="164" spans="1:4" x14ac:dyDescent="0.45">
      <c r="A164" s="29">
        <v>40544</v>
      </c>
      <c r="B164" s="30">
        <v>61.2</v>
      </c>
      <c r="C164" s="30">
        <f t="shared" si="4"/>
        <v>-0.79999999999999716</v>
      </c>
      <c r="D164" s="31">
        <f t="shared" si="5"/>
        <v>0.19066147859922178</v>
      </c>
    </row>
    <row r="165" spans="1:4" x14ac:dyDescent="0.45">
      <c r="A165" s="29">
        <v>40575</v>
      </c>
      <c r="B165" s="30">
        <v>58.8</v>
      </c>
      <c r="C165" s="30">
        <f t="shared" si="4"/>
        <v>-2.4000000000000057</v>
      </c>
      <c r="D165" s="31">
        <f t="shared" si="5"/>
        <v>0.15748031496062986</v>
      </c>
    </row>
    <row r="166" spans="1:4" x14ac:dyDescent="0.45">
      <c r="A166" s="29">
        <v>40603</v>
      </c>
      <c r="B166" s="30">
        <v>59.3</v>
      </c>
      <c r="C166" s="30">
        <f t="shared" si="4"/>
        <v>0.5</v>
      </c>
      <c r="D166" s="31">
        <f t="shared" si="5"/>
        <v>1.7152658662092701E-2</v>
      </c>
    </row>
    <row r="167" spans="1:4" x14ac:dyDescent="0.45">
      <c r="A167" s="29">
        <v>40634</v>
      </c>
      <c r="B167" s="30">
        <v>57.5</v>
      </c>
      <c r="C167" s="30">
        <f t="shared" si="4"/>
        <v>-1.7999999999999972</v>
      </c>
      <c r="D167" s="31">
        <f t="shared" si="5"/>
        <v>-3.6850921273031911E-2</v>
      </c>
    </row>
    <row r="168" spans="1:4" x14ac:dyDescent="0.45">
      <c r="A168" s="29">
        <v>40664</v>
      </c>
      <c r="B168" s="30">
        <v>56.4</v>
      </c>
      <c r="C168" s="30">
        <f t="shared" si="4"/>
        <v>-1.1000000000000014</v>
      </c>
      <c r="D168" s="31">
        <f t="shared" si="5"/>
        <v>-2.7586206896551779E-2</v>
      </c>
    </row>
    <row r="169" spans="1:4" x14ac:dyDescent="0.45">
      <c r="A169" s="29">
        <v>40695</v>
      </c>
      <c r="B169" s="30">
        <v>56.1</v>
      </c>
      <c r="C169" s="30">
        <f t="shared" si="4"/>
        <v>-0.29999999999999716</v>
      </c>
      <c r="D169" s="31">
        <f t="shared" si="5"/>
        <v>-2.604166666666663E-2</v>
      </c>
    </row>
    <row r="170" spans="1:4" x14ac:dyDescent="0.45">
      <c r="A170" s="29">
        <v>40725</v>
      </c>
      <c r="B170" s="30">
        <v>54.6</v>
      </c>
      <c r="C170" s="30">
        <f t="shared" si="4"/>
        <v>-1.5</v>
      </c>
      <c r="D170" s="31">
        <f t="shared" si="5"/>
        <v>-7.3005093378607722E-2</v>
      </c>
    </row>
    <row r="171" spans="1:4" x14ac:dyDescent="0.45">
      <c r="A171" s="29">
        <v>40756</v>
      </c>
      <c r="B171" s="30">
        <v>55</v>
      </c>
      <c r="C171" s="30">
        <f t="shared" si="4"/>
        <v>0.39999999999999858</v>
      </c>
      <c r="D171" s="31">
        <f t="shared" si="5"/>
        <v>-1.8148820326678861E-3</v>
      </c>
    </row>
    <row r="172" spans="1:4" x14ac:dyDescent="0.45">
      <c r="A172" s="29">
        <v>40787</v>
      </c>
      <c r="B172" s="30">
        <v>55.2</v>
      </c>
      <c r="C172" s="30">
        <f t="shared" si="4"/>
        <v>0.20000000000000284</v>
      </c>
      <c r="D172" s="31">
        <f t="shared" si="5"/>
        <v>9.1407678244972423E-3</v>
      </c>
    </row>
    <row r="173" spans="1:4" x14ac:dyDescent="0.45">
      <c r="A173" s="29">
        <v>40817</v>
      </c>
      <c r="B173" s="30">
        <v>53.5</v>
      </c>
      <c r="C173" s="30">
        <f t="shared" si="4"/>
        <v>-1.7000000000000028</v>
      </c>
      <c r="D173" s="31">
        <f t="shared" si="5"/>
        <v>-8.3904109589041043E-2</v>
      </c>
    </row>
    <row r="174" spans="1:4" x14ac:dyDescent="0.45">
      <c r="A174" s="29">
        <v>40848</v>
      </c>
      <c r="B174" s="30">
        <v>53.5</v>
      </c>
      <c r="C174" s="30">
        <f t="shared" si="4"/>
        <v>0</v>
      </c>
      <c r="D174" s="31">
        <f t="shared" si="5"/>
        <v>-8.3904109589041043E-2</v>
      </c>
    </row>
    <row r="175" spans="1:4" x14ac:dyDescent="0.45">
      <c r="A175" s="29">
        <v>40878</v>
      </c>
      <c r="B175" s="30">
        <v>54.3</v>
      </c>
      <c r="C175" s="30">
        <f t="shared" si="4"/>
        <v>0.79999999999999716</v>
      </c>
      <c r="D175" s="31">
        <f t="shared" si="5"/>
        <v>-0.12419354838709684</v>
      </c>
    </row>
    <row r="176" spans="1:4" x14ac:dyDescent="0.45">
      <c r="A176" s="29">
        <v>40909</v>
      </c>
      <c r="B176" s="30">
        <v>57.8</v>
      </c>
      <c r="C176" s="30">
        <f t="shared" si="4"/>
        <v>3.5</v>
      </c>
      <c r="D176" s="31">
        <f t="shared" si="5"/>
        <v>-5.5555555555555691E-2</v>
      </c>
    </row>
    <row r="177" spans="1:4" x14ac:dyDescent="0.45">
      <c r="A177" s="29">
        <v>40940</v>
      </c>
      <c r="B177" s="30">
        <v>57</v>
      </c>
      <c r="C177" s="30">
        <f t="shared" si="4"/>
        <v>-0.79999999999999716</v>
      </c>
      <c r="D177" s="31">
        <f t="shared" si="5"/>
        <v>-3.0612244897959107E-2</v>
      </c>
    </row>
    <row r="178" spans="1:4" x14ac:dyDescent="0.45">
      <c r="A178" s="29">
        <v>40969</v>
      </c>
      <c r="B178" s="30">
        <v>57.1</v>
      </c>
      <c r="C178" s="30">
        <f t="shared" si="4"/>
        <v>0.10000000000000142</v>
      </c>
      <c r="D178" s="31">
        <f t="shared" si="5"/>
        <v>-3.7099494097807661E-2</v>
      </c>
    </row>
    <row r="179" spans="1:4" x14ac:dyDescent="0.45">
      <c r="A179" s="29">
        <v>41000</v>
      </c>
      <c r="B179" s="30">
        <v>55.8</v>
      </c>
      <c r="C179" s="30">
        <f t="shared" si="4"/>
        <v>-1.3000000000000043</v>
      </c>
      <c r="D179" s="31">
        <f t="shared" si="5"/>
        <v>-2.9565217391304355E-2</v>
      </c>
    </row>
    <row r="180" spans="1:4" x14ac:dyDescent="0.45">
      <c r="A180" s="29">
        <v>41030</v>
      </c>
      <c r="B180" s="30">
        <v>56.1</v>
      </c>
      <c r="C180" s="30">
        <f t="shared" si="4"/>
        <v>0.30000000000000426</v>
      </c>
      <c r="D180" s="31">
        <f t="shared" si="5"/>
        <v>-5.3191489361701372E-3</v>
      </c>
    </row>
    <row r="181" spans="1:4" x14ac:dyDescent="0.45">
      <c r="A181" s="29">
        <v>41061</v>
      </c>
      <c r="B181" s="30">
        <v>55.9</v>
      </c>
      <c r="C181" s="30">
        <f t="shared" si="4"/>
        <v>-0.20000000000000284</v>
      </c>
      <c r="D181" s="31">
        <f t="shared" si="5"/>
        <v>-3.5650623885918886E-3</v>
      </c>
    </row>
    <row r="182" spans="1:4" x14ac:dyDescent="0.45">
      <c r="A182" s="29">
        <v>41091</v>
      </c>
      <c r="B182" s="30">
        <v>55.6</v>
      </c>
      <c r="C182" s="30">
        <f t="shared" si="4"/>
        <v>-0.29999999999999716</v>
      </c>
      <c r="D182" s="31">
        <f t="shared" si="5"/>
        <v>1.831501831501825E-2</v>
      </c>
    </row>
    <row r="183" spans="1:4" x14ac:dyDescent="0.45">
      <c r="A183" s="29">
        <v>41122</v>
      </c>
      <c r="B183" s="30">
        <v>55</v>
      </c>
      <c r="C183" s="30">
        <f t="shared" si="4"/>
        <v>-0.60000000000000142</v>
      </c>
      <c r="D183" s="31">
        <f t="shared" si="5"/>
        <v>0</v>
      </c>
    </row>
    <row r="184" spans="1:4" x14ac:dyDescent="0.45">
      <c r="A184" s="29">
        <v>41153</v>
      </c>
      <c r="B184" s="30">
        <v>56.3</v>
      </c>
      <c r="C184" s="30">
        <f t="shared" si="4"/>
        <v>1.2999999999999972</v>
      </c>
      <c r="D184" s="31">
        <f t="shared" si="5"/>
        <v>1.9927536231884035E-2</v>
      </c>
    </row>
    <row r="185" spans="1:4" x14ac:dyDescent="0.45">
      <c r="A185" s="29">
        <v>41183</v>
      </c>
      <c r="B185" s="30">
        <v>55.7</v>
      </c>
      <c r="C185" s="30">
        <f t="shared" si="4"/>
        <v>-0.59999999999999432</v>
      </c>
      <c r="D185" s="31">
        <f t="shared" si="5"/>
        <v>4.1121495327102853E-2</v>
      </c>
    </row>
    <row r="186" spans="1:4" x14ac:dyDescent="0.45">
      <c r="A186" s="29">
        <v>41214</v>
      </c>
      <c r="B186" s="30">
        <v>57.3</v>
      </c>
      <c r="C186" s="30">
        <f t="shared" si="4"/>
        <v>1.5999999999999943</v>
      </c>
      <c r="D186" s="31">
        <f t="shared" si="5"/>
        <v>7.1028037383177534E-2</v>
      </c>
    </row>
    <row r="187" spans="1:4" x14ac:dyDescent="0.45">
      <c r="A187" s="29">
        <v>41244</v>
      </c>
      <c r="B187" s="30">
        <v>59.1</v>
      </c>
      <c r="C187" s="30">
        <f t="shared" si="4"/>
        <v>1.8000000000000043</v>
      </c>
      <c r="D187" s="31">
        <f t="shared" si="5"/>
        <v>8.8397790055248615E-2</v>
      </c>
    </row>
    <row r="188" spans="1:4" x14ac:dyDescent="0.45">
      <c r="A188" s="29">
        <v>41275</v>
      </c>
      <c r="B188" s="30">
        <v>55</v>
      </c>
      <c r="C188" s="30">
        <f t="shared" si="4"/>
        <v>-4.1000000000000014</v>
      </c>
      <c r="D188" s="31">
        <f t="shared" si="5"/>
        <v>-4.8442906574394429E-2</v>
      </c>
    </row>
    <row r="189" spans="1:4" x14ac:dyDescent="0.45">
      <c r="A189" s="29">
        <v>41306</v>
      </c>
      <c r="B189" s="30">
        <v>56</v>
      </c>
      <c r="C189" s="30">
        <f t="shared" si="4"/>
        <v>1</v>
      </c>
      <c r="D189" s="31">
        <f t="shared" si="5"/>
        <v>-1.7543859649122862E-2</v>
      </c>
    </row>
    <row r="190" spans="1:4" x14ac:dyDescent="0.45">
      <c r="A190" s="29">
        <v>41334</v>
      </c>
      <c r="B190" s="30">
        <v>55.2</v>
      </c>
      <c r="C190" s="30">
        <f t="shared" si="4"/>
        <v>-0.79999999999999716</v>
      </c>
      <c r="D190" s="31">
        <f t="shared" si="5"/>
        <v>-3.327495621716281E-2</v>
      </c>
    </row>
    <row r="191" spans="1:4" x14ac:dyDescent="0.45">
      <c r="A191" s="29">
        <v>41365</v>
      </c>
      <c r="B191" s="30">
        <v>55.7</v>
      </c>
      <c r="C191" s="30">
        <f t="shared" si="4"/>
        <v>0.5</v>
      </c>
      <c r="D191" s="31">
        <f t="shared" si="5"/>
        <v>-1.7921146953403522E-3</v>
      </c>
    </row>
    <row r="192" spans="1:4" x14ac:dyDescent="0.45">
      <c r="A192" s="29">
        <v>41395</v>
      </c>
      <c r="B192" s="30">
        <v>56.6</v>
      </c>
      <c r="C192" s="30">
        <f t="shared" si="4"/>
        <v>0.89999999999999858</v>
      </c>
      <c r="D192" s="31">
        <f t="shared" si="5"/>
        <v>8.9126559714796105E-3</v>
      </c>
    </row>
    <row r="193" spans="1:4" x14ac:dyDescent="0.45">
      <c r="A193" s="29">
        <v>41426</v>
      </c>
      <c r="B193" s="30">
        <v>54</v>
      </c>
      <c r="C193" s="30">
        <f t="shared" si="4"/>
        <v>-2.6000000000000014</v>
      </c>
      <c r="D193" s="31">
        <f t="shared" si="5"/>
        <v>-3.3989266547406083E-2</v>
      </c>
    </row>
    <row r="194" spans="1:4" x14ac:dyDescent="0.45">
      <c r="A194" s="29">
        <v>41456</v>
      </c>
      <c r="B194" s="30">
        <v>57.7</v>
      </c>
      <c r="C194" s="30">
        <f t="shared" si="4"/>
        <v>3.7000000000000028</v>
      </c>
      <c r="D194" s="31">
        <f t="shared" si="5"/>
        <v>3.7769784172661858E-2</v>
      </c>
    </row>
    <row r="195" spans="1:4" x14ac:dyDescent="0.45">
      <c r="A195" s="29">
        <v>41487</v>
      </c>
      <c r="B195" s="30">
        <v>59.7</v>
      </c>
      <c r="C195" s="30">
        <f t="shared" si="4"/>
        <v>2</v>
      </c>
      <c r="D195" s="31">
        <f t="shared" si="5"/>
        <v>8.545454545454545E-2</v>
      </c>
    </row>
    <row r="196" spans="1:4" x14ac:dyDescent="0.45">
      <c r="A196" s="29">
        <v>41518</v>
      </c>
      <c r="B196" s="30">
        <v>58.1</v>
      </c>
      <c r="C196" s="30">
        <f t="shared" ref="C196:C259" si="6">B196-B195</f>
        <v>-1.6000000000000014</v>
      </c>
      <c r="D196" s="31">
        <f t="shared" si="5"/>
        <v>3.1971580817051537E-2</v>
      </c>
    </row>
    <row r="197" spans="1:4" x14ac:dyDescent="0.45">
      <c r="A197" s="29">
        <v>41548</v>
      </c>
      <c r="B197" s="30">
        <v>56.4</v>
      </c>
      <c r="C197" s="30">
        <f t="shared" si="6"/>
        <v>-1.7000000000000028</v>
      </c>
      <c r="D197" s="31">
        <f t="shared" si="5"/>
        <v>1.2567324955116588E-2</v>
      </c>
    </row>
    <row r="198" spans="1:4" x14ac:dyDescent="0.45">
      <c r="A198" s="29">
        <v>41579</v>
      </c>
      <c r="B198" s="30">
        <v>55.7</v>
      </c>
      <c r="C198" s="30">
        <f t="shared" si="6"/>
        <v>-0.69999999999999574</v>
      </c>
      <c r="D198" s="31">
        <f t="shared" si="5"/>
        <v>-2.7923211169284423E-2</v>
      </c>
    </row>
    <row r="199" spans="1:4" x14ac:dyDescent="0.45">
      <c r="A199" s="29">
        <v>41609</v>
      </c>
      <c r="B199" s="30">
        <v>50.4</v>
      </c>
      <c r="C199" s="30">
        <f t="shared" si="6"/>
        <v>-5.3000000000000043</v>
      </c>
      <c r="D199" s="31">
        <f t="shared" si="5"/>
        <v>-0.14720812182741116</v>
      </c>
    </row>
    <row r="200" spans="1:4" x14ac:dyDescent="0.45">
      <c r="A200" s="29">
        <v>41640</v>
      </c>
      <c r="B200" s="30">
        <v>50.9</v>
      </c>
      <c r="C200" s="30">
        <f t="shared" si="6"/>
        <v>0.5</v>
      </c>
      <c r="D200" s="31">
        <f t="shared" si="5"/>
        <v>-7.4545454545454581E-2</v>
      </c>
    </row>
    <row r="201" spans="1:4" x14ac:dyDescent="0.45">
      <c r="A201" s="29">
        <v>41671</v>
      </c>
      <c r="B201" s="30">
        <v>51.3</v>
      </c>
      <c r="C201" s="30">
        <f t="shared" si="6"/>
        <v>0.39999999999999858</v>
      </c>
      <c r="D201" s="31">
        <f t="shared" si="5"/>
        <v>-8.3928571428571463E-2</v>
      </c>
    </row>
    <row r="202" spans="1:4" x14ac:dyDescent="0.45">
      <c r="A202" s="29">
        <v>41699</v>
      </c>
      <c r="B202" s="30">
        <v>53.4</v>
      </c>
      <c r="C202" s="30">
        <f t="shared" si="6"/>
        <v>2.1000000000000014</v>
      </c>
      <c r="D202" s="31">
        <f t="shared" si="5"/>
        <v>-3.2608695652173947E-2</v>
      </c>
    </row>
    <row r="203" spans="1:4" x14ac:dyDescent="0.45">
      <c r="A203" s="29">
        <v>41730</v>
      </c>
      <c r="B203" s="30">
        <v>58.2</v>
      </c>
      <c r="C203" s="30">
        <f t="shared" si="6"/>
        <v>4.8000000000000043</v>
      </c>
      <c r="D203" s="31">
        <f t="shared" si="5"/>
        <v>4.4883303411131115E-2</v>
      </c>
    </row>
    <row r="204" spans="1:4" x14ac:dyDescent="0.45">
      <c r="A204" s="29">
        <v>41760</v>
      </c>
      <c r="B204" s="30">
        <v>60.5</v>
      </c>
      <c r="C204" s="30">
        <f t="shared" si="6"/>
        <v>2.2999999999999972</v>
      </c>
      <c r="D204" s="31">
        <f t="shared" si="5"/>
        <v>6.8904593639576017E-2</v>
      </c>
    </row>
    <row r="205" spans="1:4" x14ac:dyDescent="0.45">
      <c r="A205" s="29">
        <v>41791</v>
      </c>
      <c r="B205" s="30">
        <v>61.2</v>
      </c>
      <c r="C205" s="30">
        <f t="shared" si="6"/>
        <v>0.70000000000000284</v>
      </c>
      <c r="D205" s="31">
        <f t="shared" si="5"/>
        <v>0.1333333333333333</v>
      </c>
    </row>
    <row r="206" spans="1:4" x14ac:dyDescent="0.45">
      <c r="A206" s="29">
        <v>41821</v>
      </c>
      <c r="B206" s="30">
        <v>64.900000000000006</v>
      </c>
      <c r="C206" s="30">
        <f t="shared" si="6"/>
        <v>3.7000000000000028</v>
      </c>
      <c r="D206" s="31">
        <f t="shared" si="5"/>
        <v>0.12478336221837094</v>
      </c>
    </row>
    <row r="207" spans="1:4" x14ac:dyDescent="0.45">
      <c r="A207" s="29">
        <v>41852</v>
      </c>
      <c r="B207" s="30">
        <v>63.8</v>
      </c>
      <c r="C207" s="30">
        <f t="shared" si="6"/>
        <v>-1.1000000000000085</v>
      </c>
      <c r="D207" s="31">
        <f t="shared" ref="D207:D270" si="7">B207/B195-1</f>
        <v>6.8676716917922764E-2</v>
      </c>
    </row>
    <row r="208" spans="1:4" x14ac:dyDescent="0.45">
      <c r="A208" s="29">
        <v>41883</v>
      </c>
      <c r="B208" s="30">
        <v>61</v>
      </c>
      <c r="C208" s="30">
        <f t="shared" si="6"/>
        <v>-2.7999999999999972</v>
      </c>
      <c r="D208" s="31">
        <f t="shared" si="7"/>
        <v>4.9913941480206558E-2</v>
      </c>
    </row>
    <row r="209" spans="1:4" x14ac:dyDescent="0.45">
      <c r="A209" s="29">
        <v>41913</v>
      </c>
      <c r="B209" s="30">
        <v>59.1</v>
      </c>
      <c r="C209" s="30">
        <f t="shared" si="6"/>
        <v>-1.8999999999999986</v>
      </c>
      <c r="D209" s="31">
        <f t="shared" si="7"/>
        <v>4.7872340425531901E-2</v>
      </c>
    </row>
    <row r="210" spans="1:4" x14ac:dyDescent="0.45">
      <c r="A210" s="29">
        <v>41944</v>
      </c>
      <c r="B210" s="30">
        <v>61.4</v>
      </c>
      <c r="C210" s="30">
        <f t="shared" si="6"/>
        <v>2.2999999999999972</v>
      </c>
      <c r="D210" s="31">
        <f t="shared" si="7"/>
        <v>0.10233393177737882</v>
      </c>
    </row>
    <row r="211" spans="1:4" x14ac:dyDescent="0.45">
      <c r="A211" s="29">
        <v>41974</v>
      </c>
      <c r="B211" s="30">
        <v>58.9</v>
      </c>
      <c r="C211" s="30">
        <f t="shared" si="6"/>
        <v>-2.5</v>
      </c>
      <c r="D211" s="31">
        <f t="shared" si="7"/>
        <v>0.16865079365079372</v>
      </c>
    </row>
    <row r="212" spans="1:4" x14ac:dyDescent="0.45">
      <c r="A212" s="29">
        <v>42005</v>
      </c>
      <c r="B212" s="30">
        <v>59.5</v>
      </c>
      <c r="C212" s="30">
        <f t="shared" si="6"/>
        <v>0.60000000000000142</v>
      </c>
      <c r="D212" s="31">
        <f t="shared" si="7"/>
        <v>0.1689587426326129</v>
      </c>
    </row>
    <row r="213" spans="1:4" x14ac:dyDescent="0.45">
      <c r="A213" s="29">
        <v>42036</v>
      </c>
      <c r="B213" s="30">
        <v>56.7</v>
      </c>
      <c r="C213" s="30">
        <f t="shared" si="6"/>
        <v>-2.7999999999999972</v>
      </c>
      <c r="D213" s="31">
        <f t="shared" si="7"/>
        <v>0.10526315789473695</v>
      </c>
    </row>
    <row r="214" spans="1:4" x14ac:dyDescent="0.45">
      <c r="A214" s="29">
        <v>42064</v>
      </c>
      <c r="B214" s="30">
        <v>57.8</v>
      </c>
      <c r="C214" s="30">
        <f t="shared" si="6"/>
        <v>1.0999999999999943</v>
      </c>
      <c r="D214" s="31">
        <f t="shared" si="7"/>
        <v>8.2397003745318331E-2</v>
      </c>
    </row>
    <row r="215" spans="1:4" x14ac:dyDescent="0.45">
      <c r="A215" s="29">
        <v>42095</v>
      </c>
      <c r="B215" s="30">
        <v>59.2</v>
      </c>
      <c r="C215" s="30">
        <f t="shared" si="6"/>
        <v>1.4000000000000057</v>
      </c>
      <c r="D215" s="31">
        <f t="shared" si="7"/>
        <v>1.7182130584192379E-2</v>
      </c>
    </row>
    <row r="216" spans="1:4" x14ac:dyDescent="0.45">
      <c r="A216" s="29">
        <v>42125</v>
      </c>
      <c r="B216" s="30">
        <v>57.9</v>
      </c>
      <c r="C216" s="30">
        <f t="shared" si="6"/>
        <v>-1.3000000000000043</v>
      </c>
      <c r="D216" s="31">
        <f t="shared" si="7"/>
        <v>-4.2975206611570282E-2</v>
      </c>
    </row>
    <row r="217" spans="1:4" x14ac:dyDescent="0.45">
      <c r="A217" s="29">
        <v>42156</v>
      </c>
      <c r="B217" s="30">
        <v>58.3</v>
      </c>
      <c r="C217" s="30">
        <f t="shared" si="6"/>
        <v>0.39999999999999858</v>
      </c>
      <c r="D217" s="31">
        <f t="shared" si="7"/>
        <v>-4.7385620915032733E-2</v>
      </c>
    </row>
    <row r="218" spans="1:4" x14ac:dyDescent="0.45">
      <c r="A218" s="29">
        <v>42186</v>
      </c>
      <c r="B218" s="30">
        <v>63.8</v>
      </c>
      <c r="C218" s="30">
        <f t="shared" si="6"/>
        <v>5.5</v>
      </c>
      <c r="D218" s="31">
        <f t="shared" si="7"/>
        <v>-1.6949152542373058E-2</v>
      </c>
    </row>
    <row r="219" spans="1:4" x14ac:dyDescent="0.45">
      <c r="A219" s="29">
        <v>42217</v>
      </c>
      <c r="B219" s="30">
        <v>63.4</v>
      </c>
      <c r="C219" s="30">
        <f t="shared" si="6"/>
        <v>-0.39999999999999858</v>
      </c>
      <c r="D219" s="31">
        <f t="shared" si="7"/>
        <v>-6.2695924764890609E-3</v>
      </c>
    </row>
    <row r="220" spans="1:4" x14ac:dyDescent="0.45">
      <c r="A220" s="29">
        <v>42248</v>
      </c>
      <c r="B220" s="30">
        <v>56.7</v>
      </c>
      <c r="C220" s="30">
        <f t="shared" si="6"/>
        <v>-6.6999999999999957</v>
      </c>
      <c r="D220" s="31">
        <f t="shared" si="7"/>
        <v>-7.0491803278688425E-2</v>
      </c>
    </row>
    <row r="221" spans="1:4" x14ac:dyDescent="0.45">
      <c r="A221" s="29">
        <v>42278</v>
      </c>
      <c r="B221" s="30">
        <v>62</v>
      </c>
      <c r="C221" s="30">
        <f t="shared" si="6"/>
        <v>5.2999999999999972</v>
      </c>
      <c r="D221" s="31">
        <f t="shared" si="7"/>
        <v>4.9069373942470351E-2</v>
      </c>
    </row>
    <row r="222" spans="1:4" x14ac:dyDescent="0.45">
      <c r="A222" s="29">
        <v>42309</v>
      </c>
      <c r="B222" s="30">
        <v>57.5</v>
      </c>
      <c r="C222" s="30">
        <f t="shared" si="6"/>
        <v>-4.5</v>
      </c>
      <c r="D222" s="31">
        <f t="shared" si="7"/>
        <v>-6.3517915309446282E-2</v>
      </c>
    </row>
    <row r="223" spans="1:4" x14ac:dyDescent="0.45">
      <c r="A223" s="29">
        <v>42339</v>
      </c>
      <c r="B223" s="30">
        <v>58.2</v>
      </c>
      <c r="C223" s="30">
        <f t="shared" si="6"/>
        <v>0.70000000000000284</v>
      </c>
      <c r="D223" s="31">
        <f t="shared" si="7"/>
        <v>-1.1884550084889534E-2</v>
      </c>
    </row>
    <row r="224" spans="1:4" x14ac:dyDescent="0.45">
      <c r="A224" s="29">
        <v>42370</v>
      </c>
      <c r="B224" s="30">
        <v>56.5</v>
      </c>
      <c r="C224" s="30">
        <f t="shared" si="6"/>
        <v>-1.7000000000000028</v>
      </c>
      <c r="D224" s="31">
        <f t="shared" si="7"/>
        <v>-5.0420168067226934E-2</v>
      </c>
    </row>
    <row r="225" spans="1:4" x14ac:dyDescent="0.45">
      <c r="A225" s="29">
        <v>42401</v>
      </c>
      <c r="B225" s="30">
        <v>55.5</v>
      </c>
      <c r="C225" s="30">
        <f t="shared" si="6"/>
        <v>-1</v>
      </c>
      <c r="D225" s="31">
        <f t="shared" si="7"/>
        <v>-2.1164021164021163E-2</v>
      </c>
    </row>
    <row r="226" spans="1:4" x14ac:dyDescent="0.45">
      <c r="A226" s="29">
        <v>42430</v>
      </c>
      <c r="B226" s="30">
        <v>56.7</v>
      </c>
      <c r="C226" s="30">
        <f t="shared" si="6"/>
        <v>1.2000000000000028</v>
      </c>
      <c r="D226" s="31">
        <f t="shared" si="7"/>
        <v>-1.9031141868511958E-2</v>
      </c>
    </row>
    <row r="227" spans="1:4" x14ac:dyDescent="0.45">
      <c r="A227" s="29">
        <v>42461</v>
      </c>
      <c r="B227" s="30">
        <v>59.9</v>
      </c>
      <c r="C227" s="30">
        <f t="shared" si="6"/>
        <v>3.1999999999999957</v>
      </c>
      <c r="D227" s="31">
        <f t="shared" si="7"/>
        <v>1.1824324324324342E-2</v>
      </c>
    </row>
    <row r="228" spans="1:4" x14ac:dyDescent="0.45">
      <c r="A228" s="29">
        <v>42491</v>
      </c>
      <c r="B228" s="30">
        <v>54.2</v>
      </c>
      <c r="C228" s="30">
        <f t="shared" si="6"/>
        <v>-5.6999999999999957</v>
      </c>
      <c r="D228" s="31">
        <f t="shared" si="7"/>
        <v>-6.3903281519861799E-2</v>
      </c>
    </row>
    <row r="229" spans="1:4" x14ac:dyDescent="0.45">
      <c r="A229" s="29">
        <v>42522</v>
      </c>
      <c r="B229" s="30">
        <v>59.9</v>
      </c>
      <c r="C229" s="30">
        <f t="shared" si="6"/>
        <v>5.6999999999999957</v>
      </c>
      <c r="D229" s="31">
        <f t="shared" si="7"/>
        <v>2.7444253859348233E-2</v>
      </c>
    </row>
    <row r="230" spans="1:4" x14ac:dyDescent="0.45">
      <c r="A230" s="29">
        <v>42552</v>
      </c>
      <c r="B230" s="30">
        <v>60.3</v>
      </c>
      <c r="C230" s="30">
        <f t="shared" si="6"/>
        <v>0.39999999999999858</v>
      </c>
      <c r="D230" s="31">
        <f t="shared" si="7"/>
        <v>-5.4858934169279006E-2</v>
      </c>
    </row>
    <row r="231" spans="1:4" x14ac:dyDescent="0.45">
      <c r="A231" s="29">
        <v>42583</v>
      </c>
      <c r="B231" s="30">
        <v>51.4</v>
      </c>
      <c r="C231" s="30">
        <f t="shared" si="6"/>
        <v>-8.8999999999999986</v>
      </c>
      <c r="D231" s="31">
        <f t="shared" si="7"/>
        <v>-0.18927444794952686</v>
      </c>
    </row>
    <row r="232" spans="1:4" x14ac:dyDescent="0.45">
      <c r="A232" s="29">
        <v>42614</v>
      </c>
      <c r="B232" s="30">
        <v>60</v>
      </c>
      <c r="C232" s="30">
        <f t="shared" si="6"/>
        <v>8.6000000000000014</v>
      </c>
      <c r="D232" s="31">
        <f t="shared" si="7"/>
        <v>5.8201058201058142E-2</v>
      </c>
    </row>
    <row r="233" spans="1:4" x14ac:dyDescent="0.45">
      <c r="A233" s="29">
        <v>42644</v>
      </c>
      <c r="B233" s="30">
        <v>57.7</v>
      </c>
      <c r="C233" s="30">
        <f t="shared" si="6"/>
        <v>-2.2999999999999972</v>
      </c>
      <c r="D233" s="31">
        <f t="shared" si="7"/>
        <v>-6.9354838709677402E-2</v>
      </c>
    </row>
    <row r="234" spans="1:4" x14ac:dyDescent="0.45">
      <c r="A234" s="29">
        <v>42675</v>
      </c>
      <c r="B234" s="30">
        <v>57</v>
      </c>
      <c r="C234" s="30">
        <f t="shared" si="6"/>
        <v>-0.70000000000000284</v>
      </c>
      <c r="D234" s="31">
        <f t="shared" si="7"/>
        <v>-8.6956521739129933E-3</v>
      </c>
    </row>
    <row r="235" spans="1:4" x14ac:dyDescent="0.45">
      <c r="A235" s="29">
        <v>42705</v>
      </c>
      <c r="B235" s="30">
        <v>61.6</v>
      </c>
      <c r="C235" s="30">
        <f t="shared" si="6"/>
        <v>4.6000000000000014</v>
      </c>
      <c r="D235" s="31">
        <f t="shared" si="7"/>
        <v>5.841924398625431E-2</v>
      </c>
    </row>
    <row r="236" spans="1:4" x14ac:dyDescent="0.45">
      <c r="A236" s="29">
        <v>42736</v>
      </c>
      <c r="B236" s="30">
        <v>58.6</v>
      </c>
      <c r="C236" s="30">
        <f t="shared" si="6"/>
        <v>-3</v>
      </c>
      <c r="D236" s="31">
        <f t="shared" si="7"/>
        <v>3.7168141592920367E-2</v>
      </c>
    </row>
    <row r="237" spans="1:4" x14ac:dyDescent="0.45">
      <c r="A237" s="29">
        <v>42767</v>
      </c>
      <c r="B237" s="30">
        <v>61.2</v>
      </c>
      <c r="C237" s="30">
        <f t="shared" si="6"/>
        <v>2.6000000000000014</v>
      </c>
      <c r="D237" s="31">
        <f t="shared" si="7"/>
        <v>0.10270270270270276</v>
      </c>
    </row>
    <row r="238" spans="1:4" x14ac:dyDescent="0.45">
      <c r="A238" s="29">
        <v>42795</v>
      </c>
      <c r="B238" s="30">
        <v>58.9</v>
      </c>
      <c r="C238" s="30">
        <f t="shared" si="6"/>
        <v>-2.3000000000000043</v>
      </c>
      <c r="D238" s="31">
        <f t="shared" si="7"/>
        <v>3.8800705467372021E-2</v>
      </c>
    </row>
    <row r="239" spans="1:4" x14ac:dyDescent="0.45">
      <c r="A239" s="29">
        <v>42826</v>
      </c>
      <c r="B239" s="30">
        <v>63.2</v>
      </c>
      <c r="C239" s="30">
        <f t="shared" si="6"/>
        <v>4.3000000000000043</v>
      </c>
      <c r="D239" s="31">
        <f t="shared" si="7"/>
        <v>5.5091819699499167E-2</v>
      </c>
    </row>
    <row r="240" spans="1:4" x14ac:dyDescent="0.45">
      <c r="A240" s="29">
        <v>42856</v>
      </c>
      <c r="B240" s="30">
        <v>57.7</v>
      </c>
      <c r="C240" s="30">
        <f t="shared" si="6"/>
        <v>-5.5</v>
      </c>
      <c r="D240" s="31">
        <f t="shared" si="7"/>
        <v>6.4575645756457467E-2</v>
      </c>
    </row>
    <row r="241" spans="1:4" x14ac:dyDescent="0.45">
      <c r="A241" s="29">
        <v>42887</v>
      </c>
      <c r="B241" s="30">
        <v>60.5</v>
      </c>
      <c r="C241" s="30">
        <f t="shared" si="6"/>
        <v>2.7999999999999972</v>
      </c>
      <c r="D241" s="31">
        <f t="shared" si="7"/>
        <v>1.001669449081799E-2</v>
      </c>
    </row>
    <row r="242" spans="1:4" x14ac:dyDescent="0.45">
      <c r="A242" s="29">
        <v>42917</v>
      </c>
      <c r="B242" s="30">
        <v>55.1</v>
      </c>
      <c r="C242" s="30">
        <f t="shared" si="6"/>
        <v>-5.3999999999999986</v>
      </c>
      <c r="D242" s="31">
        <f t="shared" si="7"/>
        <v>-8.6235489220563788E-2</v>
      </c>
    </row>
    <row r="243" spans="1:4" x14ac:dyDescent="0.45">
      <c r="A243" s="29">
        <v>42948</v>
      </c>
      <c r="B243" s="30">
        <v>57.1</v>
      </c>
      <c r="C243" s="30">
        <f t="shared" si="6"/>
        <v>2</v>
      </c>
      <c r="D243" s="31">
        <f t="shared" si="7"/>
        <v>0.1108949416342413</v>
      </c>
    </row>
    <row r="244" spans="1:4" x14ac:dyDescent="0.45">
      <c r="A244" s="29">
        <v>42979</v>
      </c>
      <c r="B244" s="30">
        <v>63</v>
      </c>
      <c r="C244" s="30">
        <f t="shared" si="6"/>
        <v>5.8999999999999986</v>
      </c>
      <c r="D244" s="31">
        <f t="shared" si="7"/>
        <v>5.0000000000000044E-2</v>
      </c>
    </row>
    <row r="245" spans="1:4" x14ac:dyDescent="0.45">
      <c r="A245" s="29">
        <v>43009</v>
      </c>
      <c r="B245" s="30">
        <v>62.6</v>
      </c>
      <c r="C245" s="30">
        <f t="shared" si="6"/>
        <v>-0.39999999999999858</v>
      </c>
      <c r="D245" s="31">
        <f t="shared" si="7"/>
        <v>8.4922010398613468E-2</v>
      </c>
    </row>
    <row r="246" spans="1:4" x14ac:dyDescent="0.45">
      <c r="A246" s="29">
        <v>43040</v>
      </c>
      <c r="B246" s="30">
        <v>58.8</v>
      </c>
      <c r="C246" s="30">
        <f t="shared" si="6"/>
        <v>-3.8000000000000043</v>
      </c>
      <c r="D246" s="31">
        <f t="shared" si="7"/>
        <v>3.1578947368420929E-2</v>
      </c>
    </row>
    <row r="247" spans="1:4" x14ac:dyDescent="0.45">
      <c r="A247" s="29">
        <v>43070</v>
      </c>
      <c r="B247" s="30">
        <v>54.5</v>
      </c>
      <c r="C247" s="30">
        <f t="shared" si="6"/>
        <v>-4.2999999999999972</v>
      </c>
      <c r="D247" s="31">
        <f t="shared" si="7"/>
        <v>-0.11525974025974028</v>
      </c>
    </row>
    <row r="248" spans="1:4" x14ac:dyDescent="0.45">
      <c r="A248" s="29">
        <v>43101</v>
      </c>
      <c r="B248" s="30">
        <v>62.7</v>
      </c>
      <c r="C248" s="30">
        <f t="shared" si="6"/>
        <v>8.2000000000000028</v>
      </c>
      <c r="D248" s="31">
        <f t="shared" si="7"/>
        <v>6.9965870307167277E-2</v>
      </c>
    </row>
    <row r="249" spans="1:4" x14ac:dyDescent="0.45">
      <c r="A249" s="29">
        <v>43132</v>
      </c>
      <c r="B249" s="30">
        <v>64.8</v>
      </c>
      <c r="C249" s="30">
        <f t="shared" si="6"/>
        <v>2.0999999999999943</v>
      </c>
      <c r="D249" s="31">
        <f t="shared" si="7"/>
        <v>5.8823529411764719E-2</v>
      </c>
    </row>
    <row r="250" spans="1:4" x14ac:dyDescent="0.45">
      <c r="A250" s="29">
        <v>43160</v>
      </c>
      <c r="B250" s="30">
        <v>59.5</v>
      </c>
      <c r="C250" s="30">
        <f t="shared" si="6"/>
        <v>-5.2999999999999972</v>
      </c>
      <c r="D250" s="31">
        <f t="shared" si="7"/>
        <v>1.0186757215619791E-2</v>
      </c>
    </row>
    <row r="251" spans="1:4" x14ac:dyDescent="0.45">
      <c r="A251" s="29">
        <v>43191</v>
      </c>
      <c r="B251" s="30">
        <v>60</v>
      </c>
      <c r="C251" s="30">
        <f t="shared" si="6"/>
        <v>0.5</v>
      </c>
      <c r="D251" s="31">
        <f t="shared" si="7"/>
        <v>-5.0632911392405111E-2</v>
      </c>
    </row>
    <row r="252" spans="1:4" x14ac:dyDescent="0.45">
      <c r="A252" s="29">
        <v>43221</v>
      </c>
      <c r="B252" s="30">
        <v>60.5</v>
      </c>
      <c r="C252" s="30">
        <f t="shared" si="6"/>
        <v>0.5</v>
      </c>
      <c r="D252" s="31">
        <f t="shared" si="7"/>
        <v>4.8526863084922045E-2</v>
      </c>
    </row>
    <row r="253" spans="1:4" x14ac:dyDescent="0.45">
      <c r="A253" s="29">
        <v>43252</v>
      </c>
      <c r="B253" s="30">
        <v>63.2</v>
      </c>
      <c r="C253" s="30">
        <f t="shared" si="6"/>
        <v>2.7000000000000028</v>
      </c>
      <c r="D253" s="31">
        <f t="shared" si="7"/>
        <v>4.4628099173553704E-2</v>
      </c>
    </row>
    <row r="254" spans="1:4" x14ac:dyDescent="0.45">
      <c r="A254" s="29">
        <v>43282</v>
      </c>
      <c r="B254" s="30">
        <v>57</v>
      </c>
      <c r="C254" s="30">
        <f t="shared" si="6"/>
        <v>-6.2000000000000028</v>
      </c>
      <c r="D254" s="31">
        <f t="shared" si="7"/>
        <v>3.4482758620689724E-2</v>
      </c>
    </row>
    <row r="255" spans="1:4" x14ac:dyDescent="0.45">
      <c r="A255" s="29">
        <v>43313</v>
      </c>
      <c r="B255" s="30">
        <v>60.4</v>
      </c>
      <c r="C255" s="30">
        <f t="shared" si="6"/>
        <v>3.3999999999999986</v>
      </c>
      <c r="D255" s="31">
        <f t="shared" si="7"/>
        <v>5.7793345008756436E-2</v>
      </c>
    </row>
    <row r="256" spans="1:4" x14ac:dyDescent="0.45">
      <c r="A256" s="29">
        <v>43344</v>
      </c>
      <c r="B256" s="30">
        <v>61.6</v>
      </c>
      <c r="C256" s="30">
        <f t="shared" si="6"/>
        <v>1.2000000000000028</v>
      </c>
      <c r="D256" s="31">
        <f t="shared" si="7"/>
        <v>-2.2222222222222254E-2</v>
      </c>
    </row>
    <row r="257" spans="1:4" x14ac:dyDescent="0.45">
      <c r="A257" s="29">
        <v>43374</v>
      </c>
      <c r="B257" s="30">
        <v>61.7</v>
      </c>
      <c r="C257" s="30">
        <f t="shared" si="6"/>
        <v>0.10000000000000142</v>
      </c>
      <c r="D257" s="31">
        <f t="shared" si="7"/>
        <v>-1.4376996805111841E-2</v>
      </c>
    </row>
    <row r="258" spans="1:4" x14ac:dyDescent="0.45">
      <c r="A258" s="29">
        <v>43405</v>
      </c>
      <c r="B258" s="30">
        <v>62.7</v>
      </c>
      <c r="C258" s="30">
        <f t="shared" si="6"/>
        <v>1</v>
      </c>
      <c r="D258" s="31">
        <f t="shared" si="7"/>
        <v>6.6326530612244916E-2</v>
      </c>
    </row>
    <row r="259" spans="1:4" x14ac:dyDescent="0.45">
      <c r="A259" s="29">
        <v>43435</v>
      </c>
      <c r="B259" s="30">
        <v>62.7</v>
      </c>
      <c r="C259" s="30">
        <f t="shared" si="6"/>
        <v>0</v>
      </c>
      <c r="D259" s="31">
        <f t="shared" si="7"/>
        <v>0.15045871559633039</v>
      </c>
    </row>
    <row r="260" spans="1:4" x14ac:dyDescent="0.45">
      <c r="A260" s="29">
        <v>43466</v>
      </c>
      <c r="B260" s="30">
        <v>57.7</v>
      </c>
      <c r="C260" s="30">
        <f t="shared" ref="C260:C324" si="8">B260-B259</f>
        <v>-5</v>
      </c>
      <c r="D260" s="31">
        <f t="shared" si="7"/>
        <v>-7.9744816586921896E-2</v>
      </c>
    </row>
    <row r="261" spans="1:4" x14ac:dyDescent="0.45">
      <c r="A261" s="29">
        <v>43497</v>
      </c>
      <c r="B261" s="30">
        <v>65.2</v>
      </c>
      <c r="C261" s="30">
        <f t="shared" si="8"/>
        <v>7.5</v>
      </c>
      <c r="D261" s="31">
        <f t="shared" si="7"/>
        <v>6.1728395061728669E-3</v>
      </c>
    </row>
    <row r="262" spans="1:4" x14ac:dyDescent="0.45">
      <c r="A262" s="29">
        <v>43525</v>
      </c>
      <c r="B262" s="30">
        <v>59</v>
      </c>
      <c r="C262" s="30">
        <f t="shared" si="8"/>
        <v>-6.2000000000000028</v>
      </c>
      <c r="D262" s="31">
        <f t="shared" si="7"/>
        <v>-8.4033613445377853E-3</v>
      </c>
    </row>
    <row r="263" spans="1:4" x14ac:dyDescent="0.45">
      <c r="A263" s="29">
        <v>43556</v>
      </c>
      <c r="B263" s="30">
        <v>58.1</v>
      </c>
      <c r="C263" s="30">
        <f t="shared" si="8"/>
        <v>-0.89999999999999858</v>
      </c>
      <c r="D263" s="31">
        <f t="shared" si="7"/>
        <v>-3.1666666666666621E-2</v>
      </c>
    </row>
    <row r="264" spans="1:4" x14ac:dyDescent="0.45">
      <c r="A264" s="29">
        <v>43586</v>
      </c>
      <c r="B264" s="30">
        <v>58.6</v>
      </c>
      <c r="C264" s="30">
        <f t="shared" si="8"/>
        <v>0.5</v>
      </c>
      <c r="D264" s="31">
        <f t="shared" si="7"/>
        <v>-3.140495867768589E-2</v>
      </c>
    </row>
    <row r="265" spans="1:4" x14ac:dyDescent="0.45">
      <c r="A265" s="29">
        <v>43617</v>
      </c>
      <c r="B265" s="30">
        <v>55.8</v>
      </c>
      <c r="C265" s="30">
        <f t="shared" si="8"/>
        <v>-2.8000000000000043</v>
      </c>
      <c r="D265" s="31">
        <f t="shared" si="7"/>
        <v>-0.11708860759493678</v>
      </c>
    </row>
    <row r="266" spans="1:4" x14ac:dyDescent="0.45">
      <c r="A266" s="29">
        <v>43647</v>
      </c>
      <c r="B266" s="30">
        <v>54.1</v>
      </c>
      <c r="C266" s="30">
        <f t="shared" si="8"/>
        <v>-1.6999999999999957</v>
      </c>
      <c r="D266" s="31">
        <f t="shared" si="7"/>
        <v>-5.0877192982456076E-2</v>
      </c>
    </row>
    <row r="267" spans="1:4" x14ac:dyDescent="0.45">
      <c r="A267" s="29">
        <v>43678</v>
      </c>
      <c r="B267" s="30">
        <v>60.3</v>
      </c>
      <c r="C267" s="30">
        <f t="shared" si="8"/>
        <v>6.1999999999999957</v>
      </c>
      <c r="D267" s="31">
        <f t="shared" si="7"/>
        <v>-1.6556291390729116E-3</v>
      </c>
    </row>
    <row r="268" spans="1:4" x14ac:dyDescent="0.45">
      <c r="A268" s="29">
        <v>43709</v>
      </c>
      <c r="B268" s="30">
        <v>53.7</v>
      </c>
      <c r="C268" s="30">
        <f t="shared" si="8"/>
        <v>-6.5999999999999943</v>
      </c>
      <c r="D268" s="31">
        <f t="shared" si="7"/>
        <v>-0.12824675324675328</v>
      </c>
    </row>
    <row r="269" spans="1:4" x14ac:dyDescent="0.45">
      <c r="A269" s="29">
        <v>43739</v>
      </c>
      <c r="B269" s="30">
        <v>55.6</v>
      </c>
      <c r="C269" s="30">
        <f t="shared" si="8"/>
        <v>1.8999999999999986</v>
      </c>
      <c r="D269" s="31">
        <f t="shared" si="7"/>
        <v>-9.886547811993518E-2</v>
      </c>
    </row>
    <row r="270" spans="1:4" x14ac:dyDescent="0.45">
      <c r="A270" s="29">
        <v>43770</v>
      </c>
      <c r="B270" s="30">
        <v>56.7</v>
      </c>
      <c r="C270" s="30">
        <f t="shared" si="8"/>
        <v>1.1000000000000014</v>
      </c>
      <c r="D270" s="31">
        <f t="shared" si="7"/>
        <v>-9.5693779904306164E-2</v>
      </c>
    </row>
    <row r="271" spans="1:4" x14ac:dyDescent="0.45">
      <c r="A271" s="29">
        <v>43800</v>
      </c>
      <c r="B271" s="30">
        <v>55.3</v>
      </c>
      <c r="C271" s="30">
        <f t="shared" si="8"/>
        <v>-1.4000000000000057</v>
      </c>
      <c r="D271" s="31">
        <f t="shared" ref="D271:D323" si="9">B271/B259-1</f>
        <v>-0.11802232854864447</v>
      </c>
    </row>
    <row r="272" spans="1:4" x14ac:dyDescent="0.45">
      <c r="A272" s="29">
        <v>43831</v>
      </c>
      <c r="B272" s="30">
        <v>56.2</v>
      </c>
      <c r="C272" s="30">
        <f t="shared" si="8"/>
        <v>0.90000000000000568</v>
      </c>
      <c r="D272" s="31">
        <f t="shared" si="9"/>
        <v>-2.5996533795493937E-2</v>
      </c>
    </row>
    <row r="273" spans="1:4" x14ac:dyDescent="0.45">
      <c r="A273" s="29">
        <v>43862</v>
      </c>
      <c r="B273" s="30">
        <v>63.1</v>
      </c>
      <c r="C273" s="30">
        <f t="shared" si="8"/>
        <v>6.8999999999999986</v>
      </c>
      <c r="D273" s="31">
        <f t="shared" si="9"/>
        <v>-3.2208588957055251E-2</v>
      </c>
    </row>
    <row r="274" spans="1:4" x14ac:dyDescent="0.45">
      <c r="A274" s="29">
        <v>43891</v>
      </c>
      <c r="B274" s="30">
        <v>52.9</v>
      </c>
      <c r="C274" s="30">
        <f t="shared" si="8"/>
        <v>-10.200000000000003</v>
      </c>
      <c r="D274" s="31">
        <f t="shared" si="9"/>
        <v>-0.10338983050847461</v>
      </c>
    </row>
    <row r="275" spans="1:4" x14ac:dyDescent="0.45">
      <c r="A275" s="29">
        <v>43922</v>
      </c>
      <c r="B275" s="30">
        <v>32.9</v>
      </c>
      <c r="C275" s="30">
        <f t="shared" si="8"/>
        <v>-20</v>
      </c>
      <c r="D275" s="31">
        <f t="shared" si="9"/>
        <v>-0.43373493975903621</v>
      </c>
    </row>
    <row r="276" spans="1:4" x14ac:dyDescent="0.45">
      <c r="A276" s="29">
        <v>43952</v>
      </c>
      <c r="B276" s="30">
        <v>41.9</v>
      </c>
      <c r="C276" s="30">
        <f t="shared" si="8"/>
        <v>9</v>
      </c>
      <c r="D276" s="31">
        <f t="shared" si="9"/>
        <v>-0.28498293515358364</v>
      </c>
    </row>
    <row r="277" spans="1:4" x14ac:dyDescent="0.45">
      <c r="A277" s="29">
        <v>43983</v>
      </c>
      <c r="B277" s="30">
        <v>61.6</v>
      </c>
      <c r="C277" s="30">
        <f t="shared" si="8"/>
        <v>19.700000000000003</v>
      </c>
      <c r="D277" s="31">
        <f t="shared" si="9"/>
        <v>0.10394265232974909</v>
      </c>
    </row>
    <row r="278" spans="1:4" x14ac:dyDescent="0.45">
      <c r="A278" s="29">
        <v>44013</v>
      </c>
      <c r="B278" s="30">
        <v>67.7</v>
      </c>
      <c r="C278" s="30">
        <f t="shared" si="8"/>
        <v>6.1000000000000014</v>
      </c>
      <c r="D278" s="31">
        <f t="shared" si="9"/>
        <v>0.25138632162661745</v>
      </c>
    </row>
    <row r="279" spans="1:4" x14ac:dyDescent="0.45">
      <c r="A279" s="29">
        <v>44044</v>
      </c>
      <c r="B279" s="30">
        <v>56.8</v>
      </c>
      <c r="C279" s="30">
        <f t="shared" si="8"/>
        <v>-10.900000000000006</v>
      </c>
      <c r="D279" s="31">
        <f t="shared" si="9"/>
        <v>-5.804311774461024E-2</v>
      </c>
    </row>
    <row r="280" spans="1:4" x14ac:dyDescent="0.45">
      <c r="A280" s="29">
        <v>44075</v>
      </c>
      <c r="B280" s="30">
        <v>61.5</v>
      </c>
      <c r="C280" s="30">
        <f t="shared" si="8"/>
        <v>4.7000000000000028</v>
      </c>
      <c r="D280" s="31">
        <f t="shared" si="9"/>
        <v>0.14525139664804465</v>
      </c>
    </row>
    <row r="281" spans="1:4" x14ac:dyDescent="0.45">
      <c r="A281" s="29">
        <v>44105</v>
      </c>
      <c r="B281" s="30">
        <v>57.3</v>
      </c>
      <c r="C281" s="30">
        <f t="shared" si="8"/>
        <v>-4.2000000000000028</v>
      </c>
      <c r="D281" s="31">
        <f t="shared" si="9"/>
        <v>3.0575539568345356E-2</v>
      </c>
    </row>
    <row r="282" spans="1:4" x14ac:dyDescent="0.45">
      <c r="A282" s="29">
        <v>44136</v>
      </c>
      <c r="B282" s="30">
        <v>59</v>
      </c>
      <c r="C282" s="30">
        <f t="shared" si="8"/>
        <v>1.7000000000000028</v>
      </c>
      <c r="D282" s="31">
        <f t="shared" si="9"/>
        <v>4.0564373897707284E-2</v>
      </c>
    </row>
    <row r="283" spans="1:4" x14ac:dyDescent="0.45">
      <c r="A283" s="29">
        <v>44166</v>
      </c>
      <c r="B283" s="30">
        <v>58.6</v>
      </c>
      <c r="C283" s="30">
        <f t="shared" si="8"/>
        <v>-0.39999999999999858</v>
      </c>
      <c r="D283" s="31">
        <f t="shared" si="9"/>
        <v>5.9674502712477429E-2</v>
      </c>
    </row>
    <row r="284" spans="1:4" x14ac:dyDescent="0.45">
      <c r="A284" s="29">
        <v>44197</v>
      </c>
      <c r="B284" s="30">
        <v>61.8</v>
      </c>
      <c r="C284" s="30">
        <f t="shared" si="8"/>
        <v>3.1999999999999957</v>
      </c>
      <c r="D284" s="31">
        <f t="shared" si="9"/>
        <v>9.9644128113878905E-2</v>
      </c>
    </row>
    <row r="285" spans="1:4" x14ac:dyDescent="0.45">
      <c r="A285" s="29">
        <v>44228</v>
      </c>
      <c r="B285" s="30">
        <v>51.9</v>
      </c>
      <c r="C285" s="30">
        <f t="shared" si="8"/>
        <v>-9.8999999999999986</v>
      </c>
      <c r="D285" s="31">
        <f t="shared" si="9"/>
        <v>-0.17749603803486536</v>
      </c>
    </row>
    <row r="286" spans="1:4" x14ac:dyDescent="0.45">
      <c r="A286" s="29">
        <v>44256</v>
      </c>
      <c r="B286" s="30">
        <v>67.2</v>
      </c>
      <c r="C286" s="30">
        <f t="shared" si="8"/>
        <v>15.300000000000004</v>
      </c>
      <c r="D286" s="31">
        <f t="shared" si="9"/>
        <v>0.27032136105860127</v>
      </c>
    </row>
    <row r="287" spans="1:4" x14ac:dyDescent="0.45">
      <c r="A287" s="29">
        <v>44287</v>
      </c>
      <c r="B287" s="30">
        <v>63.2</v>
      </c>
      <c r="C287" s="30">
        <f t="shared" si="8"/>
        <v>-4</v>
      </c>
      <c r="D287" s="31">
        <f t="shared" si="9"/>
        <v>0.92097264437689996</v>
      </c>
    </row>
    <row r="288" spans="1:4" x14ac:dyDescent="0.45">
      <c r="A288" s="29">
        <v>44317</v>
      </c>
      <c r="B288" s="100">
        <f>'Heat Map Summary'!E71</f>
        <v>63.9</v>
      </c>
      <c r="C288" s="30">
        <f t="shared" si="8"/>
        <v>0.69999999999999574</v>
      </c>
      <c r="D288" s="31">
        <f t="shared" si="9"/>
        <v>0.52505966587112174</v>
      </c>
    </row>
    <row r="289" spans="1:4" x14ac:dyDescent="0.45">
      <c r="A289" s="29">
        <v>44348</v>
      </c>
      <c r="B289" s="100">
        <f>'Heat Map Summary'!E72</f>
        <v>62.1</v>
      </c>
      <c r="C289" s="30">
        <f t="shared" si="8"/>
        <v>-1.7999999999999972</v>
      </c>
      <c r="D289" s="31">
        <f t="shared" si="9"/>
        <v>8.116883116883189E-3</v>
      </c>
    </row>
    <row r="290" spans="1:4" x14ac:dyDescent="0.45">
      <c r="A290" s="29">
        <v>44378</v>
      </c>
      <c r="B290" s="100">
        <f>'Heat Map Summary'!E73</f>
        <v>63.7</v>
      </c>
      <c r="C290" s="30">
        <f t="shared" si="8"/>
        <v>1.6000000000000014</v>
      </c>
      <c r="D290" s="31">
        <f t="shared" si="9"/>
        <v>-5.9084194977843452E-2</v>
      </c>
    </row>
    <row r="291" spans="1:4" x14ac:dyDescent="0.45">
      <c r="A291" s="29">
        <v>44409</v>
      </c>
      <c r="B291" s="100">
        <f>'Heat Map Summary'!E74</f>
        <v>63.2</v>
      </c>
      <c r="C291" s="30">
        <f t="shared" si="8"/>
        <v>-0.5</v>
      </c>
      <c r="D291" s="31">
        <f t="shared" si="9"/>
        <v>0.11267605633802824</v>
      </c>
    </row>
    <row r="292" spans="1:4" x14ac:dyDescent="0.45">
      <c r="A292" s="29">
        <v>44440</v>
      </c>
      <c r="B292" s="100">
        <f>'Heat Map Summary'!E75</f>
        <v>63.5</v>
      </c>
      <c r="C292" s="30">
        <f t="shared" si="8"/>
        <v>0.29999999999999716</v>
      </c>
      <c r="D292" s="31">
        <f t="shared" si="9"/>
        <v>3.2520325203251987E-2</v>
      </c>
    </row>
    <row r="293" spans="1:4" x14ac:dyDescent="0.45">
      <c r="A293" s="29">
        <v>44470</v>
      </c>
      <c r="B293" s="100">
        <f>'Heat Map Summary'!E76</f>
        <v>69.7</v>
      </c>
      <c r="C293" s="30">
        <f t="shared" si="8"/>
        <v>6.2000000000000028</v>
      </c>
      <c r="D293" s="31">
        <f t="shared" si="9"/>
        <v>0.21640488656195478</v>
      </c>
    </row>
    <row r="294" spans="1:4" x14ac:dyDescent="0.45">
      <c r="A294" s="29">
        <v>44501</v>
      </c>
      <c r="B294" s="100">
        <f>'Heat Map Summary'!E77</f>
        <v>69.7</v>
      </c>
      <c r="C294" s="30">
        <f t="shared" si="8"/>
        <v>0</v>
      </c>
      <c r="D294" s="31">
        <f t="shared" si="9"/>
        <v>0.18135593220338997</v>
      </c>
    </row>
    <row r="295" spans="1:4" x14ac:dyDescent="0.45">
      <c r="A295" s="29">
        <v>44531</v>
      </c>
      <c r="B295" s="100">
        <f>'Heat Map Summary'!E78</f>
        <v>61.5</v>
      </c>
      <c r="C295" s="30">
        <f t="shared" si="8"/>
        <v>-8.2000000000000028</v>
      </c>
      <c r="D295" s="31">
        <f t="shared" si="9"/>
        <v>4.9488054607508492E-2</v>
      </c>
    </row>
    <row r="296" spans="1:4" x14ac:dyDescent="0.45">
      <c r="A296" s="29">
        <v>44562</v>
      </c>
      <c r="B296" s="100">
        <f>'Heat Map Summary'!E79</f>
        <v>61.7</v>
      </c>
      <c r="C296" s="30">
        <f t="shared" si="8"/>
        <v>0.20000000000000284</v>
      </c>
      <c r="D296" s="31">
        <f t="shared" si="9"/>
        <v>-1.6181229773462036E-3</v>
      </c>
    </row>
    <row r="297" spans="1:4" x14ac:dyDescent="0.45">
      <c r="A297" s="29">
        <v>44593</v>
      </c>
      <c r="B297" s="100">
        <f>'Heat Map Summary'!E80</f>
        <v>56.1</v>
      </c>
      <c r="C297" s="30">
        <f t="shared" si="8"/>
        <v>-5.6000000000000014</v>
      </c>
      <c r="D297" s="31">
        <f t="shared" si="9"/>
        <v>8.092485549132955E-2</v>
      </c>
    </row>
    <row r="298" spans="1:4" x14ac:dyDescent="0.45">
      <c r="A298" s="29">
        <v>44621</v>
      </c>
      <c r="B298" s="100">
        <f>'Heat Map Summary'!E81</f>
        <v>60.1</v>
      </c>
      <c r="C298" s="30">
        <f t="shared" si="8"/>
        <v>4</v>
      </c>
      <c r="D298" s="31">
        <f t="shared" si="9"/>
        <v>-0.10565476190476197</v>
      </c>
    </row>
    <row r="299" spans="1:4" x14ac:dyDescent="0.45">
      <c r="A299" s="29">
        <v>44652</v>
      </c>
      <c r="B299" s="100">
        <f>'Heat Map Summary'!E82</f>
        <v>54.6</v>
      </c>
      <c r="C299" s="30">
        <f t="shared" si="8"/>
        <v>-5.5</v>
      </c>
      <c r="D299" s="31">
        <f t="shared" si="9"/>
        <v>-0.13607594936708867</v>
      </c>
    </row>
    <row r="300" spans="1:4" x14ac:dyDescent="0.45">
      <c r="A300" s="29">
        <v>44682</v>
      </c>
      <c r="B300" s="100">
        <f>'Heat Map Summary'!E83</f>
        <v>57.6</v>
      </c>
      <c r="C300" s="30">
        <f t="shared" si="8"/>
        <v>3</v>
      </c>
      <c r="D300" s="31">
        <f t="shared" si="9"/>
        <v>-9.8591549295774628E-2</v>
      </c>
    </row>
    <row r="301" spans="1:4" x14ac:dyDescent="0.45">
      <c r="A301" s="29">
        <v>44713</v>
      </c>
      <c r="B301" s="100">
        <f>'Heat Map Summary'!E84</f>
        <v>55.6</v>
      </c>
      <c r="C301" s="30">
        <f t="shared" si="8"/>
        <v>-2</v>
      </c>
      <c r="D301" s="31">
        <f t="shared" si="9"/>
        <v>-0.10466988727858295</v>
      </c>
    </row>
    <row r="302" spans="1:4" x14ac:dyDescent="0.45">
      <c r="A302" s="29">
        <v>44743</v>
      </c>
      <c r="B302" s="100">
        <f>'Heat Map Summary'!E85</f>
        <v>59.9</v>
      </c>
      <c r="C302" s="30">
        <f t="shared" si="8"/>
        <v>4.2999999999999972</v>
      </c>
      <c r="D302" s="31">
        <f t="shared" si="9"/>
        <v>-5.9654631083202569E-2</v>
      </c>
    </row>
    <row r="303" spans="1:4" x14ac:dyDescent="0.45">
      <c r="A303" s="29">
        <v>44774</v>
      </c>
      <c r="B303" s="100">
        <f>'Heat Map Summary'!E86</f>
        <v>61.8</v>
      </c>
      <c r="C303" s="30">
        <f t="shared" si="8"/>
        <v>1.8999999999999986</v>
      </c>
      <c r="D303" s="31">
        <f t="shared" si="9"/>
        <v>-2.2151898734177333E-2</v>
      </c>
    </row>
    <row r="304" spans="1:4" x14ac:dyDescent="0.45">
      <c r="A304" s="29">
        <v>44805</v>
      </c>
      <c r="B304" s="100">
        <f>'Heat Map Summary'!E87</f>
        <v>60.6</v>
      </c>
      <c r="C304" s="30">
        <f t="shared" si="8"/>
        <v>-1.1999999999999957</v>
      </c>
      <c r="D304" s="31">
        <f t="shared" si="9"/>
        <v>-4.5669291338582663E-2</v>
      </c>
    </row>
    <row r="305" spans="1:4" x14ac:dyDescent="0.45">
      <c r="A305" s="29">
        <v>44835</v>
      </c>
      <c r="B305" s="100">
        <f>'Heat Map Summary'!E88</f>
        <v>56.5</v>
      </c>
      <c r="C305" s="30">
        <f t="shared" si="8"/>
        <v>-4.1000000000000014</v>
      </c>
      <c r="D305" s="31">
        <f t="shared" si="9"/>
        <v>-0.18938307030129131</v>
      </c>
    </row>
    <row r="306" spans="1:4" x14ac:dyDescent="0.45">
      <c r="A306" s="29">
        <v>44866</v>
      </c>
      <c r="B306" s="100">
        <f>'Heat Map Summary'!E89</f>
        <v>56</v>
      </c>
      <c r="C306" s="30">
        <f t="shared" si="8"/>
        <v>-0.5</v>
      </c>
      <c r="D306" s="31">
        <f t="shared" si="9"/>
        <v>-0.19655667144906741</v>
      </c>
    </row>
    <row r="307" spans="1:4" x14ac:dyDescent="0.45">
      <c r="A307" s="29">
        <v>44896</v>
      </c>
      <c r="B307" s="100">
        <f>'Heat Map Summary'!E90</f>
        <v>45.2</v>
      </c>
      <c r="C307" s="30">
        <f t="shared" si="8"/>
        <v>-10.799999999999997</v>
      </c>
      <c r="D307" s="31">
        <f t="shared" si="9"/>
        <v>-0.26504065040650404</v>
      </c>
    </row>
    <row r="308" spans="1:4" x14ac:dyDescent="0.45">
      <c r="A308" s="29">
        <v>44927</v>
      </c>
      <c r="B308" s="100">
        <f>'Heat Map Summary'!E91</f>
        <v>60.4</v>
      </c>
      <c r="C308" s="30">
        <f t="shared" si="8"/>
        <v>15.199999999999996</v>
      </c>
      <c r="D308" s="31">
        <f t="shared" si="9"/>
        <v>-2.1069692058346856E-2</v>
      </c>
    </row>
    <row r="309" spans="1:4" x14ac:dyDescent="0.45">
      <c r="A309" s="29">
        <v>44958</v>
      </c>
      <c r="B309" s="100">
        <f>'Heat Map Summary'!E92</f>
        <v>62.6</v>
      </c>
      <c r="C309" s="30">
        <f t="shared" si="8"/>
        <v>2.2000000000000028</v>
      </c>
      <c r="D309" s="31">
        <f t="shared" si="9"/>
        <v>0.1158645276292336</v>
      </c>
    </row>
    <row r="310" spans="1:4" x14ac:dyDescent="0.45">
      <c r="A310" s="29">
        <v>44986</v>
      </c>
      <c r="B310" s="100">
        <f>'Heat Map Summary'!E93</f>
        <v>52.2</v>
      </c>
      <c r="C310" s="30">
        <f t="shared" si="8"/>
        <v>-10.399999999999999</v>
      </c>
      <c r="D310" s="31">
        <f t="shared" si="9"/>
        <v>-0.13144758735440931</v>
      </c>
    </row>
    <row r="311" spans="1:4" x14ac:dyDescent="0.45">
      <c r="A311" s="29">
        <v>45017</v>
      </c>
      <c r="B311" s="100">
        <f>'Heat Map Summary'!E94</f>
        <v>56.1</v>
      </c>
      <c r="C311" s="30">
        <f t="shared" si="8"/>
        <v>3.8999999999999986</v>
      </c>
      <c r="D311" s="31">
        <f t="shared" si="9"/>
        <v>2.7472527472527375E-2</v>
      </c>
    </row>
    <row r="312" spans="1:4" x14ac:dyDescent="0.45">
      <c r="A312" s="29">
        <v>45047</v>
      </c>
      <c r="B312" s="100">
        <f>'Heat Map Summary'!E95</f>
        <v>52.9</v>
      </c>
      <c r="C312" s="30">
        <f t="shared" si="8"/>
        <v>-3.2000000000000028</v>
      </c>
      <c r="D312" s="31">
        <f t="shared" si="9"/>
        <v>-8.1597222222222321E-2</v>
      </c>
    </row>
    <row r="313" spans="1:4" x14ac:dyDescent="0.45">
      <c r="A313" s="29">
        <v>45078</v>
      </c>
      <c r="B313" s="100">
        <f>'Heat Map Summary'!E96</f>
        <v>55.5</v>
      </c>
      <c r="C313" s="30">
        <f t="shared" si="8"/>
        <v>2.6000000000000014</v>
      </c>
      <c r="D313" s="31">
        <f t="shared" si="9"/>
        <v>-1.7985611510791255E-3</v>
      </c>
    </row>
    <row r="314" spans="1:4" x14ac:dyDescent="0.45">
      <c r="A314" s="29">
        <v>45108</v>
      </c>
      <c r="B314" s="100">
        <f>'Heat Map Summary'!E97</f>
        <v>55</v>
      </c>
      <c r="C314" s="30">
        <f t="shared" si="8"/>
        <v>-0.5</v>
      </c>
      <c r="D314" s="31">
        <f t="shared" si="9"/>
        <v>-8.1803005008347252E-2</v>
      </c>
    </row>
    <row r="315" spans="1:4" x14ac:dyDescent="0.45">
      <c r="A315" s="29">
        <v>45139</v>
      </c>
      <c r="B315" s="100">
        <f>'Heat Map Summary'!E98</f>
        <v>57.5</v>
      </c>
      <c r="C315" s="30">
        <f t="shared" si="8"/>
        <v>2.5</v>
      </c>
      <c r="D315" s="31">
        <f t="shared" si="9"/>
        <v>-6.9579288025889974E-2</v>
      </c>
    </row>
    <row r="316" spans="1:4" x14ac:dyDescent="0.45">
      <c r="A316" s="29">
        <v>45170</v>
      </c>
      <c r="B316" s="100">
        <f>'Heat Map Summary'!E99</f>
        <v>51.8</v>
      </c>
      <c r="C316" s="30">
        <f t="shared" si="8"/>
        <v>-5.7000000000000028</v>
      </c>
      <c r="D316" s="31">
        <f t="shared" si="9"/>
        <v>-0.14521452145214531</v>
      </c>
    </row>
    <row r="317" spans="1:4" x14ac:dyDescent="0.45">
      <c r="A317" s="29">
        <v>45200</v>
      </c>
      <c r="B317" s="100">
        <f>'Heat Map Summary'!E100</f>
        <v>55.5</v>
      </c>
      <c r="C317" s="30">
        <f t="shared" si="8"/>
        <v>3.7000000000000028</v>
      </c>
      <c r="D317" s="31">
        <f t="shared" si="9"/>
        <v>-1.7699115044247815E-2</v>
      </c>
    </row>
    <row r="318" spans="1:4" x14ac:dyDescent="0.45">
      <c r="A318" s="29">
        <v>45231</v>
      </c>
      <c r="B318" s="100">
        <f>'Heat Map Summary'!E101</f>
        <v>55.5</v>
      </c>
      <c r="C318" s="30">
        <f t="shared" si="8"/>
        <v>0</v>
      </c>
      <c r="D318" s="31">
        <f t="shared" si="9"/>
        <v>-8.9285714285713969E-3</v>
      </c>
    </row>
    <row r="319" spans="1:4" x14ac:dyDescent="0.45">
      <c r="A319" s="29">
        <v>45261</v>
      </c>
      <c r="B319" s="100">
        <f>'Heat Map Summary'!E102</f>
        <v>52.8</v>
      </c>
      <c r="C319" s="30">
        <f t="shared" si="8"/>
        <v>-2.7000000000000028</v>
      </c>
      <c r="D319" s="31">
        <f t="shared" si="9"/>
        <v>0.1681415929203538</v>
      </c>
    </row>
    <row r="320" spans="1:4" x14ac:dyDescent="0.45">
      <c r="A320" s="29">
        <v>45292</v>
      </c>
      <c r="B320" s="100">
        <f>'Heat Map Summary'!E103</f>
        <v>55</v>
      </c>
      <c r="C320" s="30">
        <f t="shared" si="8"/>
        <v>2.2000000000000028</v>
      </c>
      <c r="D320" s="31">
        <f t="shared" si="9"/>
        <v>-8.9403973509933787E-2</v>
      </c>
    </row>
    <row r="321" spans="1:4" x14ac:dyDescent="0.45">
      <c r="A321" s="29">
        <v>45323</v>
      </c>
      <c r="B321" s="100">
        <f>'Heat Map Summary'!E104</f>
        <v>56.1</v>
      </c>
      <c r="C321" s="30">
        <f t="shared" si="8"/>
        <v>1.1000000000000014</v>
      </c>
      <c r="D321" s="31">
        <f t="shared" si="9"/>
        <v>-0.10383386581469645</v>
      </c>
    </row>
    <row r="322" spans="1:4" x14ac:dyDescent="0.45">
      <c r="A322" s="29">
        <v>45352</v>
      </c>
      <c r="B322" s="100">
        <f>'Heat Map Summary'!E105</f>
        <v>54.4</v>
      </c>
      <c r="C322" s="30">
        <f t="shared" si="8"/>
        <v>-1.7000000000000028</v>
      </c>
      <c r="D322" s="31">
        <f t="shared" si="9"/>
        <v>4.2145593869731712E-2</v>
      </c>
    </row>
    <row r="323" spans="1:4" x14ac:dyDescent="0.45">
      <c r="A323" s="29">
        <v>45383</v>
      </c>
      <c r="B323" s="100">
        <f>'Heat Map Summary'!E106</f>
        <v>52.2</v>
      </c>
      <c r="C323" s="30">
        <f t="shared" si="8"/>
        <v>-2.1999999999999957</v>
      </c>
      <c r="D323" s="31">
        <f t="shared" si="9"/>
        <v>-6.9518716577540052E-2</v>
      </c>
    </row>
    <row r="324" spans="1:4" x14ac:dyDescent="0.45">
      <c r="A324" s="29">
        <v>45413</v>
      </c>
      <c r="B324" s="100">
        <f>'Heat Map Summary'!E107</f>
        <v>54.1</v>
      </c>
      <c r="C324" s="30">
        <f t="shared" si="8"/>
        <v>1.8999999999999986</v>
      </c>
      <c r="D324" s="31">
        <f t="shared" ref="D324" si="10">B324/B312-1</f>
        <v>2.2684310018903586E-2</v>
      </c>
    </row>
    <row r="325" spans="1:4" x14ac:dyDescent="0.45">
      <c r="A325" s="22"/>
    </row>
    <row r="326" spans="1:4" x14ac:dyDescent="0.45">
      <c r="A326" s="22"/>
    </row>
    <row r="327" spans="1:4" x14ac:dyDescent="0.45">
      <c r="A327" s="22"/>
    </row>
    <row r="328" spans="1:4" x14ac:dyDescent="0.45">
      <c r="A328" s="22"/>
    </row>
    <row r="329" spans="1:4" x14ac:dyDescent="0.45">
      <c r="A329" s="22"/>
    </row>
    <row r="330" spans="1:4" x14ac:dyDescent="0.45">
      <c r="A330" s="22"/>
    </row>
    <row r="331" spans="1:4" x14ac:dyDescent="0.45">
      <c r="A331" s="22"/>
    </row>
    <row r="332" spans="1:4" x14ac:dyDescent="0.45">
      <c r="A332" s="22"/>
    </row>
    <row r="333" spans="1:4" x14ac:dyDescent="0.45">
      <c r="A333" s="22"/>
    </row>
    <row r="334" spans="1:4" x14ac:dyDescent="0.45">
      <c r="A334" s="22"/>
    </row>
    <row r="335" spans="1:4" x14ac:dyDescent="0.45">
      <c r="A335" s="22"/>
    </row>
    <row r="336" spans="1:4" x14ac:dyDescent="0.45">
      <c r="A336" s="22"/>
    </row>
    <row r="337" spans="1:1" x14ac:dyDescent="0.45">
      <c r="A337" s="22"/>
    </row>
    <row r="338" spans="1:1" x14ac:dyDescent="0.45">
      <c r="A338" s="22"/>
    </row>
    <row r="339" spans="1:1" x14ac:dyDescent="0.45">
      <c r="A339" s="22"/>
    </row>
    <row r="340" spans="1:1" x14ac:dyDescent="0.45">
      <c r="A340" s="22"/>
    </row>
    <row r="341" spans="1:1" x14ac:dyDescent="0.45">
      <c r="A341" s="22"/>
    </row>
    <row r="342" spans="1:1" x14ac:dyDescent="0.45">
      <c r="A342" s="22"/>
    </row>
    <row r="343" spans="1:1" x14ac:dyDescent="0.45">
      <c r="A343" s="22"/>
    </row>
    <row r="344" spans="1:1" x14ac:dyDescent="0.45">
      <c r="A344" s="22"/>
    </row>
    <row r="345" spans="1:1" x14ac:dyDescent="0.45">
      <c r="A345" s="22"/>
    </row>
    <row r="346" spans="1:1" x14ac:dyDescent="0.45">
      <c r="A346" s="22"/>
    </row>
    <row r="347" spans="1:1" x14ac:dyDescent="0.45">
      <c r="A347" s="22"/>
    </row>
    <row r="348" spans="1:1" x14ac:dyDescent="0.45">
      <c r="A348" s="22"/>
    </row>
    <row r="349" spans="1:1" x14ac:dyDescent="0.45">
      <c r="A349" s="22"/>
    </row>
    <row r="350" spans="1:1" x14ac:dyDescent="0.45">
      <c r="A350" s="22"/>
    </row>
    <row r="351" spans="1:1" x14ac:dyDescent="0.45">
      <c r="A351" s="22"/>
    </row>
    <row r="352" spans="1:1" x14ac:dyDescent="0.45">
      <c r="A352" s="22"/>
    </row>
    <row r="353" spans="1:1" x14ac:dyDescent="0.45">
      <c r="A353" s="22"/>
    </row>
    <row r="354" spans="1:1" x14ac:dyDescent="0.45">
      <c r="A354" s="22"/>
    </row>
    <row r="355" spans="1:1" x14ac:dyDescent="0.45">
      <c r="A355" s="22"/>
    </row>
    <row r="356" spans="1:1" x14ac:dyDescent="0.45">
      <c r="A356" s="22"/>
    </row>
    <row r="357" spans="1:1" x14ac:dyDescent="0.45">
      <c r="A357" s="22"/>
    </row>
    <row r="358" spans="1:1" x14ac:dyDescent="0.45">
      <c r="A358" s="22"/>
    </row>
    <row r="359" spans="1:1" x14ac:dyDescent="0.45">
      <c r="A359" s="22"/>
    </row>
    <row r="360" spans="1:1" x14ac:dyDescent="0.45">
      <c r="A360" s="22"/>
    </row>
    <row r="361" spans="1:1" x14ac:dyDescent="0.45">
      <c r="A361" s="22"/>
    </row>
    <row r="362" spans="1:1" x14ac:dyDescent="0.45">
      <c r="A362" s="22"/>
    </row>
    <row r="363" spans="1:1" x14ac:dyDescent="0.45">
      <c r="A363" s="22"/>
    </row>
    <row r="364" spans="1:1" x14ac:dyDescent="0.45">
      <c r="A364" s="22"/>
    </row>
    <row r="365" spans="1:1" x14ac:dyDescent="0.45">
      <c r="A365" s="22"/>
    </row>
    <row r="366" spans="1:1" x14ac:dyDescent="0.45">
      <c r="A366" s="22"/>
    </row>
    <row r="367" spans="1:1" x14ac:dyDescent="0.45">
      <c r="A367" s="22"/>
    </row>
    <row r="368" spans="1:1" x14ac:dyDescent="0.45">
      <c r="A368" s="22"/>
    </row>
    <row r="369" spans="1:1" x14ac:dyDescent="0.45">
      <c r="A369" s="22"/>
    </row>
    <row r="370" spans="1:1" x14ac:dyDescent="0.45">
      <c r="A370" s="22"/>
    </row>
    <row r="371" spans="1:1" x14ac:dyDescent="0.45">
      <c r="A371" s="22"/>
    </row>
    <row r="372" spans="1:1" x14ac:dyDescent="0.45">
      <c r="A372" s="22"/>
    </row>
    <row r="373" spans="1:1" x14ac:dyDescent="0.45">
      <c r="A373" s="22"/>
    </row>
    <row r="374" spans="1:1" x14ac:dyDescent="0.45">
      <c r="A374" s="22"/>
    </row>
    <row r="375" spans="1:1" x14ac:dyDescent="0.45">
      <c r="A375" s="22"/>
    </row>
    <row r="376" spans="1:1" x14ac:dyDescent="0.45">
      <c r="A376" s="22"/>
    </row>
    <row r="377" spans="1:1" x14ac:dyDescent="0.45">
      <c r="A377" s="22"/>
    </row>
    <row r="378" spans="1:1" x14ac:dyDescent="0.45">
      <c r="A378" s="22"/>
    </row>
    <row r="379" spans="1:1" x14ac:dyDescent="0.45">
      <c r="A379" s="22"/>
    </row>
    <row r="380" spans="1:1" x14ac:dyDescent="0.45">
      <c r="A380" s="22"/>
    </row>
    <row r="381" spans="1:1" x14ac:dyDescent="0.45">
      <c r="A381" s="22"/>
    </row>
    <row r="382" spans="1:1" x14ac:dyDescent="0.45">
      <c r="A382" s="22"/>
    </row>
    <row r="383" spans="1:1" x14ac:dyDescent="0.45">
      <c r="A383" s="22"/>
    </row>
    <row r="384" spans="1:1" x14ac:dyDescent="0.45">
      <c r="A384" s="22"/>
    </row>
    <row r="385" spans="1:1" x14ac:dyDescent="0.45">
      <c r="A385" s="22"/>
    </row>
    <row r="386" spans="1:1" x14ac:dyDescent="0.45">
      <c r="A386" s="22"/>
    </row>
    <row r="387" spans="1:1" x14ac:dyDescent="0.45">
      <c r="A387" s="22"/>
    </row>
    <row r="388" spans="1:1" x14ac:dyDescent="0.45">
      <c r="A388" s="22"/>
    </row>
    <row r="389" spans="1:1" x14ac:dyDescent="0.45">
      <c r="A389" s="22"/>
    </row>
    <row r="390" spans="1:1" x14ac:dyDescent="0.45">
      <c r="A390" s="22"/>
    </row>
    <row r="391" spans="1:1" x14ac:dyDescent="0.45">
      <c r="A391" s="22"/>
    </row>
    <row r="392" spans="1:1" x14ac:dyDescent="0.45">
      <c r="A392" s="22"/>
    </row>
    <row r="393" spans="1:1" x14ac:dyDescent="0.45">
      <c r="A393" s="22"/>
    </row>
    <row r="394" spans="1:1" x14ac:dyDescent="0.45">
      <c r="A394" s="22"/>
    </row>
    <row r="395" spans="1:1" x14ac:dyDescent="0.45">
      <c r="A395" s="22"/>
    </row>
    <row r="396" spans="1:1" x14ac:dyDescent="0.45">
      <c r="A396" s="22"/>
    </row>
    <row r="397" spans="1:1" x14ac:dyDescent="0.45">
      <c r="A397" s="22"/>
    </row>
    <row r="398" spans="1:1" x14ac:dyDescent="0.45">
      <c r="A398" s="22"/>
    </row>
    <row r="399" spans="1:1" x14ac:dyDescent="0.45">
      <c r="A399" s="22"/>
    </row>
    <row r="400" spans="1:1" x14ac:dyDescent="0.45">
      <c r="A400" s="22"/>
    </row>
    <row r="401" spans="1:1" x14ac:dyDescent="0.45">
      <c r="A401" s="22"/>
    </row>
    <row r="402" spans="1:1" x14ac:dyDescent="0.45">
      <c r="A402" s="22"/>
    </row>
    <row r="403" spans="1:1" x14ac:dyDescent="0.45">
      <c r="A403" s="22"/>
    </row>
    <row r="404" spans="1:1" x14ac:dyDescent="0.45">
      <c r="A404" s="22"/>
    </row>
    <row r="405" spans="1:1" x14ac:dyDescent="0.45">
      <c r="A405" s="22"/>
    </row>
    <row r="406" spans="1:1" x14ac:dyDescent="0.45">
      <c r="A406" s="22"/>
    </row>
    <row r="407" spans="1:1" x14ac:dyDescent="0.45">
      <c r="A407" s="22"/>
    </row>
    <row r="408" spans="1:1" x14ac:dyDescent="0.45">
      <c r="A408" s="22"/>
    </row>
    <row r="409" spans="1:1" x14ac:dyDescent="0.45">
      <c r="A409" s="22"/>
    </row>
    <row r="410" spans="1:1" x14ac:dyDescent="0.45">
      <c r="A410" s="22"/>
    </row>
    <row r="411" spans="1:1" x14ac:dyDescent="0.45">
      <c r="A411" s="22"/>
    </row>
    <row r="412" spans="1:1" x14ac:dyDescent="0.45">
      <c r="A412" s="22"/>
    </row>
    <row r="413" spans="1:1" x14ac:dyDescent="0.45">
      <c r="A413" s="22"/>
    </row>
    <row r="414" spans="1:1" x14ac:dyDescent="0.45">
      <c r="A414" s="22"/>
    </row>
    <row r="415" spans="1:1" x14ac:dyDescent="0.45">
      <c r="A415" s="22"/>
    </row>
    <row r="416" spans="1:1" x14ac:dyDescent="0.45">
      <c r="A416" s="22"/>
    </row>
    <row r="417" spans="1:1" x14ac:dyDescent="0.45">
      <c r="A417" s="22"/>
    </row>
    <row r="418" spans="1:1" x14ac:dyDescent="0.45">
      <c r="A418" s="22"/>
    </row>
    <row r="419" spans="1:1" x14ac:dyDescent="0.45">
      <c r="A419" s="22"/>
    </row>
    <row r="420" spans="1:1" x14ac:dyDescent="0.45">
      <c r="A420" s="22"/>
    </row>
    <row r="421" spans="1:1" x14ac:dyDescent="0.45">
      <c r="A421" s="22"/>
    </row>
    <row r="422" spans="1:1" x14ac:dyDescent="0.45">
      <c r="A422" s="22"/>
    </row>
    <row r="423" spans="1:1" x14ac:dyDescent="0.45">
      <c r="A423" s="22"/>
    </row>
    <row r="424" spans="1:1" x14ac:dyDescent="0.45">
      <c r="A424" s="22"/>
    </row>
    <row r="425" spans="1:1" x14ac:dyDescent="0.45">
      <c r="A425" s="22"/>
    </row>
    <row r="426" spans="1:1" x14ac:dyDescent="0.45">
      <c r="A426" s="22"/>
    </row>
    <row r="427" spans="1:1" x14ac:dyDescent="0.45">
      <c r="A427" s="22"/>
    </row>
    <row r="428" spans="1:1" x14ac:dyDescent="0.45">
      <c r="A428" s="22"/>
    </row>
    <row r="429" spans="1:1" x14ac:dyDescent="0.45">
      <c r="A429" s="22"/>
    </row>
    <row r="430" spans="1:1" x14ac:dyDescent="0.45">
      <c r="A430" s="22"/>
    </row>
    <row r="431" spans="1:1" x14ac:dyDescent="0.45">
      <c r="A431" s="22"/>
    </row>
    <row r="432" spans="1:1" x14ac:dyDescent="0.45">
      <c r="A432" s="22"/>
    </row>
    <row r="433" spans="1:1" x14ac:dyDescent="0.45">
      <c r="A433" s="22"/>
    </row>
    <row r="434" spans="1:1" x14ac:dyDescent="0.45">
      <c r="A434" s="22"/>
    </row>
    <row r="435" spans="1:1" x14ac:dyDescent="0.45">
      <c r="A435" s="22"/>
    </row>
    <row r="436" spans="1:1" x14ac:dyDescent="0.45">
      <c r="A436" s="22"/>
    </row>
    <row r="437" spans="1:1" x14ac:dyDescent="0.45">
      <c r="A437" s="22"/>
    </row>
    <row r="438" spans="1:1" x14ac:dyDescent="0.45">
      <c r="A438" s="22"/>
    </row>
    <row r="439" spans="1:1" x14ac:dyDescent="0.45">
      <c r="A439" s="22"/>
    </row>
    <row r="440" spans="1:1" x14ac:dyDescent="0.45">
      <c r="A440" s="22"/>
    </row>
    <row r="441" spans="1:1" x14ac:dyDescent="0.45">
      <c r="A441" s="22"/>
    </row>
    <row r="442" spans="1:1" x14ac:dyDescent="0.45">
      <c r="A442" s="22"/>
    </row>
    <row r="443" spans="1:1" x14ac:dyDescent="0.45">
      <c r="A443" s="22"/>
    </row>
    <row r="444" spans="1:1" x14ac:dyDescent="0.45">
      <c r="A444" s="22"/>
    </row>
    <row r="445" spans="1:1" x14ac:dyDescent="0.45">
      <c r="A445" s="22"/>
    </row>
    <row r="446" spans="1:1" x14ac:dyDescent="0.45">
      <c r="A446" s="22"/>
    </row>
    <row r="447" spans="1:1" x14ac:dyDescent="0.45">
      <c r="A447" s="22"/>
    </row>
    <row r="448" spans="1:1" x14ac:dyDescent="0.45">
      <c r="A448" s="22"/>
    </row>
    <row r="449" spans="1:1" x14ac:dyDescent="0.45">
      <c r="A449" s="22"/>
    </row>
    <row r="450" spans="1:1" x14ac:dyDescent="0.45">
      <c r="A450" s="22"/>
    </row>
    <row r="451" spans="1:1" x14ac:dyDescent="0.45">
      <c r="A451" s="22"/>
    </row>
    <row r="452" spans="1:1" x14ac:dyDescent="0.45">
      <c r="A452" s="22"/>
    </row>
    <row r="453" spans="1:1" x14ac:dyDescent="0.45">
      <c r="A453" s="22"/>
    </row>
    <row r="454" spans="1:1" x14ac:dyDescent="0.45">
      <c r="A454" s="22"/>
    </row>
    <row r="455" spans="1:1" x14ac:dyDescent="0.45">
      <c r="A455" s="22"/>
    </row>
    <row r="456" spans="1:1" x14ac:dyDescent="0.45">
      <c r="A456" s="22"/>
    </row>
    <row r="457" spans="1:1" x14ac:dyDescent="0.45">
      <c r="A457" s="22"/>
    </row>
    <row r="458" spans="1:1" x14ac:dyDescent="0.45">
      <c r="A458" s="22"/>
    </row>
    <row r="459" spans="1:1" x14ac:dyDescent="0.45">
      <c r="A459" s="22"/>
    </row>
    <row r="460" spans="1:1" x14ac:dyDescent="0.45">
      <c r="A460" s="22"/>
    </row>
    <row r="461" spans="1:1" x14ac:dyDescent="0.45">
      <c r="A461" s="22"/>
    </row>
    <row r="462" spans="1:1" x14ac:dyDescent="0.45">
      <c r="A462" s="22"/>
    </row>
    <row r="463" spans="1:1" x14ac:dyDescent="0.45">
      <c r="A463" s="22"/>
    </row>
    <row r="464" spans="1:1" x14ac:dyDescent="0.45">
      <c r="A464" s="22"/>
    </row>
    <row r="465" spans="1:1" x14ac:dyDescent="0.45">
      <c r="A465" s="22"/>
    </row>
    <row r="466" spans="1:1" x14ac:dyDescent="0.45">
      <c r="A466" s="22"/>
    </row>
    <row r="467" spans="1:1" x14ac:dyDescent="0.45">
      <c r="A467" s="22"/>
    </row>
    <row r="468" spans="1:1" x14ac:dyDescent="0.45">
      <c r="A468" s="22"/>
    </row>
    <row r="469" spans="1:1" x14ac:dyDescent="0.45">
      <c r="A469" s="22"/>
    </row>
    <row r="470" spans="1:1" x14ac:dyDescent="0.45">
      <c r="A470" s="22"/>
    </row>
    <row r="471" spans="1:1" x14ac:dyDescent="0.45">
      <c r="A471" s="22"/>
    </row>
    <row r="472" spans="1:1" x14ac:dyDescent="0.45">
      <c r="A472" s="22"/>
    </row>
    <row r="473" spans="1:1" x14ac:dyDescent="0.45">
      <c r="A473" s="22"/>
    </row>
    <row r="474" spans="1:1" x14ac:dyDescent="0.45">
      <c r="A474" s="22"/>
    </row>
    <row r="475" spans="1:1" x14ac:dyDescent="0.45">
      <c r="A475" s="22"/>
    </row>
    <row r="476" spans="1:1" x14ac:dyDescent="0.45">
      <c r="A476" s="22"/>
    </row>
    <row r="477" spans="1:1" x14ac:dyDescent="0.45">
      <c r="A477" s="22"/>
    </row>
    <row r="478" spans="1:1" x14ac:dyDescent="0.45">
      <c r="A478" s="22"/>
    </row>
    <row r="479" spans="1:1" x14ac:dyDescent="0.45">
      <c r="A479" s="22"/>
    </row>
    <row r="480" spans="1:1" x14ac:dyDescent="0.45">
      <c r="A480" s="22"/>
    </row>
    <row r="481" spans="1:1" x14ac:dyDescent="0.45">
      <c r="A481" s="22"/>
    </row>
    <row r="482" spans="1:1" x14ac:dyDescent="0.45">
      <c r="A482" s="22"/>
    </row>
    <row r="483" spans="1:1" x14ac:dyDescent="0.45">
      <c r="A483" s="22"/>
    </row>
    <row r="484" spans="1:1" x14ac:dyDescent="0.45">
      <c r="A484" s="22"/>
    </row>
    <row r="485" spans="1:1" x14ac:dyDescent="0.45">
      <c r="A485" s="22"/>
    </row>
    <row r="486" spans="1:1" x14ac:dyDescent="0.45">
      <c r="A486" s="22"/>
    </row>
    <row r="487" spans="1:1" x14ac:dyDescent="0.45">
      <c r="A487" s="22"/>
    </row>
    <row r="488" spans="1:1" x14ac:dyDescent="0.45">
      <c r="A488" s="22"/>
    </row>
    <row r="489" spans="1:1" x14ac:dyDescent="0.45">
      <c r="A489" s="22"/>
    </row>
    <row r="490" spans="1:1" x14ac:dyDescent="0.45">
      <c r="A490" s="22"/>
    </row>
    <row r="491" spans="1:1" x14ac:dyDescent="0.45">
      <c r="A491" s="22"/>
    </row>
    <row r="492" spans="1:1" x14ac:dyDescent="0.45">
      <c r="A492" s="22"/>
    </row>
    <row r="493" spans="1:1" x14ac:dyDescent="0.45">
      <c r="A493" s="22"/>
    </row>
    <row r="494" spans="1:1" x14ac:dyDescent="0.45">
      <c r="A494" s="22"/>
    </row>
    <row r="495" spans="1:1" x14ac:dyDescent="0.45">
      <c r="A495" s="22"/>
    </row>
    <row r="496" spans="1:1" x14ac:dyDescent="0.45">
      <c r="A496" s="22"/>
    </row>
    <row r="497" spans="1:1" x14ac:dyDescent="0.45">
      <c r="A497" s="22"/>
    </row>
    <row r="498" spans="1:1" x14ac:dyDescent="0.45">
      <c r="A498" s="22"/>
    </row>
    <row r="499" spans="1:1" x14ac:dyDescent="0.45">
      <c r="A499" s="22"/>
    </row>
    <row r="500" spans="1:1" x14ac:dyDescent="0.45">
      <c r="A500" s="22"/>
    </row>
    <row r="501" spans="1:1" x14ac:dyDescent="0.45">
      <c r="A501" s="22"/>
    </row>
    <row r="502" spans="1:1" x14ac:dyDescent="0.45">
      <c r="A502" s="22"/>
    </row>
    <row r="503" spans="1:1" x14ac:dyDescent="0.45">
      <c r="A503" s="22"/>
    </row>
    <row r="504" spans="1:1" x14ac:dyDescent="0.45">
      <c r="A504" s="22"/>
    </row>
    <row r="505" spans="1:1" x14ac:dyDescent="0.45">
      <c r="A505" s="22"/>
    </row>
    <row r="506" spans="1:1" x14ac:dyDescent="0.45">
      <c r="A506" s="22"/>
    </row>
    <row r="507" spans="1:1" x14ac:dyDescent="0.45">
      <c r="A507" s="22"/>
    </row>
    <row r="508" spans="1:1" x14ac:dyDescent="0.45">
      <c r="A508" s="22"/>
    </row>
    <row r="509" spans="1:1" x14ac:dyDescent="0.45">
      <c r="A509" s="22"/>
    </row>
    <row r="510" spans="1:1" x14ac:dyDescent="0.45">
      <c r="A510" s="22"/>
    </row>
    <row r="511" spans="1:1" x14ac:dyDescent="0.45">
      <c r="A511" s="22"/>
    </row>
    <row r="512" spans="1:1" x14ac:dyDescent="0.45">
      <c r="A512" s="22"/>
    </row>
    <row r="513" spans="1:1" x14ac:dyDescent="0.45">
      <c r="A513" s="22"/>
    </row>
    <row r="514" spans="1:1" x14ac:dyDescent="0.45">
      <c r="A514" s="22"/>
    </row>
    <row r="515" spans="1:1" x14ac:dyDescent="0.45">
      <c r="A515" s="22"/>
    </row>
    <row r="516" spans="1:1" x14ac:dyDescent="0.45">
      <c r="A516" s="22"/>
    </row>
    <row r="517" spans="1:1" x14ac:dyDescent="0.45">
      <c r="A517" s="22"/>
    </row>
    <row r="518" spans="1:1" x14ac:dyDescent="0.45">
      <c r="A518" s="22"/>
    </row>
    <row r="519" spans="1:1" x14ac:dyDescent="0.45">
      <c r="A519" s="22"/>
    </row>
    <row r="520" spans="1:1" x14ac:dyDescent="0.45">
      <c r="A520" s="22"/>
    </row>
    <row r="521" spans="1:1" x14ac:dyDescent="0.45">
      <c r="A521" s="22"/>
    </row>
    <row r="522" spans="1:1" x14ac:dyDescent="0.45">
      <c r="A522" s="22"/>
    </row>
    <row r="523" spans="1:1" x14ac:dyDescent="0.45">
      <c r="A523" s="22"/>
    </row>
    <row r="524" spans="1:1" x14ac:dyDescent="0.45">
      <c r="A524" s="22"/>
    </row>
    <row r="525" spans="1:1" x14ac:dyDescent="0.45">
      <c r="A525" s="22"/>
    </row>
    <row r="526" spans="1:1" x14ac:dyDescent="0.45">
      <c r="A526" s="22"/>
    </row>
    <row r="527" spans="1:1" x14ac:dyDescent="0.45">
      <c r="A527" s="22"/>
    </row>
    <row r="528" spans="1:1" x14ac:dyDescent="0.45">
      <c r="A528" s="22"/>
    </row>
    <row r="529" spans="1:1" x14ac:dyDescent="0.45">
      <c r="A529" s="22"/>
    </row>
    <row r="530" spans="1:1" x14ac:dyDescent="0.45">
      <c r="A530" s="22"/>
    </row>
    <row r="531" spans="1:1" x14ac:dyDescent="0.45">
      <c r="A531" s="22"/>
    </row>
    <row r="532" spans="1:1" x14ac:dyDescent="0.45">
      <c r="A532" s="22"/>
    </row>
    <row r="533" spans="1:1" x14ac:dyDescent="0.45">
      <c r="A533" s="22"/>
    </row>
    <row r="534" spans="1:1" x14ac:dyDescent="0.45">
      <c r="A534" s="22"/>
    </row>
    <row r="535" spans="1:1" x14ac:dyDescent="0.45">
      <c r="A535" s="22"/>
    </row>
    <row r="536" spans="1:1" x14ac:dyDescent="0.45">
      <c r="A536" s="22"/>
    </row>
    <row r="537" spans="1:1" x14ac:dyDescent="0.45">
      <c r="A537" s="22"/>
    </row>
    <row r="538" spans="1:1" x14ac:dyDescent="0.45">
      <c r="A538" s="22"/>
    </row>
    <row r="539" spans="1:1" x14ac:dyDescent="0.45">
      <c r="A539" s="22"/>
    </row>
    <row r="540" spans="1:1" x14ac:dyDescent="0.45">
      <c r="A540" s="22"/>
    </row>
    <row r="541" spans="1:1" x14ac:dyDescent="0.45">
      <c r="A541" s="22"/>
    </row>
    <row r="542" spans="1:1" x14ac:dyDescent="0.45">
      <c r="A542" s="22"/>
    </row>
    <row r="543" spans="1:1" x14ac:dyDescent="0.45">
      <c r="A543" s="22"/>
    </row>
    <row r="544" spans="1:1" x14ac:dyDescent="0.45">
      <c r="A544" s="22"/>
    </row>
    <row r="545" spans="1:1" x14ac:dyDescent="0.45">
      <c r="A545" s="22"/>
    </row>
    <row r="546" spans="1:1" x14ac:dyDescent="0.45">
      <c r="A546" s="22"/>
    </row>
    <row r="547" spans="1:1" x14ac:dyDescent="0.45">
      <c r="A547" s="22"/>
    </row>
    <row r="548" spans="1:1" x14ac:dyDescent="0.45">
      <c r="A548" s="22"/>
    </row>
    <row r="549" spans="1:1" x14ac:dyDescent="0.45">
      <c r="A549" s="22"/>
    </row>
    <row r="550" spans="1:1" x14ac:dyDescent="0.45">
      <c r="A550" s="22"/>
    </row>
    <row r="551" spans="1:1" x14ac:dyDescent="0.45">
      <c r="A551" s="22"/>
    </row>
    <row r="552" spans="1:1" x14ac:dyDescent="0.45">
      <c r="A552" s="22"/>
    </row>
    <row r="553" spans="1:1" x14ac:dyDescent="0.45">
      <c r="A553" s="22"/>
    </row>
    <row r="554" spans="1:1" x14ac:dyDescent="0.45">
      <c r="A554" s="22"/>
    </row>
    <row r="555" spans="1:1" x14ac:dyDescent="0.45">
      <c r="A555" s="22"/>
    </row>
    <row r="556" spans="1:1" x14ac:dyDescent="0.45">
      <c r="A556" s="22"/>
    </row>
    <row r="557" spans="1:1" x14ac:dyDescent="0.45">
      <c r="A557" s="22"/>
    </row>
    <row r="558" spans="1:1" x14ac:dyDescent="0.45">
      <c r="A558" s="22"/>
    </row>
    <row r="559" spans="1:1" x14ac:dyDescent="0.45">
      <c r="A559" s="22"/>
    </row>
    <row r="560" spans="1:1" x14ac:dyDescent="0.45">
      <c r="A560" s="22"/>
    </row>
    <row r="561" spans="1:1" x14ac:dyDescent="0.45">
      <c r="A561" s="22"/>
    </row>
    <row r="562" spans="1:1" x14ac:dyDescent="0.45">
      <c r="A562" s="22"/>
    </row>
    <row r="563" spans="1:1" x14ac:dyDescent="0.45">
      <c r="A563" s="22"/>
    </row>
    <row r="564" spans="1:1" x14ac:dyDescent="0.45">
      <c r="A564" s="22"/>
    </row>
    <row r="565" spans="1:1" x14ac:dyDescent="0.45">
      <c r="A565" s="22"/>
    </row>
    <row r="566" spans="1:1" x14ac:dyDescent="0.45">
      <c r="A566" s="22"/>
    </row>
    <row r="567" spans="1:1" x14ac:dyDescent="0.45">
      <c r="A567" s="22"/>
    </row>
    <row r="568" spans="1:1" x14ac:dyDescent="0.45">
      <c r="A568" s="22"/>
    </row>
    <row r="569" spans="1:1" x14ac:dyDescent="0.45">
      <c r="A569" s="22"/>
    </row>
    <row r="570" spans="1:1" x14ac:dyDescent="0.45">
      <c r="A570" s="22"/>
    </row>
    <row r="571" spans="1:1" x14ac:dyDescent="0.45">
      <c r="A571" s="22"/>
    </row>
    <row r="572" spans="1:1" x14ac:dyDescent="0.45">
      <c r="A572" s="22"/>
    </row>
    <row r="573" spans="1:1" x14ac:dyDescent="0.45">
      <c r="A573" s="22"/>
    </row>
    <row r="574" spans="1:1" x14ac:dyDescent="0.45">
      <c r="A574" s="22"/>
    </row>
    <row r="575" spans="1:1" x14ac:dyDescent="0.45">
      <c r="A575" s="22"/>
    </row>
    <row r="576" spans="1:1" x14ac:dyDescent="0.45">
      <c r="A576" s="22"/>
    </row>
    <row r="577" spans="1:1" x14ac:dyDescent="0.45">
      <c r="A577" s="22"/>
    </row>
    <row r="578" spans="1:1" x14ac:dyDescent="0.45">
      <c r="A578" s="22"/>
    </row>
    <row r="579" spans="1:1" x14ac:dyDescent="0.45">
      <c r="A579" s="22"/>
    </row>
    <row r="580" spans="1:1" x14ac:dyDescent="0.45">
      <c r="A580" s="22"/>
    </row>
    <row r="581" spans="1:1" x14ac:dyDescent="0.45">
      <c r="A581" s="22"/>
    </row>
    <row r="582" spans="1:1" x14ac:dyDescent="0.45">
      <c r="A582" s="22"/>
    </row>
    <row r="583" spans="1:1" x14ac:dyDescent="0.45">
      <c r="A583" s="22"/>
    </row>
    <row r="584" spans="1:1" x14ac:dyDescent="0.45">
      <c r="A584" s="22"/>
    </row>
    <row r="585" spans="1:1" x14ac:dyDescent="0.45">
      <c r="A585" s="22"/>
    </row>
    <row r="586" spans="1:1" x14ac:dyDescent="0.45">
      <c r="A586" s="22"/>
    </row>
    <row r="587" spans="1:1" x14ac:dyDescent="0.45">
      <c r="A587" s="22"/>
    </row>
    <row r="588" spans="1:1" x14ac:dyDescent="0.45">
      <c r="A588" s="22"/>
    </row>
    <row r="589" spans="1:1" x14ac:dyDescent="0.45">
      <c r="A589" s="22"/>
    </row>
    <row r="590" spans="1:1" x14ac:dyDescent="0.45">
      <c r="A590" s="22"/>
    </row>
    <row r="591" spans="1:1" x14ac:dyDescent="0.45">
      <c r="A591" s="22"/>
    </row>
    <row r="592" spans="1:1" x14ac:dyDescent="0.45">
      <c r="A592" s="22"/>
    </row>
    <row r="593" spans="1:1" x14ac:dyDescent="0.45">
      <c r="A593" s="22"/>
    </row>
    <row r="594" spans="1:1" x14ac:dyDescent="0.45">
      <c r="A594" s="22"/>
    </row>
    <row r="595" spans="1:1" x14ac:dyDescent="0.45">
      <c r="A595" s="22"/>
    </row>
    <row r="596" spans="1:1" x14ac:dyDescent="0.45">
      <c r="A596" s="22"/>
    </row>
    <row r="597" spans="1:1" x14ac:dyDescent="0.45">
      <c r="A597" s="22"/>
    </row>
    <row r="598" spans="1:1" x14ac:dyDescent="0.45">
      <c r="A598" s="22"/>
    </row>
    <row r="599" spans="1:1" x14ac:dyDescent="0.45">
      <c r="A599" s="22"/>
    </row>
    <row r="600" spans="1:1" x14ac:dyDescent="0.45">
      <c r="A600" s="22"/>
    </row>
    <row r="601" spans="1:1" x14ac:dyDescent="0.45">
      <c r="A601" s="22"/>
    </row>
    <row r="602" spans="1:1" x14ac:dyDescent="0.45">
      <c r="A602" s="22"/>
    </row>
    <row r="603" spans="1:1" x14ac:dyDescent="0.45">
      <c r="A603" s="22"/>
    </row>
    <row r="604" spans="1:1" x14ac:dyDescent="0.45">
      <c r="A604" s="22"/>
    </row>
    <row r="605" spans="1:1" x14ac:dyDescent="0.45">
      <c r="A605" s="22"/>
    </row>
    <row r="606" spans="1:1" x14ac:dyDescent="0.45">
      <c r="A606" s="22"/>
    </row>
    <row r="607" spans="1:1" x14ac:dyDescent="0.45">
      <c r="A607" s="22"/>
    </row>
    <row r="608" spans="1:1" x14ac:dyDescent="0.45">
      <c r="A608" s="22"/>
    </row>
    <row r="609" spans="1:1" x14ac:dyDescent="0.45">
      <c r="A609" s="22"/>
    </row>
    <row r="610" spans="1:1" x14ac:dyDescent="0.45">
      <c r="A610" s="22"/>
    </row>
    <row r="611" spans="1:1" x14ac:dyDescent="0.45">
      <c r="A611" s="22"/>
    </row>
    <row r="612" spans="1:1" x14ac:dyDescent="0.45">
      <c r="A612" s="22"/>
    </row>
    <row r="613" spans="1:1" x14ac:dyDescent="0.45">
      <c r="A613" s="22"/>
    </row>
    <row r="614" spans="1:1" x14ac:dyDescent="0.45">
      <c r="A614" s="22"/>
    </row>
    <row r="615" spans="1:1" x14ac:dyDescent="0.45">
      <c r="A615" s="22"/>
    </row>
    <row r="616" spans="1:1" x14ac:dyDescent="0.45">
      <c r="A616" s="22"/>
    </row>
    <row r="617" spans="1:1" x14ac:dyDescent="0.45">
      <c r="A617" s="22"/>
    </row>
    <row r="618" spans="1:1" x14ac:dyDescent="0.45">
      <c r="A618" s="22"/>
    </row>
    <row r="619" spans="1:1" x14ac:dyDescent="0.45">
      <c r="A619" s="22"/>
    </row>
    <row r="620" spans="1:1" x14ac:dyDescent="0.45">
      <c r="A620" s="22"/>
    </row>
    <row r="621" spans="1:1" x14ac:dyDescent="0.45">
      <c r="A621" s="22"/>
    </row>
    <row r="622" spans="1:1" x14ac:dyDescent="0.45">
      <c r="A622" s="22"/>
    </row>
    <row r="623" spans="1:1" x14ac:dyDescent="0.45">
      <c r="A623" s="22"/>
    </row>
    <row r="624" spans="1:1" x14ac:dyDescent="0.45">
      <c r="A624" s="22"/>
    </row>
    <row r="625" spans="1:1" x14ac:dyDescent="0.45">
      <c r="A625" s="22"/>
    </row>
    <row r="626" spans="1:1" x14ac:dyDescent="0.45">
      <c r="A626" s="22"/>
    </row>
    <row r="627" spans="1:1" x14ac:dyDescent="0.45">
      <c r="A627" s="22"/>
    </row>
    <row r="628" spans="1:1" x14ac:dyDescent="0.45">
      <c r="A628" s="22"/>
    </row>
    <row r="629" spans="1:1" x14ac:dyDescent="0.45">
      <c r="A629" s="22"/>
    </row>
    <row r="630" spans="1:1" x14ac:dyDescent="0.45">
      <c r="A630" s="22"/>
    </row>
    <row r="631" spans="1:1" x14ac:dyDescent="0.45">
      <c r="A631" s="22"/>
    </row>
    <row r="632" spans="1:1" x14ac:dyDescent="0.45">
      <c r="A632" s="22"/>
    </row>
    <row r="633" spans="1:1" x14ac:dyDescent="0.45">
      <c r="A633" s="22"/>
    </row>
    <row r="634" spans="1:1" x14ac:dyDescent="0.45">
      <c r="A634" s="22"/>
    </row>
    <row r="635" spans="1:1" x14ac:dyDescent="0.45">
      <c r="A635" s="22"/>
    </row>
    <row r="636" spans="1:1" x14ac:dyDescent="0.45">
      <c r="A636" s="22"/>
    </row>
    <row r="637" spans="1:1" x14ac:dyDescent="0.45">
      <c r="A637" s="22"/>
    </row>
    <row r="638" spans="1:1" x14ac:dyDescent="0.45">
      <c r="A638" s="22"/>
    </row>
    <row r="639" spans="1:1" x14ac:dyDescent="0.45">
      <c r="A639" s="22"/>
    </row>
    <row r="640" spans="1:1" x14ac:dyDescent="0.45">
      <c r="A640" s="22"/>
    </row>
    <row r="641" spans="1:1" x14ac:dyDescent="0.45">
      <c r="A641" s="22"/>
    </row>
    <row r="642" spans="1:1" x14ac:dyDescent="0.45">
      <c r="A642" s="22"/>
    </row>
    <row r="643" spans="1:1" x14ac:dyDescent="0.45">
      <c r="A643" s="22"/>
    </row>
    <row r="644" spans="1:1" x14ac:dyDescent="0.45">
      <c r="A644" s="22"/>
    </row>
    <row r="645" spans="1:1" x14ac:dyDescent="0.45">
      <c r="A645" s="22"/>
    </row>
    <row r="646" spans="1:1" x14ac:dyDescent="0.45">
      <c r="A646" s="22"/>
    </row>
    <row r="647" spans="1:1" x14ac:dyDescent="0.45">
      <c r="A647" s="22"/>
    </row>
    <row r="648" spans="1:1" x14ac:dyDescent="0.45">
      <c r="A648" s="22"/>
    </row>
    <row r="649" spans="1:1" x14ac:dyDescent="0.45">
      <c r="A649" s="22"/>
    </row>
    <row r="650" spans="1:1" x14ac:dyDescent="0.45">
      <c r="A650" s="22"/>
    </row>
    <row r="651" spans="1:1" x14ac:dyDescent="0.45">
      <c r="A651" s="22"/>
    </row>
    <row r="652" spans="1:1" x14ac:dyDescent="0.45">
      <c r="A652" s="22"/>
    </row>
    <row r="653" spans="1:1" x14ac:dyDescent="0.45">
      <c r="A653" s="22"/>
    </row>
    <row r="654" spans="1:1" x14ac:dyDescent="0.45">
      <c r="A654" s="22"/>
    </row>
    <row r="655" spans="1:1" x14ac:dyDescent="0.45">
      <c r="A655" s="22"/>
    </row>
    <row r="656" spans="1:1" x14ac:dyDescent="0.45">
      <c r="A656" s="22"/>
    </row>
    <row r="657" spans="1:1" x14ac:dyDescent="0.45">
      <c r="A657" s="22"/>
    </row>
    <row r="658" spans="1:1" x14ac:dyDescent="0.45">
      <c r="A658" s="22"/>
    </row>
    <row r="659" spans="1:1" x14ac:dyDescent="0.45">
      <c r="A659" s="22"/>
    </row>
    <row r="660" spans="1:1" x14ac:dyDescent="0.45">
      <c r="A660" s="22"/>
    </row>
    <row r="661" spans="1:1" x14ac:dyDescent="0.45">
      <c r="A661" s="22"/>
    </row>
    <row r="662" spans="1:1" x14ac:dyDescent="0.45">
      <c r="A662" s="22"/>
    </row>
    <row r="663" spans="1:1" x14ac:dyDescent="0.45">
      <c r="A663" s="22"/>
    </row>
    <row r="664" spans="1:1" x14ac:dyDescent="0.45">
      <c r="A664" s="22"/>
    </row>
    <row r="665" spans="1:1" x14ac:dyDescent="0.45">
      <c r="A665" s="22"/>
    </row>
    <row r="666" spans="1:1" x14ac:dyDescent="0.45">
      <c r="A666" s="22"/>
    </row>
    <row r="667" spans="1:1" x14ac:dyDescent="0.45">
      <c r="A667" s="22"/>
    </row>
    <row r="668" spans="1:1" x14ac:dyDescent="0.45">
      <c r="A668" s="22"/>
    </row>
    <row r="669" spans="1:1" x14ac:dyDescent="0.45">
      <c r="A669" s="22"/>
    </row>
    <row r="670" spans="1:1" x14ac:dyDescent="0.45">
      <c r="A670" s="22"/>
    </row>
    <row r="671" spans="1:1" x14ac:dyDescent="0.45">
      <c r="A671" s="22"/>
    </row>
    <row r="672" spans="1:1" x14ac:dyDescent="0.45">
      <c r="A672" s="22"/>
    </row>
    <row r="673" spans="1:1" x14ac:dyDescent="0.45">
      <c r="A673" s="22"/>
    </row>
    <row r="674" spans="1:1" x14ac:dyDescent="0.45">
      <c r="A674" s="22"/>
    </row>
    <row r="675" spans="1:1" x14ac:dyDescent="0.45">
      <c r="A675" s="22"/>
    </row>
    <row r="676" spans="1:1" x14ac:dyDescent="0.45">
      <c r="A676" s="22"/>
    </row>
    <row r="677" spans="1:1" x14ac:dyDescent="0.45">
      <c r="A677" s="22"/>
    </row>
    <row r="678" spans="1:1" x14ac:dyDescent="0.45">
      <c r="A678" s="22"/>
    </row>
    <row r="679" spans="1:1" x14ac:dyDescent="0.45">
      <c r="A679" s="22"/>
    </row>
    <row r="680" spans="1:1" x14ac:dyDescent="0.45">
      <c r="A680" s="22"/>
    </row>
    <row r="681" spans="1:1" x14ac:dyDescent="0.45">
      <c r="A681" s="22"/>
    </row>
    <row r="682" spans="1:1" x14ac:dyDescent="0.45">
      <c r="A682" s="22"/>
    </row>
    <row r="683" spans="1:1" x14ac:dyDescent="0.45">
      <c r="A683" s="22"/>
    </row>
    <row r="684" spans="1:1" x14ac:dyDescent="0.45">
      <c r="A684" s="22"/>
    </row>
    <row r="685" spans="1:1" x14ac:dyDescent="0.45">
      <c r="A685" s="22"/>
    </row>
    <row r="686" spans="1:1" x14ac:dyDescent="0.45">
      <c r="A686" s="22"/>
    </row>
    <row r="687" spans="1:1" x14ac:dyDescent="0.45">
      <c r="A687" s="22"/>
    </row>
    <row r="688" spans="1:1" x14ac:dyDescent="0.45">
      <c r="A688" s="22"/>
    </row>
    <row r="689" spans="1:1" x14ac:dyDescent="0.45">
      <c r="A689" s="22"/>
    </row>
    <row r="690" spans="1:1" x14ac:dyDescent="0.45">
      <c r="A690" s="22"/>
    </row>
    <row r="691" spans="1:1" x14ac:dyDescent="0.45">
      <c r="A691" s="22"/>
    </row>
    <row r="692" spans="1:1" x14ac:dyDescent="0.45">
      <c r="A692" s="22"/>
    </row>
    <row r="693" spans="1:1" x14ac:dyDescent="0.45">
      <c r="A693" s="22"/>
    </row>
    <row r="694" spans="1:1" x14ac:dyDescent="0.45">
      <c r="A694" s="22"/>
    </row>
    <row r="695" spans="1:1" x14ac:dyDescent="0.45">
      <c r="A695" s="22"/>
    </row>
    <row r="696" spans="1:1" x14ac:dyDescent="0.45">
      <c r="A696" s="22"/>
    </row>
    <row r="697" spans="1:1" x14ac:dyDescent="0.45">
      <c r="A697" s="22"/>
    </row>
    <row r="698" spans="1:1" x14ac:dyDescent="0.45">
      <c r="A698" s="22"/>
    </row>
    <row r="699" spans="1:1" x14ac:dyDescent="0.45">
      <c r="A699" s="22"/>
    </row>
    <row r="700" spans="1:1" x14ac:dyDescent="0.45">
      <c r="A700" s="22"/>
    </row>
    <row r="701" spans="1:1" x14ac:dyDescent="0.45">
      <c r="A701" s="22"/>
    </row>
    <row r="702" spans="1:1" x14ac:dyDescent="0.45">
      <c r="A702" s="22"/>
    </row>
    <row r="703" spans="1:1" x14ac:dyDescent="0.45">
      <c r="A703" s="22"/>
    </row>
    <row r="704" spans="1:1" x14ac:dyDescent="0.45">
      <c r="A704" s="22"/>
    </row>
    <row r="705" spans="1:1" x14ac:dyDescent="0.45">
      <c r="A705" s="22"/>
    </row>
    <row r="706" spans="1:1" x14ac:dyDescent="0.45">
      <c r="A706" s="22"/>
    </row>
    <row r="707" spans="1:1" x14ac:dyDescent="0.45">
      <c r="A707" s="22"/>
    </row>
    <row r="708" spans="1:1" x14ac:dyDescent="0.45">
      <c r="A708" s="22"/>
    </row>
    <row r="709" spans="1:1" x14ac:dyDescent="0.45">
      <c r="A709" s="22"/>
    </row>
    <row r="710" spans="1:1" x14ac:dyDescent="0.45">
      <c r="A710" s="22"/>
    </row>
    <row r="711" spans="1:1" x14ac:dyDescent="0.45">
      <c r="A711" s="22"/>
    </row>
    <row r="712" spans="1:1" x14ac:dyDescent="0.45">
      <c r="A712" s="22"/>
    </row>
    <row r="713" spans="1:1" x14ac:dyDescent="0.45">
      <c r="A713" s="22"/>
    </row>
    <row r="714" spans="1:1" x14ac:dyDescent="0.45">
      <c r="A714" s="22"/>
    </row>
    <row r="715" spans="1:1" x14ac:dyDescent="0.45">
      <c r="A715" s="22"/>
    </row>
    <row r="716" spans="1:1" x14ac:dyDescent="0.45">
      <c r="A716" s="22"/>
    </row>
    <row r="717" spans="1:1" x14ac:dyDescent="0.45">
      <c r="A717" s="22"/>
    </row>
    <row r="718" spans="1:1" x14ac:dyDescent="0.45">
      <c r="A718" s="22"/>
    </row>
    <row r="719" spans="1:1" x14ac:dyDescent="0.45">
      <c r="A719" s="22"/>
    </row>
    <row r="720" spans="1:1" x14ac:dyDescent="0.45">
      <c r="A720" s="22"/>
    </row>
    <row r="721" spans="1:1" x14ac:dyDescent="0.45">
      <c r="A721" s="22"/>
    </row>
    <row r="722" spans="1:1" x14ac:dyDescent="0.45">
      <c r="A722" s="22"/>
    </row>
    <row r="723" spans="1:1" x14ac:dyDescent="0.45">
      <c r="A723" s="22"/>
    </row>
    <row r="724" spans="1:1" x14ac:dyDescent="0.45">
      <c r="A724" s="22"/>
    </row>
    <row r="725" spans="1:1" x14ac:dyDescent="0.45">
      <c r="A725" s="22"/>
    </row>
    <row r="726" spans="1:1" x14ac:dyDescent="0.45">
      <c r="A726" s="22"/>
    </row>
    <row r="727" spans="1:1" x14ac:dyDescent="0.45">
      <c r="A727" s="22"/>
    </row>
    <row r="728" spans="1:1" x14ac:dyDescent="0.45">
      <c r="A728" s="22"/>
    </row>
    <row r="729" spans="1:1" x14ac:dyDescent="0.45">
      <c r="A729" s="22"/>
    </row>
    <row r="730" spans="1:1" x14ac:dyDescent="0.45">
      <c r="A730" s="22"/>
    </row>
    <row r="731" spans="1:1" x14ac:dyDescent="0.45">
      <c r="A731" s="22"/>
    </row>
    <row r="732" spans="1:1" x14ac:dyDescent="0.45">
      <c r="A732" s="22"/>
    </row>
    <row r="733" spans="1:1" x14ac:dyDescent="0.45">
      <c r="A733" s="22"/>
    </row>
    <row r="734" spans="1:1" x14ac:dyDescent="0.45">
      <c r="A734" s="22"/>
    </row>
    <row r="735" spans="1:1" x14ac:dyDescent="0.45">
      <c r="A735" s="22"/>
    </row>
    <row r="736" spans="1:1" x14ac:dyDescent="0.45">
      <c r="A736" s="22"/>
    </row>
    <row r="737" spans="1:1" x14ac:dyDescent="0.45">
      <c r="A737" s="22"/>
    </row>
    <row r="738" spans="1:1" x14ac:dyDescent="0.45">
      <c r="A738" s="22"/>
    </row>
    <row r="739" spans="1:1" x14ac:dyDescent="0.45">
      <c r="A739" s="22"/>
    </row>
    <row r="740" spans="1:1" x14ac:dyDescent="0.45">
      <c r="A740" s="22"/>
    </row>
    <row r="741" spans="1:1" x14ac:dyDescent="0.45">
      <c r="A741" s="22"/>
    </row>
    <row r="742" spans="1:1" x14ac:dyDescent="0.45">
      <c r="A742" s="22"/>
    </row>
    <row r="743" spans="1:1" x14ac:dyDescent="0.45">
      <c r="A743" s="22"/>
    </row>
    <row r="744" spans="1:1" x14ac:dyDescent="0.45">
      <c r="A744" s="22"/>
    </row>
    <row r="745" spans="1:1" x14ac:dyDescent="0.45">
      <c r="A745" s="22"/>
    </row>
    <row r="746" spans="1:1" x14ac:dyDescent="0.45">
      <c r="A746" s="22"/>
    </row>
    <row r="747" spans="1:1" x14ac:dyDescent="0.45">
      <c r="A747" s="22"/>
    </row>
    <row r="748" spans="1:1" x14ac:dyDescent="0.45">
      <c r="A748" s="22"/>
    </row>
    <row r="749" spans="1:1" x14ac:dyDescent="0.45">
      <c r="A749" s="22"/>
    </row>
    <row r="750" spans="1:1" x14ac:dyDescent="0.45">
      <c r="A750" s="22"/>
    </row>
    <row r="751" spans="1:1" x14ac:dyDescent="0.45">
      <c r="A751" s="22"/>
    </row>
    <row r="752" spans="1:1" x14ac:dyDescent="0.45">
      <c r="A752" s="22"/>
    </row>
    <row r="753" spans="1:1" x14ac:dyDescent="0.45">
      <c r="A753" s="22"/>
    </row>
    <row r="754" spans="1:1" x14ac:dyDescent="0.45">
      <c r="A754" s="22"/>
    </row>
    <row r="755" spans="1:1" x14ac:dyDescent="0.45">
      <c r="A755" s="22"/>
    </row>
    <row r="756" spans="1:1" x14ac:dyDescent="0.45">
      <c r="A756" s="22"/>
    </row>
    <row r="757" spans="1:1" x14ac:dyDescent="0.45">
      <c r="A757" s="22"/>
    </row>
    <row r="758" spans="1:1" x14ac:dyDescent="0.45">
      <c r="A758" s="22"/>
    </row>
    <row r="759" spans="1:1" x14ac:dyDescent="0.45">
      <c r="A759" s="22"/>
    </row>
    <row r="760" spans="1:1" x14ac:dyDescent="0.45">
      <c r="A760" s="22"/>
    </row>
    <row r="761" spans="1:1" x14ac:dyDescent="0.45">
      <c r="A761" s="22"/>
    </row>
    <row r="762" spans="1:1" x14ac:dyDescent="0.45">
      <c r="A762" s="22"/>
    </row>
    <row r="763" spans="1:1" x14ac:dyDescent="0.45">
      <c r="A763" s="22"/>
    </row>
    <row r="764" spans="1:1" x14ac:dyDescent="0.45">
      <c r="A764" s="22"/>
    </row>
    <row r="765" spans="1:1" x14ac:dyDescent="0.45">
      <c r="A765" s="22"/>
    </row>
    <row r="766" spans="1:1" x14ac:dyDescent="0.45">
      <c r="A766" s="22"/>
    </row>
    <row r="767" spans="1:1" x14ac:dyDescent="0.45">
      <c r="A767" s="22"/>
    </row>
    <row r="768" spans="1:1" x14ac:dyDescent="0.45">
      <c r="A768" s="22"/>
    </row>
    <row r="769" spans="1:1" x14ac:dyDescent="0.45">
      <c r="A769" s="22"/>
    </row>
    <row r="770" spans="1:1" x14ac:dyDescent="0.45">
      <c r="A770" s="22"/>
    </row>
    <row r="771" spans="1:1" x14ac:dyDescent="0.45">
      <c r="A771" s="22"/>
    </row>
    <row r="772" spans="1:1" x14ac:dyDescent="0.45">
      <c r="A772" s="22"/>
    </row>
    <row r="773" spans="1:1" x14ac:dyDescent="0.45">
      <c r="A773" s="22"/>
    </row>
    <row r="774" spans="1:1" x14ac:dyDescent="0.45">
      <c r="A774" s="22"/>
    </row>
    <row r="775" spans="1:1" x14ac:dyDescent="0.45">
      <c r="A775" s="22"/>
    </row>
    <row r="776" spans="1:1" x14ac:dyDescent="0.45">
      <c r="A776" s="22"/>
    </row>
    <row r="777" spans="1:1" x14ac:dyDescent="0.45">
      <c r="A777" s="22"/>
    </row>
    <row r="778" spans="1:1" x14ac:dyDescent="0.45">
      <c r="A778" s="22"/>
    </row>
    <row r="779" spans="1:1" x14ac:dyDescent="0.45">
      <c r="A779" s="22"/>
    </row>
    <row r="780" spans="1:1" x14ac:dyDescent="0.45">
      <c r="A780" s="22"/>
    </row>
    <row r="781" spans="1:1" x14ac:dyDescent="0.45">
      <c r="A781" s="22"/>
    </row>
    <row r="782" spans="1:1" x14ac:dyDescent="0.45">
      <c r="A782" s="22"/>
    </row>
    <row r="783" spans="1:1" x14ac:dyDescent="0.45">
      <c r="A783" s="22"/>
    </row>
    <row r="784" spans="1:1" x14ac:dyDescent="0.45">
      <c r="A784" s="22"/>
    </row>
    <row r="785" spans="1:1" x14ac:dyDescent="0.45">
      <c r="A785" s="22"/>
    </row>
    <row r="786" spans="1:1" x14ac:dyDescent="0.45">
      <c r="A786" s="22"/>
    </row>
    <row r="787" spans="1:1" x14ac:dyDescent="0.45">
      <c r="A787" s="22"/>
    </row>
    <row r="788" spans="1:1" x14ac:dyDescent="0.45">
      <c r="A788" s="22"/>
    </row>
    <row r="789" spans="1:1" x14ac:dyDescent="0.45">
      <c r="A789" s="22"/>
    </row>
    <row r="790" spans="1:1" x14ac:dyDescent="0.45">
      <c r="A790" s="22"/>
    </row>
    <row r="791" spans="1:1" x14ac:dyDescent="0.45">
      <c r="A791" s="22"/>
    </row>
    <row r="792" spans="1:1" x14ac:dyDescent="0.45">
      <c r="A792" s="22"/>
    </row>
    <row r="793" spans="1:1" x14ac:dyDescent="0.45">
      <c r="A793" s="22"/>
    </row>
    <row r="794" spans="1:1" x14ac:dyDescent="0.45">
      <c r="A794" s="22"/>
    </row>
    <row r="795" spans="1:1" x14ac:dyDescent="0.45">
      <c r="A795" s="22"/>
    </row>
    <row r="796" spans="1:1" x14ac:dyDescent="0.45">
      <c r="A796" s="22"/>
    </row>
    <row r="797" spans="1:1" x14ac:dyDescent="0.45">
      <c r="A797" s="22"/>
    </row>
    <row r="798" spans="1:1" x14ac:dyDescent="0.45">
      <c r="A798" s="22"/>
    </row>
    <row r="799" spans="1:1" x14ac:dyDescent="0.45">
      <c r="A799" s="22"/>
    </row>
    <row r="800" spans="1:1" x14ac:dyDescent="0.45">
      <c r="A800" s="22"/>
    </row>
    <row r="801" spans="1:1" x14ac:dyDescent="0.45">
      <c r="A801" s="22"/>
    </row>
    <row r="802" spans="1:1" x14ac:dyDescent="0.45">
      <c r="A802" s="22"/>
    </row>
    <row r="803" spans="1:1" x14ac:dyDescent="0.45">
      <c r="A803" s="22"/>
    </row>
    <row r="804" spans="1:1" x14ac:dyDescent="0.45">
      <c r="A804" s="22"/>
    </row>
    <row r="805" spans="1:1" x14ac:dyDescent="0.45">
      <c r="A805" s="22"/>
    </row>
    <row r="806" spans="1:1" x14ac:dyDescent="0.45">
      <c r="A806" s="22"/>
    </row>
    <row r="807" spans="1:1" x14ac:dyDescent="0.45">
      <c r="A807" s="22"/>
    </row>
    <row r="808" spans="1:1" x14ac:dyDescent="0.45">
      <c r="A808" s="22"/>
    </row>
    <row r="809" spans="1:1" x14ac:dyDescent="0.45">
      <c r="A809" s="22"/>
    </row>
    <row r="810" spans="1:1" x14ac:dyDescent="0.45">
      <c r="A810" s="22"/>
    </row>
    <row r="811" spans="1:1" x14ac:dyDescent="0.45">
      <c r="A811" s="22"/>
    </row>
    <row r="812" spans="1:1" x14ac:dyDescent="0.45">
      <c r="A812" s="22"/>
    </row>
    <row r="813" spans="1:1" x14ac:dyDescent="0.45">
      <c r="A813" s="22"/>
    </row>
    <row r="814" spans="1:1" x14ac:dyDescent="0.45">
      <c r="A814" s="22"/>
    </row>
    <row r="815" spans="1:1" x14ac:dyDescent="0.45">
      <c r="A815" s="22"/>
    </row>
    <row r="816" spans="1:1" x14ac:dyDescent="0.45">
      <c r="A816" s="22"/>
    </row>
    <row r="817" spans="1:1" x14ac:dyDescent="0.45">
      <c r="A817" s="22"/>
    </row>
    <row r="818" spans="1:1" x14ac:dyDescent="0.45">
      <c r="A818" s="22"/>
    </row>
    <row r="819" spans="1:1" x14ac:dyDescent="0.45">
      <c r="A819" s="22"/>
    </row>
    <row r="820" spans="1:1" x14ac:dyDescent="0.45">
      <c r="A820" s="22"/>
    </row>
    <row r="821" spans="1:1" x14ac:dyDescent="0.45">
      <c r="A821" s="22"/>
    </row>
    <row r="822" spans="1:1" x14ac:dyDescent="0.45">
      <c r="A822" s="22"/>
    </row>
    <row r="823" spans="1:1" x14ac:dyDescent="0.45">
      <c r="A823" s="22"/>
    </row>
    <row r="824" spans="1:1" x14ac:dyDescent="0.45">
      <c r="A824" s="22"/>
    </row>
    <row r="825" spans="1:1" x14ac:dyDescent="0.45">
      <c r="A825" s="22"/>
    </row>
    <row r="826" spans="1:1" x14ac:dyDescent="0.45">
      <c r="A826" s="22"/>
    </row>
    <row r="827" spans="1:1" x14ac:dyDescent="0.45">
      <c r="A827" s="22"/>
    </row>
    <row r="828" spans="1:1" x14ac:dyDescent="0.45">
      <c r="A828" s="22"/>
    </row>
    <row r="829" spans="1:1" x14ac:dyDescent="0.45">
      <c r="A829" s="22"/>
    </row>
    <row r="830" spans="1:1" x14ac:dyDescent="0.45">
      <c r="A830" s="22"/>
    </row>
    <row r="831" spans="1:1" x14ac:dyDescent="0.45">
      <c r="A831" s="22"/>
    </row>
    <row r="832" spans="1:1" x14ac:dyDescent="0.45">
      <c r="A832" s="22"/>
    </row>
    <row r="833" spans="1:1" x14ac:dyDescent="0.45">
      <c r="A833" s="22"/>
    </row>
    <row r="834" spans="1:1" x14ac:dyDescent="0.45">
      <c r="A834" s="22"/>
    </row>
    <row r="835" spans="1:1" x14ac:dyDescent="0.45">
      <c r="A835" s="22"/>
    </row>
    <row r="836" spans="1:1" x14ac:dyDescent="0.45">
      <c r="A836" s="22"/>
    </row>
    <row r="837" spans="1:1" x14ac:dyDescent="0.45">
      <c r="A837" s="22"/>
    </row>
    <row r="838" spans="1:1" x14ac:dyDescent="0.45">
      <c r="A838" s="22"/>
    </row>
    <row r="839" spans="1:1" x14ac:dyDescent="0.45">
      <c r="A839" s="22"/>
    </row>
    <row r="840" spans="1:1" x14ac:dyDescent="0.45">
      <c r="A840" s="22"/>
    </row>
    <row r="841" spans="1:1" x14ac:dyDescent="0.45">
      <c r="A841" s="22"/>
    </row>
    <row r="842" spans="1:1" x14ac:dyDescent="0.45">
      <c r="A842" s="22"/>
    </row>
    <row r="843" spans="1:1" x14ac:dyDescent="0.45">
      <c r="A843" s="22"/>
    </row>
    <row r="844" spans="1:1" x14ac:dyDescent="0.45">
      <c r="A844" s="22"/>
    </row>
    <row r="845" spans="1:1" x14ac:dyDescent="0.45">
      <c r="A845" s="22"/>
    </row>
    <row r="846" spans="1:1" x14ac:dyDescent="0.45">
      <c r="A846" s="22"/>
    </row>
    <row r="847" spans="1:1" x14ac:dyDescent="0.45">
      <c r="A847" s="22"/>
    </row>
    <row r="848" spans="1:1" x14ac:dyDescent="0.45">
      <c r="A848" s="22"/>
    </row>
    <row r="849" spans="1:1" x14ac:dyDescent="0.45">
      <c r="A849" s="22"/>
    </row>
    <row r="850" spans="1:1" x14ac:dyDescent="0.45">
      <c r="A850" s="22"/>
    </row>
    <row r="851" spans="1:1" x14ac:dyDescent="0.45">
      <c r="A851" s="22"/>
    </row>
    <row r="852" spans="1:1" x14ac:dyDescent="0.45">
      <c r="A852" s="22"/>
    </row>
    <row r="853" spans="1:1" x14ac:dyDescent="0.45">
      <c r="A853" s="22"/>
    </row>
    <row r="854" spans="1:1" x14ac:dyDescent="0.45">
      <c r="A854" s="22"/>
    </row>
    <row r="855" spans="1:1" x14ac:dyDescent="0.45">
      <c r="A855" s="22"/>
    </row>
    <row r="856" spans="1:1" x14ac:dyDescent="0.45">
      <c r="A856" s="22"/>
    </row>
    <row r="857" spans="1:1" x14ac:dyDescent="0.45">
      <c r="A857" s="22"/>
    </row>
    <row r="858" spans="1:1" x14ac:dyDescent="0.45">
      <c r="A858" s="22"/>
    </row>
    <row r="859" spans="1:1" x14ac:dyDescent="0.45">
      <c r="A859" s="22"/>
    </row>
    <row r="860" spans="1:1" x14ac:dyDescent="0.45">
      <c r="A860" s="22"/>
    </row>
    <row r="861" spans="1:1" x14ac:dyDescent="0.45">
      <c r="A861" s="22"/>
    </row>
    <row r="862" spans="1:1" x14ac:dyDescent="0.45">
      <c r="A862" s="22"/>
    </row>
    <row r="863" spans="1:1" x14ac:dyDescent="0.45">
      <c r="A863" s="22"/>
    </row>
    <row r="864" spans="1:1" x14ac:dyDescent="0.45">
      <c r="A864" s="22"/>
    </row>
    <row r="865" spans="1:1" x14ac:dyDescent="0.45">
      <c r="A865" s="22"/>
    </row>
    <row r="866" spans="1:1" x14ac:dyDescent="0.45">
      <c r="A866" s="22"/>
    </row>
    <row r="867" spans="1:1" x14ac:dyDescent="0.45">
      <c r="A867" s="22"/>
    </row>
    <row r="868" spans="1:1" x14ac:dyDescent="0.45">
      <c r="A868" s="22"/>
    </row>
    <row r="869" spans="1:1" x14ac:dyDescent="0.45">
      <c r="A869" s="22"/>
    </row>
    <row r="870" spans="1:1" x14ac:dyDescent="0.45">
      <c r="A870" s="22"/>
    </row>
    <row r="871" spans="1:1" x14ac:dyDescent="0.45">
      <c r="A871" s="22"/>
    </row>
    <row r="872" spans="1:1" x14ac:dyDescent="0.45">
      <c r="A872" s="22"/>
    </row>
    <row r="873" spans="1:1" x14ac:dyDescent="0.45">
      <c r="A873" s="22"/>
    </row>
    <row r="874" spans="1:1" x14ac:dyDescent="0.45">
      <c r="A874" s="22"/>
    </row>
    <row r="875" spans="1:1" x14ac:dyDescent="0.45">
      <c r="A875" s="22"/>
    </row>
    <row r="876" spans="1:1" x14ac:dyDescent="0.45">
      <c r="A876" s="22"/>
    </row>
    <row r="877" spans="1:1" x14ac:dyDescent="0.45">
      <c r="A877" s="22"/>
    </row>
    <row r="878" spans="1:1" x14ac:dyDescent="0.45">
      <c r="A878" s="22"/>
    </row>
    <row r="879" spans="1:1" x14ac:dyDescent="0.45">
      <c r="A879" s="22"/>
    </row>
    <row r="880" spans="1:1" x14ac:dyDescent="0.45">
      <c r="A880" s="22"/>
    </row>
    <row r="881" spans="1:1" x14ac:dyDescent="0.45">
      <c r="A881" s="22"/>
    </row>
    <row r="882" spans="1:1" x14ac:dyDescent="0.45">
      <c r="A882" s="22"/>
    </row>
    <row r="883" spans="1:1" x14ac:dyDescent="0.45">
      <c r="A883" s="22"/>
    </row>
    <row r="884" spans="1:1" x14ac:dyDescent="0.45">
      <c r="A884" s="22"/>
    </row>
    <row r="885" spans="1:1" x14ac:dyDescent="0.45">
      <c r="A885" s="22"/>
    </row>
    <row r="886" spans="1:1" x14ac:dyDescent="0.45">
      <c r="A886" s="22"/>
    </row>
    <row r="887" spans="1:1" x14ac:dyDescent="0.45">
      <c r="A887" s="22"/>
    </row>
    <row r="888" spans="1:1" x14ac:dyDescent="0.45">
      <c r="A888" s="22"/>
    </row>
    <row r="889" spans="1:1" x14ac:dyDescent="0.45">
      <c r="A889" s="22"/>
    </row>
    <row r="890" spans="1:1" x14ac:dyDescent="0.45">
      <c r="A890" s="22"/>
    </row>
    <row r="891" spans="1:1" x14ac:dyDescent="0.45">
      <c r="A891" s="22"/>
    </row>
    <row r="892" spans="1:1" x14ac:dyDescent="0.45">
      <c r="A892" s="22"/>
    </row>
    <row r="893" spans="1:1" x14ac:dyDescent="0.45">
      <c r="A893" s="22"/>
    </row>
    <row r="894" spans="1:1" x14ac:dyDescent="0.45">
      <c r="A894" s="22"/>
    </row>
    <row r="895" spans="1:1" x14ac:dyDescent="0.45">
      <c r="A895" s="22"/>
    </row>
    <row r="896" spans="1:1" x14ac:dyDescent="0.45">
      <c r="A896" s="22"/>
    </row>
    <row r="897" spans="1:1" x14ac:dyDescent="0.45">
      <c r="A897" s="22"/>
    </row>
    <row r="898" spans="1:1" x14ac:dyDescent="0.45">
      <c r="A898" s="22"/>
    </row>
    <row r="899" spans="1:1" x14ac:dyDescent="0.45">
      <c r="A899" s="22"/>
    </row>
    <row r="900" spans="1:1" x14ac:dyDescent="0.45">
      <c r="A900" s="22"/>
    </row>
    <row r="901" spans="1:1" x14ac:dyDescent="0.45">
      <c r="A901" s="22"/>
    </row>
    <row r="902" spans="1:1" x14ac:dyDescent="0.45">
      <c r="A902" s="22"/>
    </row>
    <row r="903" spans="1:1" x14ac:dyDescent="0.45">
      <c r="A903" s="22"/>
    </row>
    <row r="904" spans="1:1" x14ac:dyDescent="0.45">
      <c r="A904" s="22"/>
    </row>
    <row r="905" spans="1:1" x14ac:dyDescent="0.45">
      <c r="A905" s="22"/>
    </row>
    <row r="906" spans="1:1" x14ac:dyDescent="0.45">
      <c r="A906" s="22"/>
    </row>
    <row r="907" spans="1:1" x14ac:dyDescent="0.45">
      <c r="A907" s="22"/>
    </row>
    <row r="908" spans="1:1" x14ac:dyDescent="0.45">
      <c r="A908" s="22"/>
    </row>
    <row r="909" spans="1:1" x14ac:dyDescent="0.45">
      <c r="A909" s="22"/>
    </row>
    <row r="910" spans="1:1" x14ac:dyDescent="0.45">
      <c r="A910" s="22"/>
    </row>
    <row r="911" spans="1:1" x14ac:dyDescent="0.45">
      <c r="A911" s="22"/>
    </row>
    <row r="912" spans="1:1" x14ac:dyDescent="0.45">
      <c r="A912" s="22"/>
    </row>
    <row r="913" spans="1:4" x14ac:dyDescent="0.45">
      <c r="A913" s="22"/>
    </row>
    <row r="914" spans="1:4" x14ac:dyDescent="0.45">
      <c r="A914" s="22"/>
    </row>
    <row r="915" spans="1:4" x14ac:dyDescent="0.45">
      <c r="A915" s="22"/>
    </row>
    <row r="916" spans="1:4" x14ac:dyDescent="0.45">
      <c r="A916" s="22"/>
    </row>
    <row r="917" spans="1:4" x14ac:dyDescent="0.45">
      <c r="A917" s="22"/>
    </row>
    <row r="918" spans="1:4" x14ac:dyDescent="0.45">
      <c r="A918" s="29"/>
      <c r="B918" s="30"/>
      <c r="C918" s="30"/>
      <c r="D918" s="31"/>
    </row>
  </sheetData>
  <phoneticPr fontId="1" type="noConversion"/>
  <conditionalFormatting sqref="B1:B287 B325:B1048576">
    <cfRule type="colorScale" priority="3">
      <colorScale>
        <cfvo type="min"/>
        <cfvo type="percentile" val="50"/>
        <cfvo type="max"/>
        <color rgb="FFF8696B"/>
        <color rgb="FFFFEB84"/>
        <color rgb="FF63BE7B"/>
      </colorScale>
    </cfRule>
  </conditionalFormatting>
  <conditionalFormatting sqref="B288:B324">
    <cfRule type="colorScale" priority="1">
      <colorScale>
        <cfvo type="min"/>
        <cfvo type="percentile" val="50"/>
        <cfvo type="max"/>
        <color rgb="FFF8696B"/>
        <color rgb="FFFFEB84"/>
        <color rgb="FF63BE7B"/>
      </colorScale>
    </cfRule>
  </conditionalFormatting>
  <conditionalFormatting sqref="C3:C324 C918">
    <cfRule type="colorScale" priority="7">
      <colorScale>
        <cfvo type="min"/>
        <cfvo type="percentile" val="50"/>
        <cfvo type="max"/>
        <color rgb="FFF8696B"/>
        <color rgb="FFFCFCFF"/>
        <color rgb="FF5A8AC6"/>
      </colorScale>
    </cfRule>
  </conditionalFormatting>
  <conditionalFormatting sqref="D14:D324 D918">
    <cfRule type="colorScale" priority="6">
      <colorScale>
        <cfvo type="min"/>
        <cfvo type="percentile" val="50"/>
        <cfvo type="max"/>
        <color rgb="FFF8696B"/>
        <color rgb="FFFCFCFF"/>
        <color rgb="FF5A8AC6"/>
      </colorScale>
    </cfRule>
  </conditionalFormatting>
  <conditionalFormatting sqref="D918">
    <cfRule type="colorScale" priority="143">
      <colorScale>
        <cfvo type="min"/>
        <cfvo type="percentile" val="50"/>
        <cfvo type="max"/>
        <color rgb="FFF8696B"/>
        <color rgb="FFFCFCFF"/>
        <color rgb="FF5A8AC6"/>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5B245-0EB4-439D-99AF-652850E7E7C3}">
  <sheetPr>
    <tabColor theme="5" tint="-0.249977111117893"/>
  </sheetPr>
  <dimension ref="A1:D917"/>
  <sheetViews>
    <sheetView topLeftCell="A278" zoomScale="80" zoomScaleNormal="80" workbookViewId="0">
      <selection activeCell="B290" sqref="B290"/>
    </sheetView>
  </sheetViews>
  <sheetFormatPr baseColWidth="10" defaultColWidth="10.73046875" defaultRowHeight="11.65" x14ac:dyDescent="0.45"/>
  <cols>
    <col min="1" max="1" width="14.73046875" style="32" customWidth="1"/>
    <col min="2" max="2" width="16.265625" style="22" bestFit="1" customWidth="1"/>
    <col min="3" max="3" width="12.06640625" style="22" customWidth="1"/>
    <col min="4" max="4" width="11.3984375" style="22" customWidth="1"/>
    <col min="5" max="16384" width="10.73046875" style="22"/>
  </cols>
  <sheetData>
    <row r="1" spans="1:4" s="28" customFormat="1" x14ac:dyDescent="0.45">
      <c r="A1" s="27" t="s">
        <v>39</v>
      </c>
      <c r="B1" s="28" t="s">
        <v>4</v>
      </c>
      <c r="C1" s="28" t="s">
        <v>81</v>
      </c>
      <c r="D1" s="28" t="s">
        <v>82</v>
      </c>
    </row>
    <row r="2" spans="1:4" x14ac:dyDescent="0.45">
      <c r="A2" s="29">
        <v>35612</v>
      </c>
      <c r="B2" s="111">
        <v>53.8</v>
      </c>
      <c r="C2" s="30"/>
      <c r="D2" s="30"/>
    </row>
    <row r="3" spans="1:4" x14ac:dyDescent="0.45">
      <c r="A3" s="29">
        <v>35643</v>
      </c>
      <c r="B3" s="112">
        <v>53.8</v>
      </c>
      <c r="C3" s="58">
        <f>B3-B2</f>
        <v>0</v>
      </c>
      <c r="D3" s="30"/>
    </row>
    <row r="4" spans="1:4" x14ac:dyDescent="0.45">
      <c r="A4" s="29">
        <v>35674</v>
      </c>
      <c r="B4" s="111">
        <v>53.2</v>
      </c>
      <c r="C4" s="58">
        <f t="shared" ref="C4:C67" si="0">B4-B3</f>
        <v>-0.59999999999999432</v>
      </c>
      <c r="D4" s="30"/>
    </row>
    <row r="5" spans="1:4" x14ac:dyDescent="0.45">
      <c r="A5" s="29">
        <v>35704</v>
      </c>
      <c r="B5" s="112">
        <v>51</v>
      </c>
      <c r="C5" s="58">
        <f t="shared" si="0"/>
        <v>-2.2000000000000028</v>
      </c>
      <c r="D5" s="30"/>
    </row>
    <row r="6" spans="1:4" x14ac:dyDescent="0.45">
      <c r="A6" s="29">
        <v>35735</v>
      </c>
      <c r="B6" s="111">
        <v>56.7</v>
      </c>
      <c r="C6" s="58">
        <f t="shared" si="0"/>
        <v>5.7000000000000028</v>
      </c>
      <c r="D6" s="30"/>
    </row>
    <row r="7" spans="1:4" x14ac:dyDescent="0.45">
      <c r="A7" s="29">
        <v>35765</v>
      </c>
      <c r="B7" s="112">
        <v>55</v>
      </c>
      <c r="C7" s="58">
        <f t="shared" si="0"/>
        <v>-1.7000000000000028</v>
      </c>
      <c r="D7" s="30"/>
    </row>
    <row r="8" spans="1:4" x14ac:dyDescent="0.45">
      <c r="A8" s="29">
        <v>35796</v>
      </c>
      <c r="B8" s="111">
        <v>55</v>
      </c>
      <c r="C8" s="58">
        <f t="shared" si="0"/>
        <v>0</v>
      </c>
      <c r="D8" s="30"/>
    </row>
    <row r="9" spans="1:4" x14ac:dyDescent="0.45">
      <c r="A9" s="29">
        <v>35827</v>
      </c>
      <c r="B9" s="112">
        <v>54.8</v>
      </c>
      <c r="C9" s="58">
        <f t="shared" si="0"/>
        <v>-0.20000000000000284</v>
      </c>
      <c r="D9" s="30"/>
    </row>
    <row r="10" spans="1:4" x14ac:dyDescent="0.45">
      <c r="A10" s="29">
        <v>35855</v>
      </c>
      <c r="B10" s="111">
        <v>54.1</v>
      </c>
      <c r="C10" s="58">
        <f t="shared" si="0"/>
        <v>-0.69999999999999574</v>
      </c>
      <c r="D10" s="30"/>
    </row>
    <row r="11" spans="1:4" x14ac:dyDescent="0.45">
      <c r="A11" s="29">
        <v>35886</v>
      </c>
      <c r="B11" s="112">
        <v>51.6</v>
      </c>
      <c r="C11" s="58">
        <f t="shared" si="0"/>
        <v>-2.5</v>
      </c>
      <c r="D11" s="30"/>
    </row>
    <row r="12" spans="1:4" x14ac:dyDescent="0.45">
      <c r="A12" s="29">
        <v>35916</v>
      </c>
      <c r="B12" s="111">
        <v>52.8</v>
      </c>
      <c r="C12" s="58">
        <f t="shared" si="0"/>
        <v>1.1999999999999957</v>
      </c>
      <c r="D12" s="30"/>
    </row>
    <row r="13" spans="1:4" x14ac:dyDescent="0.45">
      <c r="A13" s="29">
        <v>35947</v>
      </c>
      <c r="B13" s="112">
        <v>52.5</v>
      </c>
      <c r="C13" s="58">
        <f t="shared" si="0"/>
        <v>-0.29999999999999716</v>
      </c>
      <c r="D13" s="30"/>
    </row>
    <row r="14" spans="1:4" x14ac:dyDescent="0.45">
      <c r="A14" s="29">
        <v>35977</v>
      </c>
      <c r="B14" s="111">
        <v>51.9</v>
      </c>
      <c r="C14" s="58">
        <f t="shared" si="0"/>
        <v>-0.60000000000000142</v>
      </c>
      <c r="D14" s="31">
        <f>B14/B2-1</f>
        <v>-3.5315985130111471E-2</v>
      </c>
    </row>
    <row r="15" spans="1:4" x14ac:dyDescent="0.45">
      <c r="A15" s="29">
        <v>36008</v>
      </c>
      <c r="B15" s="112">
        <v>52.3</v>
      </c>
      <c r="C15" s="58">
        <f t="shared" si="0"/>
        <v>0.39999999999999858</v>
      </c>
      <c r="D15" s="31">
        <f t="shared" ref="D15:D78" si="1">B15/B3-1</f>
        <v>-2.7881040892193343E-2</v>
      </c>
    </row>
    <row r="16" spans="1:4" x14ac:dyDescent="0.45">
      <c r="A16" s="29">
        <v>36039</v>
      </c>
      <c r="B16" s="111">
        <v>53.7</v>
      </c>
      <c r="C16" s="58">
        <f t="shared" si="0"/>
        <v>1.4000000000000057</v>
      </c>
      <c r="D16" s="31">
        <f t="shared" si="1"/>
        <v>9.3984962406015171E-3</v>
      </c>
    </row>
    <row r="17" spans="1:4" x14ac:dyDescent="0.45">
      <c r="A17" s="29">
        <v>36069</v>
      </c>
      <c r="B17" s="112">
        <v>53.1</v>
      </c>
      <c r="C17" s="58">
        <f t="shared" si="0"/>
        <v>-0.60000000000000142</v>
      </c>
      <c r="D17" s="31">
        <f t="shared" si="1"/>
        <v>4.117647058823537E-2</v>
      </c>
    </row>
    <row r="18" spans="1:4" x14ac:dyDescent="0.45">
      <c r="A18" s="29">
        <v>36100</v>
      </c>
      <c r="B18" s="111">
        <v>52.6</v>
      </c>
      <c r="C18" s="58">
        <f t="shared" si="0"/>
        <v>-0.5</v>
      </c>
      <c r="D18" s="31">
        <f t="shared" si="1"/>
        <v>-7.2310405643739029E-2</v>
      </c>
    </row>
    <row r="19" spans="1:4" x14ac:dyDescent="0.45">
      <c r="A19" s="29">
        <v>36130</v>
      </c>
      <c r="B19" s="112">
        <v>50.9</v>
      </c>
      <c r="C19" s="58">
        <f t="shared" si="0"/>
        <v>-1.7000000000000028</v>
      </c>
      <c r="D19" s="31">
        <f t="shared" si="1"/>
        <v>-7.4545454545454581E-2</v>
      </c>
    </row>
    <row r="20" spans="1:4" x14ac:dyDescent="0.45">
      <c r="A20" s="29">
        <v>36161</v>
      </c>
      <c r="B20" s="111">
        <v>51.4</v>
      </c>
      <c r="C20" s="58">
        <f t="shared" si="0"/>
        <v>0.5</v>
      </c>
      <c r="D20" s="31">
        <f t="shared" si="1"/>
        <v>-6.5454545454545432E-2</v>
      </c>
    </row>
    <row r="21" spans="1:4" x14ac:dyDescent="0.45">
      <c r="A21" s="29">
        <v>36192</v>
      </c>
      <c r="B21" s="112">
        <v>52.2</v>
      </c>
      <c r="C21" s="58">
        <f t="shared" si="0"/>
        <v>0.80000000000000426</v>
      </c>
      <c r="D21" s="31">
        <f t="shared" si="1"/>
        <v>-4.7445255474452441E-2</v>
      </c>
    </row>
    <row r="22" spans="1:4" x14ac:dyDescent="0.45">
      <c r="A22" s="29">
        <v>36220</v>
      </c>
      <c r="B22" s="111">
        <v>51.1</v>
      </c>
      <c r="C22" s="58">
        <f t="shared" si="0"/>
        <v>-1.1000000000000014</v>
      </c>
      <c r="D22" s="31">
        <f t="shared" si="1"/>
        <v>-5.5452865064695045E-2</v>
      </c>
    </row>
    <row r="23" spans="1:4" x14ac:dyDescent="0.45">
      <c r="A23" s="29">
        <v>36251</v>
      </c>
      <c r="B23" s="112">
        <v>52</v>
      </c>
      <c r="C23" s="58">
        <f t="shared" si="0"/>
        <v>0.89999999999999858</v>
      </c>
      <c r="D23" s="31">
        <f t="shared" si="1"/>
        <v>7.7519379844961378E-3</v>
      </c>
    </row>
    <row r="24" spans="1:4" x14ac:dyDescent="0.45">
      <c r="A24" s="29">
        <v>36281</v>
      </c>
      <c r="B24" s="111">
        <v>52.9</v>
      </c>
      <c r="C24" s="58">
        <f t="shared" si="0"/>
        <v>0.89999999999999858</v>
      </c>
      <c r="D24" s="31">
        <f t="shared" si="1"/>
        <v>1.8939393939394478E-3</v>
      </c>
    </row>
    <row r="25" spans="1:4" x14ac:dyDescent="0.45">
      <c r="A25" s="29">
        <v>36312</v>
      </c>
      <c r="B25" s="112">
        <v>55.3</v>
      </c>
      <c r="C25" s="58">
        <f t="shared" si="0"/>
        <v>2.3999999999999986</v>
      </c>
      <c r="D25" s="31">
        <f t="shared" si="1"/>
        <v>5.3333333333333233E-2</v>
      </c>
    </row>
    <row r="26" spans="1:4" x14ac:dyDescent="0.45">
      <c r="A26" s="29">
        <v>36342</v>
      </c>
      <c r="B26" s="111">
        <v>53.4</v>
      </c>
      <c r="C26" s="58">
        <f t="shared" si="0"/>
        <v>-1.8999999999999986</v>
      </c>
      <c r="D26" s="31">
        <f t="shared" si="1"/>
        <v>2.8901734104046284E-2</v>
      </c>
    </row>
    <row r="27" spans="1:4" x14ac:dyDescent="0.45">
      <c r="A27" s="29">
        <v>36373</v>
      </c>
      <c r="B27" s="112">
        <v>52.3</v>
      </c>
      <c r="C27" s="58">
        <f t="shared" si="0"/>
        <v>-1.1000000000000014</v>
      </c>
      <c r="D27" s="31">
        <f t="shared" si="1"/>
        <v>0</v>
      </c>
    </row>
    <row r="28" spans="1:4" x14ac:dyDescent="0.45">
      <c r="A28" s="29">
        <v>36404</v>
      </c>
      <c r="B28" s="111">
        <v>51.4</v>
      </c>
      <c r="C28" s="58">
        <f t="shared" si="0"/>
        <v>-0.89999999999999858</v>
      </c>
      <c r="D28" s="31">
        <f t="shared" si="1"/>
        <v>-4.2830540037244069E-2</v>
      </c>
    </row>
    <row r="29" spans="1:4" x14ac:dyDescent="0.45">
      <c r="A29" s="29">
        <v>36434</v>
      </c>
      <c r="B29" s="112">
        <v>51.7</v>
      </c>
      <c r="C29" s="58">
        <f t="shared" si="0"/>
        <v>0.30000000000000426</v>
      </c>
      <c r="D29" s="31">
        <f t="shared" si="1"/>
        <v>-2.6365348399246646E-2</v>
      </c>
    </row>
    <row r="30" spans="1:4" x14ac:dyDescent="0.45">
      <c r="A30" s="29">
        <v>36465</v>
      </c>
      <c r="B30" s="111">
        <v>50.6</v>
      </c>
      <c r="C30" s="58">
        <f t="shared" si="0"/>
        <v>-1.1000000000000014</v>
      </c>
      <c r="D30" s="31">
        <f t="shared" si="1"/>
        <v>-3.802281368821292E-2</v>
      </c>
    </row>
    <row r="31" spans="1:4" x14ac:dyDescent="0.45">
      <c r="A31" s="29">
        <v>36495</v>
      </c>
      <c r="B31" s="112">
        <v>53</v>
      </c>
      <c r="C31" s="58">
        <f t="shared" si="0"/>
        <v>2.3999999999999986</v>
      </c>
      <c r="D31" s="31">
        <f t="shared" si="1"/>
        <v>4.1257367387033339E-2</v>
      </c>
    </row>
    <row r="32" spans="1:4" x14ac:dyDescent="0.45">
      <c r="A32" s="29">
        <v>36526</v>
      </c>
      <c r="B32" s="111">
        <v>52.3</v>
      </c>
      <c r="C32" s="58">
        <f t="shared" si="0"/>
        <v>-0.70000000000000284</v>
      </c>
      <c r="D32" s="31">
        <f t="shared" si="1"/>
        <v>1.7509727626459082E-2</v>
      </c>
    </row>
    <row r="33" spans="1:4" x14ac:dyDescent="0.45">
      <c r="A33" s="29">
        <v>36557</v>
      </c>
      <c r="B33" s="112">
        <v>52.8</v>
      </c>
      <c r="C33" s="58">
        <f t="shared" si="0"/>
        <v>0.5</v>
      </c>
      <c r="D33" s="31">
        <f t="shared" si="1"/>
        <v>1.1494252873563093E-2</v>
      </c>
    </row>
    <row r="34" spans="1:4" x14ac:dyDescent="0.45">
      <c r="A34" s="29">
        <v>36586</v>
      </c>
      <c r="B34" s="111">
        <v>55</v>
      </c>
      <c r="C34" s="58">
        <f t="shared" si="0"/>
        <v>2.2000000000000028</v>
      </c>
      <c r="D34" s="31">
        <f t="shared" si="1"/>
        <v>7.6320939334638016E-2</v>
      </c>
    </row>
    <row r="35" spans="1:4" x14ac:dyDescent="0.45">
      <c r="A35" s="29">
        <v>36617</v>
      </c>
      <c r="B35" s="112">
        <v>54.4</v>
      </c>
      <c r="C35" s="58">
        <f t="shared" si="0"/>
        <v>-0.60000000000000142</v>
      </c>
      <c r="D35" s="31">
        <f t="shared" si="1"/>
        <v>4.6153846153846212E-2</v>
      </c>
    </row>
    <row r="36" spans="1:4" x14ac:dyDescent="0.45">
      <c r="A36" s="29">
        <v>36647</v>
      </c>
      <c r="B36" s="111">
        <v>53.5</v>
      </c>
      <c r="C36" s="58">
        <f t="shared" si="0"/>
        <v>-0.89999999999999858</v>
      </c>
      <c r="D36" s="31">
        <f t="shared" si="1"/>
        <v>1.1342155009451904E-2</v>
      </c>
    </row>
    <row r="37" spans="1:4" x14ac:dyDescent="0.45">
      <c r="A37" s="29">
        <v>36678</v>
      </c>
      <c r="B37" s="112">
        <v>54.4</v>
      </c>
      <c r="C37" s="58">
        <f t="shared" si="0"/>
        <v>0.89999999999999858</v>
      </c>
      <c r="D37" s="31">
        <f t="shared" si="1"/>
        <v>-1.6274864376130127E-2</v>
      </c>
    </row>
    <row r="38" spans="1:4" x14ac:dyDescent="0.45">
      <c r="A38" s="29">
        <v>36708</v>
      </c>
      <c r="B38" s="111">
        <v>50.5</v>
      </c>
      <c r="C38" s="58">
        <f t="shared" si="0"/>
        <v>-3.8999999999999986</v>
      </c>
      <c r="D38" s="31">
        <f t="shared" si="1"/>
        <v>-5.4307116104868935E-2</v>
      </c>
    </row>
    <row r="39" spans="1:4" x14ac:dyDescent="0.45">
      <c r="A39" s="29">
        <v>36739</v>
      </c>
      <c r="B39" s="112">
        <v>54.2</v>
      </c>
      <c r="C39" s="58">
        <f t="shared" si="0"/>
        <v>3.7000000000000028</v>
      </c>
      <c r="D39" s="31">
        <f t="shared" si="1"/>
        <v>3.6328871892925552E-2</v>
      </c>
    </row>
    <row r="40" spans="1:4" x14ac:dyDescent="0.45">
      <c r="A40" s="29">
        <v>36770</v>
      </c>
      <c r="B40" s="111">
        <v>53.5</v>
      </c>
      <c r="C40" s="58">
        <f t="shared" si="0"/>
        <v>-0.70000000000000284</v>
      </c>
      <c r="D40" s="31">
        <f t="shared" si="1"/>
        <v>4.0856031128404746E-2</v>
      </c>
    </row>
    <row r="41" spans="1:4" x14ac:dyDescent="0.45">
      <c r="A41" s="29">
        <v>36800</v>
      </c>
      <c r="B41" s="112">
        <v>54.5</v>
      </c>
      <c r="C41" s="58">
        <f t="shared" si="0"/>
        <v>1</v>
      </c>
      <c r="D41" s="31">
        <f t="shared" si="1"/>
        <v>5.4158607350096588E-2</v>
      </c>
    </row>
    <row r="42" spans="1:4" x14ac:dyDescent="0.45">
      <c r="A42" s="29">
        <v>36831</v>
      </c>
      <c r="B42" s="111">
        <v>54.6</v>
      </c>
      <c r="C42" s="58">
        <f t="shared" si="0"/>
        <v>0.10000000000000142</v>
      </c>
      <c r="D42" s="31">
        <f t="shared" si="1"/>
        <v>7.9051383399209474E-2</v>
      </c>
    </row>
    <row r="43" spans="1:4" x14ac:dyDescent="0.45">
      <c r="A43" s="29">
        <v>36861</v>
      </c>
      <c r="B43" s="112">
        <v>52.4</v>
      </c>
      <c r="C43" s="58">
        <f t="shared" si="0"/>
        <v>-2.2000000000000028</v>
      </c>
      <c r="D43" s="31">
        <f t="shared" si="1"/>
        <v>-1.132075471698113E-2</v>
      </c>
    </row>
    <row r="44" spans="1:4" x14ac:dyDescent="0.45">
      <c r="A44" s="29">
        <v>36892</v>
      </c>
      <c r="B44" s="111">
        <v>51.7</v>
      </c>
      <c r="C44" s="58">
        <f t="shared" si="0"/>
        <v>-0.69999999999999574</v>
      </c>
      <c r="D44" s="31">
        <f t="shared" si="1"/>
        <v>-1.1472275334607929E-2</v>
      </c>
    </row>
    <row r="45" spans="1:4" x14ac:dyDescent="0.45">
      <c r="A45" s="29">
        <v>36923</v>
      </c>
      <c r="B45" s="112">
        <v>50.7</v>
      </c>
      <c r="C45" s="58">
        <f t="shared" si="0"/>
        <v>-1</v>
      </c>
      <c r="D45" s="31">
        <f t="shared" si="1"/>
        <v>-3.9772727272727182E-2</v>
      </c>
    </row>
    <row r="46" spans="1:4" x14ac:dyDescent="0.45">
      <c r="A46" s="29">
        <v>36951</v>
      </c>
      <c r="B46" s="111">
        <v>49.6</v>
      </c>
      <c r="C46" s="58">
        <f t="shared" si="0"/>
        <v>-1.1000000000000014</v>
      </c>
      <c r="D46" s="31">
        <f t="shared" si="1"/>
        <v>-9.8181818181818148E-2</v>
      </c>
    </row>
    <row r="47" spans="1:4" x14ac:dyDescent="0.45">
      <c r="A47" s="29">
        <v>36982</v>
      </c>
      <c r="B47" s="112">
        <v>46.5</v>
      </c>
      <c r="C47" s="58">
        <f t="shared" si="0"/>
        <v>-3.1000000000000014</v>
      </c>
      <c r="D47" s="31">
        <f t="shared" si="1"/>
        <v>-0.14522058823529405</v>
      </c>
    </row>
    <row r="48" spans="1:4" x14ac:dyDescent="0.45">
      <c r="A48" s="29">
        <v>37012</v>
      </c>
      <c r="B48" s="111">
        <v>46.7</v>
      </c>
      <c r="C48" s="58">
        <f t="shared" si="0"/>
        <v>0.20000000000000284</v>
      </c>
      <c r="D48" s="31">
        <f t="shared" si="1"/>
        <v>-0.12710280373831773</v>
      </c>
    </row>
    <row r="49" spans="1:4" x14ac:dyDescent="0.45">
      <c r="A49" s="29">
        <v>37043</v>
      </c>
      <c r="B49" s="112">
        <v>45.6</v>
      </c>
      <c r="C49" s="58">
        <f t="shared" si="0"/>
        <v>-1.1000000000000014</v>
      </c>
      <c r="D49" s="31">
        <f t="shared" si="1"/>
        <v>-0.16176470588235292</v>
      </c>
    </row>
    <row r="50" spans="1:4" x14ac:dyDescent="0.45">
      <c r="A50" s="29">
        <v>37073</v>
      </c>
      <c r="B50" s="111">
        <v>46.4</v>
      </c>
      <c r="C50" s="58">
        <f t="shared" si="0"/>
        <v>0.79999999999999716</v>
      </c>
      <c r="D50" s="31">
        <f t="shared" si="1"/>
        <v>-8.118811881188126E-2</v>
      </c>
    </row>
    <row r="51" spans="1:4" x14ac:dyDescent="0.45">
      <c r="A51" s="29">
        <v>37104</v>
      </c>
      <c r="B51" s="112">
        <v>45.7</v>
      </c>
      <c r="C51" s="58">
        <f t="shared" si="0"/>
        <v>-0.69999999999999574</v>
      </c>
      <c r="D51" s="31">
        <f t="shared" si="1"/>
        <v>-0.15682656826568264</v>
      </c>
    </row>
    <row r="52" spans="1:4" x14ac:dyDescent="0.45">
      <c r="A52" s="29">
        <v>37135</v>
      </c>
      <c r="B52" s="111">
        <v>46.4</v>
      </c>
      <c r="C52" s="58">
        <f t="shared" si="0"/>
        <v>0.69999999999999574</v>
      </c>
      <c r="D52" s="31">
        <f t="shared" si="1"/>
        <v>-0.13271028037383181</v>
      </c>
    </row>
    <row r="53" spans="1:4" x14ac:dyDescent="0.45">
      <c r="A53" s="29">
        <v>37165</v>
      </c>
      <c r="B53" s="112">
        <v>43.9</v>
      </c>
      <c r="C53" s="58">
        <f t="shared" si="0"/>
        <v>-2.5</v>
      </c>
      <c r="D53" s="31">
        <f t="shared" si="1"/>
        <v>-0.19449541284403671</v>
      </c>
    </row>
    <row r="54" spans="1:4" x14ac:dyDescent="0.45">
      <c r="A54" s="29">
        <v>37196</v>
      </c>
      <c r="B54" s="111">
        <v>44.5</v>
      </c>
      <c r="C54" s="58">
        <f t="shared" si="0"/>
        <v>0.60000000000000142</v>
      </c>
      <c r="D54" s="31">
        <f t="shared" si="1"/>
        <v>-0.18498168498168499</v>
      </c>
    </row>
    <row r="55" spans="1:4" x14ac:dyDescent="0.45">
      <c r="A55" s="29">
        <v>37226</v>
      </c>
      <c r="B55" s="112">
        <v>44.6</v>
      </c>
      <c r="C55" s="58">
        <f t="shared" si="0"/>
        <v>0.10000000000000142</v>
      </c>
      <c r="D55" s="31">
        <f t="shared" si="1"/>
        <v>-0.14885496183206104</v>
      </c>
    </row>
    <row r="56" spans="1:4" x14ac:dyDescent="0.45">
      <c r="A56" s="29">
        <v>37257</v>
      </c>
      <c r="B56" s="111">
        <v>44.3</v>
      </c>
      <c r="C56" s="58">
        <f t="shared" si="0"/>
        <v>-0.30000000000000426</v>
      </c>
      <c r="D56" s="31">
        <f t="shared" si="1"/>
        <v>-0.14313346228239854</v>
      </c>
    </row>
    <row r="57" spans="1:4" x14ac:dyDescent="0.45">
      <c r="A57" s="29">
        <v>37288</v>
      </c>
      <c r="B57" s="112">
        <v>43.9</v>
      </c>
      <c r="C57" s="58">
        <f t="shared" si="0"/>
        <v>-0.39999999999999858</v>
      </c>
      <c r="D57" s="31">
        <f t="shared" si="1"/>
        <v>-0.13412228796844194</v>
      </c>
    </row>
    <row r="58" spans="1:4" x14ac:dyDescent="0.45">
      <c r="A58" s="29">
        <v>37316</v>
      </c>
      <c r="B58" s="111">
        <v>45.8</v>
      </c>
      <c r="C58" s="58">
        <f t="shared" si="0"/>
        <v>1.8999999999999986</v>
      </c>
      <c r="D58" s="31">
        <f t="shared" si="1"/>
        <v>-7.6612903225806495E-2</v>
      </c>
    </row>
    <row r="59" spans="1:4" x14ac:dyDescent="0.45">
      <c r="A59" s="29">
        <v>37347</v>
      </c>
      <c r="B59" s="112">
        <v>47.8</v>
      </c>
      <c r="C59" s="58">
        <f t="shared" si="0"/>
        <v>2</v>
      </c>
      <c r="D59" s="31">
        <f t="shared" si="1"/>
        <v>2.7956989247311714E-2</v>
      </c>
    </row>
    <row r="60" spans="1:4" x14ac:dyDescent="0.45">
      <c r="A60" s="29">
        <v>37377</v>
      </c>
      <c r="B60" s="111">
        <v>49.2</v>
      </c>
      <c r="C60" s="58">
        <f t="shared" si="0"/>
        <v>1.4000000000000057</v>
      </c>
      <c r="D60" s="31">
        <f t="shared" si="1"/>
        <v>5.3533190578158418E-2</v>
      </c>
    </row>
    <row r="61" spans="1:4" x14ac:dyDescent="0.45">
      <c r="A61" s="29">
        <v>37408</v>
      </c>
      <c r="B61" s="112">
        <v>44</v>
      </c>
      <c r="C61" s="58">
        <f t="shared" si="0"/>
        <v>-5.2000000000000028</v>
      </c>
      <c r="D61" s="31">
        <f t="shared" si="1"/>
        <v>-3.5087719298245612E-2</v>
      </c>
    </row>
    <row r="62" spans="1:4" x14ac:dyDescent="0.45">
      <c r="A62" s="29">
        <v>37438</v>
      </c>
      <c r="B62" s="111">
        <v>46.1</v>
      </c>
      <c r="C62" s="58">
        <f t="shared" si="0"/>
        <v>2.1000000000000014</v>
      </c>
      <c r="D62" s="31">
        <f t="shared" si="1"/>
        <v>-6.4655172413792261E-3</v>
      </c>
    </row>
    <row r="63" spans="1:4" x14ac:dyDescent="0.45">
      <c r="A63" s="29">
        <v>37469</v>
      </c>
      <c r="B63" s="112">
        <v>47.2</v>
      </c>
      <c r="C63" s="58">
        <f t="shared" si="0"/>
        <v>1.1000000000000014</v>
      </c>
      <c r="D63" s="31">
        <f t="shared" si="1"/>
        <v>3.2822757111597323E-2</v>
      </c>
    </row>
    <row r="64" spans="1:4" x14ac:dyDescent="0.45">
      <c r="A64" s="29">
        <v>37500</v>
      </c>
      <c r="B64" s="111">
        <v>47.1</v>
      </c>
      <c r="C64" s="58">
        <f t="shared" si="0"/>
        <v>-0.10000000000000142</v>
      </c>
      <c r="D64" s="31">
        <f t="shared" si="1"/>
        <v>1.5086206896551824E-2</v>
      </c>
    </row>
    <row r="65" spans="1:4" x14ac:dyDescent="0.45">
      <c r="A65" s="29">
        <v>37530</v>
      </c>
      <c r="B65" s="112">
        <v>46.6</v>
      </c>
      <c r="C65" s="58">
        <f t="shared" si="0"/>
        <v>-0.5</v>
      </c>
      <c r="D65" s="31">
        <f t="shared" si="1"/>
        <v>6.1503416856492077E-2</v>
      </c>
    </row>
    <row r="66" spans="1:4" x14ac:dyDescent="0.45">
      <c r="A66" s="29">
        <v>37561</v>
      </c>
      <c r="B66" s="111">
        <v>46</v>
      </c>
      <c r="C66" s="58">
        <f t="shared" si="0"/>
        <v>-0.60000000000000142</v>
      </c>
      <c r="D66" s="31">
        <f t="shared" si="1"/>
        <v>3.3707865168539408E-2</v>
      </c>
    </row>
    <row r="67" spans="1:4" x14ac:dyDescent="0.45">
      <c r="A67" s="29">
        <v>37591</v>
      </c>
      <c r="B67" s="112">
        <v>47</v>
      </c>
      <c r="C67" s="58">
        <f t="shared" si="0"/>
        <v>1</v>
      </c>
      <c r="D67" s="31">
        <f t="shared" si="1"/>
        <v>5.3811659192825045E-2</v>
      </c>
    </row>
    <row r="68" spans="1:4" x14ac:dyDescent="0.45">
      <c r="A68" s="29">
        <v>37622</v>
      </c>
      <c r="B68" s="111">
        <v>50.5</v>
      </c>
      <c r="C68" s="58">
        <f t="shared" ref="C68:C131" si="2">B68-B67</f>
        <v>3.5</v>
      </c>
      <c r="D68" s="31">
        <f t="shared" si="1"/>
        <v>0.13995485327313784</v>
      </c>
    </row>
    <row r="69" spans="1:4" x14ac:dyDescent="0.45">
      <c r="A69" s="29">
        <v>37653</v>
      </c>
      <c r="B69" s="112">
        <v>48.5</v>
      </c>
      <c r="C69" s="58">
        <f t="shared" si="2"/>
        <v>-2</v>
      </c>
      <c r="D69" s="31">
        <f t="shared" si="1"/>
        <v>0.10478359908883839</v>
      </c>
    </row>
    <row r="70" spans="1:4" x14ac:dyDescent="0.45">
      <c r="A70" s="29">
        <v>37681</v>
      </c>
      <c r="B70" s="111">
        <v>48.1</v>
      </c>
      <c r="C70" s="58">
        <f t="shared" si="2"/>
        <v>-0.39999999999999858</v>
      </c>
      <c r="D70" s="31">
        <f t="shared" si="1"/>
        <v>5.0218340611353884E-2</v>
      </c>
    </row>
    <row r="71" spans="1:4" x14ac:dyDescent="0.45">
      <c r="A71" s="29">
        <v>37712</v>
      </c>
      <c r="B71" s="112">
        <v>48.7</v>
      </c>
      <c r="C71" s="58">
        <f t="shared" si="2"/>
        <v>0.60000000000000142</v>
      </c>
      <c r="D71" s="31">
        <f t="shared" si="1"/>
        <v>1.882845188284521E-2</v>
      </c>
    </row>
    <row r="72" spans="1:4" x14ac:dyDescent="0.45">
      <c r="A72" s="29">
        <v>37742</v>
      </c>
      <c r="B72" s="111">
        <v>48.5</v>
      </c>
      <c r="C72" s="58">
        <f t="shared" si="2"/>
        <v>-0.20000000000000284</v>
      </c>
      <c r="D72" s="31">
        <f t="shared" si="1"/>
        <v>-1.4227642276422814E-2</v>
      </c>
    </row>
    <row r="73" spans="1:4" x14ac:dyDescent="0.45">
      <c r="A73" s="29">
        <v>37773</v>
      </c>
      <c r="B73" s="112">
        <v>49.3</v>
      </c>
      <c r="C73" s="58">
        <f t="shared" si="2"/>
        <v>0.79999999999999716</v>
      </c>
      <c r="D73" s="31">
        <f t="shared" si="1"/>
        <v>0.12045454545454537</v>
      </c>
    </row>
    <row r="74" spans="1:4" x14ac:dyDescent="0.45">
      <c r="A74" s="29">
        <v>37803</v>
      </c>
      <c r="B74" s="111">
        <v>50.5</v>
      </c>
      <c r="C74" s="58">
        <f t="shared" si="2"/>
        <v>1.2000000000000028</v>
      </c>
      <c r="D74" s="31">
        <f t="shared" si="1"/>
        <v>9.5444685466377299E-2</v>
      </c>
    </row>
    <row r="75" spans="1:4" x14ac:dyDescent="0.45">
      <c r="A75" s="29">
        <v>37834</v>
      </c>
      <c r="B75" s="112">
        <v>51.7</v>
      </c>
      <c r="C75" s="58">
        <f t="shared" si="2"/>
        <v>1.2000000000000028</v>
      </c>
      <c r="D75" s="31">
        <f t="shared" si="1"/>
        <v>9.5338983050847537E-2</v>
      </c>
    </row>
    <row r="76" spans="1:4" x14ac:dyDescent="0.45">
      <c r="A76" s="29">
        <v>37865</v>
      </c>
      <c r="B76" s="111">
        <v>50.1</v>
      </c>
      <c r="C76" s="58">
        <f t="shared" si="2"/>
        <v>-1.6000000000000014</v>
      </c>
      <c r="D76" s="31">
        <f t="shared" si="1"/>
        <v>6.3694267515923553E-2</v>
      </c>
    </row>
    <row r="77" spans="1:4" x14ac:dyDescent="0.45">
      <c r="A77" s="29">
        <v>37895</v>
      </c>
      <c r="B77" s="112">
        <v>53</v>
      </c>
      <c r="C77" s="58">
        <f t="shared" si="2"/>
        <v>2.8999999999999986</v>
      </c>
      <c r="D77" s="31">
        <f t="shared" si="1"/>
        <v>0.1373390557939913</v>
      </c>
    </row>
    <row r="78" spans="1:4" x14ac:dyDescent="0.45">
      <c r="A78" s="29">
        <v>37926</v>
      </c>
      <c r="B78" s="111">
        <v>54.4</v>
      </c>
      <c r="C78" s="58">
        <f t="shared" si="2"/>
        <v>1.3999999999999986</v>
      </c>
      <c r="D78" s="31">
        <f t="shared" si="1"/>
        <v>0.18260869565217397</v>
      </c>
    </row>
    <row r="79" spans="1:4" x14ac:dyDescent="0.45">
      <c r="A79" s="29">
        <v>37956</v>
      </c>
      <c r="B79" s="112">
        <v>54</v>
      </c>
      <c r="C79" s="58">
        <f t="shared" si="2"/>
        <v>-0.39999999999999858</v>
      </c>
      <c r="D79" s="31">
        <f t="shared" ref="D79:D142" si="3">B79/B67-1</f>
        <v>0.14893617021276606</v>
      </c>
    </row>
    <row r="80" spans="1:4" x14ac:dyDescent="0.45">
      <c r="A80" s="29">
        <v>37987</v>
      </c>
      <c r="B80" s="111">
        <v>55.143160127252997</v>
      </c>
      <c r="C80" s="58">
        <f t="shared" si="2"/>
        <v>1.1431601272529974</v>
      </c>
      <c r="D80" s="31">
        <f t="shared" si="3"/>
        <v>9.1943764896099012E-2</v>
      </c>
    </row>
    <row r="81" spans="1:4" x14ac:dyDescent="0.45">
      <c r="A81" s="29">
        <v>38018</v>
      </c>
      <c r="B81" s="112">
        <v>52.904564315352999</v>
      </c>
      <c r="C81" s="58">
        <f t="shared" si="2"/>
        <v>-2.238595811899998</v>
      </c>
      <c r="D81" s="31">
        <f t="shared" si="3"/>
        <v>9.0815759079443392E-2</v>
      </c>
    </row>
    <row r="82" spans="1:4" x14ac:dyDescent="0.45">
      <c r="A82" s="29">
        <v>38047</v>
      </c>
      <c r="B82" s="111">
        <v>53.800592300098998</v>
      </c>
      <c r="C82" s="58">
        <f t="shared" si="2"/>
        <v>0.89602798474599865</v>
      </c>
      <c r="D82" s="31">
        <f t="shared" si="3"/>
        <v>0.11851543243449059</v>
      </c>
    </row>
    <row r="83" spans="1:4" x14ac:dyDescent="0.45">
      <c r="A83" s="29">
        <v>38078</v>
      </c>
      <c r="B83" s="112">
        <v>54.6875</v>
      </c>
      <c r="C83" s="58">
        <f t="shared" si="2"/>
        <v>0.88690769990100193</v>
      </c>
      <c r="D83" s="31">
        <f t="shared" si="3"/>
        <v>0.12294661190965095</v>
      </c>
    </row>
    <row r="84" spans="1:4" x14ac:dyDescent="0.45">
      <c r="A84" s="29">
        <v>38108</v>
      </c>
      <c r="B84" s="111">
        <v>54.545454545455001</v>
      </c>
      <c r="C84" s="58">
        <f t="shared" si="2"/>
        <v>-0.14204545454499851</v>
      </c>
      <c r="D84" s="31">
        <f t="shared" si="3"/>
        <v>0.12464854732896913</v>
      </c>
    </row>
    <row r="85" spans="1:4" x14ac:dyDescent="0.45">
      <c r="A85" s="29">
        <v>38139</v>
      </c>
      <c r="B85" s="112">
        <v>55.555555555555998</v>
      </c>
      <c r="C85" s="58">
        <f t="shared" si="2"/>
        <v>1.0101010101009962</v>
      </c>
      <c r="D85" s="31">
        <f t="shared" si="3"/>
        <v>0.12688753662385399</v>
      </c>
    </row>
    <row r="86" spans="1:4" x14ac:dyDescent="0.45">
      <c r="A86" s="29">
        <v>38169</v>
      </c>
      <c r="B86" s="111">
        <v>49.665711556829002</v>
      </c>
      <c r="C86" s="58">
        <f t="shared" si="2"/>
        <v>-5.8898439987269953</v>
      </c>
      <c r="D86" s="31">
        <f t="shared" si="3"/>
        <v>-1.6520563231108842E-2</v>
      </c>
    </row>
    <row r="87" spans="1:4" x14ac:dyDescent="0.45">
      <c r="A87" s="29">
        <v>38200</v>
      </c>
      <c r="B87" s="112">
        <v>53.516819571865</v>
      </c>
      <c r="C87" s="58">
        <f t="shared" si="2"/>
        <v>3.8511080150359973</v>
      </c>
      <c r="D87" s="31">
        <f t="shared" si="3"/>
        <v>3.5141577792359602E-2</v>
      </c>
    </row>
    <row r="88" spans="1:4" x14ac:dyDescent="0.45">
      <c r="A88" s="29">
        <v>38231</v>
      </c>
      <c r="B88" s="111">
        <v>55.325749741468002</v>
      </c>
      <c r="C88" s="58">
        <f t="shared" si="2"/>
        <v>1.808930169603002</v>
      </c>
      <c r="D88" s="31">
        <f t="shared" si="3"/>
        <v>0.10430638206522946</v>
      </c>
    </row>
    <row r="89" spans="1:4" x14ac:dyDescent="0.45">
      <c r="A89" s="29">
        <v>38261</v>
      </c>
      <c r="B89" s="112">
        <v>56.476683937823999</v>
      </c>
      <c r="C89" s="58">
        <f t="shared" si="2"/>
        <v>1.1509341963559976</v>
      </c>
      <c r="D89" s="31">
        <f t="shared" si="3"/>
        <v>6.559781014762267E-2</v>
      </c>
    </row>
    <row r="90" spans="1:4" x14ac:dyDescent="0.45">
      <c r="A90" s="29">
        <v>38292</v>
      </c>
      <c r="B90" s="111">
        <v>54.835493519441997</v>
      </c>
      <c r="C90" s="58">
        <f t="shared" si="2"/>
        <v>-1.6411904183820027</v>
      </c>
      <c r="D90" s="31">
        <f t="shared" si="3"/>
        <v>8.0053955779779695E-3</v>
      </c>
    </row>
    <row r="91" spans="1:4" x14ac:dyDescent="0.45">
      <c r="A91" s="29">
        <v>38322</v>
      </c>
      <c r="B91" s="112">
        <v>54.711246200608002</v>
      </c>
      <c r="C91" s="58">
        <f t="shared" si="2"/>
        <v>-0.12424731883399431</v>
      </c>
      <c r="D91" s="31">
        <f t="shared" si="3"/>
        <v>1.3171225937185227E-2</v>
      </c>
    </row>
    <row r="92" spans="1:4" x14ac:dyDescent="0.45">
      <c r="A92" s="29">
        <v>38353</v>
      </c>
      <c r="B92" s="111">
        <v>54.6</v>
      </c>
      <c r="C92" s="58">
        <f t="shared" si="2"/>
        <v>-0.11124620060800083</v>
      </c>
      <c r="D92" s="31">
        <f t="shared" si="3"/>
        <v>-9.8499999999919208E-3</v>
      </c>
    </row>
    <row r="93" spans="1:4" x14ac:dyDescent="0.45">
      <c r="A93" s="29">
        <v>38384</v>
      </c>
      <c r="B93" s="112">
        <v>59.7</v>
      </c>
      <c r="C93" s="58">
        <f t="shared" si="2"/>
        <v>5.1000000000000014</v>
      </c>
      <c r="D93" s="31">
        <f t="shared" si="3"/>
        <v>0.12844705882352292</v>
      </c>
    </row>
    <row r="94" spans="1:4" x14ac:dyDescent="0.45">
      <c r="A94" s="29">
        <v>38412</v>
      </c>
      <c r="B94" s="111">
        <v>57.2</v>
      </c>
      <c r="C94" s="58">
        <f t="shared" si="2"/>
        <v>-2.5</v>
      </c>
      <c r="D94" s="31">
        <f t="shared" si="3"/>
        <v>6.3185321100911906E-2</v>
      </c>
    </row>
    <row r="95" spans="1:4" x14ac:dyDescent="0.45">
      <c r="A95" s="29">
        <v>38443</v>
      </c>
      <c r="B95" s="112">
        <v>53.3</v>
      </c>
      <c r="C95" s="58">
        <f t="shared" si="2"/>
        <v>-3.9000000000000057</v>
      </c>
      <c r="D95" s="31">
        <f t="shared" si="3"/>
        <v>-2.53714285714286E-2</v>
      </c>
    </row>
    <row r="96" spans="1:4" x14ac:dyDescent="0.45">
      <c r="A96" s="29">
        <v>38473</v>
      </c>
      <c r="B96" s="111">
        <v>51.8</v>
      </c>
      <c r="C96" s="58">
        <f t="shared" si="2"/>
        <v>-1.5</v>
      </c>
      <c r="D96" s="31">
        <f t="shared" si="3"/>
        <v>-5.0333333333341335E-2</v>
      </c>
    </row>
    <row r="97" spans="1:4" x14ac:dyDescent="0.45">
      <c r="A97" s="29">
        <v>38504</v>
      </c>
      <c r="B97" s="112">
        <v>55.8</v>
      </c>
      <c r="C97" s="58">
        <f t="shared" si="2"/>
        <v>4</v>
      </c>
      <c r="D97" s="31">
        <f t="shared" si="3"/>
        <v>4.3999999999919659E-3</v>
      </c>
    </row>
    <row r="98" spans="1:4" x14ac:dyDescent="0.45">
      <c r="A98" s="29">
        <v>38534</v>
      </c>
      <c r="B98" s="111">
        <v>55.1</v>
      </c>
      <c r="C98" s="58">
        <f t="shared" si="2"/>
        <v>-0.69999999999999574</v>
      </c>
      <c r="D98" s="31">
        <f t="shared" si="3"/>
        <v>0.1094173076923084</v>
      </c>
    </row>
    <row r="99" spans="1:4" x14ac:dyDescent="0.45">
      <c r="A99" s="29">
        <v>38565</v>
      </c>
      <c r="B99" s="112">
        <v>60.2</v>
      </c>
      <c r="C99" s="58">
        <f t="shared" si="2"/>
        <v>5.1000000000000014</v>
      </c>
      <c r="D99" s="31">
        <f t="shared" si="3"/>
        <v>0.12488000000000943</v>
      </c>
    </row>
    <row r="100" spans="1:4" x14ac:dyDescent="0.45">
      <c r="A100" s="29">
        <v>38596</v>
      </c>
      <c r="B100" s="111">
        <v>55.4</v>
      </c>
      <c r="C100" s="58">
        <f t="shared" si="2"/>
        <v>-4.8000000000000043</v>
      </c>
      <c r="D100" s="31">
        <f t="shared" si="3"/>
        <v>1.3420560747745558E-3</v>
      </c>
    </row>
    <row r="101" spans="1:4" x14ac:dyDescent="0.45">
      <c r="A101" s="29">
        <v>38626</v>
      </c>
      <c r="B101" s="112">
        <v>54.2</v>
      </c>
      <c r="C101" s="58">
        <f t="shared" si="2"/>
        <v>-1.1999999999999957</v>
      </c>
      <c r="D101" s="31">
        <f t="shared" si="3"/>
        <v>-4.0311926605507309E-2</v>
      </c>
    </row>
    <row r="102" spans="1:4" x14ac:dyDescent="0.45">
      <c r="A102" s="29">
        <v>38657</v>
      </c>
      <c r="B102" s="111">
        <v>56.9</v>
      </c>
      <c r="C102" s="58">
        <f t="shared" si="2"/>
        <v>2.6999999999999957</v>
      </c>
      <c r="D102" s="31">
        <f t="shared" si="3"/>
        <v>3.7649090909084748E-2</v>
      </c>
    </row>
    <row r="103" spans="1:4" x14ac:dyDescent="0.45">
      <c r="A103" s="29">
        <v>38687</v>
      </c>
      <c r="B103" s="112">
        <v>56.4</v>
      </c>
      <c r="C103" s="58">
        <f t="shared" si="2"/>
        <v>-0.5</v>
      </c>
      <c r="D103" s="31">
        <f t="shared" si="3"/>
        <v>3.0866666666664822E-2</v>
      </c>
    </row>
    <row r="104" spans="1:4" x14ac:dyDescent="0.45">
      <c r="A104" s="29">
        <v>38718</v>
      </c>
      <c r="B104" s="111">
        <v>54.5</v>
      </c>
      <c r="C104" s="58">
        <f t="shared" si="2"/>
        <v>-1.8999999999999986</v>
      </c>
      <c r="D104" s="31">
        <f t="shared" si="3"/>
        <v>-1.831501831501825E-3</v>
      </c>
    </row>
    <row r="105" spans="1:4" x14ac:dyDescent="0.45">
      <c r="A105" s="29">
        <v>38749</v>
      </c>
      <c r="B105" s="112">
        <v>58.1</v>
      </c>
      <c r="C105" s="58">
        <f t="shared" si="2"/>
        <v>3.6000000000000014</v>
      </c>
      <c r="D105" s="31">
        <f t="shared" si="3"/>
        <v>-2.6800670016750461E-2</v>
      </c>
    </row>
    <row r="106" spans="1:4" x14ac:dyDescent="0.45">
      <c r="A106" s="29">
        <v>38777</v>
      </c>
      <c r="B106" s="111">
        <v>55.1</v>
      </c>
      <c r="C106" s="58">
        <f t="shared" si="2"/>
        <v>-3</v>
      </c>
      <c r="D106" s="31">
        <f t="shared" si="3"/>
        <v>-3.6713286713286775E-2</v>
      </c>
    </row>
    <row r="107" spans="1:4" x14ac:dyDescent="0.45">
      <c r="A107" s="29">
        <v>38808</v>
      </c>
      <c r="B107" s="112">
        <v>56.5</v>
      </c>
      <c r="C107" s="58">
        <f t="shared" si="2"/>
        <v>1.3999999999999986</v>
      </c>
      <c r="D107" s="31">
        <f t="shared" si="3"/>
        <v>6.0037523452157737E-2</v>
      </c>
    </row>
    <row r="108" spans="1:4" x14ac:dyDescent="0.45">
      <c r="A108" s="29">
        <v>38838</v>
      </c>
      <c r="B108" s="111">
        <v>54.6</v>
      </c>
      <c r="C108" s="58">
        <f t="shared" si="2"/>
        <v>-1.8999999999999986</v>
      </c>
      <c r="D108" s="31">
        <f t="shared" si="3"/>
        <v>5.4054054054054168E-2</v>
      </c>
    </row>
    <row r="109" spans="1:4" x14ac:dyDescent="0.45">
      <c r="A109" s="29">
        <v>38869</v>
      </c>
      <c r="B109" s="112">
        <v>51.2</v>
      </c>
      <c r="C109" s="58">
        <f t="shared" si="2"/>
        <v>-3.3999999999999986</v>
      </c>
      <c r="D109" s="31">
        <f t="shared" si="3"/>
        <v>-8.2437275985662972E-2</v>
      </c>
    </row>
    <row r="110" spans="1:4" x14ac:dyDescent="0.45">
      <c r="A110" s="29">
        <v>38899</v>
      </c>
      <c r="B110" s="111">
        <v>53.6</v>
      </c>
      <c r="C110" s="58">
        <f t="shared" si="2"/>
        <v>2.3999999999999986</v>
      </c>
      <c r="D110" s="31">
        <f t="shared" si="3"/>
        <v>-2.722323049001818E-2</v>
      </c>
    </row>
    <row r="111" spans="1:4" x14ac:dyDescent="0.45">
      <c r="A111" s="29">
        <v>38930</v>
      </c>
      <c r="B111" s="112">
        <v>52.2</v>
      </c>
      <c r="C111" s="58">
        <f t="shared" si="2"/>
        <v>-1.3999999999999986</v>
      </c>
      <c r="D111" s="31">
        <f t="shared" si="3"/>
        <v>-0.13289036544850497</v>
      </c>
    </row>
    <row r="112" spans="1:4" x14ac:dyDescent="0.45">
      <c r="A112" s="29">
        <v>38961</v>
      </c>
      <c r="B112" s="111">
        <v>52.9</v>
      </c>
      <c r="C112" s="58">
        <f t="shared" si="2"/>
        <v>0.69999999999999574</v>
      </c>
      <c r="D112" s="31">
        <f t="shared" si="3"/>
        <v>-4.5126353790613694E-2</v>
      </c>
    </row>
    <row r="113" spans="1:4" x14ac:dyDescent="0.45">
      <c r="A113" s="29">
        <v>38991</v>
      </c>
      <c r="B113" s="112">
        <v>52.9</v>
      </c>
      <c r="C113" s="58">
        <f t="shared" si="2"/>
        <v>0</v>
      </c>
      <c r="D113" s="31">
        <f t="shared" si="3"/>
        <v>-2.3985239852398643E-2</v>
      </c>
    </row>
    <row r="114" spans="1:4" x14ac:dyDescent="0.45">
      <c r="A114" s="29">
        <v>39022</v>
      </c>
      <c r="B114" s="111">
        <v>52.2</v>
      </c>
      <c r="C114" s="58">
        <f t="shared" si="2"/>
        <v>-0.69999999999999574</v>
      </c>
      <c r="D114" s="31">
        <f t="shared" si="3"/>
        <v>-8.2601054481546532E-2</v>
      </c>
    </row>
    <row r="115" spans="1:4" x14ac:dyDescent="0.45">
      <c r="A115" s="29">
        <v>39052</v>
      </c>
      <c r="B115" s="112">
        <v>52.7</v>
      </c>
      <c r="C115" s="58">
        <f t="shared" si="2"/>
        <v>0.5</v>
      </c>
      <c r="D115" s="31">
        <f t="shared" si="3"/>
        <v>-6.560283687943258E-2</v>
      </c>
    </row>
    <row r="116" spans="1:4" x14ac:dyDescent="0.45">
      <c r="A116" s="29">
        <v>39083</v>
      </c>
      <c r="B116" s="111">
        <v>54.8</v>
      </c>
      <c r="C116" s="58">
        <f t="shared" si="2"/>
        <v>2.0999999999999943</v>
      </c>
      <c r="D116" s="31">
        <f t="shared" si="3"/>
        <v>5.5045871559633586E-3</v>
      </c>
    </row>
    <row r="117" spans="1:4" x14ac:dyDescent="0.45">
      <c r="A117" s="29">
        <v>39114</v>
      </c>
      <c r="B117" s="112">
        <v>52.7</v>
      </c>
      <c r="C117" s="58">
        <f t="shared" si="2"/>
        <v>-2.0999999999999943</v>
      </c>
      <c r="D117" s="31">
        <f t="shared" si="3"/>
        <v>-9.2943201376936235E-2</v>
      </c>
    </row>
    <row r="118" spans="1:4" x14ac:dyDescent="0.45">
      <c r="A118" s="29">
        <v>39142</v>
      </c>
      <c r="B118" s="111">
        <v>51.9</v>
      </c>
      <c r="C118" s="58">
        <f t="shared" si="2"/>
        <v>-0.80000000000000426</v>
      </c>
      <c r="D118" s="31">
        <f t="shared" si="3"/>
        <v>-5.8076225045372132E-2</v>
      </c>
    </row>
    <row r="119" spans="1:4" x14ac:dyDescent="0.45">
      <c r="A119" s="29">
        <v>39173</v>
      </c>
      <c r="B119" s="112">
        <v>51.1</v>
      </c>
      <c r="C119" s="58">
        <f t="shared" si="2"/>
        <v>-0.79999999999999716</v>
      </c>
      <c r="D119" s="31">
        <f t="shared" si="3"/>
        <v>-9.5575221238938024E-2</v>
      </c>
    </row>
    <row r="120" spans="1:4" x14ac:dyDescent="0.45">
      <c r="A120" s="29">
        <v>39203</v>
      </c>
      <c r="B120" s="111">
        <v>52.2</v>
      </c>
      <c r="C120" s="58">
        <f t="shared" si="2"/>
        <v>1.1000000000000014</v>
      </c>
      <c r="D120" s="31">
        <f t="shared" si="3"/>
        <v>-4.3956043956043911E-2</v>
      </c>
    </row>
    <row r="121" spans="1:4" x14ac:dyDescent="0.45">
      <c r="A121" s="29">
        <v>39234</v>
      </c>
      <c r="B121" s="112">
        <v>53.3</v>
      </c>
      <c r="C121" s="58">
        <f t="shared" si="2"/>
        <v>1.0999999999999943</v>
      </c>
      <c r="D121" s="31">
        <f t="shared" si="3"/>
        <v>4.1015624999999778E-2</v>
      </c>
    </row>
    <row r="122" spans="1:4" x14ac:dyDescent="0.45">
      <c r="A122" s="29">
        <v>39264</v>
      </c>
      <c r="B122" s="111">
        <v>51.1</v>
      </c>
      <c r="C122" s="58">
        <f t="shared" si="2"/>
        <v>-2.1999999999999957</v>
      </c>
      <c r="D122" s="31">
        <f t="shared" si="3"/>
        <v>-4.6641791044776171E-2</v>
      </c>
    </row>
    <row r="123" spans="1:4" x14ac:dyDescent="0.45">
      <c r="A123" s="29">
        <v>39295</v>
      </c>
      <c r="B123" s="112">
        <v>48.3</v>
      </c>
      <c r="C123" s="58">
        <f t="shared" si="2"/>
        <v>-2.8000000000000043</v>
      </c>
      <c r="D123" s="31">
        <f t="shared" si="3"/>
        <v>-7.4712643678160995E-2</v>
      </c>
    </row>
    <row r="124" spans="1:4" x14ac:dyDescent="0.45">
      <c r="A124" s="29">
        <v>39326</v>
      </c>
      <c r="B124" s="111">
        <v>52.5</v>
      </c>
      <c r="C124" s="58">
        <f t="shared" si="2"/>
        <v>4.2000000000000028</v>
      </c>
      <c r="D124" s="31">
        <f t="shared" si="3"/>
        <v>-7.5614366729678251E-3</v>
      </c>
    </row>
    <row r="125" spans="1:4" x14ac:dyDescent="0.45">
      <c r="A125" s="29">
        <v>39356</v>
      </c>
      <c r="B125" s="112">
        <v>53.6</v>
      </c>
      <c r="C125" s="58">
        <f t="shared" si="2"/>
        <v>1.1000000000000014</v>
      </c>
      <c r="D125" s="31">
        <f t="shared" si="3"/>
        <v>1.3232514177693888E-2</v>
      </c>
    </row>
    <row r="126" spans="1:4" x14ac:dyDescent="0.45">
      <c r="A126" s="29">
        <v>39387</v>
      </c>
      <c r="B126" s="111">
        <v>51.6</v>
      </c>
      <c r="C126" s="58">
        <f t="shared" si="2"/>
        <v>-2</v>
      </c>
      <c r="D126" s="31">
        <f t="shared" si="3"/>
        <v>-1.1494252873563204E-2</v>
      </c>
    </row>
    <row r="127" spans="1:4" x14ac:dyDescent="0.45">
      <c r="A127" s="29">
        <v>39417</v>
      </c>
      <c r="B127" s="112">
        <v>51.8</v>
      </c>
      <c r="C127" s="58">
        <f t="shared" si="2"/>
        <v>0.19999999999999574</v>
      </c>
      <c r="D127" s="31">
        <f t="shared" si="3"/>
        <v>-1.7077798861480198E-2</v>
      </c>
    </row>
    <row r="128" spans="1:4" x14ac:dyDescent="0.45">
      <c r="A128" s="29">
        <v>39448</v>
      </c>
      <c r="B128" s="111">
        <v>45.7</v>
      </c>
      <c r="C128" s="58">
        <f t="shared" si="2"/>
        <v>-6.0999999999999943</v>
      </c>
      <c r="D128" s="31">
        <f t="shared" si="3"/>
        <v>-0.16605839416058388</v>
      </c>
    </row>
    <row r="129" spans="1:4" x14ac:dyDescent="0.45">
      <c r="A129" s="29">
        <v>39479</v>
      </c>
      <c r="B129" s="112">
        <v>47.3</v>
      </c>
      <c r="C129" s="58">
        <f t="shared" si="2"/>
        <v>1.5999999999999943</v>
      </c>
      <c r="D129" s="31">
        <f t="shared" si="3"/>
        <v>-0.10246679316888052</v>
      </c>
    </row>
    <row r="130" spans="1:4" x14ac:dyDescent="0.45">
      <c r="A130" s="29">
        <v>39508</v>
      </c>
      <c r="B130" s="111">
        <v>47.4</v>
      </c>
      <c r="C130" s="58">
        <f t="shared" si="2"/>
        <v>0.10000000000000142</v>
      </c>
      <c r="D130" s="31">
        <f t="shared" si="3"/>
        <v>-8.6705202312138741E-2</v>
      </c>
    </row>
    <row r="131" spans="1:4" x14ac:dyDescent="0.45">
      <c r="A131" s="29">
        <v>39539</v>
      </c>
      <c r="B131" s="112">
        <v>49.7</v>
      </c>
      <c r="C131" s="58">
        <f t="shared" si="2"/>
        <v>2.3000000000000043</v>
      </c>
      <c r="D131" s="31">
        <f t="shared" si="3"/>
        <v>-2.7397260273972601E-2</v>
      </c>
    </row>
    <row r="132" spans="1:4" x14ac:dyDescent="0.45">
      <c r="A132" s="29">
        <v>39569</v>
      </c>
      <c r="B132" s="111">
        <v>47.2</v>
      </c>
      <c r="C132" s="58">
        <f t="shared" ref="C132:C195" si="4">B132-B131</f>
        <v>-2.5</v>
      </c>
      <c r="D132" s="31">
        <f t="shared" si="3"/>
        <v>-9.5785440613026851E-2</v>
      </c>
    </row>
    <row r="133" spans="1:4" x14ac:dyDescent="0.45">
      <c r="A133" s="29">
        <v>39600</v>
      </c>
      <c r="B133" s="112">
        <v>43.4</v>
      </c>
      <c r="C133" s="58">
        <f t="shared" si="4"/>
        <v>-3.8000000000000043</v>
      </c>
      <c r="D133" s="31">
        <f t="shared" si="3"/>
        <v>-0.18574108818011259</v>
      </c>
    </row>
    <row r="134" spans="1:4" x14ac:dyDescent="0.45">
      <c r="A134" s="29">
        <v>39630</v>
      </c>
      <c r="B134" s="111">
        <v>46.3</v>
      </c>
      <c r="C134" s="58">
        <f t="shared" si="4"/>
        <v>2.8999999999999986</v>
      </c>
      <c r="D134" s="31">
        <f t="shared" si="3"/>
        <v>-9.3933463796477601E-2</v>
      </c>
    </row>
    <row r="135" spans="1:4" x14ac:dyDescent="0.45">
      <c r="A135" s="29">
        <v>39661</v>
      </c>
      <c r="B135" s="112">
        <v>45.2</v>
      </c>
      <c r="C135" s="58">
        <f t="shared" si="4"/>
        <v>-1.0999999999999943</v>
      </c>
      <c r="D135" s="31">
        <f t="shared" si="3"/>
        <v>-6.4182194616977162E-2</v>
      </c>
    </row>
    <row r="136" spans="1:4" x14ac:dyDescent="0.45">
      <c r="A136" s="29">
        <v>39692</v>
      </c>
      <c r="B136" s="111">
        <v>44.3</v>
      </c>
      <c r="C136" s="58">
        <f t="shared" si="4"/>
        <v>-0.90000000000000568</v>
      </c>
      <c r="D136" s="31">
        <f t="shared" si="3"/>
        <v>-0.15619047619047621</v>
      </c>
    </row>
    <row r="137" spans="1:4" x14ac:dyDescent="0.45">
      <c r="A137" s="29">
        <v>39722</v>
      </c>
      <c r="B137" s="112">
        <v>42.8</v>
      </c>
      <c r="C137" s="58">
        <f t="shared" si="4"/>
        <v>-1.5</v>
      </c>
      <c r="D137" s="31">
        <f t="shared" si="3"/>
        <v>-0.20149253731343286</v>
      </c>
    </row>
    <row r="138" spans="1:4" x14ac:dyDescent="0.45">
      <c r="A138" s="29">
        <v>39753</v>
      </c>
      <c r="B138" s="111">
        <v>31.5</v>
      </c>
      <c r="C138" s="58">
        <f t="shared" si="4"/>
        <v>-11.299999999999997</v>
      </c>
      <c r="D138" s="31">
        <f t="shared" si="3"/>
        <v>-0.38953488372093026</v>
      </c>
    </row>
    <row r="139" spans="1:4" x14ac:dyDescent="0.45">
      <c r="A139" s="29">
        <v>39783</v>
      </c>
      <c r="B139" s="112">
        <v>34.9</v>
      </c>
      <c r="C139" s="58">
        <f t="shared" si="4"/>
        <v>3.3999999999999986</v>
      </c>
      <c r="D139" s="31">
        <f t="shared" si="3"/>
        <v>-0.32625482625482627</v>
      </c>
    </row>
    <row r="140" spans="1:4" x14ac:dyDescent="0.45">
      <c r="A140" s="29">
        <v>39814</v>
      </c>
      <c r="B140" s="111">
        <v>36.200000000000003</v>
      </c>
      <c r="C140" s="58">
        <f t="shared" si="4"/>
        <v>1.3000000000000043</v>
      </c>
      <c r="D140" s="31">
        <f t="shared" si="3"/>
        <v>-0.20787746170678334</v>
      </c>
    </row>
    <row r="141" spans="1:4" x14ac:dyDescent="0.45">
      <c r="A141" s="29">
        <v>39845</v>
      </c>
      <c r="B141" s="112">
        <v>37</v>
      </c>
      <c r="C141" s="58">
        <f t="shared" si="4"/>
        <v>0.79999999999999716</v>
      </c>
      <c r="D141" s="31">
        <f t="shared" si="3"/>
        <v>-0.21775898520084558</v>
      </c>
    </row>
    <row r="142" spans="1:4" x14ac:dyDescent="0.45">
      <c r="A142" s="29">
        <v>39873</v>
      </c>
      <c r="B142" s="111">
        <v>31.9</v>
      </c>
      <c r="C142" s="58">
        <f t="shared" si="4"/>
        <v>-5.1000000000000014</v>
      </c>
      <c r="D142" s="31">
        <f t="shared" si="3"/>
        <v>-0.3270042194092827</v>
      </c>
    </row>
    <row r="143" spans="1:4" x14ac:dyDescent="0.45">
      <c r="A143" s="29">
        <v>39904</v>
      </c>
      <c r="B143" s="112">
        <v>36.299999999999997</v>
      </c>
      <c r="C143" s="58">
        <f t="shared" si="4"/>
        <v>4.3999999999999986</v>
      </c>
      <c r="D143" s="31">
        <f t="shared" ref="D143:D206" si="5">B143/B131-1</f>
        <v>-0.26961770623742465</v>
      </c>
    </row>
    <row r="144" spans="1:4" x14ac:dyDescent="0.45">
      <c r="A144" s="29">
        <v>39934</v>
      </c>
      <c r="B144" s="111">
        <v>37.9</v>
      </c>
      <c r="C144" s="58">
        <f t="shared" si="4"/>
        <v>1.6000000000000014</v>
      </c>
      <c r="D144" s="31">
        <f t="shared" si="5"/>
        <v>-0.19703389830508478</v>
      </c>
    </row>
    <row r="145" spans="1:4" x14ac:dyDescent="0.45">
      <c r="A145" s="29">
        <v>39965</v>
      </c>
      <c r="B145" s="112">
        <v>41.5</v>
      </c>
      <c r="C145" s="58">
        <f t="shared" si="4"/>
        <v>3.6000000000000014</v>
      </c>
      <c r="D145" s="31">
        <f t="shared" si="5"/>
        <v>-4.3778801843317949E-2</v>
      </c>
    </row>
    <row r="146" spans="1:4" x14ac:dyDescent="0.45">
      <c r="A146" s="29">
        <v>39995</v>
      </c>
      <c r="B146" s="111">
        <v>41.3</v>
      </c>
      <c r="C146" s="58">
        <f t="shared" si="4"/>
        <v>-0.20000000000000284</v>
      </c>
      <c r="D146" s="31">
        <f t="shared" si="5"/>
        <v>-0.10799136069114468</v>
      </c>
    </row>
    <row r="147" spans="1:4" x14ac:dyDescent="0.45">
      <c r="A147" s="29">
        <v>40026</v>
      </c>
      <c r="B147" s="112">
        <v>43.4</v>
      </c>
      <c r="C147" s="58">
        <f t="shared" si="4"/>
        <v>2.1000000000000014</v>
      </c>
      <c r="D147" s="31">
        <f t="shared" si="5"/>
        <v>-3.9823008849557584E-2</v>
      </c>
    </row>
    <row r="148" spans="1:4" x14ac:dyDescent="0.45">
      <c r="A148" s="29">
        <v>40057</v>
      </c>
      <c r="B148" s="111">
        <v>44.7</v>
      </c>
      <c r="C148" s="58">
        <f t="shared" si="4"/>
        <v>1.3000000000000043</v>
      </c>
      <c r="D148" s="31">
        <f t="shared" si="5"/>
        <v>9.0293453724605843E-3</v>
      </c>
    </row>
    <row r="149" spans="1:4" x14ac:dyDescent="0.45">
      <c r="A149" s="29">
        <v>40087</v>
      </c>
      <c r="B149" s="112">
        <v>42.6</v>
      </c>
      <c r="C149" s="58">
        <f t="shared" si="4"/>
        <v>-2.1000000000000014</v>
      </c>
      <c r="D149" s="31">
        <f t="shared" si="5"/>
        <v>-4.6728971962616273E-3</v>
      </c>
    </row>
    <row r="150" spans="1:4" x14ac:dyDescent="0.45">
      <c r="A150" s="29">
        <v>40118</v>
      </c>
      <c r="B150" s="111">
        <v>42.8</v>
      </c>
      <c r="C150" s="58">
        <f t="shared" si="4"/>
        <v>0.19999999999999574</v>
      </c>
      <c r="D150" s="31">
        <f t="shared" si="5"/>
        <v>0.35873015873015857</v>
      </c>
    </row>
    <row r="151" spans="1:4" x14ac:dyDescent="0.45">
      <c r="A151" s="29">
        <v>40148</v>
      </c>
      <c r="B151" s="112">
        <v>44.6</v>
      </c>
      <c r="C151" s="58">
        <f t="shared" si="4"/>
        <v>1.8000000000000043</v>
      </c>
      <c r="D151" s="31">
        <f t="shared" si="5"/>
        <v>0.27793696275071644</v>
      </c>
    </row>
    <row r="152" spans="1:4" x14ac:dyDescent="0.45">
      <c r="A152" s="29">
        <v>40179</v>
      </c>
      <c r="B152" s="111">
        <v>44.8</v>
      </c>
      <c r="C152" s="58">
        <f t="shared" si="4"/>
        <v>0.19999999999999574</v>
      </c>
      <c r="D152" s="31">
        <f t="shared" si="5"/>
        <v>0.23756906077348039</v>
      </c>
    </row>
    <row r="153" spans="1:4" x14ac:dyDescent="0.45">
      <c r="A153" s="29">
        <v>40210</v>
      </c>
      <c r="B153" s="112">
        <v>46</v>
      </c>
      <c r="C153" s="58">
        <f t="shared" si="4"/>
        <v>1.2000000000000028</v>
      </c>
      <c r="D153" s="31">
        <f t="shared" si="5"/>
        <v>0.2432432432432432</v>
      </c>
    </row>
    <row r="154" spans="1:4" x14ac:dyDescent="0.45">
      <c r="A154" s="29">
        <v>40238</v>
      </c>
      <c r="B154" s="111">
        <v>47.4</v>
      </c>
      <c r="C154" s="58">
        <f t="shared" si="4"/>
        <v>1.3999999999999986</v>
      </c>
      <c r="D154" s="31">
        <f t="shared" si="5"/>
        <v>0.48589341692789967</v>
      </c>
    </row>
    <row r="155" spans="1:4" x14ac:dyDescent="0.45">
      <c r="A155" s="29">
        <v>40269</v>
      </c>
      <c r="B155" s="112">
        <v>49.3</v>
      </c>
      <c r="C155" s="58">
        <f t="shared" si="4"/>
        <v>1.8999999999999986</v>
      </c>
      <c r="D155" s="31">
        <f t="shared" si="5"/>
        <v>0.35812672176308546</v>
      </c>
    </row>
    <row r="156" spans="1:4" x14ac:dyDescent="0.45">
      <c r="A156" s="29">
        <v>40299</v>
      </c>
      <c r="B156" s="111">
        <v>49.6</v>
      </c>
      <c r="C156" s="58">
        <f t="shared" si="4"/>
        <v>0.30000000000000426</v>
      </c>
      <c r="D156" s="31">
        <f t="shared" si="5"/>
        <v>0.30870712401055411</v>
      </c>
    </row>
    <row r="157" spans="1:4" x14ac:dyDescent="0.45">
      <c r="A157" s="29">
        <v>40330</v>
      </c>
      <c r="B157" s="112">
        <v>48.5</v>
      </c>
      <c r="C157" s="58">
        <f t="shared" si="4"/>
        <v>-1.1000000000000014</v>
      </c>
      <c r="D157" s="31">
        <f t="shared" si="5"/>
        <v>0.16867469879518082</v>
      </c>
    </row>
    <row r="158" spans="1:4" x14ac:dyDescent="0.45">
      <c r="A158" s="29">
        <v>40360</v>
      </c>
      <c r="B158" s="111">
        <v>50.7</v>
      </c>
      <c r="C158" s="58">
        <f t="shared" si="4"/>
        <v>2.2000000000000028</v>
      </c>
      <c r="D158" s="31">
        <f t="shared" si="5"/>
        <v>0.22760290556900742</v>
      </c>
    </row>
    <row r="159" spans="1:4" x14ac:dyDescent="0.45">
      <c r="A159" s="29">
        <v>40391</v>
      </c>
      <c r="B159" s="112">
        <v>48.9</v>
      </c>
      <c r="C159" s="58">
        <f t="shared" si="4"/>
        <v>-1.8000000000000043</v>
      </c>
      <c r="D159" s="31">
        <f t="shared" si="5"/>
        <v>0.12672811059907829</v>
      </c>
    </row>
    <row r="160" spans="1:4" x14ac:dyDescent="0.45">
      <c r="A160" s="29">
        <v>40422</v>
      </c>
      <c r="B160" s="111">
        <v>51.5</v>
      </c>
      <c r="C160" s="58">
        <f t="shared" si="4"/>
        <v>2.6000000000000014</v>
      </c>
      <c r="D160" s="31">
        <f t="shared" si="5"/>
        <v>0.15212527964205802</v>
      </c>
    </row>
    <row r="161" spans="1:4" x14ac:dyDescent="0.45">
      <c r="A161" s="29">
        <v>40452</v>
      </c>
      <c r="B161" s="112">
        <v>52.1</v>
      </c>
      <c r="C161" s="58">
        <f t="shared" si="4"/>
        <v>0.60000000000000142</v>
      </c>
      <c r="D161" s="31">
        <f t="shared" si="5"/>
        <v>0.22300469483568075</v>
      </c>
    </row>
    <row r="162" spans="1:4" x14ac:dyDescent="0.45">
      <c r="A162" s="29">
        <v>40483</v>
      </c>
      <c r="B162" s="111">
        <v>56.6</v>
      </c>
      <c r="C162" s="58">
        <f t="shared" si="4"/>
        <v>4.5</v>
      </c>
      <c r="D162" s="31">
        <f t="shared" si="5"/>
        <v>0.32242990654205617</v>
      </c>
    </row>
    <row r="163" spans="1:4" x14ac:dyDescent="0.45">
      <c r="A163" s="29">
        <v>40513</v>
      </c>
      <c r="B163" s="112">
        <v>52.2</v>
      </c>
      <c r="C163" s="58">
        <f t="shared" si="4"/>
        <v>-4.3999999999999986</v>
      </c>
      <c r="D163" s="31">
        <f t="shared" si="5"/>
        <v>0.17040358744394624</v>
      </c>
    </row>
    <row r="164" spans="1:4" x14ac:dyDescent="0.45">
      <c r="A164" s="29">
        <v>40544</v>
      </c>
      <c r="B164" s="111">
        <v>52.1</v>
      </c>
      <c r="C164" s="58">
        <f t="shared" si="4"/>
        <v>-0.10000000000000142</v>
      </c>
      <c r="D164" s="31">
        <f t="shared" si="5"/>
        <v>0.1629464285714286</v>
      </c>
    </row>
    <row r="165" spans="1:4" x14ac:dyDescent="0.45">
      <c r="A165" s="29">
        <v>40575</v>
      </c>
      <c r="B165" s="112">
        <v>53.6</v>
      </c>
      <c r="C165" s="58">
        <f t="shared" si="4"/>
        <v>1.5</v>
      </c>
      <c r="D165" s="31">
        <f t="shared" si="5"/>
        <v>0.16521739130434776</v>
      </c>
    </row>
    <row r="166" spans="1:4" x14ac:dyDescent="0.45">
      <c r="A166" s="29">
        <v>40603</v>
      </c>
      <c r="B166" s="111">
        <v>52.9</v>
      </c>
      <c r="C166" s="58">
        <f t="shared" si="4"/>
        <v>-0.70000000000000284</v>
      </c>
      <c r="D166" s="31">
        <f t="shared" si="5"/>
        <v>0.11603375527426163</v>
      </c>
    </row>
    <row r="167" spans="1:4" x14ac:dyDescent="0.45">
      <c r="A167" s="29">
        <v>40634</v>
      </c>
      <c r="B167" s="112">
        <v>53.6</v>
      </c>
      <c r="C167" s="58">
        <f t="shared" si="4"/>
        <v>0.70000000000000284</v>
      </c>
      <c r="D167" s="31">
        <f t="shared" si="5"/>
        <v>8.7221095334685694E-2</v>
      </c>
    </row>
    <row r="168" spans="1:4" x14ac:dyDescent="0.45">
      <c r="A168" s="29">
        <v>40664</v>
      </c>
      <c r="B168" s="111">
        <v>54.4</v>
      </c>
      <c r="C168" s="58">
        <f t="shared" si="4"/>
        <v>0.79999999999999716</v>
      </c>
      <c r="D168" s="31">
        <f t="shared" si="5"/>
        <v>9.6774193548387011E-2</v>
      </c>
    </row>
    <row r="169" spans="1:4" x14ac:dyDescent="0.45">
      <c r="A169" s="29">
        <v>40695</v>
      </c>
      <c r="B169" s="112">
        <v>52.9</v>
      </c>
      <c r="C169" s="58">
        <f t="shared" si="4"/>
        <v>-1.5</v>
      </c>
      <c r="D169" s="31">
        <f t="shared" si="5"/>
        <v>9.0721649484535982E-2</v>
      </c>
    </row>
    <row r="170" spans="1:4" x14ac:dyDescent="0.45">
      <c r="A170" s="29">
        <v>40725</v>
      </c>
      <c r="B170" s="111">
        <v>53.3</v>
      </c>
      <c r="C170" s="58">
        <f t="shared" si="4"/>
        <v>0.39999999999999858</v>
      </c>
      <c r="D170" s="31">
        <f t="shared" si="5"/>
        <v>5.12820512820511E-2</v>
      </c>
    </row>
    <row r="171" spans="1:4" x14ac:dyDescent="0.45">
      <c r="A171" s="29">
        <v>40756</v>
      </c>
      <c r="B171" s="112">
        <v>51.9</v>
      </c>
      <c r="C171" s="58">
        <f t="shared" si="4"/>
        <v>-1.3999999999999986</v>
      </c>
      <c r="D171" s="31">
        <f t="shared" si="5"/>
        <v>6.1349693251533832E-2</v>
      </c>
    </row>
    <row r="172" spans="1:4" x14ac:dyDescent="0.45">
      <c r="A172" s="29">
        <v>40787</v>
      </c>
      <c r="B172" s="111">
        <v>49.4</v>
      </c>
      <c r="C172" s="58">
        <f t="shared" si="4"/>
        <v>-2.5</v>
      </c>
      <c r="D172" s="31">
        <f t="shared" si="5"/>
        <v>-4.0776699029126284E-2</v>
      </c>
    </row>
    <row r="173" spans="1:4" x14ac:dyDescent="0.45">
      <c r="A173" s="29">
        <v>40817</v>
      </c>
      <c r="B173" s="112">
        <v>52.3</v>
      </c>
      <c r="C173" s="58">
        <f t="shared" si="4"/>
        <v>2.8999999999999986</v>
      </c>
      <c r="D173" s="31">
        <f t="shared" si="5"/>
        <v>3.8387715930900956E-3</v>
      </c>
    </row>
    <row r="174" spans="1:4" x14ac:dyDescent="0.45">
      <c r="A174" s="29">
        <v>40848</v>
      </c>
      <c r="B174" s="111">
        <v>53.1</v>
      </c>
      <c r="C174" s="58">
        <f t="shared" si="4"/>
        <v>0.80000000000000426</v>
      </c>
      <c r="D174" s="31">
        <f t="shared" si="5"/>
        <v>-6.1837455830388688E-2</v>
      </c>
    </row>
    <row r="175" spans="1:4" x14ac:dyDescent="0.45">
      <c r="A175" s="29">
        <v>40878</v>
      </c>
      <c r="B175" s="112">
        <v>49</v>
      </c>
      <c r="C175" s="58">
        <f t="shared" si="4"/>
        <v>-4.1000000000000014</v>
      </c>
      <c r="D175" s="31">
        <f t="shared" si="5"/>
        <v>-6.1302681992337238E-2</v>
      </c>
    </row>
    <row r="176" spans="1:4" x14ac:dyDescent="0.45">
      <c r="A176" s="29">
        <v>40909</v>
      </c>
      <c r="B176" s="111">
        <v>54.9</v>
      </c>
      <c r="C176" s="58">
        <f t="shared" si="4"/>
        <v>5.8999999999999986</v>
      </c>
      <c r="D176" s="31">
        <f t="shared" si="5"/>
        <v>5.3742802303262893E-2</v>
      </c>
    </row>
    <row r="177" spans="1:4" x14ac:dyDescent="0.45">
      <c r="A177" s="29">
        <v>40940</v>
      </c>
      <c r="B177" s="112">
        <v>53.2</v>
      </c>
      <c r="C177" s="58">
        <f t="shared" si="4"/>
        <v>-1.6999999999999957</v>
      </c>
      <c r="D177" s="31">
        <f t="shared" si="5"/>
        <v>-7.4626865671642006E-3</v>
      </c>
    </row>
    <row r="178" spans="1:4" x14ac:dyDescent="0.45">
      <c r="A178" s="29">
        <v>40969</v>
      </c>
      <c r="B178" s="111">
        <v>55.2</v>
      </c>
      <c r="C178" s="58">
        <f t="shared" si="4"/>
        <v>2</v>
      </c>
      <c r="D178" s="31">
        <f t="shared" si="5"/>
        <v>4.3478260869565188E-2</v>
      </c>
    </row>
    <row r="179" spans="1:4" x14ac:dyDescent="0.45">
      <c r="A179" s="29">
        <v>41000</v>
      </c>
      <c r="B179" s="112">
        <v>54.5</v>
      </c>
      <c r="C179" s="58">
        <f t="shared" si="4"/>
        <v>-0.70000000000000284</v>
      </c>
      <c r="D179" s="31">
        <f t="shared" si="5"/>
        <v>1.6791044776119479E-2</v>
      </c>
    </row>
    <row r="180" spans="1:4" x14ac:dyDescent="0.45">
      <c r="A180" s="29">
        <v>41030</v>
      </c>
      <c r="B180" s="111">
        <v>51.9</v>
      </c>
      <c r="C180" s="58">
        <f t="shared" si="4"/>
        <v>-2.6000000000000014</v>
      </c>
      <c r="D180" s="31">
        <f t="shared" si="5"/>
        <v>-4.5955882352941124E-2</v>
      </c>
    </row>
    <row r="181" spans="1:4" x14ac:dyDescent="0.45">
      <c r="A181" s="29">
        <v>41061</v>
      </c>
      <c r="B181" s="112">
        <v>52.5</v>
      </c>
      <c r="C181" s="58">
        <f t="shared" si="4"/>
        <v>0.60000000000000142</v>
      </c>
      <c r="D181" s="31">
        <f t="shared" si="5"/>
        <v>-7.5614366729678251E-3</v>
      </c>
    </row>
    <row r="182" spans="1:4" x14ac:dyDescent="0.45">
      <c r="A182" s="29">
        <v>41091</v>
      </c>
      <c r="B182" s="111">
        <v>50.3</v>
      </c>
      <c r="C182" s="58">
        <f t="shared" si="4"/>
        <v>-2.2000000000000028</v>
      </c>
      <c r="D182" s="31">
        <f t="shared" si="5"/>
        <v>-5.6285178236397782E-2</v>
      </c>
    </row>
    <row r="183" spans="1:4" x14ac:dyDescent="0.45">
      <c r="A183" s="29">
        <v>41122</v>
      </c>
      <c r="B183" s="112">
        <v>53.3</v>
      </c>
      <c r="C183" s="58">
        <f t="shared" si="4"/>
        <v>3</v>
      </c>
      <c r="D183" s="31">
        <f t="shared" si="5"/>
        <v>2.6974951830443183E-2</v>
      </c>
    </row>
    <row r="184" spans="1:4" x14ac:dyDescent="0.45">
      <c r="A184" s="29">
        <v>41153</v>
      </c>
      <c r="B184" s="111">
        <v>53.2</v>
      </c>
      <c r="C184" s="58">
        <f t="shared" si="4"/>
        <v>-9.9999999999994316E-2</v>
      </c>
      <c r="D184" s="31">
        <f t="shared" si="5"/>
        <v>7.6923076923077094E-2</v>
      </c>
    </row>
    <row r="185" spans="1:4" x14ac:dyDescent="0.45">
      <c r="A185" s="29">
        <v>41183</v>
      </c>
      <c r="B185" s="112">
        <v>54.7</v>
      </c>
      <c r="C185" s="58">
        <f t="shared" si="4"/>
        <v>1.5</v>
      </c>
      <c r="D185" s="31">
        <f t="shared" si="5"/>
        <v>4.5889101338432159E-2</v>
      </c>
    </row>
    <row r="186" spans="1:4" x14ac:dyDescent="0.45">
      <c r="A186" s="29">
        <v>41214</v>
      </c>
      <c r="B186" s="111">
        <v>53.3</v>
      </c>
      <c r="C186" s="58">
        <f t="shared" si="4"/>
        <v>-1.4000000000000057</v>
      </c>
      <c r="D186" s="31">
        <f t="shared" si="5"/>
        <v>3.7664783427493465E-3</v>
      </c>
    </row>
    <row r="187" spans="1:4" x14ac:dyDescent="0.45">
      <c r="A187" s="29">
        <v>41244</v>
      </c>
      <c r="B187" s="112">
        <v>55.2</v>
      </c>
      <c r="C187" s="58">
        <f t="shared" si="4"/>
        <v>1.9000000000000057</v>
      </c>
      <c r="D187" s="31">
        <f t="shared" si="5"/>
        <v>0.12653061224489792</v>
      </c>
    </row>
    <row r="188" spans="1:4" x14ac:dyDescent="0.45">
      <c r="A188" s="29">
        <v>41275</v>
      </c>
      <c r="B188" s="111">
        <v>55.6</v>
      </c>
      <c r="C188" s="58">
        <f t="shared" si="4"/>
        <v>0.39999999999999858</v>
      </c>
      <c r="D188" s="31">
        <f t="shared" si="5"/>
        <v>1.2750455373406355E-2</v>
      </c>
    </row>
    <row r="189" spans="1:4" x14ac:dyDescent="0.45">
      <c r="A189" s="29">
        <v>41306</v>
      </c>
      <c r="B189" s="112">
        <v>55.5</v>
      </c>
      <c r="C189" s="58">
        <f t="shared" si="4"/>
        <v>-0.10000000000000142</v>
      </c>
      <c r="D189" s="31">
        <f t="shared" si="5"/>
        <v>4.3233082706766846E-2</v>
      </c>
    </row>
    <row r="190" spans="1:4" x14ac:dyDescent="0.45">
      <c r="A190" s="29">
        <v>41334</v>
      </c>
      <c r="B190" s="111">
        <v>53.2</v>
      </c>
      <c r="C190" s="58">
        <f t="shared" si="4"/>
        <v>-2.2999999999999972</v>
      </c>
      <c r="D190" s="31">
        <f t="shared" si="5"/>
        <v>-3.6231884057971064E-2</v>
      </c>
    </row>
    <row r="191" spans="1:4" x14ac:dyDescent="0.45">
      <c r="A191" s="29">
        <v>41365</v>
      </c>
      <c r="B191" s="112">
        <v>52.6</v>
      </c>
      <c r="C191" s="58">
        <f t="shared" si="4"/>
        <v>-0.60000000000000142</v>
      </c>
      <c r="D191" s="31">
        <f t="shared" si="5"/>
        <v>-3.4862385321100864E-2</v>
      </c>
    </row>
    <row r="192" spans="1:4" x14ac:dyDescent="0.45">
      <c r="A192" s="29">
        <v>41395</v>
      </c>
      <c r="B192" s="111">
        <v>50.3</v>
      </c>
      <c r="C192" s="58">
        <f t="shared" si="4"/>
        <v>-2.3000000000000043</v>
      </c>
      <c r="D192" s="31">
        <f t="shared" si="5"/>
        <v>-3.0828516377649384E-2</v>
      </c>
    </row>
    <row r="193" spans="1:4" x14ac:dyDescent="0.45">
      <c r="A193" s="29">
        <v>41426</v>
      </c>
      <c r="B193" s="112">
        <v>54.9</v>
      </c>
      <c r="C193" s="58">
        <f t="shared" si="4"/>
        <v>4.6000000000000014</v>
      </c>
      <c r="D193" s="31">
        <f t="shared" si="5"/>
        <v>4.5714285714285596E-2</v>
      </c>
    </row>
    <row r="194" spans="1:4" x14ac:dyDescent="0.45">
      <c r="A194" s="29">
        <v>41456</v>
      </c>
      <c r="B194" s="111">
        <v>53.9</v>
      </c>
      <c r="C194" s="58">
        <f t="shared" si="4"/>
        <v>-1</v>
      </c>
      <c r="D194" s="31">
        <f t="shared" si="5"/>
        <v>7.1570576540755493E-2</v>
      </c>
    </row>
    <row r="195" spans="1:4" x14ac:dyDescent="0.45">
      <c r="A195" s="29">
        <v>41487</v>
      </c>
      <c r="B195" s="112">
        <v>56.3</v>
      </c>
      <c r="C195" s="58">
        <f t="shared" si="4"/>
        <v>2.3999999999999986</v>
      </c>
      <c r="D195" s="31">
        <f t="shared" si="5"/>
        <v>5.6285178236397782E-2</v>
      </c>
    </row>
    <row r="196" spans="1:4" x14ac:dyDescent="0.45">
      <c r="A196" s="29">
        <v>41518</v>
      </c>
      <c r="B196" s="111">
        <v>54.1</v>
      </c>
      <c r="C196" s="58">
        <f t="shared" ref="C196:C259" si="6">B196-B195</f>
        <v>-2.1999999999999957</v>
      </c>
      <c r="D196" s="31">
        <f t="shared" si="5"/>
        <v>1.6917293233082775E-2</v>
      </c>
    </row>
    <row r="197" spans="1:4" x14ac:dyDescent="0.45">
      <c r="A197" s="29">
        <v>41548</v>
      </c>
      <c r="B197" s="112">
        <v>56</v>
      </c>
      <c r="C197" s="58">
        <f t="shared" si="6"/>
        <v>1.8999999999999986</v>
      </c>
      <c r="D197" s="31">
        <f t="shared" si="5"/>
        <v>2.3765996343692919E-2</v>
      </c>
    </row>
    <row r="198" spans="1:4" x14ac:dyDescent="0.45">
      <c r="A198" s="29">
        <v>41579</v>
      </c>
      <c r="B198" s="111">
        <v>54.5</v>
      </c>
      <c r="C198" s="58">
        <f t="shared" si="6"/>
        <v>-1.5</v>
      </c>
      <c r="D198" s="31">
        <f t="shared" si="5"/>
        <v>2.2514071294559068E-2</v>
      </c>
    </row>
    <row r="199" spans="1:4" x14ac:dyDescent="0.45">
      <c r="A199" s="29">
        <v>41609</v>
      </c>
      <c r="B199" s="112">
        <v>55.6</v>
      </c>
      <c r="C199" s="58">
        <f t="shared" si="6"/>
        <v>1.1000000000000014</v>
      </c>
      <c r="D199" s="31">
        <f t="shared" si="5"/>
        <v>7.2463768115942351E-3</v>
      </c>
    </row>
    <row r="200" spans="1:4" x14ac:dyDescent="0.45">
      <c r="A200" s="29">
        <v>41640</v>
      </c>
      <c r="B200" s="111">
        <v>56.4</v>
      </c>
      <c r="C200" s="58">
        <f t="shared" si="6"/>
        <v>0.79999999999999716</v>
      </c>
      <c r="D200" s="31">
        <f t="shared" si="5"/>
        <v>1.4388489208633004E-2</v>
      </c>
    </row>
    <row r="201" spans="1:4" x14ac:dyDescent="0.45">
      <c r="A201" s="29">
        <v>41671</v>
      </c>
      <c r="B201" s="112">
        <v>47.5</v>
      </c>
      <c r="C201" s="58">
        <f t="shared" si="6"/>
        <v>-8.8999999999999986</v>
      </c>
      <c r="D201" s="31">
        <f t="shared" si="5"/>
        <v>-0.14414414414414412</v>
      </c>
    </row>
    <row r="202" spans="1:4" x14ac:dyDescent="0.45">
      <c r="A202" s="29">
        <v>41699</v>
      </c>
      <c r="B202" s="111">
        <v>53.6</v>
      </c>
      <c r="C202" s="58">
        <f t="shared" si="6"/>
        <v>6.1000000000000014</v>
      </c>
      <c r="D202" s="31">
        <f t="shared" si="5"/>
        <v>7.5187969924812581E-3</v>
      </c>
    </row>
    <row r="203" spans="1:4" x14ac:dyDescent="0.45">
      <c r="A203" s="29">
        <v>41730</v>
      </c>
      <c r="B203" s="112">
        <v>51.3</v>
      </c>
      <c r="C203" s="58">
        <f t="shared" si="6"/>
        <v>-2.3000000000000043</v>
      </c>
      <c r="D203" s="31">
        <f t="shared" si="5"/>
        <v>-2.4714828897338448E-2</v>
      </c>
    </row>
    <row r="204" spans="1:4" x14ac:dyDescent="0.45">
      <c r="A204" s="29">
        <v>41760</v>
      </c>
      <c r="B204" s="111">
        <v>52.4</v>
      </c>
      <c r="C204" s="58">
        <f t="shared" si="6"/>
        <v>1.1000000000000014</v>
      </c>
      <c r="D204" s="31">
        <f t="shared" si="5"/>
        <v>4.1749502982107334E-2</v>
      </c>
    </row>
    <row r="205" spans="1:4" x14ac:dyDescent="0.45">
      <c r="A205" s="29">
        <v>41791</v>
      </c>
      <c r="B205" s="112">
        <v>54.4</v>
      </c>
      <c r="C205" s="58">
        <f t="shared" si="6"/>
        <v>2</v>
      </c>
      <c r="D205" s="31">
        <f t="shared" si="5"/>
        <v>-9.1074681238615396E-3</v>
      </c>
    </row>
    <row r="206" spans="1:4" x14ac:dyDescent="0.45">
      <c r="A206" s="29">
        <v>41821</v>
      </c>
      <c r="B206" s="111">
        <v>56</v>
      </c>
      <c r="C206" s="58">
        <f t="shared" si="6"/>
        <v>1.6000000000000014</v>
      </c>
      <c r="D206" s="31">
        <f t="shared" si="5"/>
        <v>3.8961038961039085E-2</v>
      </c>
    </row>
    <row r="207" spans="1:4" x14ac:dyDescent="0.45">
      <c r="A207" s="29">
        <v>41852</v>
      </c>
      <c r="B207" s="112">
        <v>57.1</v>
      </c>
      <c r="C207" s="58">
        <f t="shared" si="6"/>
        <v>1.1000000000000014</v>
      </c>
      <c r="D207" s="31">
        <f t="shared" ref="D207:D270" si="7">B207/B195-1</f>
        <v>1.4209591474245276E-2</v>
      </c>
    </row>
    <row r="208" spans="1:4" x14ac:dyDescent="0.45">
      <c r="A208" s="29">
        <v>41883</v>
      </c>
      <c r="B208" s="111">
        <v>58.5</v>
      </c>
      <c r="C208" s="58">
        <f t="shared" si="6"/>
        <v>1.3999999999999986</v>
      </c>
      <c r="D208" s="31">
        <f t="shared" si="7"/>
        <v>8.1330868761552599E-2</v>
      </c>
    </row>
    <row r="209" spans="1:4" x14ac:dyDescent="0.45">
      <c r="A209" s="29">
        <v>41913</v>
      </c>
      <c r="B209" s="112">
        <v>59.6</v>
      </c>
      <c r="C209" s="58">
        <f t="shared" si="6"/>
        <v>1.1000000000000014</v>
      </c>
      <c r="D209" s="31">
        <f t="shared" si="7"/>
        <v>6.4285714285714279E-2</v>
      </c>
    </row>
    <row r="210" spans="1:4" x14ac:dyDescent="0.45">
      <c r="A210" s="29">
        <v>41944</v>
      </c>
      <c r="B210" s="111">
        <v>56.7</v>
      </c>
      <c r="C210" s="58">
        <f t="shared" si="6"/>
        <v>-2.8999999999999986</v>
      </c>
      <c r="D210" s="31">
        <f t="shared" si="7"/>
        <v>4.0366972477064333E-2</v>
      </c>
    </row>
    <row r="211" spans="1:4" x14ac:dyDescent="0.45">
      <c r="A211" s="29">
        <v>41974</v>
      </c>
      <c r="B211" s="112">
        <v>56</v>
      </c>
      <c r="C211" s="58">
        <f t="shared" si="6"/>
        <v>-0.70000000000000284</v>
      </c>
      <c r="D211" s="31">
        <f t="shared" si="7"/>
        <v>7.194244604316502E-3</v>
      </c>
    </row>
    <row r="212" spans="1:4" x14ac:dyDescent="0.45">
      <c r="A212" s="29">
        <v>42005</v>
      </c>
      <c r="B212" s="111">
        <v>51.6</v>
      </c>
      <c r="C212" s="58">
        <f t="shared" si="6"/>
        <v>-4.3999999999999986</v>
      </c>
      <c r="D212" s="31">
        <f t="shared" si="7"/>
        <v>-8.5106382978723305E-2</v>
      </c>
    </row>
    <row r="213" spans="1:4" x14ac:dyDescent="0.45">
      <c r="A213" s="29">
        <v>42036</v>
      </c>
      <c r="B213" s="112">
        <v>56.4</v>
      </c>
      <c r="C213" s="58">
        <f t="shared" si="6"/>
        <v>4.7999999999999972</v>
      </c>
      <c r="D213" s="31">
        <f t="shared" si="7"/>
        <v>0.18736842105263163</v>
      </c>
    </row>
    <row r="214" spans="1:4" x14ac:dyDescent="0.45">
      <c r="A214" s="29">
        <v>42064</v>
      </c>
      <c r="B214" s="111">
        <v>56.6</v>
      </c>
      <c r="C214" s="58">
        <f t="shared" si="6"/>
        <v>0.20000000000000284</v>
      </c>
      <c r="D214" s="31">
        <f t="shared" si="7"/>
        <v>5.5970149253731449E-2</v>
      </c>
    </row>
    <row r="215" spans="1:4" x14ac:dyDescent="0.45">
      <c r="A215" s="29">
        <v>42095</v>
      </c>
      <c r="B215" s="112">
        <v>56.7</v>
      </c>
      <c r="C215" s="58">
        <f t="shared" si="6"/>
        <v>0.10000000000000142</v>
      </c>
      <c r="D215" s="31">
        <f t="shared" si="7"/>
        <v>0.10526315789473695</v>
      </c>
    </row>
    <row r="216" spans="1:4" x14ac:dyDescent="0.45">
      <c r="A216" s="29">
        <v>42125</v>
      </c>
      <c r="B216" s="111">
        <v>55.3</v>
      </c>
      <c r="C216" s="58">
        <f t="shared" si="6"/>
        <v>-1.4000000000000057</v>
      </c>
      <c r="D216" s="31">
        <f t="shared" si="7"/>
        <v>5.5343511450381744E-2</v>
      </c>
    </row>
    <row r="217" spans="1:4" x14ac:dyDescent="0.45">
      <c r="A217" s="29">
        <v>42156</v>
      </c>
      <c r="B217" s="112">
        <v>52.7</v>
      </c>
      <c r="C217" s="58">
        <f t="shared" si="6"/>
        <v>-2.5999999999999943</v>
      </c>
      <c r="D217" s="31">
        <f t="shared" si="7"/>
        <v>-3.1249999999999889E-2</v>
      </c>
    </row>
    <row r="218" spans="1:4" x14ac:dyDescent="0.45">
      <c r="A218" s="29">
        <v>42186</v>
      </c>
      <c r="B218" s="111">
        <v>59.6</v>
      </c>
      <c r="C218" s="58">
        <f t="shared" si="6"/>
        <v>6.8999999999999986</v>
      </c>
      <c r="D218" s="31">
        <f t="shared" si="7"/>
        <v>6.4285714285714279E-2</v>
      </c>
    </row>
    <row r="219" spans="1:4" x14ac:dyDescent="0.45">
      <c r="A219" s="29">
        <v>42217</v>
      </c>
      <c r="B219" s="112">
        <v>56</v>
      </c>
      <c r="C219" s="58">
        <f t="shared" si="6"/>
        <v>-3.6000000000000014</v>
      </c>
      <c r="D219" s="31">
        <f t="shared" si="7"/>
        <v>-1.9264448336252182E-2</v>
      </c>
    </row>
    <row r="220" spans="1:4" x14ac:dyDescent="0.45">
      <c r="A220" s="29">
        <v>42248</v>
      </c>
      <c r="B220" s="111">
        <v>58.3</v>
      </c>
      <c r="C220" s="58">
        <f t="shared" si="6"/>
        <v>2.2999999999999972</v>
      </c>
      <c r="D220" s="31">
        <f t="shared" si="7"/>
        <v>-3.4188034188035177E-3</v>
      </c>
    </row>
    <row r="221" spans="1:4" x14ac:dyDescent="0.45">
      <c r="A221" s="29">
        <v>42278</v>
      </c>
      <c r="B221" s="112">
        <v>59.2</v>
      </c>
      <c r="C221" s="58">
        <f t="shared" si="6"/>
        <v>0.90000000000000568</v>
      </c>
      <c r="D221" s="31">
        <f t="shared" si="7"/>
        <v>-6.7114093959731447E-3</v>
      </c>
    </row>
    <row r="222" spans="1:4" x14ac:dyDescent="0.45">
      <c r="A222" s="29">
        <v>42309</v>
      </c>
      <c r="B222" s="111">
        <v>55</v>
      </c>
      <c r="C222" s="58">
        <f t="shared" si="6"/>
        <v>-4.2000000000000028</v>
      </c>
      <c r="D222" s="31">
        <f t="shared" si="7"/>
        <v>-2.9982363315696703E-2</v>
      </c>
    </row>
    <row r="223" spans="1:4" x14ac:dyDescent="0.45">
      <c r="A223" s="29">
        <v>42339</v>
      </c>
      <c r="B223" s="112">
        <v>55.7</v>
      </c>
      <c r="C223" s="58">
        <f t="shared" si="6"/>
        <v>0.70000000000000284</v>
      </c>
      <c r="D223" s="31">
        <f t="shared" si="7"/>
        <v>-5.3571428571428381E-3</v>
      </c>
    </row>
    <row r="224" spans="1:4" x14ac:dyDescent="0.45">
      <c r="A224" s="29">
        <v>42370</v>
      </c>
      <c r="B224" s="111">
        <v>52.1</v>
      </c>
      <c r="C224" s="58">
        <f t="shared" si="6"/>
        <v>-3.6000000000000014</v>
      </c>
      <c r="D224" s="31">
        <f t="shared" si="7"/>
        <v>9.6899224806201723E-3</v>
      </c>
    </row>
    <row r="225" spans="1:4" x14ac:dyDescent="0.45">
      <c r="A225" s="29">
        <v>42401</v>
      </c>
      <c r="B225" s="112">
        <v>49.7</v>
      </c>
      <c r="C225" s="58">
        <f t="shared" si="6"/>
        <v>-2.3999999999999986</v>
      </c>
      <c r="D225" s="31">
        <f t="shared" si="7"/>
        <v>-0.11879432624113473</v>
      </c>
    </row>
    <row r="226" spans="1:4" x14ac:dyDescent="0.45">
      <c r="A226" s="29">
        <v>42430</v>
      </c>
      <c r="B226" s="111">
        <v>50.3</v>
      </c>
      <c r="C226" s="58">
        <f t="shared" si="6"/>
        <v>0.59999999999999432</v>
      </c>
      <c r="D226" s="31">
        <f t="shared" si="7"/>
        <v>-0.11130742049469977</v>
      </c>
    </row>
    <row r="227" spans="1:4" x14ac:dyDescent="0.45">
      <c r="A227" s="29">
        <v>42461</v>
      </c>
      <c r="B227" s="112">
        <v>53</v>
      </c>
      <c r="C227" s="58">
        <f t="shared" si="6"/>
        <v>2.7000000000000028</v>
      </c>
      <c r="D227" s="31">
        <f t="shared" si="7"/>
        <v>-6.5255731922398641E-2</v>
      </c>
    </row>
    <row r="228" spans="1:4" x14ac:dyDescent="0.45">
      <c r="A228" s="29">
        <v>42491</v>
      </c>
      <c r="B228" s="111">
        <v>49.7</v>
      </c>
      <c r="C228" s="58">
        <f t="shared" si="6"/>
        <v>-3.2999999999999972</v>
      </c>
      <c r="D228" s="31">
        <f t="shared" si="7"/>
        <v>-0.10126582278481</v>
      </c>
    </row>
    <row r="229" spans="1:4" x14ac:dyDescent="0.45">
      <c r="A229" s="29">
        <v>42522</v>
      </c>
      <c r="B229" s="112">
        <v>52.7</v>
      </c>
      <c r="C229" s="58">
        <f t="shared" si="6"/>
        <v>3</v>
      </c>
      <c r="D229" s="31">
        <f t="shared" si="7"/>
        <v>0</v>
      </c>
    </row>
    <row r="230" spans="1:4" x14ac:dyDescent="0.45">
      <c r="A230" s="29">
        <v>42552</v>
      </c>
      <c r="B230" s="111">
        <v>51.4</v>
      </c>
      <c r="C230" s="58">
        <f t="shared" si="6"/>
        <v>-1.3000000000000043</v>
      </c>
      <c r="D230" s="31">
        <f t="shared" si="7"/>
        <v>-0.13758389261744974</v>
      </c>
    </row>
    <row r="231" spans="1:4" x14ac:dyDescent="0.45">
      <c r="A231" s="29">
        <v>42583</v>
      </c>
      <c r="B231" s="112">
        <v>50.7</v>
      </c>
      <c r="C231" s="58">
        <f t="shared" si="6"/>
        <v>-0.69999999999999574</v>
      </c>
      <c r="D231" s="31">
        <f t="shared" si="7"/>
        <v>-9.464285714285714E-2</v>
      </c>
    </row>
    <row r="232" spans="1:4" x14ac:dyDescent="0.45">
      <c r="A232" s="29">
        <v>42614</v>
      </c>
      <c r="B232" s="111">
        <v>57.2</v>
      </c>
      <c r="C232" s="58">
        <f t="shared" si="6"/>
        <v>6.5</v>
      </c>
      <c r="D232" s="31">
        <f t="shared" si="7"/>
        <v>-1.8867924528301772E-2</v>
      </c>
    </row>
    <row r="233" spans="1:4" x14ac:dyDescent="0.45">
      <c r="A233" s="29">
        <v>42644</v>
      </c>
      <c r="B233" s="112">
        <v>53.1</v>
      </c>
      <c r="C233" s="58">
        <f t="shared" si="6"/>
        <v>-4.1000000000000014</v>
      </c>
      <c r="D233" s="31">
        <f t="shared" si="7"/>
        <v>-0.10304054054054057</v>
      </c>
    </row>
    <row r="234" spans="1:4" x14ac:dyDescent="0.45">
      <c r="A234" s="29">
        <v>42675</v>
      </c>
      <c r="B234" s="111">
        <v>58.2</v>
      </c>
      <c r="C234" s="58">
        <f t="shared" si="6"/>
        <v>5.1000000000000014</v>
      </c>
      <c r="D234" s="31">
        <f t="shared" si="7"/>
        <v>5.8181818181818334E-2</v>
      </c>
    </row>
    <row r="235" spans="1:4" x14ac:dyDescent="0.45">
      <c r="A235" s="29">
        <v>42705</v>
      </c>
      <c r="B235" s="112">
        <v>53.8</v>
      </c>
      <c r="C235" s="58">
        <f t="shared" si="6"/>
        <v>-4.4000000000000057</v>
      </c>
      <c r="D235" s="31">
        <f t="shared" si="7"/>
        <v>-3.4111310592459754E-2</v>
      </c>
    </row>
    <row r="236" spans="1:4" x14ac:dyDescent="0.45">
      <c r="A236" s="29">
        <v>42736</v>
      </c>
      <c r="B236" s="111">
        <v>54.7</v>
      </c>
      <c r="C236" s="58">
        <f t="shared" si="6"/>
        <v>0.90000000000000568</v>
      </c>
      <c r="D236" s="31">
        <f t="shared" si="7"/>
        <v>4.9904030710172798E-2</v>
      </c>
    </row>
    <row r="237" spans="1:4" x14ac:dyDescent="0.45">
      <c r="A237" s="29">
        <v>42767</v>
      </c>
      <c r="B237" s="112">
        <v>55.2</v>
      </c>
      <c r="C237" s="58">
        <f t="shared" si="6"/>
        <v>0.5</v>
      </c>
      <c r="D237" s="31">
        <f t="shared" si="7"/>
        <v>0.11066398390342047</v>
      </c>
    </row>
    <row r="238" spans="1:4" x14ac:dyDescent="0.45">
      <c r="A238" s="29">
        <v>42795</v>
      </c>
      <c r="B238" s="111">
        <v>51.6</v>
      </c>
      <c r="C238" s="58">
        <f t="shared" si="6"/>
        <v>-3.6000000000000014</v>
      </c>
      <c r="D238" s="31">
        <f t="shared" si="7"/>
        <v>2.5844930417495027E-2</v>
      </c>
    </row>
    <row r="239" spans="1:4" x14ac:dyDescent="0.45">
      <c r="A239" s="29">
        <v>42826</v>
      </c>
      <c r="B239" s="112">
        <v>51.4</v>
      </c>
      <c r="C239" s="58">
        <f t="shared" si="6"/>
        <v>-0.20000000000000284</v>
      </c>
      <c r="D239" s="31">
        <f t="shared" si="7"/>
        <v>-3.0188679245283012E-2</v>
      </c>
    </row>
    <row r="240" spans="1:4" x14ac:dyDescent="0.45">
      <c r="A240" s="29">
        <v>42856</v>
      </c>
      <c r="B240" s="111">
        <v>57.8</v>
      </c>
      <c r="C240" s="58">
        <f t="shared" si="6"/>
        <v>6.3999999999999986</v>
      </c>
      <c r="D240" s="31">
        <f t="shared" si="7"/>
        <v>0.16297786720321916</v>
      </c>
    </row>
    <row r="241" spans="1:4" x14ac:dyDescent="0.45">
      <c r="A241" s="29">
        <v>42887</v>
      </c>
      <c r="B241" s="112">
        <v>55.8</v>
      </c>
      <c r="C241" s="58">
        <f t="shared" si="6"/>
        <v>-2</v>
      </c>
      <c r="D241" s="31">
        <f t="shared" si="7"/>
        <v>5.8823529411764497E-2</v>
      </c>
    </row>
    <row r="242" spans="1:4" x14ac:dyDescent="0.45">
      <c r="A242" s="29">
        <v>42917</v>
      </c>
      <c r="B242" s="111">
        <v>53.6</v>
      </c>
      <c r="C242" s="58">
        <f t="shared" si="6"/>
        <v>-2.1999999999999957</v>
      </c>
      <c r="D242" s="31">
        <f t="shared" si="7"/>
        <v>4.2801556420233533E-2</v>
      </c>
    </row>
    <row r="243" spans="1:4" x14ac:dyDescent="0.45">
      <c r="A243" s="29">
        <v>42948</v>
      </c>
      <c r="B243" s="112">
        <v>56.2</v>
      </c>
      <c r="C243" s="58">
        <f t="shared" si="6"/>
        <v>2.6000000000000014</v>
      </c>
      <c r="D243" s="31">
        <f t="shared" si="7"/>
        <v>0.10848126232741606</v>
      </c>
    </row>
    <row r="244" spans="1:4" x14ac:dyDescent="0.45">
      <c r="A244" s="29">
        <v>42979</v>
      </c>
      <c r="B244" s="111">
        <v>56.8</v>
      </c>
      <c r="C244" s="58">
        <f t="shared" si="6"/>
        <v>0.59999999999999432</v>
      </c>
      <c r="D244" s="31">
        <f t="shared" si="7"/>
        <v>-6.9930069930070893E-3</v>
      </c>
    </row>
    <row r="245" spans="1:4" x14ac:dyDescent="0.45">
      <c r="A245" s="29">
        <v>43009</v>
      </c>
      <c r="B245" s="112">
        <v>57</v>
      </c>
      <c r="C245" s="58">
        <f t="shared" si="6"/>
        <v>0.20000000000000284</v>
      </c>
      <c r="D245" s="31">
        <f t="shared" si="7"/>
        <v>7.3446327683615698E-2</v>
      </c>
    </row>
    <row r="246" spans="1:4" x14ac:dyDescent="0.45">
      <c r="A246" s="29">
        <v>43040</v>
      </c>
      <c r="B246" s="111">
        <v>55.4</v>
      </c>
      <c r="C246" s="58">
        <f t="shared" si="6"/>
        <v>-1.6000000000000014</v>
      </c>
      <c r="D246" s="31">
        <f t="shared" si="7"/>
        <v>-4.8109965635738883E-2</v>
      </c>
    </row>
    <row r="247" spans="1:4" x14ac:dyDescent="0.45">
      <c r="A247" s="29">
        <v>43070</v>
      </c>
      <c r="B247" s="112">
        <v>56.3</v>
      </c>
      <c r="C247" s="58">
        <f t="shared" si="6"/>
        <v>0.89999999999999858</v>
      </c>
      <c r="D247" s="31">
        <f t="shared" si="7"/>
        <v>4.6468401486988942E-2</v>
      </c>
    </row>
    <row r="248" spans="1:4" x14ac:dyDescent="0.45">
      <c r="A248" s="29">
        <v>43101</v>
      </c>
      <c r="B248" s="111">
        <v>61.6</v>
      </c>
      <c r="C248" s="58">
        <f t="shared" si="6"/>
        <v>5.3000000000000043</v>
      </c>
      <c r="D248" s="31">
        <f t="shared" si="7"/>
        <v>0.12614259597806221</v>
      </c>
    </row>
    <row r="249" spans="1:4" x14ac:dyDescent="0.45">
      <c r="A249" s="29">
        <v>43132</v>
      </c>
      <c r="B249" s="112">
        <v>55</v>
      </c>
      <c r="C249" s="58">
        <f t="shared" si="6"/>
        <v>-6.6000000000000014</v>
      </c>
      <c r="D249" s="31">
        <f t="shared" si="7"/>
        <v>-3.6231884057971175E-3</v>
      </c>
    </row>
    <row r="250" spans="1:4" x14ac:dyDescent="0.45">
      <c r="A250" s="29">
        <v>43160</v>
      </c>
      <c r="B250" s="111">
        <v>56.6</v>
      </c>
      <c r="C250" s="58">
        <f t="shared" si="6"/>
        <v>1.6000000000000014</v>
      </c>
      <c r="D250" s="31">
        <f t="shared" si="7"/>
        <v>9.68992248062015E-2</v>
      </c>
    </row>
    <row r="251" spans="1:4" x14ac:dyDescent="0.45">
      <c r="A251" s="29">
        <v>43191</v>
      </c>
      <c r="B251" s="112">
        <v>53.6</v>
      </c>
      <c r="C251" s="58">
        <f t="shared" si="6"/>
        <v>-3</v>
      </c>
      <c r="D251" s="31">
        <f t="shared" si="7"/>
        <v>4.2801556420233533E-2</v>
      </c>
    </row>
    <row r="252" spans="1:4" x14ac:dyDescent="0.45">
      <c r="A252" s="29">
        <v>43221</v>
      </c>
      <c r="B252" s="111">
        <v>54.1</v>
      </c>
      <c r="C252" s="58">
        <f t="shared" si="6"/>
        <v>0.5</v>
      </c>
      <c r="D252" s="31">
        <f t="shared" si="7"/>
        <v>-6.4013840830449809E-2</v>
      </c>
    </row>
    <row r="253" spans="1:4" x14ac:dyDescent="0.45">
      <c r="A253" s="29">
        <v>43252</v>
      </c>
      <c r="B253" s="112">
        <v>53.6</v>
      </c>
      <c r="C253" s="58">
        <f t="shared" si="6"/>
        <v>-0.5</v>
      </c>
      <c r="D253" s="31">
        <f t="shared" si="7"/>
        <v>-3.9426523297490967E-2</v>
      </c>
    </row>
    <row r="254" spans="1:4" x14ac:dyDescent="0.45">
      <c r="A254" s="29">
        <v>43282</v>
      </c>
      <c r="B254" s="111">
        <v>56.1</v>
      </c>
      <c r="C254" s="58">
        <f t="shared" si="6"/>
        <v>2.5</v>
      </c>
      <c r="D254" s="31">
        <f t="shared" si="7"/>
        <v>4.664179104477606E-2</v>
      </c>
    </row>
    <row r="255" spans="1:4" x14ac:dyDescent="0.45">
      <c r="A255" s="29">
        <v>43313</v>
      </c>
      <c r="B255" s="112">
        <v>56.7</v>
      </c>
      <c r="C255" s="58">
        <f t="shared" si="6"/>
        <v>0.60000000000000142</v>
      </c>
      <c r="D255" s="31">
        <f t="shared" si="7"/>
        <v>8.8967971530249379E-3</v>
      </c>
    </row>
    <row r="256" spans="1:4" x14ac:dyDescent="0.45">
      <c r="A256" s="29">
        <v>43344</v>
      </c>
      <c r="B256" s="111">
        <v>62.4</v>
      </c>
      <c r="C256" s="58">
        <f t="shared" si="6"/>
        <v>5.6999999999999957</v>
      </c>
      <c r="D256" s="31">
        <f t="shared" si="7"/>
        <v>9.8591549295774739E-2</v>
      </c>
    </row>
    <row r="257" spans="1:4" x14ac:dyDescent="0.45">
      <c r="A257" s="29">
        <v>43374</v>
      </c>
      <c r="B257" s="112">
        <v>58.3</v>
      </c>
      <c r="C257" s="58">
        <f t="shared" si="6"/>
        <v>-4.1000000000000014</v>
      </c>
      <c r="D257" s="31">
        <f t="shared" si="7"/>
        <v>2.2807017543859498E-2</v>
      </c>
    </row>
    <row r="258" spans="1:4" x14ac:dyDescent="0.45">
      <c r="A258" s="29">
        <v>43405</v>
      </c>
      <c r="B258" s="111">
        <v>58</v>
      </c>
      <c r="C258" s="58">
        <f t="shared" si="6"/>
        <v>-0.29999999999999716</v>
      </c>
      <c r="D258" s="31">
        <f t="shared" si="7"/>
        <v>4.6931407942238268E-2</v>
      </c>
    </row>
    <row r="259" spans="1:4" x14ac:dyDescent="0.45">
      <c r="A259" s="29">
        <v>43435</v>
      </c>
      <c r="B259" s="112">
        <v>56.6</v>
      </c>
      <c r="C259" s="58">
        <f t="shared" si="6"/>
        <v>-1.3999999999999986</v>
      </c>
      <c r="D259" s="31">
        <f t="shared" si="7"/>
        <v>5.3285968028420339E-3</v>
      </c>
    </row>
    <row r="260" spans="1:4" x14ac:dyDescent="0.45">
      <c r="A260" s="29">
        <v>43466</v>
      </c>
      <c r="B260" s="111">
        <v>57.8</v>
      </c>
      <c r="C260" s="58">
        <f t="shared" ref="C260:C323" si="8">B260-B259</f>
        <v>1.1999999999999957</v>
      </c>
      <c r="D260" s="31">
        <f t="shared" si="7"/>
        <v>-6.1688311688311792E-2</v>
      </c>
    </row>
    <row r="261" spans="1:4" x14ac:dyDescent="0.45">
      <c r="A261" s="29">
        <v>43497</v>
      </c>
      <c r="B261" s="112">
        <v>55.2</v>
      </c>
      <c r="C261" s="58">
        <f t="shared" si="8"/>
        <v>-2.5999999999999943</v>
      </c>
      <c r="D261" s="31">
        <f t="shared" si="7"/>
        <v>3.6363636363636598E-3</v>
      </c>
    </row>
    <row r="262" spans="1:4" x14ac:dyDescent="0.45">
      <c r="A262" s="29">
        <v>43525</v>
      </c>
      <c r="B262" s="111">
        <v>55.9</v>
      </c>
      <c r="C262" s="58">
        <f t="shared" si="8"/>
        <v>0.69999999999999574</v>
      </c>
      <c r="D262" s="31">
        <f t="shared" si="7"/>
        <v>-1.2367491166077826E-2</v>
      </c>
    </row>
    <row r="263" spans="1:4" x14ac:dyDescent="0.45">
      <c r="A263" s="29">
        <v>43556</v>
      </c>
      <c r="B263" s="112">
        <v>53.7</v>
      </c>
      <c r="C263" s="58">
        <f t="shared" si="8"/>
        <v>-2.1999999999999957</v>
      </c>
      <c r="D263" s="31">
        <f t="shared" si="7"/>
        <v>1.8656716417910779E-3</v>
      </c>
    </row>
    <row r="264" spans="1:4" x14ac:dyDescent="0.45">
      <c r="A264" s="29">
        <v>43586</v>
      </c>
      <c r="B264" s="111">
        <v>58.1</v>
      </c>
      <c r="C264" s="58">
        <f t="shared" si="8"/>
        <v>4.3999999999999986</v>
      </c>
      <c r="D264" s="31">
        <f t="shared" si="7"/>
        <v>7.3937153419593393E-2</v>
      </c>
    </row>
    <row r="265" spans="1:4" x14ac:dyDescent="0.45">
      <c r="A265" s="29">
        <v>43617</v>
      </c>
      <c r="B265" s="112">
        <v>55</v>
      </c>
      <c r="C265" s="58">
        <f t="shared" si="8"/>
        <v>-3.1000000000000014</v>
      </c>
      <c r="D265" s="31">
        <f t="shared" si="7"/>
        <v>2.6119402985074647E-2</v>
      </c>
    </row>
    <row r="266" spans="1:4" x14ac:dyDescent="0.45">
      <c r="A266" s="29">
        <v>43647</v>
      </c>
      <c r="B266" s="111">
        <v>56.2</v>
      </c>
      <c r="C266" s="58">
        <f t="shared" si="8"/>
        <v>1.2000000000000028</v>
      </c>
      <c r="D266" s="31">
        <f t="shared" si="7"/>
        <v>1.7825311942958333E-3</v>
      </c>
    </row>
    <row r="267" spans="1:4" x14ac:dyDescent="0.45">
      <c r="A267" s="29">
        <v>43678</v>
      </c>
      <c r="B267" s="112">
        <v>53.1</v>
      </c>
      <c r="C267" s="58">
        <f t="shared" si="8"/>
        <v>-3.1000000000000014</v>
      </c>
      <c r="D267" s="31">
        <f t="shared" si="7"/>
        <v>-6.3492063492063489E-2</v>
      </c>
    </row>
    <row r="268" spans="1:4" x14ac:dyDescent="0.45">
      <c r="A268" s="29">
        <v>43709</v>
      </c>
      <c r="B268" s="111">
        <v>50.4</v>
      </c>
      <c r="C268" s="58">
        <f t="shared" si="8"/>
        <v>-2.7000000000000028</v>
      </c>
      <c r="D268" s="31">
        <f t="shared" si="7"/>
        <v>-0.19230769230769229</v>
      </c>
    </row>
    <row r="269" spans="1:4" x14ac:dyDescent="0.45">
      <c r="A269" s="29">
        <v>43739</v>
      </c>
      <c r="B269" s="112">
        <v>53.9</v>
      </c>
      <c r="C269" s="58">
        <f t="shared" si="8"/>
        <v>3.5</v>
      </c>
      <c r="D269" s="31">
        <f t="shared" si="7"/>
        <v>-7.547169811320753E-2</v>
      </c>
    </row>
    <row r="270" spans="1:4" x14ac:dyDescent="0.45">
      <c r="A270" s="29">
        <v>43770</v>
      </c>
      <c r="B270" s="111">
        <v>54.9</v>
      </c>
      <c r="C270" s="58">
        <f t="shared" si="8"/>
        <v>1</v>
      </c>
      <c r="D270" s="31">
        <f t="shared" si="7"/>
        <v>-5.3448275862069017E-2</v>
      </c>
    </row>
    <row r="271" spans="1:4" x14ac:dyDescent="0.45">
      <c r="A271" s="29">
        <v>43800</v>
      </c>
      <c r="B271" s="112">
        <v>54.8</v>
      </c>
      <c r="C271" s="58">
        <f t="shared" si="8"/>
        <v>-0.10000000000000142</v>
      </c>
      <c r="D271" s="31">
        <f t="shared" ref="D271:D324" si="9">B271/B259-1</f>
        <v>-3.1802120141342871E-2</v>
      </c>
    </row>
    <row r="272" spans="1:4" x14ac:dyDescent="0.45">
      <c r="A272" s="29">
        <v>43831</v>
      </c>
      <c r="B272" s="111">
        <v>53.1</v>
      </c>
      <c r="C272" s="58">
        <f t="shared" si="8"/>
        <v>-1.6999999999999957</v>
      </c>
      <c r="D272" s="31">
        <f t="shared" si="9"/>
        <v>-8.1314878892733478E-2</v>
      </c>
    </row>
    <row r="273" spans="1:4" x14ac:dyDescent="0.45">
      <c r="A273" s="29">
        <v>43862</v>
      </c>
      <c r="B273" s="112">
        <v>55.6</v>
      </c>
      <c r="C273" s="58">
        <f t="shared" si="8"/>
        <v>2.5</v>
      </c>
      <c r="D273" s="31">
        <f t="shared" si="9"/>
        <v>7.2463768115942351E-3</v>
      </c>
    </row>
    <row r="274" spans="1:4" x14ac:dyDescent="0.45">
      <c r="A274" s="29">
        <v>43891</v>
      </c>
      <c r="B274" s="111">
        <v>47</v>
      </c>
      <c r="C274" s="58">
        <f t="shared" si="8"/>
        <v>-8.6000000000000014</v>
      </c>
      <c r="D274" s="31">
        <f t="shared" si="9"/>
        <v>-0.15921288014311263</v>
      </c>
    </row>
    <row r="275" spans="1:4" x14ac:dyDescent="0.45">
      <c r="A275" s="29">
        <v>43922</v>
      </c>
      <c r="B275" s="112">
        <v>30</v>
      </c>
      <c r="C275" s="58">
        <f t="shared" si="8"/>
        <v>-17</v>
      </c>
      <c r="D275" s="31">
        <f t="shared" si="9"/>
        <v>-0.44134078212290506</v>
      </c>
    </row>
    <row r="276" spans="1:4" x14ac:dyDescent="0.45">
      <c r="A276" s="29">
        <v>43952</v>
      </c>
      <c r="B276" s="111">
        <v>31.8</v>
      </c>
      <c r="C276" s="58">
        <f t="shared" si="8"/>
        <v>1.8000000000000007</v>
      </c>
      <c r="D276" s="31">
        <f t="shared" si="9"/>
        <v>-0.45266781411359724</v>
      </c>
    </row>
    <row r="277" spans="1:4" x14ac:dyDescent="0.45">
      <c r="A277" s="29">
        <v>43983</v>
      </c>
      <c r="B277" s="112">
        <v>43.1</v>
      </c>
      <c r="C277" s="58">
        <f t="shared" si="8"/>
        <v>11.3</v>
      </c>
      <c r="D277" s="31">
        <f t="shared" si="9"/>
        <v>-0.21636363636363631</v>
      </c>
    </row>
    <row r="278" spans="1:4" x14ac:dyDescent="0.45">
      <c r="A278" s="29">
        <v>44013</v>
      </c>
      <c r="B278" s="111">
        <v>42.1</v>
      </c>
      <c r="C278" s="58">
        <f t="shared" si="8"/>
        <v>-1</v>
      </c>
      <c r="D278" s="31">
        <f t="shared" si="9"/>
        <v>-0.25088967971530252</v>
      </c>
    </row>
    <row r="279" spans="1:4" x14ac:dyDescent="0.45">
      <c r="A279" s="29">
        <v>44044</v>
      </c>
      <c r="B279" s="112">
        <v>47.9</v>
      </c>
      <c r="C279" s="58">
        <f t="shared" si="8"/>
        <v>5.7999999999999972</v>
      </c>
      <c r="D279" s="31">
        <f t="shared" si="9"/>
        <v>-9.7928436911487782E-2</v>
      </c>
    </row>
    <row r="280" spans="1:4" x14ac:dyDescent="0.45">
      <c r="A280" s="29">
        <v>44075</v>
      </c>
      <c r="B280" s="111">
        <v>51.8</v>
      </c>
      <c r="C280" s="58">
        <f t="shared" si="8"/>
        <v>3.8999999999999986</v>
      </c>
      <c r="D280" s="31">
        <f t="shared" si="9"/>
        <v>2.7777777777777679E-2</v>
      </c>
    </row>
    <row r="281" spans="1:4" x14ac:dyDescent="0.45">
      <c r="A281" s="29">
        <v>44105</v>
      </c>
      <c r="B281" s="112">
        <v>50.1</v>
      </c>
      <c r="C281" s="58">
        <f t="shared" si="8"/>
        <v>-1.6999999999999957</v>
      </c>
      <c r="D281" s="31">
        <f t="shared" si="9"/>
        <v>-7.0500927643784683E-2</v>
      </c>
    </row>
    <row r="282" spans="1:4" x14ac:dyDescent="0.45">
      <c r="A282" s="29">
        <v>44136</v>
      </c>
      <c r="B282" s="111">
        <v>51.5</v>
      </c>
      <c r="C282" s="58">
        <f t="shared" si="8"/>
        <v>1.3999999999999986</v>
      </c>
      <c r="D282" s="31">
        <f t="shared" si="9"/>
        <v>-6.1930783242258647E-2</v>
      </c>
    </row>
    <row r="283" spans="1:4" x14ac:dyDescent="0.45">
      <c r="A283" s="29">
        <v>44166</v>
      </c>
      <c r="B283" s="112">
        <v>48.7</v>
      </c>
      <c r="C283" s="58">
        <f t="shared" si="8"/>
        <v>-2.7999999999999972</v>
      </c>
      <c r="D283" s="31">
        <f t="shared" si="9"/>
        <v>-0.11131386861313863</v>
      </c>
    </row>
    <row r="284" spans="1:4" x14ac:dyDescent="0.45">
      <c r="A284" s="29">
        <f>'Heat Map Summary'!B67</f>
        <v>44197</v>
      </c>
      <c r="B284" s="111">
        <f>'Heat Map Summary'!F67</f>
        <v>55.2</v>
      </c>
      <c r="C284" s="58">
        <f t="shared" si="8"/>
        <v>6.5</v>
      </c>
      <c r="D284" s="31">
        <f t="shared" si="9"/>
        <v>3.9548022598870025E-2</v>
      </c>
    </row>
    <row r="285" spans="1:4" x14ac:dyDescent="0.45">
      <c r="A285" s="29">
        <f>'Heat Map Summary'!B68</f>
        <v>44228</v>
      </c>
      <c r="B285" s="111">
        <f>'Heat Map Summary'!F68</f>
        <v>52.7</v>
      </c>
      <c r="C285" s="58">
        <f t="shared" si="8"/>
        <v>-2.5</v>
      </c>
      <c r="D285" s="31">
        <f t="shared" si="9"/>
        <v>-5.2158273381294973E-2</v>
      </c>
    </row>
    <row r="286" spans="1:4" x14ac:dyDescent="0.45">
      <c r="A286" s="29">
        <f>'Heat Map Summary'!B69</f>
        <v>44256</v>
      </c>
      <c r="B286" s="111">
        <f>'Heat Map Summary'!F69</f>
        <v>57.2</v>
      </c>
      <c r="C286" s="58">
        <f t="shared" si="8"/>
        <v>4.5</v>
      </c>
      <c r="D286" s="31">
        <f t="shared" si="9"/>
        <v>0.21702127659574466</v>
      </c>
    </row>
    <row r="287" spans="1:4" x14ac:dyDescent="0.45">
      <c r="A287" s="29">
        <f>'Heat Map Summary'!B70</f>
        <v>44287</v>
      </c>
      <c r="B287" s="111">
        <f>'Heat Map Summary'!F70</f>
        <v>58.8</v>
      </c>
      <c r="C287" s="58">
        <f t="shared" si="8"/>
        <v>1.5999999999999943</v>
      </c>
      <c r="D287" s="31">
        <f t="shared" si="9"/>
        <v>0.96</v>
      </c>
    </row>
    <row r="288" spans="1:4" x14ac:dyDescent="0.45">
      <c r="A288" s="29">
        <f>'Heat Map Summary'!B71</f>
        <v>44317</v>
      </c>
      <c r="B288" s="111">
        <f>'Heat Map Summary'!F71</f>
        <v>55.3</v>
      </c>
      <c r="C288" s="58">
        <f t="shared" si="8"/>
        <v>-3.5</v>
      </c>
      <c r="D288" s="31">
        <f t="shared" si="9"/>
        <v>0.73899371069182385</v>
      </c>
    </row>
    <row r="289" spans="1:4" x14ac:dyDescent="0.45">
      <c r="A289" s="29">
        <f>'Heat Map Summary'!B72</f>
        <v>44348</v>
      </c>
      <c r="B289" s="111">
        <f>'Heat Map Summary'!F72</f>
        <v>49.3</v>
      </c>
      <c r="C289" s="58">
        <f t="shared" si="8"/>
        <v>-6</v>
      </c>
      <c r="D289" s="31">
        <f t="shared" si="9"/>
        <v>0.14385150812064951</v>
      </c>
    </row>
    <row r="290" spans="1:4" x14ac:dyDescent="0.45">
      <c r="A290" s="29">
        <f>'Heat Map Summary'!B73</f>
        <v>44378</v>
      </c>
      <c r="B290" s="111">
        <f>'Heat Map Summary'!F73</f>
        <v>53.8</v>
      </c>
      <c r="C290" s="58">
        <f t="shared" si="8"/>
        <v>4.5</v>
      </c>
      <c r="D290" s="31">
        <f t="shared" si="9"/>
        <v>0.27790973871733948</v>
      </c>
    </row>
    <row r="291" spans="1:4" x14ac:dyDescent="0.45">
      <c r="A291" s="29">
        <f>'Heat Map Summary'!B74</f>
        <v>44409</v>
      </c>
      <c r="B291" s="111">
        <f>'Heat Map Summary'!F74</f>
        <v>53.7</v>
      </c>
      <c r="C291" s="58">
        <f t="shared" si="8"/>
        <v>-9.9999999999994316E-2</v>
      </c>
      <c r="D291" s="31">
        <f t="shared" si="9"/>
        <v>0.12108559498956173</v>
      </c>
    </row>
    <row r="292" spans="1:4" x14ac:dyDescent="0.45">
      <c r="A292" s="29">
        <f>'Heat Map Summary'!B75</f>
        <v>44440</v>
      </c>
      <c r="B292" s="111">
        <f>'Heat Map Summary'!F75</f>
        <v>53</v>
      </c>
      <c r="C292" s="58">
        <f t="shared" si="8"/>
        <v>-0.70000000000000284</v>
      </c>
      <c r="D292" s="31">
        <f t="shared" si="9"/>
        <v>2.316602316602312E-2</v>
      </c>
    </row>
    <row r="293" spans="1:4" x14ac:dyDescent="0.45">
      <c r="A293" s="29">
        <f>'Heat Map Summary'!B76</f>
        <v>44470</v>
      </c>
      <c r="B293" s="111">
        <f>'Heat Map Summary'!F76</f>
        <v>51.6</v>
      </c>
      <c r="C293" s="58">
        <f t="shared" si="8"/>
        <v>-1.3999999999999986</v>
      </c>
      <c r="D293" s="31">
        <f t="shared" si="9"/>
        <v>2.9940119760478945E-2</v>
      </c>
    </row>
    <row r="294" spans="1:4" x14ac:dyDescent="0.45">
      <c r="A294" s="29">
        <f>'Heat Map Summary'!B77</f>
        <v>44501</v>
      </c>
      <c r="B294" s="111">
        <f>'Heat Map Summary'!F77</f>
        <v>56.5</v>
      </c>
      <c r="C294" s="58">
        <f t="shared" si="8"/>
        <v>4.8999999999999986</v>
      </c>
      <c r="D294" s="31">
        <f t="shared" si="9"/>
        <v>9.7087378640776656E-2</v>
      </c>
    </row>
    <row r="295" spans="1:4" x14ac:dyDescent="0.45">
      <c r="A295" s="29">
        <f>'Heat Map Summary'!B78</f>
        <v>44531</v>
      </c>
      <c r="B295" s="111">
        <f>'Heat Map Summary'!F78</f>
        <v>54.9</v>
      </c>
      <c r="C295" s="58">
        <f t="shared" si="8"/>
        <v>-1.6000000000000014</v>
      </c>
      <c r="D295" s="31">
        <f t="shared" si="9"/>
        <v>0.12731006160164271</v>
      </c>
    </row>
    <row r="296" spans="1:4" x14ac:dyDescent="0.45">
      <c r="A296" s="29">
        <f>'Heat Map Summary'!B79</f>
        <v>44562</v>
      </c>
      <c r="B296" s="111">
        <f>'Heat Map Summary'!F79</f>
        <v>52.3</v>
      </c>
      <c r="C296" s="58">
        <f t="shared" si="8"/>
        <v>-2.6000000000000014</v>
      </c>
      <c r="D296" s="31">
        <f t="shared" si="9"/>
        <v>-5.2536231884058093E-2</v>
      </c>
    </row>
    <row r="297" spans="1:4" x14ac:dyDescent="0.45">
      <c r="A297" s="29">
        <f>'Heat Map Summary'!B80</f>
        <v>44593</v>
      </c>
      <c r="B297" s="111">
        <f>'Heat Map Summary'!F80</f>
        <v>48.5</v>
      </c>
      <c r="C297" s="58">
        <f t="shared" si="8"/>
        <v>-3.7999999999999972</v>
      </c>
      <c r="D297" s="31">
        <f t="shared" si="9"/>
        <v>-7.9696394686907035E-2</v>
      </c>
    </row>
    <row r="298" spans="1:4" x14ac:dyDescent="0.45">
      <c r="A298" s="29">
        <f>'Heat Map Summary'!B81</f>
        <v>44621</v>
      </c>
      <c r="B298" s="111">
        <f>'Heat Map Summary'!F81</f>
        <v>54</v>
      </c>
      <c r="C298" s="58">
        <f t="shared" si="8"/>
        <v>5.5</v>
      </c>
      <c r="D298" s="31">
        <f t="shared" si="9"/>
        <v>-5.5944055944055937E-2</v>
      </c>
    </row>
    <row r="299" spans="1:4" x14ac:dyDescent="0.45">
      <c r="A299" s="29">
        <f>'Heat Map Summary'!B82</f>
        <v>44652</v>
      </c>
      <c r="B299" s="111">
        <f>'Heat Map Summary'!F82</f>
        <v>49.5</v>
      </c>
      <c r="C299" s="58">
        <f t="shared" si="8"/>
        <v>-4.5</v>
      </c>
      <c r="D299" s="31">
        <f t="shared" si="9"/>
        <v>-0.15816326530612246</v>
      </c>
    </row>
    <row r="300" spans="1:4" x14ac:dyDescent="0.45">
      <c r="A300" s="29">
        <f>'Heat Map Summary'!B83</f>
        <v>44682</v>
      </c>
      <c r="B300" s="111">
        <f>'Heat Map Summary'!F83</f>
        <v>50.2</v>
      </c>
      <c r="C300" s="58">
        <f t="shared" si="8"/>
        <v>0.70000000000000284</v>
      </c>
      <c r="D300" s="31">
        <f t="shared" si="9"/>
        <v>-9.2224231464737683E-2</v>
      </c>
    </row>
    <row r="301" spans="1:4" x14ac:dyDescent="0.45">
      <c r="A301" s="29">
        <f>'Heat Map Summary'!B84</f>
        <v>44713</v>
      </c>
      <c r="B301" s="111">
        <f>'Heat Map Summary'!F84</f>
        <v>47.4</v>
      </c>
      <c r="C301" s="58">
        <f t="shared" si="8"/>
        <v>-2.8000000000000043</v>
      </c>
      <c r="D301" s="31">
        <f t="shared" si="9"/>
        <v>-3.8539553752535483E-2</v>
      </c>
    </row>
    <row r="302" spans="1:4" x14ac:dyDescent="0.45">
      <c r="A302" s="29">
        <f>'Heat Map Summary'!B85</f>
        <v>44743</v>
      </c>
      <c r="B302" s="111">
        <f>'Heat Map Summary'!F85</f>
        <v>49.1</v>
      </c>
      <c r="C302" s="58">
        <f t="shared" si="8"/>
        <v>1.7000000000000028</v>
      </c>
      <c r="D302" s="31">
        <f t="shared" si="9"/>
        <v>-8.7360594795538926E-2</v>
      </c>
    </row>
    <row r="303" spans="1:4" x14ac:dyDescent="0.45">
      <c r="A303" s="29">
        <f>'Heat Map Summary'!B86</f>
        <v>44774</v>
      </c>
      <c r="B303" s="111">
        <f>'Heat Map Summary'!F86</f>
        <v>50.2</v>
      </c>
      <c r="C303" s="58">
        <f t="shared" si="8"/>
        <v>1.1000000000000014</v>
      </c>
      <c r="D303" s="31">
        <f t="shared" si="9"/>
        <v>-6.5176908752327734E-2</v>
      </c>
    </row>
    <row r="304" spans="1:4" x14ac:dyDescent="0.45">
      <c r="A304" s="29">
        <f>'Heat Map Summary'!B87</f>
        <v>44805</v>
      </c>
      <c r="B304" s="111">
        <f>'Heat Map Summary'!F87</f>
        <v>53</v>
      </c>
      <c r="C304" s="58">
        <f t="shared" si="8"/>
        <v>2.7999999999999972</v>
      </c>
      <c r="D304" s="31">
        <f t="shared" si="9"/>
        <v>0</v>
      </c>
    </row>
    <row r="305" spans="1:4" x14ac:dyDescent="0.45">
      <c r="A305" s="29">
        <f>'Heat Map Summary'!B88</f>
        <v>44835</v>
      </c>
      <c r="B305" s="111">
        <f>'Heat Map Summary'!F88</f>
        <v>49.1</v>
      </c>
      <c r="C305" s="58">
        <f t="shared" si="8"/>
        <v>-3.8999999999999986</v>
      </c>
      <c r="D305" s="31">
        <f t="shared" si="9"/>
        <v>-4.844961240310075E-2</v>
      </c>
    </row>
    <row r="306" spans="1:4" x14ac:dyDescent="0.45">
      <c r="A306" s="29">
        <f>'Heat Map Summary'!B89</f>
        <v>44866</v>
      </c>
      <c r="B306" s="111">
        <f>'Heat Map Summary'!F89</f>
        <v>51.5</v>
      </c>
      <c r="C306" s="58">
        <f t="shared" si="8"/>
        <v>2.3999999999999986</v>
      </c>
      <c r="D306" s="31">
        <f t="shared" si="9"/>
        <v>-8.8495575221238965E-2</v>
      </c>
    </row>
    <row r="307" spans="1:4" x14ac:dyDescent="0.45">
      <c r="A307" s="29">
        <f>'Heat Map Summary'!B90</f>
        <v>44896</v>
      </c>
      <c r="B307" s="111">
        <f>'Heat Map Summary'!F90</f>
        <v>49.4</v>
      </c>
      <c r="C307" s="58">
        <f t="shared" si="8"/>
        <v>-2.1000000000000014</v>
      </c>
      <c r="D307" s="31">
        <f t="shared" si="9"/>
        <v>-0.10018214936247727</v>
      </c>
    </row>
    <row r="308" spans="1:4" x14ac:dyDescent="0.45">
      <c r="A308" s="29">
        <f>'Heat Map Summary'!B91</f>
        <v>44927</v>
      </c>
      <c r="B308" s="111">
        <f>'Heat Map Summary'!F91</f>
        <v>50</v>
      </c>
      <c r="C308" s="58">
        <f t="shared" si="8"/>
        <v>0.60000000000000142</v>
      </c>
      <c r="D308" s="31">
        <f t="shared" si="9"/>
        <v>-4.3977055449330726E-2</v>
      </c>
    </row>
    <row r="309" spans="1:4" x14ac:dyDescent="0.45">
      <c r="A309" s="29">
        <f>'Heat Map Summary'!B92</f>
        <v>44958</v>
      </c>
      <c r="B309" s="111">
        <f>'Heat Map Summary'!F92</f>
        <v>54</v>
      </c>
      <c r="C309" s="58">
        <f t="shared" si="8"/>
        <v>4</v>
      </c>
      <c r="D309" s="31">
        <f t="shared" si="9"/>
        <v>0.11340206185567014</v>
      </c>
    </row>
    <row r="310" spans="1:4" x14ac:dyDescent="0.45">
      <c r="A310" s="29">
        <f>'Heat Map Summary'!B93</f>
        <v>44986</v>
      </c>
      <c r="B310" s="111">
        <f>'Heat Map Summary'!F93</f>
        <v>51.3</v>
      </c>
      <c r="C310" s="58">
        <f t="shared" si="8"/>
        <v>-2.7000000000000028</v>
      </c>
      <c r="D310" s="31">
        <f t="shared" si="9"/>
        <v>-5.0000000000000044E-2</v>
      </c>
    </row>
    <row r="311" spans="1:4" x14ac:dyDescent="0.45">
      <c r="A311" s="29">
        <f>'Heat Map Summary'!B94</f>
        <v>45017</v>
      </c>
      <c r="B311" s="111">
        <f>'Heat Map Summary'!F94</f>
        <v>50.8</v>
      </c>
      <c r="C311" s="58">
        <f t="shared" si="8"/>
        <v>-0.5</v>
      </c>
      <c r="D311" s="31">
        <f t="shared" si="9"/>
        <v>2.626262626262621E-2</v>
      </c>
    </row>
    <row r="312" spans="1:4" x14ac:dyDescent="0.45">
      <c r="A312" s="29">
        <f>'Heat Map Summary'!B95</f>
        <v>45047</v>
      </c>
      <c r="B312" s="111">
        <f>'Heat Map Summary'!F95</f>
        <v>49.2</v>
      </c>
      <c r="C312" s="58">
        <f t="shared" si="8"/>
        <v>-1.5999999999999943</v>
      </c>
      <c r="D312" s="31">
        <f t="shared" si="9"/>
        <v>-1.9920318725099584E-2</v>
      </c>
    </row>
    <row r="313" spans="1:4" x14ac:dyDescent="0.45">
      <c r="A313" s="29">
        <f>'Heat Map Summary'!B96</f>
        <v>45078</v>
      </c>
      <c r="B313" s="111">
        <f>'Heat Map Summary'!F96</f>
        <v>53.1</v>
      </c>
      <c r="C313" s="58">
        <f t="shared" si="8"/>
        <v>3.8999999999999986</v>
      </c>
      <c r="D313" s="31">
        <f t="shared" si="9"/>
        <v>0.120253164556962</v>
      </c>
    </row>
    <row r="314" spans="1:4" x14ac:dyDescent="0.45">
      <c r="A314" s="29">
        <f>'Heat Map Summary'!B97</f>
        <v>45108</v>
      </c>
      <c r="B314" s="111">
        <f>'Heat Map Summary'!F97</f>
        <v>50.7</v>
      </c>
      <c r="C314" s="58">
        <f t="shared" si="8"/>
        <v>-2.3999999999999986</v>
      </c>
      <c r="D314" s="31">
        <f t="shared" si="9"/>
        <v>3.2586558044806591E-2</v>
      </c>
    </row>
    <row r="315" spans="1:4" x14ac:dyDescent="0.45">
      <c r="A315" s="29">
        <f>'Heat Map Summary'!B98</f>
        <v>45139</v>
      </c>
      <c r="B315" s="111">
        <f>'Heat Map Summary'!F98</f>
        <v>54.7</v>
      </c>
      <c r="C315" s="58">
        <f t="shared" si="8"/>
        <v>4</v>
      </c>
      <c r="D315" s="31">
        <f t="shared" si="9"/>
        <v>8.9641434262948128E-2</v>
      </c>
    </row>
    <row r="316" spans="1:4" x14ac:dyDescent="0.45">
      <c r="A316" s="29">
        <f>'Heat Map Summary'!B99</f>
        <v>45170</v>
      </c>
      <c r="B316" s="111">
        <f>'Heat Map Summary'!F99</f>
        <v>53.4</v>
      </c>
      <c r="C316" s="58">
        <f t="shared" si="8"/>
        <v>-1.3000000000000043</v>
      </c>
      <c r="D316" s="31">
        <f t="shared" si="9"/>
        <v>7.547169811320753E-3</v>
      </c>
    </row>
    <row r="317" spans="1:4" x14ac:dyDescent="0.45">
      <c r="A317" s="29">
        <f>'Heat Map Summary'!B100</f>
        <v>45200</v>
      </c>
      <c r="B317" s="111">
        <f>'Heat Map Summary'!F100</f>
        <v>50.2</v>
      </c>
      <c r="C317" s="58">
        <f t="shared" si="8"/>
        <v>-3.1999999999999957</v>
      </c>
      <c r="D317" s="31">
        <f t="shared" si="9"/>
        <v>2.2403258655804503E-2</v>
      </c>
    </row>
    <row r="318" spans="1:4" x14ac:dyDescent="0.45">
      <c r="A318" s="29">
        <f>'Heat Map Summary'!B101</f>
        <v>45231</v>
      </c>
      <c r="B318" s="111">
        <f>'Heat Map Summary'!F101</f>
        <v>50.7</v>
      </c>
      <c r="C318" s="58">
        <f t="shared" si="8"/>
        <v>0.5</v>
      </c>
      <c r="D318" s="31">
        <f t="shared" si="9"/>
        <v>-1.5533980582524198E-2</v>
      </c>
    </row>
    <row r="319" spans="1:4" x14ac:dyDescent="0.45">
      <c r="A319" s="29">
        <f>'Heat Map Summary'!B102</f>
        <v>45261</v>
      </c>
      <c r="B319" s="111">
        <f>'Heat Map Summary'!F102</f>
        <v>43.8</v>
      </c>
      <c r="C319" s="58">
        <f t="shared" si="8"/>
        <v>-6.9000000000000057</v>
      </c>
      <c r="D319" s="31">
        <f t="shared" si="9"/>
        <v>-0.11336032388663975</v>
      </c>
    </row>
    <row r="320" spans="1:4" x14ac:dyDescent="0.45">
      <c r="A320" s="29">
        <f>'Heat Map Summary'!B103</f>
        <v>45292</v>
      </c>
      <c r="B320" s="111">
        <f>'Heat Map Summary'!F103</f>
        <v>50.5</v>
      </c>
      <c r="C320" s="58">
        <f t="shared" si="8"/>
        <v>6.7000000000000028</v>
      </c>
      <c r="D320" s="31">
        <f t="shared" si="9"/>
        <v>1.0000000000000009E-2</v>
      </c>
    </row>
    <row r="321" spans="1:4" x14ac:dyDescent="0.45">
      <c r="A321" s="29">
        <f>'Heat Map Summary'!B104</f>
        <v>45323</v>
      </c>
      <c r="B321" s="111">
        <f>'Heat Map Summary'!F104</f>
        <v>48</v>
      </c>
      <c r="C321" s="58">
        <f t="shared" si="8"/>
        <v>-2.5</v>
      </c>
      <c r="D321" s="31">
        <f t="shared" si="9"/>
        <v>-0.11111111111111116</v>
      </c>
    </row>
    <row r="322" spans="1:4" x14ac:dyDescent="0.45">
      <c r="A322" s="29">
        <f>'Heat Map Summary'!B105</f>
        <v>45352</v>
      </c>
      <c r="B322" s="111">
        <f>'Heat Map Summary'!F105</f>
        <v>48.5</v>
      </c>
      <c r="C322" s="58">
        <f t="shared" si="8"/>
        <v>0.5</v>
      </c>
      <c r="D322" s="31">
        <f t="shared" si="9"/>
        <v>-5.4580896686159841E-2</v>
      </c>
    </row>
    <row r="323" spans="1:4" x14ac:dyDescent="0.45">
      <c r="A323" s="29">
        <f>'Heat Map Summary'!B106</f>
        <v>45383</v>
      </c>
      <c r="B323" s="111">
        <f>'Heat Map Summary'!F106</f>
        <v>45.9</v>
      </c>
      <c r="C323" s="58">
        <f t="shared" si="8"/>
        <v>-2.6000000000000014</v>
      </c>
      <c r="D323" s="31">
        <f t="shared" si="9"/>
        <v>-9.6456692913385766E-2</v>
      </c>
    </row>
    <row r="324" spans="1:4" x14ac:dyDescent="0.45">
      <c r="A324" s="29">
        <f>'Heat Map Summary'!B107</f>
        <v>45413</v>
      </c>
      <c r="B324" s="111">
        <f>'Heat Map Summary'!F107</f>
        <v>47.1</v>
      </c>
      <c r="C324" s="58">
        <f t="shared" ref="C324" si="10">B324-B323</f>
        <v>1.2000000000000028</v>
      </c>
      <c r="D324" s="31">
        <f t="shared" si="9"/>
        <v>-4.2682926829268331E-2</v>
      </c>
    </row>
    <row r="325" spans="1:4" x14ac:dyDescent="0.45">
      <c r="A325" s="22"/>
    </row>
    <row r="326" spans="1:4" x14ac:dyDescent="0.45">
      <c r="A326" s="22"/>
    </row>
    <row r="327" spans="1:4" x14ac:dyDescent="0.45">
      <c r="A327" s="22"/>
    </row>
    <row r="328" spans="1:4" x14ac:dyDescent="0.45">
      <c r="A328" s="22"/>
    </row>
    <row r="329" spans="1:4" x14ac:dyDescent="0.45">
      <c r="A329" s="22"/>
    </row>
    <row r="330" spans="1:4" x14ac:dyDescent="0.45">
      <c r="A330" s="22"/>
    </row>
    <row r="331" spans="1:4" x14ac:dyDescent="0.45">
      <c r="A331" s="22"/>
    </row>
    <row r="332" spans="1:4" x14ac:dyDescent="0.45">
      <c r="A332" s="22"/>
    </row>
    <row r="333" spans="1:4" x14ac:dyDescent="0.45">
      <c r="A333" s="22"/>
    </row>
    <row r="334" spans="1:4" x14ac:dyDescent="0.45">
      <c r="A334" s="22"/>
    </row>
    <row r="335" spans="1:4" x14ac:dyDescent="0.45">
      <c r="A335" s="22"/>
    </row>
    <row r="336" spans="1:4" x14ac:dyDescent="0.45">
      <c r="A336" s="22"/>
    </row>
    <row r="337" spans="1:1" x14ac:dyDescent="0.45">
      <c r="A337" s="22"/>
    </row>
    <row r="338" spans="1:1" x14ac:dyDescent="0.45">
      <c r="A338" s="22"/>
    </row>
    <row r="339" spans="1:1" x14ac:dyDescent="0.45">
      <c r="A339" s="22"/>
    </row>
    <row r="340" spans="1:1" x14ac:dyDescent="0.45">
      <c r="A340" s="22"/>
    </row>
    <row r="341" spans="1:1" x14ac:dyDescent="0.45">
      <c r="A341" s="22"/>
    </row>
    <row r="342" spans="1:1" x14ac:dyDescent="0.45">
      <c r="A342" s="22"/>
    </row>
    <row r="343" spans="1:1" x14ac:dyDescent="0.45">
      <c r="A343" s="22"/>
    </row>
    <row r="344" spans="1:1" x14ac:dyDescent="0.45">
      <c r="A344" s="22"/>
    </row>
    <row r="345" spans="1:1" x14ac:dyDescent="0.45">
      <c r="A345" s="22"/>
    </row>
    <row r="346" spans="1:1" x14ac:dyDescent="0.45">
      <c r="A346" s="22"/>
    </row>
    <row r="347" spans="1:1" x14ac:dyDescent="0.45">
      <c r="A347" s="22"/>
    </row>
    <row r="348" spans="1:1" x14ac:dyDescent="0.45">
      <c r="A348" s="22"/>
    </row>
    <row r="349" spans="1:1" x14ac:dyDescent="0.45">
      <c r="A349" s="22"/>
    </row>
    <row r="350" spans="1:1" x14ac:dyDescent="0.45">
      <c r="A350" s="22"/>
    </row>
    <row r="351" spans="1:1" x14ac:dyDescent="0.45">
      <c r="A351" s="22"/>
    </row>
    <row r="352" spans="1:1" x14ac:dyDescent="0.45">
      <c r="A352" s="22"/>
    </row>
    <row r="353" spans="1:1" x14ac:dyDescent="0.45">
      <c r="A353" s="22"/>
    </row>
    <row r="354" spans="1:1" x14ac:dyDescent="0.45">
      <c r="A354" s="22"/>
    </row>
    <row r="355" spans="1:1" x14ac:dyDescent="0.45">
      <c r="A355" s="22"/>
    </row>
    <row r="356" spans="1:1" x14ac:dyDescent="0.45">
      <c r="A356" s="22"/>
    </row>
    <row r="357" spans="1:1" x14ac:dyDescent="0.45">
      <c r="A357" s="22"/>
    </row>
    <row r="358" spans="1:1" x14ac:dyDescent="0.45">
      <c r="A358" s="22"/>
    </row>
    <row r="359" spans="1:1" x14ac:dyDescent="0.45">
      <c r="A359" s="22"/>
    </row>
    <row r="360" spans="1:1" x14ac:dyDescent="0.45">
      <c r="A360" s="22"/>
    </row>
    <row r="361" spans="1:1" x14ac:dyDescent="0.45">
      <c r="A361" s="22"/>
    </row>
    <row r="362" spans="1:1" x14ac:dyDescent="0.45">
      <c r="A362" s="22"/>
    </row>
    <row r="363" spans="1:1" x14ac:dyDescent="0.45">
      <c r="A363" s="22"/>
    </row>
    <row r="364" spans="1:1" x14ac:dyDescent="0.45">
      <c r="A364" s="22"/>
    </row>
    <row r="365" spans="1:1" x14ac:dyDescent="0.45">
      <c r="A365" s="22"/>
    </row>
    <row r="366" spans="1:1" x14ac:dyDescent="0.45">
      <c r="A366" s="22"/>
    </row>
    <row r="367" spans="1:1" x14ac:dyDescent="0.45">
      <c r="A367" s="22"/>
    </row>
    <row r="368" spans="1:1" x14ac:dyDescent="0.45">
      <c r="A368" s="22"/>
    </row>
    <row r="369" spans="1:1" x14ac:dyDescent="0.45">
      <c r="A369" s="22"/>
    </row>
    <row r="370" spans="1:1" x14ac:dyDescent="0.45">
      <c r="A370" s="22"/>
    </row>
    <row r="371" spans="1:1" x14ac:dyDescent="0.45">
      <c r="A371" s="22"/>
    </row>
    <row r="372" spans="1:1" x14ac:dyDescent="0.45">
      <c r="A372" s="22"/>
    </row>
    <row r="373" spans="1:1" x14ac:dyDescent="0.45">
      <c r="A373" s="22"/>
    </row>
    <row r="374" spans="1:1" x14ac:dyDescent="0.45">
      <c r="A374" s="22"/>
    </row>
    <row r="375" spans="1:1" x14ac:dyDescent="0.45">
      <c r="A375" s="22"/>
    </row>
    <row r="376" spans="1:1" x14ac:dyDescent="0.45">
      <c r="A376" s="22"/>
    </row>
    <row r="377" spans="1:1" x14ac:dyDescent="0.45">
      <c r="A377" s="22"/>
    </row>
    <row r="378" spans="1:1" x14ac:dyDescent="0.45">
      <c r="A378" s="22"/>
    </row>
    <row r="379" spans="1:1" x14ac:dyDescent="0.45">
      <c r="A379" s="22"/>
    </row>
    <row r="380" spans="1:1" x14ac:dyDescent="0.45">
      <c r="A380" s="22"/>
    </row>
    <row r="381" spans="1:1" x14ac:dyDescent="0.45">
      <c r="A381" s="22"/>
    </row>
    <row r="382" spans="1:1" x14ac:dyDescent="0.45">
      <c r="A382" s="22"/>
    </row>
    <row r="383" spans="1:1" x14ac:dyDescent="0.45">
      <c r="A383" s="22"/>
    </row>
    <row r="384" spans="1:1" x14ac:dyDescent="0.45">
      <c r="A384" s="22"/>
    </row>
    <row r="385" spans="1:1" x14ac:dyDescent="0.45">
      <c r="A385" s="22"/>
    </row>
    <row r="386" spans="1:1" x14ac:dyDescent="0.45">
      <c r="A386" s="22"/>
    </row>
    <row r="387" spans="1:1" x14ac:dyDescent="0.45">
      <c r="A387" s="22"/>
    </row>
    <row r="388" spans="1:1" x14ac:dyDescent="0.45">
      <c r="A388" s="22"/>
    </row>
    <row r="389" spans="1:1" x14ac:dyDescent="0.45">
      <c r="A389" s="22"/>
    </row>
    <row r="390" spans="1:1" x14ac:dyDescent="0.45">
      <c r="A390" s="22"/>
    </row>
    <row r="391" spans="1:1" x14ac:dyDescent="0.45">
      <c r="A391" s="22"/>
    </row>
    <row r="392" spans="1:1" x14ac:dyDescent="0.45">
      <c r="A392" s="22"/>
    </row>
    <row r="393" spans="1:1" x14ac:dyDescent="0.45">
      <c r="A393" s="22"/>
    </row>
    <row r="394" spans="1:1" x14ac:dyDescent="0.45">
      <c r="A394" s="22"/>
    </row>
    <row r="395" spans="1:1" x14ac:dyDescent="0.45">
      <c r="A395" s="22"/>
    </row>
    <row r="396" spans="1:1" x14ac:dyDescent="0.45">
      <c r="A396" s="22"/>
    </row>
    <row r="397" spans="1:1" x14ac:dyDescent="0.45">
      <c r="A397" s="22"/>
    </row>
    <row r="398" spans="1:1" x14ac:dyDescent="0.45">
      <c r="A398" s="22"/>
    </row>
    <row r="399" spans="1:1" x14ac:dyDescent="0.45">
      <c r="A399" s="22"/>
    </row>
    <row r="400" spans="1:1" x14ac:dyDescent="0.45">
      <c r="A400" s="22"/>
    </row>
    <row r="401" spans="1:1" x14ac:dyDescent="0.45">
      <c r="A401" s="22"/>
    </row>
    <row r="402" spans="1:1" x14ac:dyDescent="0.45">
      <c r="A402" s="22"/>
    </row>
    <row r="403" spans="1:1" x14ac:dyDescent="0.45">
      <c r="A403" s="22"/>
    </row>
    <row r="404" spans="1:1" x14ac:dyDescent="0.45">
      <c r="A404" s="22"/>
    </row>
    <row r="405" spans="1:1" x14ac:dyDescent="0.45">
      <c r="A405" s="22"/>
    </row>
    <row r="406" spans="1:1" x14ac:dyDescent="0.45">
      <c r="A406" s="22"/>
    </row>
    <row r="407" spans="1:1" x14ac:dyDescent="0.45">
      <c r="A407" s="22"/>
    </row>
    <row r="408" spans="1:1" x14ac:dyDescent="0.45">
      <c r="A408" s="22"/>
    </row>
    <row r="409" spans="1:1" x14ac:dyDescent="0.45">
      <c r="A409" s="22"/>
    </row>
    <row r="410" spans="1:1" x14ac:dyDescent="0.45">
      <c r="A410" s="22"/>
    </row>
    <row r="411" spans="1:1" x14ac:dyDescent="0.45">
      <c r="A411" s="22"/>
    </row>
    <row r="412" spans="1:1" x14ac:dyDescent="0.45">
      <c r="A412" s="22"/>
    </row>
    <row r="413" spans="1:1" x14ac:dyDescent="0.45">
      <c r="A413" s="22"/>
    </row>
    <row r="414" spans="1:1" x14ac:dyDescent="0.45">
      <c r="A414" s="22"/>
    </row>
    <row r="415" spans="1:1" x14ac:dyDescent="0.45">
      <c r="A415" s="22"/>
    </row>
    <row r="416" spans="1:1" x14ac:dyDescent="0.45">
      <c r="A416" s="22"/>
    </row>
    <row r="417" spans="1:1" x14ac:dyDescent="0.45">
      <c r="A417" s="22"/>
    </row>
    <row r="418" spans="1:1" x14ac:dyDescent="0.45">
      <c r="A418" s="22"/>
    </row>
    <row r="419" spans="1:1" x14ac:dyDescent="0.45">
      <c r="A419" s="22"/>
    </row>
    <row r="420" spans="1:1" x14ac:dyDescent="0.45">
      <c r="A420" s="22"/>
    </row>
    <row r="421" spans="1:1" x14ac:dyDescent="0.45">
      <c r="A421" s="22"/>
    </row>
    <row r="422" spans="1:1" x14ac:dyDescent="0.45">
      <c r="A422" s="22"/>
    </row>
    <row r="423" spans="1:1" x14ac:dyDescent="0.45">
      <c r="A423" s="22"/>
    </row>
    <row r="424" spans="1:1" x14ac:dyDescent="0.45">
      <c r="A424" s="22"/>
    </row>
    <row r="425" spans="1:1" x14ac:dyDescent="0.45">
      <c r="A425" s="22"/>
    </row>
    <row r="426" spans="1:1" x14ac:dyDescent="0.45">
      <c r="A426" s="22"/>
    </row>
    <row r="427" spans="1:1" x14ac:dyDescent="0.45">
      <c r="A427" s="22"/>
    </row>
    <row r="428" spans="1:1" x14ac:dyDescent="0.45">
      <c r="A428" s="22"/>
    </row>
    <row r="429" spans="1:1" x14ac:dyDescent="0.45">
      <c r="A429" s="22"/>
    </row>
    <row r="430" spans="1:1" x14ac:dyDescent="0.45">
      <c r="A430" s="22"/>
    </row>
    <row r="431" spans="1:1" x14ac:dyDescent="0.45">
      <c r="A431" s="22"/>
    </row>
    <row r="432" spans="1:1" x14ac:dyDescent="0.45">
      <c r="A432" s="22"/>
    </row>
    <row r="433" spans="1:1" x14ac:dyDescent="0.45">
      <c r="A433" s="22"/>
    </row>
    <row r="434" spans="1:1" x14ac:dyDescent="0.45">
      <c r="A434" s="22"/>
    </row>
    <row r="435" spans="1:1" x14ac:dyDescent="0.45">
      <c r="A435" s="22"/>
    </row>
    <row r="436" spans="1:1" x14ac:dyDescent="0.45">
      <c r="A436" s="22"/>
    </row>
    <row r="437" spans="1:1" x14ac:dyDescent="0.45">
      <c r="A437" s="22"/>
    </row>
    <row r="438" spans="1:1" x14ac:dyDescent="0.45">
      <c r="A438" s="22"/>
    </row>
    <row r="439" spans="1:1" x14ac:dyDescent="0.45">
      <c r="A439" s="22"/>
    </row>
    <row r="440" spans="1:1" x14ac:dyDescent="0.45">
      <c r="A440" s="22"/>
    </row>
    <row r="441" spans="1:1" x14ac:dyDescent="0.45">
      <c r="A441" s="22"/>
    </row>
    <row r="442" spans="1:1" x14ac:dyDescent="0.45">
      <c r="A442" s="22"/>
    </row>
    <row r="443" spans="1:1" x14ac:dyDescent="0.45">
      <c r="A443" s="22"/>
    </row>
    <row r="444" spans="1:1" x14ac:dyDescent="0.45">
      <c r="A444" s="22"/>
    </row>
    <row r="445" spans="1:1" x14ac:dyDescent="0.45">
      <c r="A445" s="22"/>
    </row>
    <row r="446" spans="1:1" x14ac:dyDescent="0.45">
      <c r="A446" s="22"/>
    </row>
    <row r="447" spans="1:1" x14ac:dyDescent="0.45">
      <c r="A447" s="22"/>
    </row>
    <row r="448" spans="1:1" x14ac:dyDescent="0.45">
      <c r="A448" s="22"/>
    </row>
    <row r="449" spans="1:1" x14ac:dyDescent="0.45">
      <c r="A449" s="22"/>
    </row>
    <row r="450" spans="1:1" x14ac:dyDescent="0.45">
      <c r="A450" s="22"/>
    </row>
    <row r="451" spans="1:1" x14ac:dyDescent="0.45">
      <c r="A451" s="22"/>
    </row>
    <row r="452" spans="1:1" x14ac:dyDescent="0.45">
      <c r="A452" s="22"/>
    </row>
    <row r="453" spans="1:1" x14ac:dyDescent="0.45">
      <c r="A453" s="22"/>
    </row>
    <row r="454" spans="1:1" x14ac:dyDescent="0.45">
      <c r="A454" s="22"/>
    </row>
    <row r="455" spans="1:1" x14ac:dyDescent="0.45">
      <c r="A455" s="22"/>
    </row>
    <row r="456" spans="1:1" x14ac:dyDescent="0.45">
      <c r="A456" s="22"/>
    </row>
    <row r="457" spans="1:1" x14ac:dyDescent="0.45">
      <c r="A457" s="22"/>
    </row>
    <row r="458" spans="1:1" x14ac:dyDescent="0.45">
      <c r="A458" s="22"/>
    </row>
    <row r="459" spans="1:1" x14ac:dyDescent="0.45">
      <c r="A459" s="22"/>
    </row>
    <row r="460" spans="1:1" x14ac:dyDescent="0.45">
      <c r="A460" s="22"/>
    </row>
    <row r="461" spans="1:1" x14ac:dyDescent="0.45">
      <c r="A461" s="22"/>
    </row>
    <row r="462" spans="1:1" x14ac:dyDescent="0.45">
      <c r="A462" s="22"/>
    </row>
    <row r="463" spans="1:1" x14ac:dyDescent="0.45">
      <c r="A463" s="22"/>
    </row>
    <row r="464" spans="1:1" x14ac:dyDescent="0.45">
      <c r="A464" s="22"/>
    </row>
    <row r="465" spans="1:1" x14ac:dyDescent="0.45">
      <c r="A465" s="22"/>
    </row>
    <row r="466" spans="1:1" x14ac:dyDescent="0.45">
      <c r="A466" s="22"/>
    </row>
    <row r="467" spans="1:1" x14ac:dyDescent="0.45">
      <c r="A467" s="22"/>
    </row>
    <row r="468" spans="1:1" x14ac:dyDescent="0.45">
      <c r="A468" s="22"/>
    </row>
    <row r="469" spans="1:1" x14ac:dyDescent="0.45">
      <c r="A469" s="22"/>
    </row>
    <row r="470" spans="1:1" x14ac:dyDescent="0.45">
      <c r="A470" s="22"/>
    </row>
    <row r="471" spans="1:1" x14ac:dyDescent="0.45">
      <c r="A471" s="22"/>
    </row>
    <row r="472" spans="1:1" x14ac:dyDescent="0.45">
      <c r="A472" s="22"/>
    </row>
    <row r="473" spans="1:1" x14ac:dyDescent="0.45">
      <c r="A473" s="22"/>
    </row>
    <row r="474" spans="1:1" x14ac:dyDescent="0.45">
      <c r="A474" s="22"/>
    </row>
    <row r="475" spans="1:1" x14ac:dyDescent="0.45">
      <c r="A475" s="22"/>
    </row>
    <row r="476" spans="1:1" x14ac:dyDescent="0.45">
      <c r="A476" s="22"/>
    </row>
    <row r="477" spans="1:1" x14ac:dyDescent="0.45">
      <c r="A477" s="22"/>
    </row>
    <row r="478" spans="1:1" x14ac:dyDescent="0.45">
      <c r="A478" s="22"/>
    </row>
    <row r="479" spans="1:1" x14ac:dyDescent="0.45">
      <c r="A479" s="22"/>
    </row>
    <row r="480" spans="1:1" x14ac:dyDescent="0.45">
      <c r="A480" s="22"/>
    </row>
    <row r="481" spans="1:1" x14ac:dyDescent="0.45">
      <c r="A481" s="22"/>
    </row>
    <row r="482" spans="1:1" x14ac:dyDescent="0.45">
      <c r="A482" s="22"/>
    </row>
    <row r="483" spans="1:1" x14ac:dyDescent="0.45">
      <c r="A483" s="22"/>
    </row>
    <row r="484" spans="1:1" x14ac:dyDescent="0.45">
      <c r="A484" s="22"/>
    </row>
    <row r="485" spans="1:1" x14ac:dyDescent="0.45">
      <c r="A485" s="22"/>
    </row>
    <row r="486" spans="1:1" x14ac:dyDescent="0.45">
      <c r="A486" s="22"/>
    </row>
    <row r="487" spans="1:1" x14ac:dyDescent="0.45">
      <c r="A487" s="22"/>
    </row>
    <row r="488" spans="1:1" x14ac:dyDescent="0.45">
      <c r="A488" s="22"/>
    </row>
    <row r="489" spans="1:1" x14ac:dyDescent="0.45">
      <c r="A489" s="22"/>
    </row>
    <row r="490" spans="1:1" x14ac:dyDescent="0.45">
      <c r="A490" s="22"/>
    </row>
    <row r="491" spans="1:1" x14ac:dyDescent="0.45">
      <c r="A491" s="22"/>
    </row>
    <row r="492" spans="1:1" x14ac:dyDescent="0.45">
      <c r="A492" s="22"/>
    </row>
    <row r="493" spans="1:1" x14ac:dyDescent="0.45">
      <c r="A493" s="22"/>
    </row>
    <row r="494" spans="1:1" x14ac:dyDescent="0.45">
      <c r="A494" s="22"/>
    </row>
    <row r="495" spans="1:1" x14ac:dyDescent="0.45">
      <c r="A495" s="22"/>
    </row>
    <row r="496" spans="1:1" x14ac:dyDescent="0.45">
      <c r="A496" s="22"/>
    </row>
    <row r="497" spans="1:1" x14ac:dyDescent="0.45">
      <c r="A497" s="22"/>
    </row>
    <row r="498" spans="1:1" x14ac:dyDescent="0.45">
      <c r="A498" s="22"/>
    </row>
    <row r="499" spans="1:1" x14ac:dyDescent="0.45">
      <c r="A499" s="22"/>
    </row>
    <row r="500" spans="1:1" x14ac:dyDescent="0.45">
      <c r="A500" s="22"/>
    </row>
    <row r="501" spans="1:1" x14ac:dyDescent="0.45">
      <c r="A501" s="22"/>
    </row>
    <row r="502" spans="1:1" x14ac:dyDescent="0.45">
      <c r="A502" s="22"/>
    </row>
    <row r="503" spans="1:1" x14ac:dyDescent="0.45">
      <c r="A503" s="22"/>
    </row>
    <row r="504" spans="1:1" x14ac:dyDescent="0.45">
      <c r="A504" s="22"/>
    </row>
    <row r="505" spans="1:1" x14ac:dyDescent="0.45">
      <c r="A505" s="22"/>
    </row>
    <row r="506" spans="1:1" x14ac:dyDescent="0.45">
      <c r="A506" s="22"/>
    </row>
    <row r="507" spans="1:1" x14ac:dyDescent="0.45">
      <c r="A507" s="22"/>
    </row>
    <row r="508" spans="1:1" x14ac:dyDescent="0.45">
      <c r="A508" s="22"/>
    </row>
    <row r="509" spans="1:1" x14ac:dyDescent="0.45">
      <c r="A509" s="22"/>
    </row>
    <row r="510" spans="1:1" x14ac:dyDescent="0.45">
      <c r="A510" s="22"/>
    </row>
    <row r="511" spans="1:1" x14ac:dyDescent="0.45">
      <c r="A511" s="22"/>
    </row>
    <row r="512" spans="1:1" x14ac:dyDescent="0.45">
      <c r="A512" s="22"/>
    </row>
    <row r="513" spans="1:1" x14ac:dyDescent="0.45">
      <c r="A513" s="22"/>
    </row>
    <row r="514" spans="1:1" x14ac:dyDescent="0.45">
      <c r="A514" s="22"/>
    </row>
    <row r="515" spans="1:1" x14ac:dyDescent="0.45">
      <c r="A515" s="22"/>
    </row>
    <row r="516" spans="1:1" x14ac:dyDescent="0.45">
      <c r="A516" s="22"/>
    </row>
    <row r="517" spans="1:1" x14ac:dyDescent="0.45">
      <c r="A517" s="22"/>
    </row>
    <row r="518" spans="1:1" x14ac:dyDescent="0.45">
      <c r="A518" s="22"/>
    </row>
    <row r="519" spans="1:1" x14ac:dyDescent="0.45">
      <c r="A519" s="22"/>
    </row>
    <row r="520" spans="1:1" x14ac:dyDescent="0.45">
      <c r="A520" s="22"/>
    </row>
    <row r="521" spans="1:1" x14ac:dyDescent="0.45">
      <c r="A521" s="22"/>
    </row>
    <row r="522" spans="1:1" x14ac:dyDescent="0.45">
      <c r="A522" s="22"/>
    </row>
    <row r="523" spans="1:1" x14ac:dyDescent="0.45">
      <c r="A523" s="22"/>
    </row>
    <row r="524" spans="1:1" x14ac:dyDescent="0.45">
      <c r="A524" s="22"/>
    </row>
    <row r="525" spans="1:1" x14ac:dyDescent="0.45">
      <c r="A525" s="22"/>
    </row>
    <row r="526" spans="1:1" x14ac:dyDescent="0.45">
      <c r="A526" s="22"/>
    </row>
    <row r="527" spans="1:1" x14ac:dyDescent="0.45">
      <c r="A527" s="22"/>
    </row>
    <row r="528" spans="1:1" x14ac:dyDescent="0.45">
      <c r="A528" s="22"/>
    </row>
    <row r="529" spans="1:1" x14ac:dyDescent="0.45">
      <c r="A529" s="22"/>
    </row>
    <row r="530" spans="1:1" x14ac:dyDescent="0.45">
      <c r="A530" s="22"/>
    </row>
    <row r="531" spans="1:1" x14ac:dyDescent="0.45">
      <c r="A531" s="22"/>
    </row>
    <row r="532" spans="1:1" x14ac:dyDescent="0.45">
      <c r="A532" s="22"/>
    </row>
    <row r="533" spans="1:1" x14ac:dyDescent="0.45">
      <c r="A533" s="22"/>
    </row>
    <row r="534" spans="1:1" x14ac:dyDescent="0.45">
      <c r="A534" s="22"/>
    </row>
    <row r="535" spans="1:1" x14ac:dyDescent="0.45">
      <c r="A535" s="22"/>
    </row>
    <row r="536" spans="1:1" x14ac:dyDescent="0.45">
      <c r="A536" s="22"/>
    </row>
    <row r="537" spans="1:1" x14ac:dyDescent="0.45">
      <c r="A537" s="22"/>
    </row>
    <row r="538" spans="1:1" x14ac:dyDescent="0.45">
      <c r="A538" s="22"/>
    </row>
    <row r="539" spans="1:1" x14ac:dyDescent="0.45">
      <c r="A539" s="22"/>
    </row>
    <row r="540" spans="1:1" x14ac:dyDescent="0.45">
      <c r="A540" s="22"/>
    </row>
    <row r="541" spans="1:1" x14ac:dyDescent="0.45">
      <c r="A541" s="22"/>
    </row>
    <row r="542" spans="1:1" x14ac:dyDescent="0.45">
      <c r="A542" s="22"/>
    </row>
    <row r="543" spans="1:1" x14ac:dyDescent="0.45">
      <c r="A543" s="22"/>
    </row>
    <row r="544" spans="1:1" x14ac:dyDescent="0.45">
      <c r="A544" s="22"/>
    </row>
    <row r="545" spans="1:1" x14ac:dyDescent="0.45">
      <c r="A545" s="22"/>
    </row>
    <row r="546" spans="1:1" x14ac:dyDescent="0.45">
      <c r="A546" s="22"/>
    </row>
    <row r="547" spans="1:1" x14ac:dyDescent="0.45">
      <c r="A547" s="22"/>
    </row>
    <row r="548" spans="1:1" x14ac:dyDescent="0.45">
      <c r="A548" s="22"/>
    </row>
    <row r="549" spans="1:1" x14ac:dyDescent="0.45">
      <c r="A549" s="22"/>
    </row>
    <row r="550" spans="1:1" x14ac:dyDescent="0.45">
      <c r="A550" s="22"/>
    </row>
    <row r="551" spans="1:1" x14ac:dyDescent="0.45">
      <c r="A551" s="22"/>
    </row>
    <row r="552" spans="1:1" x14ac:dyDescent="0.45">
      <c r="A552" s="22"/>
    </row>
    <row r="553" spans="1:1" x14ac:dyDescent="0.45">
      <c r="A553" s="22"/>
    </row>
    <row r="554" spans="1:1" x14ac:dyDescent="0.45">
      <c r="A554" s="22"/>
    </row>
    <row r="555" spans="1:1" x14ac:dyDescent="0.45">
      <c r="A555" s="22"/>
    </row>
    <row r="556" spans="1:1" x14ac:dyDescent="0.45">
      <c r="A556" s="22"/>
    </row>
    <row r="557" spans="1:1" x14ac:dyDescent="0.45">
      <c r="A557" s="22"/>
    </row>
    <row r="558" spans="1:1" x14ac:dyDescent="0.45">
      <c r="A558" s="22"/>
    </row>
    <row r="559" spans="1:1" x14ac:dyDescent="0.45">
      <c r="A559" s="22"/>
    </row>
    <row r="560" spans="1:1" x14ac:dyDescent="0.45">
      <c r="A560" s="22"/>
    </row>
    <row r="561" spans="1:1" x14ac:dyDescent="0.45">
      <c r="A561" s="22"/>
    </row>
    <row r="562" spans="1:1" x14ac:dyDescent="0.45">
      <c r="A562" s="22"/>
    </row>
    <row r="563" spans="1:1" x14ac:dyDescent="0.45">
      <c r="A563" s="22"/>
    </row>
    <row r="564" spans="1:1" x14ac:dyDescent="0.45">
      <c r="A564" s="22"/>
    </row>
    <row r="565" spans="1:1" x14ac:dyDescent="0.45">
      <c r="A565" s="22"/>
    </row>
    <row r="566" spans="1:1" x14ac:dyDescent="0.45">
      <c r="A566" s="22"/>
    </row>
    <row r="567" spans="1:1" x14ac:dyDescent="0.45">
      <c r="A567" s="22"/>
    </row>
    <row r="568" spans="1:1" x14ac:dyDescent="0.45">
      <c r="A568" s="22"/>
    </row>
    <row r="569" spans="1:1" x14ac:dyDescent="0.45">
      <c r="A569" s="22"/>
    </row>
    <row r="570" spans="1:1" x14ac:dyDescent="0.45">
      <c r="A570" s="22"/>
    </row>
    <row r="571" spans="1:1" x14ac:dyDescent="0.45">
      <c r="A571" s="22"/>
    </row>
    <row r="572" spans="1:1" x14ac:dyDescent="0.45">
      <c r="A572" s="22"/>
    </row>
    <row r="573" spans="1:1" x14ac:dyDescent="0.45">
      <c r="A573" s="22"/>
    </row>
    <row r="574" spans="1:1" x14ac:dyDescent="0.45">
      <c r="A574" s="22"/>
    </row>
    <row r="575" spans="1:1" x14ac:dyDescent="0.45">
      <c r="A575" s="22"/>
    </row>
    <row r="576" spans="1:1" x14ac:dyDescent="0.45">
      <c r="A576" s="22"/>
    </row>
    <row r="577" spans="1:1" x14ac:dyDescent="0.45">
      <c r="A577" s="22"/>
    </row>
    <row r="578" spans="1:1" x14ac:dyDescent="0.45">
      <c r="A578" s="22"/>
    </row>
    <row r="579" spans="1:1" x14ac:dyDescent="0.45">
      <c r="A579" s="22"/>
    </row>
    <row r="580" spans="1:1" x14ac:dyDescent="0.45">
      <c r="A580" s="22"/>
    </row>
    <row r="581" spans="1:1" x14ac:dyDescent="0.45">
      <c r="A581" s="22"/>
    </row>
    <row r="582" spans="1:1" x14ac:dyDescent="0.45">
      <c r="A582" s="22"/>
    </row>
    <row r="583" spans="1:1" x14ac:dyDescent="0.45">
      <c r="A583" s="22"/>
    </row>
    <row r="584" spans="1:1" x14ac:dyDescent="0.45">
      <c r="A584" s="22"/>
    </row>
    <row r="585" spans="1:1" x14ac:dyDescent="0.45">
      <c r="A585" s="22"/>
    </row>
    <row r="586" spans="1:1" x14ac:dyDescent="0.45">
      <c r="A586" s="22"/>
    </row>
    <row r="587" spans="1:1" x14ac:dyDescent="0.45">
      <c r="A587" s="22"/>
    </row>
    <row r="588" spans="1:1" x14ac:dyDescent="0.45">
      <c r="A588" s="22"/>
    </row>
    <row r="589" spans="1:1" x14ac:dyDescent="0.45">
      <c r="A589" s="22"/>
    </row>
    <row r="590" spans="1:1" x14ac:dyDescent="0.45">
      <c r="A590" s="22"/>
    </row>
    <row r="591" spans="1:1" x14ac:dyDescent="0.45">
      <c r="A591" s="22"/>
    </row>
    <row r="592" spans="1:1" x14ac:dyDescent="0.45">
      <c r="A592" s="22"/>
    </row>
    <row r="593" spans="1:1" x14ac:dyDescent="0.45">
      <c r="A593" s="22"/>
    </row>
    <row r="594" spans="1:1" x14ac:dyDescent="0.45">
      <c r="A594" s="22"/>
    </row>
    <row r="595" spans="1:1" x14ac:dyDescent="0.45">
      <c r="A595" s="22"/>
    </row>
    <row r="596" spans="1:1" x14ac:dyDescent="0.45">
      <c r="A596" s="22"/>
    </row>
    <row r="597" spans="1:1" x14ac:dyDescent="0.45">
      <c r="A597" s="22"/>
    </row>
    <row r="598" spans="1:1" x14ac:dyDescent="0.45">
      <c r="A598" s="22"/>
    </row>
    <row r="599" spans="1:1" x14ac:dyDescent="0.45">
      <c r="A599" s="22"/>
    </row>
    <row r="600" spans="1:1" x14ac:dyDescent="0.45">
      <c r="A600" s="22"/>
    </row>
    <row r="601" spans="1:1" x14ac:dyDescent="0.45">
      <c r="A601" s="22"/>
    </row>
    <row r="602" spans="1:1" x14ac:dyDescent="0.45">
      <c r="A602" s="22"/>
    </row>
    <row r="603" spans="1:1" x14ac:dyDescent="0.45">
      <c r="A603" s="22"/>
    </row>
    <row r="604" spans="1:1" x14ac:dyDescent="0.45">
      <c r="A604" s="22"/>
    </row>
    <row r="605" spans="1:1" x14ac:dyDescent="0.45">
      <c r="A605" s="22"/>
    </row>
    <row r="606" spans="1:1" x14ac:dyDescent="0.45">
      <c r="A606" s="22"/>
    </row>
    <row r="607" spans="1:1" x14ac:dyDescent="0.45">
      <c r="A607" s="22"/>
    </row>
    <row r="608" spans="1:1" x14ac:dyDescent="0.45">
      <c r="A608" s="22"/>
    </row>
    <row r="609" spans="1:1" x14ac:dyDescent="0.45">
      <c r="A609" s="22"/>
    </row>
    <row r="610" spans="1:1" x14ac:dyDescent="0.45">
      <c r="A610" s="22"/>
    </row>
    <row r="611" spans="1:1" x14ac:dyDescent="0.45">
      <c r="A611" s="22"/>
    </row>
    <row r="612" spans="1:1" x14ac:dyDescent="0.45">
      <c r="A612" s="22"/>
    </row>
    <row r="613" spans="1:1" x14ac:dyDescent="0.45">
      <c r="A613" s="22"/>
    </row>
    <row r="614" spans="1:1" x14ac:dyDescent="0.45">
      <c r="A614" s="22"/>
    </row>
    <row r="615" spans="1:1" x14ac:dyDescent="0.45">
      <c r="A615" s="22"/>
    </row>
    <row r="616" spans="1:1" x14ac:dyDescent="0.45">
      <c r="A616" s="22"/>
    </row>
    <row r="617" spans="1:1" x14ac:dyDescent="0.45">
      <c r="A617" s="22"/>
    </row>
    <row r="618" spans="1:1" x14ac:dyDescent="0.45">
      <c r="A618" s="22"/>
    </row>
    <row r="619" spans="1:1" x14ac:dyDescent="0.45">
      <c r="A619" s="22"/>
    </row>
    <row r="620" spans="1:1" x14ac:dyDescent="0.45">
      <c r="A620" s="22"/>
    </row>
    <row r="621" spans="1:1" x14ac:dyDescent="0.45">
      <c r="A621" s="22"/>
    </row>
    <row r="622" spans="1:1" x14ac:dyDescent="0.45">
      <c r="A622" s="22"/>
    </row>
    <row r="623" spans="1:1" x14ac:dyDescent="0.45">
      <c r="A623" s="22"/>
    </row>
    <row r="624" spans="1:1" x14ac:dyDescent="0.45">
      <c r="A624" s="22"/>
    </row>
    <row r="625" spans="1:1" x14ac:dyDescent="0.45">
      <c r="A625" s="22"/>
    </row>
    <row r="626" spans="1:1" x14ac:dyDescent="0.45">
      <c r="A626" s="22"/>
    </row>
    <row r="627" spans="1:1" x14ac:dyDescent="0.45">
      <c r="A627" s="22"/>
    </row>
    <row r="628" spans="1:1" x14ac:dyDescent="0.45">
      <c r="A628" s="22"/>
    </row>
    <row r="629" spans="1:1" x14ac:dyDescent="0.45">
      <c r="A629" s="22"/>
    </row>
    <row r="630" spans="1:1" x14ac:dyDescent="0.45">
      <c r="A630" s="22"/>
    </row>
    <row r="631" spans="1:1" x14ac:dyDescent="0.45">
      <c r="A631" s="22"/>
    </row>
    <row r="632" spans="1:1" x14ac:dyDescent="0.45">
      <c r="A632" s="22"/>
    </row>
    <row r="633" spans="1:1" x14ac:dyDescent="0.45">
      <c r="A633" s="22"/>
    </row>
    <row r="634" spans="1:1" x14ac:dyDescent="0.45">
      <c r="A634" s="22"/>
    </row>
    <row r="635" spans="1:1" x14ac:dyDescent="0.45">
      <c r="A635" s="22"/>
    </row>
    <row r="636" spans="1:1" x14ac:dyDescent="0.45">
      <c r="A636" s="22"/>
    </row>
    <row r="637" spans="1:1" x14ac:dyDescent="0.45">
      <c r="A637" s="22"/>
    </row>
    <row r="638" spans="1:1" x14ac:dyDescent="0.45">
      <c r="A638" s="22"/>
    </row>
    <row r="639" spans="1:1" x14ac:dyDescent="0.45">
      <c r="A639" s="22"/>
    </row>
    <row r="640" spans="1:1" x14ac:dyDescent="0.45">
      <c r="A640" s="22"/>
    </row>
    <row r="641" spans="1:1" x14ac:dyDescent="0.45">
      <c r="A641" s="22"/>
    </row>
    <row r="642" spans="1:1" x14ac:dyDescent="0.45">
      <c r="A642" s="22"/>
    </row>
    <row r="643" spans="1:1" x14ac:dyDescent="0.45">
      <c r="A643" s="22"/>
    </row>
    <row r="644" spans="1:1" x14ac:dyDescent="0.45">
      <c r="A644" s="22"/>
    </row>
    <row r="645" spans="1:1" x14ac:dyDescent="0.45">
      <c r="A645" s="22"/>
    </row>
    <row r="646" spans="1:1" x14ac:dyDescent="0.45">
      <c r="A646" s="22"/>
    </row>
    <row r="647" spans="1:1" x14ac:dyDescent="0.45">
      <c r="A647" s="22"/>
    </row>
    <row r="648" spans="1:1" x14ac:dyDescent="0.45">
      <c r="A648" s="22"/>
    </row>
    <row r="649" spans="1:1" x14ac:dyDescent="0.45">
      <c r="A649" s="22"/>
    </row>
    <row r="650" spans="1:1" x14ac:dyDescent="0.45">
      <c r="A650" s="22"/>
    </row>
    <row r="651" spans="1:1" x14ac:dyDescent="0.45">
      <c r="A651" s="22"/>
    </row>
    <row r="652" spans="1:1" x14ac:dyDescent="0.45">
      <c r="A652" s="22"/>
    </row>
    <row r="653" spans="1:1" x14ac:dyDescent="0.45">
      <c r="A653" s="22"/>
    </row>
    <row r="654" spans="1:1" x14ac:dyDescent="0.45">
      <c r="A654" s="22"/>
    </row>
    <row r="655" spans="1:1" x14ac:dyDescent="0.45">
      <c r="A655" s="22"/>
    </row>
    <row r="656" spans="1:1" x14ac:dyDescent="0.45">
      <c r="A656" s="22"/>
    </row>
    <row r="657" spans="1:1" x14ac:dyDescent="0.45">
      <c r="A657" s="22"/>
    </row>
    <row r="658" spans="1:1" x14ac:dyDescent="0.45">
      <c r="A658" s="22"/>
    </row>
    <row r="659" spans="1:1" x14ac:dyDescent="0.45">
      <c r="A659" s="22"/>
    </row>
    <row r="660" spans="1:1" x14ac:dyDescent="0.45">
      <c r="A660" s="22"/>
    </row>
    <row r="661" spans="1:1" x14ac:dyDescent="0.45">
      <c r="A661" s="22"/>
    </row>
    <row r="662" spans="1:1" x14ac:dyDescent="0.45">
      <c r="A662" s="22"/>
    </row>
    <row r="663" spans="1:1" x14ac:dyDescent="0.45">
      <c r="A663" s="22"/>
    </row>
    <row r="664" spans="1:1" x14ac:dyDescent="0.45">
      <c r="A664" s="22"/>
    </row>
    <row r="665" spans="1:1" x14ac:dyDescent="0.45">
      <c r="A665" s="22"/>
    </row>
    <row r="666" spans="1:1" x14ac:dyDescent="0.45">
      <c r="A666" s="22"/>
    </row>
    <row r="667" spans="1:1" x14ac:dyDescent="0.45">
      <c r="A667" s="22"/>
    </row>
    <row r="668" spans="1:1" x14ac:dyDescent="0.45">
      <c r="A668" s="22"/>
    </row>
    <row r="669" spans="1:1" x14ac:dyDescent="0.45">
      <c r="A669" s="22"/>
    </row>
    <row r="670" spans="1:1" x14ac:dyDescent="0.45">
      <c r="A670" s="22"/>
    </row>
    <row r="671" spans="1:1" x14ac:dyDescent="0.45">
      <c r="A671" s="22"/>
    </row>
    <row r="672" spans="1:1" x14ac:dyDescent="0.45">
      <c r="A672" s="22"/>
    </row>
    <row r="673" spans="1:1" x14ac:dyDescent="0.45">
      <c r="A673" s="22"/>
    </row>
    <row r="674" spans="1:1" x14ac:dyDescent="0.45">
      <c r="A674" s="22"/>
    </row>
    <row r="675" spans="1:1" x14ac:dyDescent="0.45">
      <c r="A675" s="22"/>
    </row>
    <row r="676" spans="1:1" x14ac:dyDescent="0.45">
      <c r="A676" s="22"/>
    </row>
    <row r="677" spans="1:1" x14ac:dyDescent="0.45">
      <c r="A677" s="22"/>
    </row>
    <row r="678" spans="1:1" x14ac:dyDescent="0.45">
      <c r="A678" s="22"/>
    </row>
    <row r="679" spans="1:1" x14ac:dyDescent="0.45">
      <c r="A679" s="22"/>
    </row>
    <row r="680" spans="1:1" x14ac:dyDescent="0.45">
      <c r="A680" s="22"/>
    </row>
    <row r="681" spans="1:1" x14ac:dyDescent="0.45">
      <c r="A681" s="22"/>
    </row>
    <row r="682" spans="1:1" x14ac:dyDescent="0.45">
      <c r="A682" s="22"/>
    </row>
    <row r="683" spans="1:1" x14ac:dyDescent="0.45">
      <c r="A683" s="22"/>
    </row>
    <row r="684" spans="1:1" x14ac:dyDescent="0.45">
      <c r="A684" s="22"/>
    </row>
    <row r="685" spans="1:1" x14ac:dyDescent="0.45">
      <c r="A685" s="22"/>
    </row>
    <row r="686" spans="1:1" x14ac:dyDescent="0.45">
      <c r="A686" s="22"/>
    </row>
    <row r="687" spans="1:1" x14ac:dyDescent="0.45">
      <c r="A687" s="22"/>
    </row>
    <row r="688" spans="1:1" x14ac:dyDescent="0.45">
      <c r="A688" s="22"/>
    </row>
    <row r="689" spans="1:1" x14ac:dyDescent="0.45">
      <c r="A689" s="22"/>
    </row>
    <row r="690" spans="1:1" x14ac:dyDescent="0.45">
      <c r="A690" s="22"/>
    </row>
    <row r="691" spans="1:1" x14ac:dyDescent="0.45">
      <c r="A691" s="22"/>
    </row>
    <row r="692" spans="1:1" x14ac:dyDescent="0.45">
      <c r="A692" s="22"/>
    </row>
    <row r="693" spans="1:1" x14ac:dyDescent="0.45">
      <c r="A693" s="22"/>
    </row>
    <row r="694" spans="1:1" x14ac:dyDescent="0.45">
      <c r="A694" s="22"/>
    </row>
    <row r="695" spans="1:1" x14ac:dyDescent="0.45">
      <c r="A695" s="22"/>
    </row>
    <row r="696" spans="1:1" x14ac:dyDescent="0.45">
      <c r="A696" s="22"/>
    </row>
    <row r="697" spans="1:1" x14ac:dyDescent="0.45">
      <c r="A697" s="22"/>
    </row>
    <row r="698" spans="1:1" x14ac:dyDescent="0.45">
      <c r="A698" s="22"/>
    </row>
    <row r="699" spans="1:1" x14ac:dyDescent="0.45">
      <c r="A699" s="22"/>
    </row>
    <row r="700" spans="1:1" x14ac:dyDescent="0.45">
      <c r="A700" s="22"/>
    </row>
    <row r="701" spans="1:1" x14ac:dyDescent="0.45">
      <c r="A701" s="22"/>
    </row>
    <row r="702" spans="1:1" x14ac:dyDescent="0.45">
      <c r="A702" s="22"/>
    </row>
    <row r="703" spans="1:1" x14ac:dyDescent="0.45">
      <c r="A703" s="22"/>
    </row>
    <row r="704" spans="1:1" x14ac:dyDescent="0.45">
      <c r="A704" s="22"/>
    </row>
    <row r="705" spans="1:1" x14ac:dyDescent="0.45">
      <c r="A705" s="22"/>
    </row>
    <row r="706" spans="1:1" x14ac:dyDescent="0.45">
      <c r="A706" s="22"/>
    </row>
    <row r="707" spans="1:1" x14ac:dyDescent="0.45">
      <c r="A707" s="22"/>
    </row>
    <row r="708" spans="1:1" x14ac:dyDescent="0.45">
      <c r="A708" s="22"/>
    </row>
    <row r="709" spans="1:1" x14ac:dyDescent="0.45">
      <c r="A709" s="22"/>
    </row>
    <row r="710" spans="1:1" x14ac:dyDescent="0.45">
      <c r="A710" s="22"/>
    </row>
    <row r="711" spans="1:1" x14ac:dyDescent="0.45">
      <c r="A711" s="22"/>
    </row>
    <row r="712" spans="1:1" x14ac:dyDescent="0.45">
      <c r="A712" s="22"/>
    </row>
    <row r="713" spans="1:1" x14ac:dyDescent="0.45">
      <c r="A713" s="22"/>
    </row>
    <row r="714" spans="1:1" x14ac:dyDescent="0.45">
      <c r="A714" s="22"/>
    </row>
    <row r="715" spans="1:1" x14ac:dyDescent="0.45">
      <c r="A715" s="22"/>
    </row>
    <row r="716" spans="1:1" x14ac:dyDescent="0.45">
      <c r="A716" s="22"/>
    </row>
    <row r="717" spans="1:1" x14ac:dyDescent="0.45">
      <c r="A717" s="22"/>
    </row>
    <row r="718" spans="1:1" x14ac:dyDescent="0.45">
      <c r="A718" s="22"/>
    </row>
    <row r="719" spans="1:1" x14ac:dyDescent="0.45">
      <c r="A719" s="22"/>
    </row>
    <row r="720" spans="1:1" x14ac:dyDescent="0.45">
      <c r="A720" s="22"/>
    </row>
    <row r="721" spans="1:1" x14ac:dyDescent="0.45">
      <c r="A721" s="22"/>
    </row>
    <row r="722" spans="1:1" x14ac:dyDescent="0.45">
      <c r="A722" s="22"/>
    </row>
    <row r="723" spans="1:1" x14ac:dyDescent="0.45">
      <c r="A723" s="22"/>
    </row>
    <row r="724" spans="1:1" x14ac:dyDescent="0.45">
      <c r="A724" s="22"/>
    </row>
    <row r="725" spans="1:1" x14ac:dyDescent="0.45">
      <c r="A725" s="22"/>
    </row>
    <row r="726" spans="1:1" x14ac:dyDescent="0.45">
      <c r="A726" s="22"/>
    </row>
    <row r="727" spans="1:1" x14ac:dyDescent="0.45">
      <c r="A727" s="22"/>
    </row>
    <row r="728" spans="1:1" x14ac:dyDescent="0.45">
      <c r="A728" s="22"/>
    </row>
    <row r="729" spans="1:1" x14ac:dyDescent="0.45">
      <c r="A729" s="22"/>
    </row>
    <row r="730" spans="1:1" x14ac:dyDescent="0.45">
      <c r="A730" s="22"/>
    </row>
    <row r="731" spans="1:1" x14ac:dyDescent="0.45">
      <c r="A731" s="22"/>
    </row>
    <row r="732" spans="1:1" x14ac:dyDescent="0.45">
      <c r="A732" s="22"/>
    </row>
    <row r="733" spans="1:1" x14ac:dyDescent="0.45">
      <c r="A733" s="22"/>
    </row>
    <row r="734" spans="1:1" x14ac:dyDescent="0.45">
      <c r="A734" s="22"/>
    </row>
    <row r="735" spans="1:1" x14ac:dyDescent="0.45">
      <c r="A735" s="22"/>
    </row>
    <row r="736" spans="1:1" x14ac:dyDescent="0.45">
      <c r="A736" s="22"/>
    </row>
    <row r="737" spans="1:1" x14ac:dyDescent="0.45">
      <c r="A737" s="22"/>
    </row>
    <row r="738" spans="1:1" x14ac:dyDescent="0.45">
      <c r="A738" s="22"/>
    </row>
    <row r="739" spans="1:1" x14ac:dyDescent="0.45">
      <c r="A739" s="22"/>
    </row>
    <row r="740" spans="1:1" x14ac:dyDescent="0.45">
      <c r="A740" s="22"/>
    </row>
    <row r="741" spans="1:1" x14ac:dyDescent="0.45">
      <c r="A741" s="22"/>
    </row>
    <row r="742" spans="1:1" x14ac:dyDescent="0.45">
      <c r="A742" s="22"/>
    </row>
    <row r="743" spans="1:1" x14ac:dyDescent="0.45">
      <c r="A743" s="22"/>
    </row>
    <row r="744" spans="1:1" x14ac:dyDescent="0.45">
      <c r="A744" s="22"/>
    </row>
    <row r="745" spans="1:1" x14ac:dyDescent="0.45">
      <c r="A745" s="22"/>
    </row>
    <row r="746" spans="1:1" x14ac:dyDescent="0.45">
      <c r="A746" s="22"/>
    </row>
    <row r="747" spans="1:1" x14ac:dyDescent="0.45">
      <c r="A747" s="22"/>
    </row>
    <row r="748" spans="1:1" x14ac:dyDescent="0.45">
      <c r="A748" s="22"/>
    </row>
    <row r="749" spans="1:1" x14ac:dyDescent="0.45">
      <c r="A749" s="22"/>
    </row>
    <row r="750" spans="1:1" x14ac:dyDescent="0.45">
      <c r="A750" s="22"/>
    </row>
    <row r="751" spans="1:1" x14ac:dyDescent="0.45">
      <c r="A751" s="22"/>
    </row>
    <row r="752" spans="1:1" x14ac:dyDescent="0.45">
      <c r="A752" s="22"/>
    </row>
    <row r="753" spans="1:1" x14ac:dyDescent="0.45">
      <c r="A753" s="22"/>
    </row>
    <row r="754" spans="1:1" x14ac:dyDescent="0.45">
      <c r="A754" s="22"/>
    </row>
    <row r="755" spans="1:1" x14ac:dyDescent="0.45">
      <c r="A755" s="22"/>
    </row>
    <row r="756" spans="1:1" x14ac:dyDescent="0.45">
      <c r="A756" s="22"/>
    </row>
    <row r="757" spans="1:1" x14ac:dyDescent="0.45">
      <c r="A757" s="22"/>
    </row>
    <row r="758" spans="1:1" x14ac:dyDescent="0.45">
      <c r="A758" s="22"/>
    </row>
    <row r="759" spans="1:1" x14ac:dyDescent="0.45">
      <c r="A759" s="22"/>
    </row>
    <row r="760" spans="1:1" x14ac:dyDescent="0.45">
      <c r="A760" s="22"/>
    </row>
    <row r="761" spans="1:1" x14ac:dyDescent="0.45">
      <c r="A761" s="22"/>
    </row>
    <row r="762" spans="1:1" x14ac:dyDescent="0.45">
      <c r="A762" s="22"/>
    </row>
    <row r="763" spans="1:1" x14ac:dyDescent="0.45">
      <c r="A763" s="22"/>
    </row>
    <row r="764" spans="1:1" x14ac:dyDescent="0.45">
      <c r="A764" s="22"/>
    </row>
    <row r="765" spans="1:1" x14ac:dyDescent="0.45">
      <c r="A765" s="22"/>
    </row>
    <row r="766" spans="1:1" x14ac:dyDescent="0.45">
      <c r="A766" s="22"/>
    </row>
    <row r="767" spans="1:1" x14ac:dyDescent="0.45">
      <c r="A767" s="22"/>
    </row>
    <row r="768" spans="1:1" x14ac:dyDescent="0.45">
      <c r="A768" s="22"/>
    </row>
    <row r="769" spans="1:1" x14ac:dyDescent="0.45">
      <c r="A769" s="22"/>
    </row>
    <row r="770" spans="1:1" x14ac:dyDescent="0.45">
      <c r="A770" s="22"/>
    </row>
    <row r="771" spans="1:1" x14ac:dyDescent="0.45">
      <c r="A771" s="22"/>
    </row>
    <row r="772" spans="1:1" x14ac:dyDescent="0.45">
      <c r="A772" s="22"/>
    </row>
    <row r="773" spans="1:1" x14ac:dyDescent="0.45">
      <c r="A773" s="22"/>
    </row>
    <row r="774" spans="1:1" x14ac:dyDescent="0.45">
      <c r="A774" s="22"/>
    </row>
    <row r="775" spans="1:1" x14ac:dyDescent="0.45">
      <c r="A775" s="22"/>
    </row>
    <row r="776" spans="1:1" x14ac:dyDescent="0.45">
      <c r="A776" s="22"/>
    </row>
    <row r="777" spans="1:1" x14ac:dyDescent="0.45">
      <c r="A777" s="22"/>
    </row>
    <row r="778" spans="1:1" x14ac:dyDescent="0.45">
      <c r="A778" s="22"/>
    </row>
    <row r="779" spans="1:1" x14ac:dyDescent="0.45">
      <c r="A779" s="22"/>
    </row>
    <row r="780" spans="1:1" x14ac:dyDescent="0.45">
      <c r="A780" s="22"/>
    </row>
    <row r="781" spans="1:1" x14ac:dyDescent="0.45">
      <c r="A781" s="22"/>
    </row>
    <row r="782" spans="1:1" x14ac:dyDescent="0.45">
      <c r="A782" s="22"/>
    </row>
    <row r="783" spans="1:1" x14ac:dyDescent="0.45">
      <c r="A783" s="22"/>
    </row>
    <row r="784" spans="1:1" x14ac:dyDescent="0.45">
      <c r="A784" s="22"/>
    </row>
    <row r="785" spans="1:1" x14ac:dyDescent="0.45">
      <c r="A785" s="22"/>
    </row>
    <row r="786" spans="1:1" x14ac:dyDescent="0.45">
      <c r="A786" s="22"/>
    </row>
    <row r="787" spans="1:1" x14ac:dyDescent="0.45">
      <c r="A787" s="22"/>
    </row>
    <row r="788" spans="1:1" x14ac:dyDescent="0.45">
      <c r="A788" s="22"/>
    </row>
    <row r="789" spans="1:1" x14ac:dyDescent="0.45">
      <c r="A789" s="22"/>
    </row>
    <row r="790" spans="1:1" x14ac:dyDescent="0.45">
      <c r="A790" s="22"/>
    </row>
    <row r="791" spans="1:1" x14ac:dyDescent="0.45">
      <c r="A791" s="22"/>
    </row>
    <row r="792" spans="1:1" x14ac:dyDescent="0.45">
      <c r="A792" s="22"/>
    </row>
    <row r="793" spans="1:1" x14ac:dyDescent="0.45">
      <c r="A793" s="22"/>
    </row>
    <row r="794" spans="1:1" x14ac:dyDescent="0.45">
      <c r="A794" s="22"/>
    </row>
    <row r="795" spans="1:1" x14ac:dyDescent="0.45">
      <c r="A795" s="22"/>
    </row>
    <row r="796" spans="1:1" x14ac:dyDescent="0.45">
      <c r="A796" s="22"/>
    </row>
    <row r="797" spans="1:1" x14ac:dyDescent="0.45">
      <c r="A797" s="22"/>
    </row>
    <row r="798" spans="1:1" x14ac:dyDescent="0.45">
      <c r="A798" s="22"/>
    </row>
    <row r="799" spans="1:1" x14ac:dyDescent="0.45">
      <c r="A799" s="22"/>
    </row>
    <row r="800" spans="1:1" x14ac:dyDescent="0.45">
      <c r="A800" s="22"/>
    </row>
    <row r="801" spans="1:1" x14ac:dyDescent="0.45">
      <c r="A801" s="22"/>
    </row>
    <row r="802" spans="1:1" x14ac:dyDescent="0.45">
      <c r="A802" s="22"/>
    </row>
    <row r="803" spans="1:1" x14ac:dyDescent="0.45">
      <c r="A803" s="22"/>
    </row>
    <row r="804" spans="1:1" x14ac:dyDescent="0.45">
      <c r="A804" s="22"/>
    </row>
    <row r="805" spans="1:1" x14ac:dyDescent="0.45">
      <c r="A805" s="22"/>
    </row>
    <row r="806" spans="1:1" x14ac:dyDescent="0.45">
      <c r="A806" s="22"/>
    </row>
    <row r="807" spans="1:1" x14ac:dyDescent="0.45">
      <c r="A807" s="22"/>
    </row>
    <row r="808" spans="1:1" x14ac:dyDescent="0.45">
      <c r="A808" s="22"/>
    </row>
    <row r="809" spans="1:1" x14ac:dyDescent="0.45">
      <c r="A809" s="22"/>
    </row>
    <row r="810" spans="1:1" x14ac:dyDescent="0.45">
      <c r="A810" s="22"/>
    </row>
    <row r="811" spans="1:1" x14ac:dyDescent="0.45">
      <c r="A811" s="22"/>
    </row>
    <row r="812" spans="1:1" x14ac:dyDescent="0.45">
      <c r="A812" s="22"/>
    </row>
    <row r="813" spans="1:1" x14ac:dyDescent="0.45">
      <c r="A813" s="22"/>
    </row>
    <row r="814" spans="1:1" x14ac:dyDescent="0.45">
      <c r="A814" s="22"/>
    </row>
    <row r="815" spans="1:1" x14ac:dyDescent="0.45">
      <c r="A815" s="22"/>
    </row>
    <row r="816" spans="1:1" x14ac:dyDescent="0.45">
      <c r="A816" s="22"/>
    </row>
    <row r="817" spans="1:1" x14ac:dyDescent="0.45">
      <c r="A817" s="22"/>
    </row>
    <row r="818" spans="1:1" x14ac:dyDescent="0.45">
      <c r="A818" s="22"/>
    </row>
    <row r="819" spans="1:1" x14ac:dyDescent="0.45">
      <c r="A819" s="22"/>
    </row>
    <row r="820" spans="1:1" x14ac:dyDescent="0.45">
      <c r="A820" s="22"/>
    </row>
    <row r="821" spans="1:1" x14ac:dyDescent="0.45">
      <c r="A821" s="22"/>
    </row>
    <row r="822" spans="1:1" x14ac:dyDescent="0.45">
      <c r="A822" s="22"/>
    </row>
    <row r="823" spans="1:1" x14ac:dyDescent="0.45">
      <c r="A823" s="22"/>
    </row>
    <row r="824" spans="1:1" x14ac:dyDescent="0.45">
      <c r="A824" s="22"/>
    </row>
    <row r="825" spans="1:1" x14ac:dyDescent="0.45">
      <c r="A825" s="22"/>
    </row>
    <row r="826" spans="1:1" x14ac:dyDescent="0.45">
      <c r="A826" s="22"/>
    </row>
    <row r="827" spans="1:1" x14ac:dyDescent="0.45">
      <c r="A827" s="22"/>
    </row>
    <row r="828" spans="1:1" x14ac:dyDescent="0.45">
      <c r="A828" s="22"/>
    </row>
    <row r="829" spans="1:1" x14ac:dyDescent="0.45">
      <c r="A829" s="22"/>
    </row>
    <row r="830" spans="1:1" x14ac:dyDescent="0.45">
      <c r="A830" s="22"/>
    </row>
    <row r="831" spans="1:1" x14ac:dyDescent="0.45">
      <c r="A831" s="22"/>
    </row>
    <row r="832" spans="1:1" x14ac:dyDescent="0.45">
      <c r="A832" s="22"/>
    </row>
    <row r="833" spans="1:1" x14ac:dyDescent="0.45">
      <c r="A833" s="22"/>
    </row>
    <row r="834" spans="1:1" x14ac:dyDescent="0.45">
      <c r="A834" s="22"/>
    </row>
    <row r="835" spans="1:1" x14ac:dyDescent="0.45">
      <c r="A835" s="22"/>
    </row>
    <row r="836" spans="1:1" x14ac:dyDescent="0.45">
      <c r="A836" s="22"/>
    </row>
    <row r="837" spans="1:1" x14ac:dyDescent="0.45">
      <c r="A837" s="22"/>
    </row>
    <row r="838" spans="1:1" x14ac:dyDescent="0.45">
      <c r="A838" s="22"/>
    </row>
    <row r="839" spans="1:1" x14ac:dyDescent="0.45">
      <c r="A839" s="22"/>
    </row>
    <row r="840" spans="1:1" x14ac:dyDescent="0.45">
      <c r="A840" s="22"/>
    </row>
    <row r="841" spans="1:1" x14ac:dyDescent="0.45">
      <c r="A841" s="22"/>
    </row>
    <row r="842" spans="1:1" x14ac:dyDescent="0.45">
      <c r="A842" s="22"/>
    </row>
    <row r="843" spans="1:1" x14ac:dyDescent="0.45">
      <c r="A843" s="22"/>
    </row>
    <row r="844" spans="1:1" x14ac:dyDescent="0.45">
      <c r="A844" s="22"/>
    </row>
    <row r="845" spans="1:1" x14ac:dyDescent="0.45">
      <c r="A845" s="22"/>
    </row>
    <row r="846" spans="1:1" x14ac:dyDescent="0.45">
      <c r="A846" s="22"/>
    </row>
    <row r="847" spans="1:1" x14ac:dyDescent="0.45">
      <c r="A847" s="22"/>
    </row>
    <row r="848" spans="1:1" x14ac:dyDescent="0.45">
      <c r="A848" s="22"/>
    </row>
    <row r="849" spans="1:1" x14ac:dyDescent="0.45">
      <c r="A849" s="22"/>
    </row>
    <row r="850" spans="1:1" x14ac:dyDescent="0.45">
      <c r="A850" s="22"/>
    </row>
    <row r="851" spans="1:1" x14ac:dyDescent="0.45">
      <c r="A851" s="22"/>
    </row>
    <row r="852" spans="1:1" x14ac:dyDescent="0.45">
      <c r="A852" s="22"/>
    </row>
    <row r="853" spans="1:1" x14ac:dyDescent="0.45">
      <c r="A853" s="22"/>
    </row>
    <row r="854" spans="1:1" x14ac:dyDescent="0.45">
      <c r="A854" s="22"/>
    </row>
    <row r="855" spans="1:1" x14ac:dyDescent="0.45">
      <c r="A855" s="22"/>
    </row>
    <row r="856" spans="1:1" x14ac:dyDescent="0.45">
      <c r="A856" s="22"/>
    </row>
    <row r="857" spans="1:1" x14ac:dyDescent="0.45">
      <c r="A857" s="22"/>
    </row>
    <row r="858" spans="1:1" x14ac:dyDescent="0.45">
      <c r="A858" s="22"/>
    </row>
    <row r="859" spans="1:1" x14ac:dyDescent="0.45">
      <c r="A859" s="22"/>
    </row>
    <row r="860" spans="1:1" x14ac:dyDescent="0.45">
      <c r="A860" s="22"/>
    </row>
    <row r="861" spans="1:1" x14ac:dyDescent="0.45">
      <c r="A861" s="22"/>
    </row>
    <row r="862" spans="1:1" x14ac:dyDescent="0.45">
      <c r="A862" s="22"/>
    </row>
    <row r="863" spans="1:1" x14ac:dyDescent="0.45">
      <c r="A863" s="22"/>
    </row>
    <row r="864" spans="1:1" x14ac:dyDescent="0.45">
      <c r="A864" s="22"/>
    </row>
    <row r="865" spans="1:1" x14ac:dyDescent="0.45">
      <c r="A865" s="22"/>
    </row>
    <row r="866" spans="1:1" x14ac:dyDescent="0.45">
      <c r="A866" s="22"/>
    </row>
    <row r="867" spans="1:1" x14ac:dyDescent="0.45">
      <c r="A867" s="22"/>
    </row>
    <row r="868" spans="1:1" x14ac:dyDescent="0.45">
      <c r="A868" s="22"/>
    </row>
    <row r="869" spans="1:1" x14ac:dyDescent="0.45">
      <c r="A869" s="22"/>
    </row>
    <row r="870" spans="1:1" x14ac:dyDescent="0.45">
      <c r="A870" s="22"/>
    </row>
    <row r="871" spans="1:1" x14ac:dyDescent="0.45">
      <c r="A871" s="22"/>
    </row>
    <row r="872" spans="1:1" x14ac:dyDescent="0.45">
      <c r="A872" s="22"/>
    </row>
    <row r="873" spans="1:1" x14ac:dyDescent="0.45">
      <c r="A873" s="22"/>
    </row>
    <row r="874" spans="1:1" x14ac:dyDescent="0.45">
      <c r="A874" s="22"/>
    </row>
    <row r="875" spans="1:1" x14ac:dyDescent="0.45">
      <c r="A875" s="22"/>
    </row>
    <row r="876" spans="1:1" x14ac:dyDescent="0.45">
      <c r="A876" s="22"/>
    </row>
    <row r="877" spans="1:1" x14ac:dyDescent="0.45">
      <c r="A877" s="22"/>
    </row>
    <row r="878" spans="1:1" x14ac:dyDescent="0.45">
      <c r="A878" s="22"/>
    </row>
    <row r="879" spans="1:1" x14ac:dyDescent="0.45">
      <c r="A879" s="22"/>
    </row>
    <row r="880" spans="1:1" x14ac:dyDescent="0.45">
      <c r="A880" s="22"/>
    </row>
    <row r="881" spans="1:1" x14ac:dyDescent="0.45">
      <c r="A881" s="22"/>
    </row>
    <row r="882" spans="1:1" x14ac:dyDescent="0.45">
      <c r="A882" s="22"/>
    </row>
    <row r="883" spans="1:1" x14ac:dyDescent="0.45">
      <c r="A883" s="22"/>
    </row>
    <row r="884" spans="1:1" x14ac:dyDescent="0.45">
      <c r="A884" s="22"/>
    </row>
    <row r="885" spans="1:1" x14ac:dyDescent="0.45">
      <c r="A885" s="22"/>
    </row>
    <row r="886" spans="1:1" x14ac:dyDescent="0.45">
      <c r="A886" s="22"/>
    </row>
    <row r="887" spans="1:1" x14ac:dyDescent="0.45">
      <c r="A887" s="22"/>
    </row>
    <row r="888" spans="1:1" x14ac:dyDescent="0.45">
      <c r="A888" s="22"/>
    </row>
    <row r="889" spans="1:1" x14ac:dyDescent="0.45">
      <c r="A889" s="22"/>
    </row>
    <row r="890" spans="1:1" x14ac:dyDescent="0.45">
      <c r="A890" s="22"/>
    </row>
    <row r="891" spans="1:1" x14ac:dyDescent="0.45">
      <c r="A891" s="22"/>
    </row>
    <row r="892" spans="1:1" x14ac:dyDescent="0.45">
      <c r="A892" s="22"/>
    </row>
    <row r="893" spans="1:1" x14ac:dyDescent="0.45">
      <c r="A893" s="22"/>
    </row>
    <row r="894" spans="1:1" x14ac:dyDescent="0.45">
      <c r="A894" s="22"/>
    </row>
    <row r="895" spans="1:1" x14ac:dyDescent="0.45">
      <c r="A895" s="22"/>
    </row>
    <row r="896" spans="1:1" x14ac:dyDescent="0.45">
      <c r="A896" s="22"/>
    </row>
    <row r="897" spans="1:1" x14ac:dyDescent="0.45">
      <c r="A897" s="22"/>
    </row>
    <row r="898" spans="1:1" x14ac:dyDescent="0.45">
      <c r="A898" s="22"/>
    </row>
    <row r="899" spans="1:1" x14ac:dyDescent="0.45">
      <c r="A899" s="22"/>
    </row>
    <row r="900" spans="1:1" x14ac:dyDescent="0.45">
      <c r="A900" s="22"/>
    </row>
    <row r="901" spans="1:1" x14ac:dyDescent="0.45">
      <c r="A901" s="22"/>
    </row>
    <row r="902" spans="1:1" x14ac:dyDescent="0.45">
      <c r="A902" s="22"/>
    </row>
    <row r="903" spans="1:1" x14ac:dyDescent="0.45">
      <c r="A903" s="22"/>
    </row>
    <row r="904" spans="1:1" x14ac:dyDescent="0.45">
      <c r="A904" s="22"/>
    </row>
    <row r="905" spans="1:1" x14ac:dyDescent="0.45">
      <c r="A905" s="22"/>
    </row>
    <row r="906" spans="1:1" x14ac:dyDescent="0.45">
      <c r="A906" s="22"/>
    </row>
    <row r="907" spans="1:1" x14ac:dyDescent="0.45">
      <c r="A907" s="22"/>
    </row>
    <row r="908" spans="1:1" x14ac:dyDescent="0.45">
      <c r="A908" s="22"/>
    </row>
    <row r="909" spans="1:1" x14ac:dyDescent="0.45">
      <c r="A909" s="22"/>
    </row>
    <row r="910" spans="1:1" x14ac:dyDescent="0.45">
      <c r="A910" s="22"/>
    </row>
    <row r="911" spans="1:1" x14ac:dyDescent="0.45">
      <c r="A911" s="22"/>
    </row>
    <row r="912" spans="1:1" x14ac:dyDescent="0.45">
      <c r="A912" s="22"/>
    </row>
    <row r="913" spans="1:4" x14ac:dyDescent="0.45">
      <c r="A913" s="22"/>
    </row>
    <row r="914" spans="1:4" x14ac:dyDescent="0.45">
      <c r="A914" s="22"/>
    </row>
    <row r="915" spans="1:4" x14ac:dyDescent="0.45">
      <c r="A915" s="22"/>
    </row>
    <row r="916" spans="1:4" x14ac:dyDescent="0.45">
      <c r="A916" s="22"/>
    </row>
    <row r="917" spans="1:4" x14ac:dyDescent="0.45">
      <c r="A917" s="29"/>
      <c r="B917" s="30"/>
      <c r="C917" s="30"/>
      <c r="D917" s="31"/>
    </row>
  </sheetData>
  <conditionalFormatting sqref="B2:B324 B917">
    <cfRule type="colorScale" priority="147">
      <colorScale>
        <cfvo type="min"/>
        <cfvo type="percentile" val="50"/>
        <cfvo type="max"/>
        <color rgb="FFF8696B"/>
        <color rgb="FFFFEB84"/>
        <color rgb="FF63BE7B"/>
      </colorScale>
    </cfRule>
  </conditionalFormatting>
  <conditionalFormatting sqref="C3:C324 C917">
    <cfRule type="colorScale" priority="149">
      <colorScale>
        <cfvo type="min"/>
        <cfvo type="percentile" val="50"/>
        <cfvo type="max"/>
        <color rgb="FFF8696B"/>
        <color rgb="FFFCFCFF"/>
        <color rgb="FF5A8AC6"/>
      </colorScale>
    </cfRule>
  </conditionalFormatting>
  <conditionalFormatting sqref="D14:D324 D917">
    <cfRule type="colorScale" priority="151">
      <colorScale>
        <cfvo type="min"/>
        <cfvo type="percentile" val="50"/>
        <cfvo type="max"/>
        <color rgb="FFF8696B"/>
        <color rgb="FFFCFCFF"/>
        <color rgb="FF5A8AC6"/>
      </colorScale>
    </cfRule>
  </conditionalFormatting>
  <conditionalFormatting sqref="D917">
    <cfRule type="colorScale" priority="157">
      <colorScale>
        <cfvo type="min"/>
        <cfvo type="percentile" val="50"/>
        <cfvo type="max"/>
        <color rgb="FFF8696B"/>
        <color rgb="FFFCFCFF"/>
        <color rgb="FF5A8AC6"/>
      </colorScale>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B5149-B1A5-4B0B-A2D9-7EAED5C4EB50}">
  <sheetPr>
    <tabColor theme="5" tint="-0.249977111117893"/>
  </sheetPr>
  <dimension ref="A1:D918"/>
  <sheetViews>
    <sheetView topLeftCell="A301" workbookViewId="0">
      <selection activeCell="A285" sqref="A285"/>
    </sheetView>
  </sheetViews>
  <sheetFormatPr baseColWidth="10" defaultColWidth="10.73046875" defaultRowHeight="11.65" x14ac:dyDescent="0.45"/>
  <cols>
    <col min="1" max="1" width="14.73046875" style="32" customWidth="1"/>
    <col min="2" max="2" width="16.265625" style="22" bestFit="1" customWidth="1"/>
    <col min="3" max="3" width="8.86328125" style="22" customWidth="1"/>
    <col min="4" max="16384" width="10.73046875" style="22"/>
  </cols>
  <sheetData>
    <row r="1" spans="1:4" s="28" customFormat="1" x14ac:dyDescent="0.45">
      <c r="A1" s="27" t="s">
        <v>39</v>
      </c>
      <c r="B1" s="28" t="s">
        <v>5</v>
      </c>
      <c r="C1" s="28" t="s">
        <v>81</v>
      </c>
      <c r="D1" s="28" t="s">
        <v>82</v>
      </c>
    </row>
    <row r="2" spans="1:4" x14ac:dyDescent="0.45">
      <c r="A2" s="29">
        <v>35612</v>
      </c>
      <c r="B2" s="55">
        <v>55.5</v>
      </c>
      <c r="C2" s="30"/>
    </row>
    <row r="3" spans="1:4" x14ac:dyDescent="0.45">
      <c r="A3" s="29">
        <v>35643</v>
      </c>
      <c r="B3" s="56">
        <v>71.5</v>
      </c>
      <c r="C3" s="30">
        <f t="shared" ref="C3:C66" si="0">B3-B2</f>
        <v>16</v>
      </c>
    </row>
    <row r="4" spans="1:4" x14ac:dyDescent="0.45">
      <c r="A4" s="29">
        <v>35674</v>
      </c>
      <c r="B4" s="55">
        <v>53</v>
      </c>
      <c r="C4" s="30">
        <f t="shared" si="0"/>
        <v>-18.5</v>
      </c>
    </row>
    <row r="5" spans="1:4" x14ac:dyDescent="0.45">
      <c r="A5" s="29">
        <v>35704</v>
      </c>
      <c r="B5" s="56">
        <v>52</v>
      </c>
      <c r="C5" s="30">
        <f t="shared" si="0"/>
        <v>-1</v>
      </c>
    </row>
    <row r="6" spans="1:4" x14ac:dyDescent="0.45">
      <c r="A6" s="29">
        <v>35735</v>
      </c>
      <c r="B6" s="55">
        <v>55.5</v>
      </c>
      <c r="C6" s="30">
        <f t="shared" si="0"/>
        <v>3.5</v>
      </c>
    </row>
    <row r="7" spans="1:4" x14ac:dyDescent="0.45">
      <c r="A7" s="29">
        <v>35765</v>
      </c>
      <c r="B7" s="56">
        <v>51.5</v>
      </c>
      <c r="C7" s="30">
        <f t="shared" si="0"/>
        <v>-4</v>
      </c>
    </row>
    <row r="8" spans="1:4" x14ac:dyDescent="0.45">
      <c r="A8" s="29">
        <v>35796</v>
      </c>
      <c r="B8" s="55">
        <v>54</v>
      </c>
      <c r="C8" s="30">
        <f t="shared" si="0"/>
        <v>2.5</v>
      </c>
    </row>
    <row r="9" spans="1:4" x14ac:dyDescent="0.45">
      <c r="A9" s="29">
        <v>35827</v>
      </c>
      <c r="B9" s="56">
        <v>52</v>
      </c>
      <c r="C9" s="30">
        <f t="shared" si="0"/>
        <v>-2</v>
      </c>
    </row>
    <row r="10" spans="1:4" x14ac:dyDescent="0.45">
      <c r="A10" s="29">
        <v>35855</v>
      </c>
      <c r="B10" s="55">
        <v>52.5</v>
      </c>
      <c r="C10" s="30">
        <f t="shared" si="0"/>
        <v>0.5</v>
      </c>
    </row>
    <row r="11" spans="1:4" x14ac:dyDescent="0.45">
      <c r="A11" s="29">
        <v>35886</v>
      </c>
      <c r="B11" s="56">
        <v>52</v>
      </c>
      <c r="C11" s="30">
        <f t="shared" si="0"/>
        <v>-0.5</v>
      </c>
    </row>
    <row r="12" spans="1:4" x14ac:dyDescent="0.45">
      <c r="A12" s="29">
        <v>35916</v>
      </c>
      <c r="B12" s="55">
        <v>50.5</v>
      </c>
      <c r="C12" s="30">
        <f t="shared" si="0"/>
        <v>-1.5</v>
      </c>
    </row>
    <row r="13" spans="1:4" x14ac:dyDescent="0.45">
      <c r="A13" s="29">
        <v>35947</v>
      </c>
      <c r="B13" s="56">
        <v>53.5</v>
      </c>
      <c r="C13" s="30">
        <f t="shared" si="0"/>
        <v>3</v>
      </c>
    </row>
    <row r="14" spans="1:4" x14ac:dyDescent="0.45">
      <c r="A14" s="29">
        <v>35977</v>
      </c>
      <c r="B14" s="55">
        <v>54.5</v>
      </c>
      <c r="C14" s="30">
        <f t="shared" si="0"/>
        <v>1</v>
      </c>
      <c r="D14" s="31">
        <f>B14/B2-1</f>
        <v>-1.8018018018018056E-2</v>
      </c>
    </row>
    <row r="15" spans="1:4" x14ac:dyDescent="0.45">
      <c r="A15" s="29">
        <v>36008</v>
      </c>
      <c r="B15" s="56">
        <v>54</v>
      </c>
      <c r="C15" s="30">
        <f t="shared" si="0"/>
        <v>-0.5</v>
      </c>
      <c r="D15" s="31">
        <f t="shared" ref="D15:D78" si="1">B15/B3-1</f>
        <v>-0.24475524475524479</v>
      </c>
    </row>
    <row r="16" spans="1:4" x14ac:dyDescent="0.45">
      <c r="A16" s="29">
        <v>36039</v>
      </c>
      <c r="B16" s="55">
        <v>53</v>
      </c>
      <c r="C16" s="30">
        <f t="shared" si="0"/>
        <v>-1</v>
      </c>
      <c r="D16" s="31">
        <f t="shared" si="1"/>
        <v>0</v>
      </c>
    </row>
    <row r="17" spans="1:4" x14ac:dyDescent="0.45">
      <c r="A17" s="29">
        <v>36069</v>
      </c>
      <c r="B17" s="56">
        <v>53.5</v>
      </c>
      <c r="C17" s="30">
        <f t="shared" si="0"/>
        <v>0.5</v>
      </c>
      <c r="D17" s="31">
        <f t="shared" si="1"/>
        <v>2.8846153846153744E-2</v>
      </c>
    </row>
    <row r="18" spans="1:4" x14ac:dyDescent="0.45">
      <c r="A18" s="29">
        <v>36100</v>
      </c>
      <c r="B18" s="55">
        <v>50</v>
      </c>
      <c r="C18" s="30">
        <f t="shared" si="0"/>
        <v>-3.5</v>
      </c>
      <c r="D18" s="31">
        <f t="shared" si="1"/>
        <v>-9.9099099099099086E-2</v>
      </c>
    </row>
    <row r="19" spans="1:4" x14ac:dyDescent="0.45">
      <c r="A19" s="29">
        <v>36130</v>
      </c>
      <c r="B19" s="56">
        <v>53</v>
      </c>
      <c r="C19" s="30">
        <f t="shared" si="0"/>
        <v>3</v>
      </c>
      <c r="D19" s="31">
        <f t="shared" si="1"/>
        <v>2.9126213592232997E-2</v>
      </c>
    </row>
    <row r="20" spans="1:4" x14ac:dyDescent="0.45">
      <c r="A20" s="29">
        <v>36161</v>
      </c>
      <c r="B20" s="55">
        <v>54.5</v>
      </c>
      <c r="C20" s="30">
        <f t="shared" si="0"/>
        <v>1.5</v>
      </c>
      <c r="D20" s="31">
        <f t="shared" si="1"/>
        <v>9.2592592592593004E-3</v>
      </c>
    </row>
    <row r="21" spans="1:4" x14ac:dyDescent="0.45">
      <c r="A21" s="29">
        <v>36192</v>
      </c>
      <c r="B21" s="56">
        <v>51.5</v>
      </c>
      <c r="C21" s="30">
        <f t="shared" si="0"/>
        <v>-3</v>
      </c>
      <c r="D21" s="31">
        <f t="shared" si="1"/>
        <v>-9.6153846153845812E-3</v>
      </c>
    </row>
    <row r="22" spans="1:4" x14ac:dyDescent="0.45">
      <c r="A22" s="29">
        <v>36220</v>
      </c>
      <c r="B22" s="55">
        <v>52.5</v>
      </c>
      <c r="C22" s="30">
        <f t="shared" si="0"/>
        <v>1</v>
      </c>
      <c r="D22" s="31">
        <f t="shared" si="1"/>
        <v>0</v>
      </c>
    </row>
    <row r="23" spans="1:4" x14ac:dyDescent="0.45">
      <c r="A23" s="29">
        <v>36251</v>
      </c>
      <c r="B23" s="56">
        <v>51.5</v>
      </c>
      <c r="C23" s="30">
        <f t="shared" si="0"/>
        <v>-1</v>
      </c>
      <c r="D23" s="31">
        <f t="shared" si="1"/>
        <v>-9.6153846153845812E-3</v>
      </c>
    </row>
    <row r="24" spans="1:4" x14ac:dyDescent="0.45">
      <c r="A24" s="29">
        <v>36281</v>
      </c>
      <c r="B24" s="55">
        <v>54</v>
      </c>
      <c r="C24" s="30">
        <f t="shared" si="0"/>
        <v>2.5</v>
      </c>
      <c r="D24" s="31">
        <f t="shared" si="1"/>
        <v>6.9306930693069368E-2</v>
      </c>
    </row>
    <row r="25" spans="1:4" x14ac:dyDescent="0.45">
      <c r="A25" s="29">
        <v>36312</v>
      </c>
      <c r="B25" s="56">
        <v>54</v>
      </c>
      <c r="C25" s="30">
        <f t="shared" si="0"/>
        <v>0</v>
      </c>
      <c r="D25" s="31">
        <f t="shared" si="1"/>
        <v>9.3457943925232545E-3</v>
      </c>
    </row>
    <row r="26" spans="1:4" x14ac:dyDescent="0.45">
      <c r="A26" s="29">
        <v>36342</v>
      </c>
      <c r="B26" s="55">
        <v>52.5</v>
      </c>
      <c r="C26" s="30">
        <f t="shared" si="0"/>
        <v>-1.5</v>
      </c>
      <c r="D26" s="31">
        <f t="shared" si="1"/>
        <v>-3.669724770642202E-2</v>
      </c>
    </row>
    <row r="27" spans="1:4" x14ac:dyDescent="0.45">
      <c r="A27" s="29">
        <v>36373</v>
      </c>
      <c r="B27" s="56">
        <v>53.5</v>
      </c>
      <c r="C27" s="30">
        <f t="shared" si="0"/>
        <v>1</v>
      </c>
      <c r="D27" s="31">
        <f t="shared" si="1"/>
        <v>-9.2592592592593004E-3</v>
      </c>
    </row>
    <row r="28" spans="1:4" x14ac:dyDescent="0.45">
      <c r="A28" s="29">
        <v>36404</v>
      </c>
      <c r="B28" s="55">
        <v>54</v>
      </c>
      <c r="C28" s="30">
        <f t="shared" si="0"/>
        <v>0.5</v>
      </c>
      <c r="D28" s="31">
        <f t="shared" si="1"/>
        <v>1.8867924528301883E-2</v>
      </c>
    </row>
    <row r="29" spans="1:4" x14ac:dyDescent="0.45">
      <c r="A29" s="29">
        <v>36434</v>
      </c>
      <c r="B29" s="56">
        <v>56</v>
      </c>
      <c r="C29" s="30">
        <f t="shared" si="0"/>
        <v>2</v>
      </c>
      <c r="D29" s="31">
        <f t="shared" si="1"/>
        <v>4.6728971962616717E-2</v>
      </c>
    </row>
    <row r="30" spans="1:4" x14ac:dyDescent="0.45">
      <c r="A30" s="29">
        <v>36465</v>
      </c>
      <c r="B30" s="55">
        <v>56.5</v>
      </c>
      <c r="C30" s="30">
        <f t="shared" si="0"/>
        <v>0.5</v>
      </c>
      <c r="D30" s="31">
        <f t="shared" si="1"/>
        <v>0.12999999999999989</v>
      </c>
    </row>
    <row r="31" spans="1:4" x14ac:dyDescent="0.45">
      <c r="A31" s="29">
        <v>36495</v>
      </c>
      <c r="B31" s="56">
        <v>53</v>
      </c>
      <c r="C31" s="30">
        <f t="shared" si="0"/>
        <v>-3.5</v>
      </c>
      <c r="D31" s="31">
        <f t="shared" si="1"/>
        <v>0</v>
      </c>
    </row>
    <row r="32" spans="1:4" x14ac:dyDescent="0.45">
      <c r="A32" s="29">
        <v>36526</v>
      </c>
      <c r="B32" s="55">
        <v>55.5</v>
      </c>
      <c r="C32" s="30">
        <f t="shared" si="0"/>
        <v>2.5</v>
      </c>
      <c r="D32" s="31">
        <f t="shared" si="1"/>
        <v>1.8348623853210899E-2</v>
      </c>
    </row>
    <row r="33" spans="1:4" x14ac:dyDescent="0.45">
      <c r="A33" s="29">
        <v>36557</v>
      </c>
      <c r="B33" s="56">
        <v>55</v>
      </c>
      <c r="C33" s="30">
        <f t="shared" si="0"/>
        <v>-0.5</v>
      </c>
      <c r="D33" s="31">
        <f t="shared" si="1"/>
        <v>6.7961165048543659E-2</v>
      </c>
    </row>
    <row r="34" spans="1:4" x14ac:dyDescent="0.45">
      <c r="A34" s="29">
        <v>36586</v>
      </c>
      <c r="B34" s="55">
        <v>52.5</v>
      </c>
      <c r="C34" s="30">
        <f t="shared" si="0"/>
        <v>-2.5</v>
      </c>
      <c r="D34" s="31">
        <f t="shared" si="1"/>
        <v>0</v>
      </c>
    </row>
    <row r="35" spans="1:4" x14ac:dyDescent="0.45">
      <c r="A35" s="29">
        <v>36617</v>
      </c>
      <c r="B35" s="56">
        <v>55</v>
      </c>
      <c r="C35" s="30">
        <f t="shared" si="0"/>
        <v>2.5</v>
      </c>
      <c r="D35" s="31">
        <f t="shared" si="1"/>
        <v>6.7961165048543659E-2</v>
      </c>
    </row>
    <row r="36" spans="1:4" x14ac:dyDescent="0.45">
      <c r="A36" s="29">
        <v>36647</v>
      </c>
      <c r="B36" s="55">
        <v>57</v>
      </c>
      <c r="C36" s="30">
        <f t="shared" si="0"/>
        <v>2</v>
      </c>
      <c r="D36" s="31">
        <f t="shared" si="1"/>
        <v>5.555555555555558E-2</v>
      </c>
    </row>
    <row r="37" spans="1:4" x14ac:dyDescent="0.45">
      <c r="A37" s="29">
        <v>36678</v>
      </c>
      <c r="B37" s="56">
        <v>53.5</v>
      </c>
      <c r="C37" s="30">
        <f t="shared" si="0"/>
        <v>-3.5</v>
      </c>
      <c r="D37" s="31">
        <f t="shared" si="1"/>
        <v>-9.2592592592593004E-3</v>
      </c>
    </row>
    <row r="38" spans="1:4" x14ac:dyDescent="0.45">
      <c r="A38" s="29">
        <v>36708</v>
      </c>
      <c r="B38" s="55">
        <v>54.5</v>
      </c>
      <c r="C38" s="30">
        <f t="shared" si="0"/>
        <v>1</v>
      </c>
      <c r="D38" s="31">
        <f t="shared" si="1"/>
        <v>3.8095238095238182E-2</v>
      </c>
    </row>
    <row r="39" spans="1:4" x14ac:dyDescent="0.45">
      <c r="A39" s="29">
        <v>36739</v>
      </c>
      <c r="B39" s="56">
        <v>55</v>
      </c>
      <c r="C39" s="30">
        <f t="shared" si="0"/>
        <v>0.5</v>
      </c>
      <c r="D39" s="31">
        <f t="shared" si="1"/>
        <v>2.8037383177569986E-2</v>
      </c>
    </row>
    <row r="40" spans="1:4" x14ac:dyDescent="0.45">
      <c r="A40" s="29">
        <v>36770</v>
      </c>
      <c r="B40" s="55">
        <v>53</v>
      </c>
      <c r="C40" s="30">
        <f t="shared" si="0"/>
        <v>-2</v>
      </c>
      <c r="D40" s="31">
        <f t="shared" si="1"/>
        <v>-1.851851851851849E-2</v>
      </c>
    </row>
    <row r="41" spans="1:4" x14ac:dyDescent="0.45">
      <c r="A41" s="29">
        <v>36800</v>
      </c>
      <c r="B41" s="56">
        <v>54.5</v>
      </c>
      <c r="C41" s="30">
        <f t="shared" si="0"/>
        <v>1.5</v>
      </c>
      <c r="D41" s="31">
        <f t="shared" si="1"/>
        <v>-2.6785714285714302E-2</v>
      </c>
    </row>
    <row r="42" spans="1:4" x14ac:dyDescent="0.45">
      <c r="A42" s="29">
        <v>36831</v>
      </c>
      <c r="B42" s="55">
        <v>54</v>
      </c>
      <c r="C42" s="30">
        <f t="shared" si="0"/>
        <v>-0.5</v>
      </c>
      <c r="D42" s="31">
        <f t="shared" si="1"/>
        <v>-4.4247787610619427E-2</v>
      </c>
    </row>
    <row r="43" spans="1:4" x14ac:dyDescent="0.45">
      <c r="A43" s="29">
        <v>36861</v>
      </c>
      <c r="B43" s="56">
        <v>51</v>
      </c>
      <c r="C43" s="30">
        <f t="shared" si="0"/>
        <v>-3</v>
      </c>
      <c r="D43" s="31">
        <f t="shared" si="1"/>
        <v>-3.7735849056603765E-2</v>
      </c>
    </row>
    <row r="44" spans="1:4" x14ac:dyDescent="0.45">
      <c r="A44" s="29">
        <v>36892</v>
      </c>
      <c r="B44" s="55">
        <v>51.5</v>
      </c>
      <c r="C44" s="30">
        <f t="shared" si="0"/>
        <v>0.5</v>
      </c>
      <c r="D44" s="31">
        <f t="shared" si="1"/>
        <v>-7.2072072072072113E-2</v>
      </c>
    </row>
    <row r="45" spans="1:4" x14ac:dyDescent="0.45">
      <c r="A45" s="29">
        <v>36923</v>
      </c>
      <c r="B45" s="56">
        <v>51.5</v>
      </c>
      <c r="C45" s="30">
        <f t="shared" si="0"/>
        <v>0</v>
      </c>
      <c r="D45" s="31">
        <f t="shared" si="1"/>
        <v>-6.3636363636363602E-2</v>
      </c>
    </row>
    <row r="46" spans="1:4" x14ac:dyDescent="0.45">
      <c r="A46" s="29">
        <v>36951</v>
      </c>
      <c r="B46" s="55">
        <v>50.5</v>
      </c>
      <c r="C46" s="30">
        <f t="shared" si="0"/>
        <v>-1</v>
      </c>
      <c r="D46" s="31">
        <f t="shared" si="1"/>
        <v>-3.8095238095238071E-2</v>
      </c>
    </row>
    <row r="47" spans="1:4" x14ac:dyDescent="0.45">
      <c r="A47" s="29">
        <v>36982</v>
      </c>
      <c r="B47" s="56">
        <v>51</v>
      </c>
      <c r="C47" s="30">
        <f t="shared" si="0"/>
        <v>0.5</v>
      </c>
      <c r="D47" s="31">
        <f t="shared" si="1"/>
        <v>-7.2727272727272751E-2</v>
      </c>
    </row>
    <row r="48" spans="1:4" x14ac:dyDescent="0.45">
      <c r="A48" s="29">
        <v>37012</v>
      </c>
      <c r="B48" s="55">
        <v>52</v>
      </c>
      <c r="C48" s="30">
        <f t="shared" si="0"/>
        <v>1</v>
      </c>
      <c r="D48" s="31">
        <f t="shared" si="1"/>
        <v>-8.7719298245614086E-2</v>
      </c>
    </row>
    <row r="49" spans="1:4" x14ac:dyDescent="0.45">
      <c r="A49" s="29">
        <v>37043</v>
      </c>
      <c r="B49" s="56">
        <v>51</v>
      </c>
      <c r="C49" s="30">
        <f t="shared" si="0"/>
        <v>-1</v>
      </c>
      <c r="D49" s="31">
        <f t="shared" si="1"/>
        <v>-4.6728971962616828E-2</v>
      </c>
    </row>
    <row r="50" spans="1:4" x14ac:dyDescent="0.45">
      <c r="A50" s="29">
        <v>37073</v>
      </c>
      <c r="B50" s="55">
        <v>50.5</v>
      </c>
      <c r="C50" s="30">
        <f t="shared" si="0"/>
        <v>-0.5</v>
      </c>
      <c r="D50" s="31">
        <f t="shared" si="1"/>
        <v>-7.3394495412844041E-2</v>
      </c>
    </row>
    <row r="51" spans="1:4" x14ac:dyDescent="0.45">
      <c r="A51" s="29">
        <v>37104</v>
      </c>
      <c r="B51" s="56">
        <v>48</v>
      </c>
      <c r="C51" s="30">
        <f t="shared" si="0"/>
        <v>-2.5</v>
      </c>
      <c r="D51" s="31">
        <f t="shared" si="1"/>
        <v>-0.12727272727272732</v>
      </c>
    </row>
    <row r="52" spans="1:4" x14ac:dyDescent="0.45">
      <c r="A52" s="29">
        <v>37135</v>
      </c>
      <c r="B52" s="55">
        <v>51</v>
      </c>
      <c r="C52" s="30">
        <f t="shared" si="0"/>
        <v>3</v>
      </c>
      <c r="D52" s="31">
        <f t="shared" si="1"/>
        <v>-3.7735849056603765E-2</v>
      </c>
    </row>
    <row r="53" spans="1:4" x14ac:dyDescent="0.45">
      <c r="A53" s="29">
        <v>37165</v>
      </c>
      <c r="B53" s="56">
        <v>53.5</v>
      </c>
      <c r="C53" s="30">
        <f t="shared" si="0"/>
        <v>2.5</v>
      </c>
      <c r="D53" s="31">
        <f t="shared" si="1"/>
        <v>-1.834862385321101E-2</v>
      </c>
    </row>
    <row r="54" spans="1:4" x14ac:dyDescent="0.45">
      <c r="A54" s="29">
        <v>37196</v>
      </c>
      <c r="B54" s="55">
        <v>52.5</v>
      </c>
      <c r="C54" s="30">
        <f t="shared" si="0"/>
        <v>-1</v>
      </c>
      <c r="D54" s="31">
        <f t="shared" si="1"/>
        <v>-2.777777777777779E-2</v>
      </c>
    </row>
    <row r="55" spans="1:4" x14ac:dyDescent="0.45">
      <c r="A55" s="29">
        <v>37226</v>
      </c>
      <c r="B55" s="56">
        <v>53.5</v>
      </c>
      <c r="C55" s="30">
        <f t="shared" si="0"/>
        <v>1</v>
      </c>
      <c r="D55" s="31">
        <f t="shared" si="1"/>
        <v>4.9019607843137303E-2</v>
      </c>
    </row>
    <row r="56" spans="1:4" x14ac:dyDescent="0.45">
      <c r="A56" s="29">
        <v>37257</v>
      </c>
      <c r="B56" s="55">
        <v>53</v>
      </c>
      <c r="C56" s="30">
        <f t="shared" si="0"/>
        <v>-0.5</v>
      </c>
      <c r="D56" s="31">
        <f t="shared" si="1"/>
        <v>2.9126213592232997E-2</v>
      </c>
    </row>
    <row r="57" spans="1:4" x14ac:dyDescent="0.45">
      <c r="A57" s="29">
        <v>37288</v>
      </c>
      <c r="B57" s="56">
        <v>53</v>
      </c>
      <c r="C57" s="30">
        <f t="shared" si="0"/>
        <v>0</v>
      </c>
      <c r="D57" s="31">
        <f t="shared" si="1"/>
        <v>2.9126213592232997E-2</v>
      </c>
    </row>
    <row r="58" spans="1:4" x14ac:dyDescent="0.45">
      <c r="A58" s="29">
        <v>37316</v>
      </c>
      <c r="B58" s="55">
        <v>52</v>
      </c>
      <c r="C58" s="30">
        <f t="shared" si="0"/>
        <v>-1</v>
      </c>
      <c r="D58" s="31">
        <f t="shared" si="1"/>
        <v>2.9702970297029729E-2</v>
      </c>
    </row>
    <row r="59" spans="1:4" x14ac:dyDescent="0.45">
      <c r="A59" s="29">
        <v>37347</v>
      </c>
      <c r="B59" s="56">
        <v>51.5</v>
      </c>
      <c r="C59" s="30">
        <f t="shared" si="0"/>
        <v>-0.5</v>
      </c>
      <c r="D59" s="31">
        <f t="shared" si="1"/>
        <v>9.8039215686274161E-3</v>
      </c>
    </row>
    <row r="60" spans="1:4" x14ac:dyDescent="0.45">
      <c r="A60" s="29">
        <v>37377</v>
      </c>
      <c r="B60" s="55">
        <v>52</v>
      </c>
      <c r="C60" s="30">
        <f t="shared" si="0"/>
        <v>0.5</v>
      </c>
      <c r="D60" s="31">
        <f t="shared" si="1"/>
        <v>0</v>
      </c>
    </row>
    <row r="61" spans="1:4" x14ac:dyDescent="0.45">
      <c r="A61" s="29">
        <v>37408</v>
      </c>
      <c r="B61" s="56">
        <v>53.5</v>
      </c>
      <c r="C61" s="30">
        <f t="shared" si="0"/>
        <v>1.5</v>
      </c>
      <c r="D61" s="31">
        <f t="shared" si="1"/>
        <v>4.9019607843137303E-2</v>
      </c>
    </row>
    <row r="62" spans="1:4" x14ac:dyDescent="0.45">
      <c r="A62" s="29">
        <v>37438</v>
      </c>
      <c r="B62" s="55">
        <v>52.5</v>
      </c>
      <c r="C62" s="30">
        <f t="shared" si="0"/>
        <v>-1</v>
      </c>
      <c r="D62" s="31">
        <f t="shared" si="1"/>
        <v>3.9603960396039639E-2</v>
      </c>
    </row>
    <row r="63" spans="1:4" x14ac:dyDescent="0.45">
      <c r="A63" s="29">
        <v>37469</v>
      </c>
      <c r="B63" s="56">
        <v>53</v>
      </c>
      <c r="C63" s="30">
        <f t="shared" si="0"/>
        <v>0.5</v>
      </c>
      <c r="D63" s="31">
        <f t="shared" si="1"/>
        <v>0.10416666666666674</v>
      </c>
    </row>
    <row r="64" spans="1:4" x14ac:dyDescent="0.45">
      <c r="A64" s="29">
        <v>37500</v>
      </c>
      <c r="B64" s="55">
        <v>52.5</v>
      </c>
      <c r="C64" s="30">
        <f t="shared" si="0"/>
        <v>-0.5</v>
      </c>
      <c r="D64" s="31">
        <f t="shared" si="1"/>
        <v>2.9411764705882248E-2</v>
      </c>
    </row>
    <row r="65" spans="1:4" x14ac:dyDescent="0.45">
      <c r="A65" s="29">
        <v>37530</v>
      </c>
      <c r="B65" s="56">
        <v>53.5</v>
      </c>
      <c r="C65" s="30">
        <f t="shared" si="0"/>
        <v>1</v>
      </c>
      <c r="D65" s="31">
        <f t="shared" si="1"/>
        <v>0</v>
      </c>
    </row>
    <row r="66" spans="1:4" x14ac:dyDescent="0.45">
      <c r="A66" s="29">
        <v>37561</v>
      </c>
      <c r="B66" s="55">
        <v>52.5</v>
      </c>
      <c r="C66" s="30">
        <f t="shared" si="0"/>
        <v>-1</v>
      </c>
      <c r="D66" s="31">
        <f t="shared" si="1"/>
        <v>0</v>
      </c>
    </row>
    <row r="67" spans="1:4" x14ac:dyDescent="0.45">
      <c r="A67" s="29">
        <v>37591</v>
      </c>
      <c r="B67" s="56">
        <v>52.5</v>
      </c>
      <c r="C67" s="30">
        <f t="shared" ref="C67:C130" si="2">B67-B66</f>
        <v>0</v>
      </c>
      <c r="D67" s="31">
        <f t="shared" si="1"/>
        <v>-1.8691588785046731E-2</v>
      </c>
    </row>
    <row r="68" spans="1:4" x14ac:dyDescent="0.45">
      <c r="A68" s="29">
        <v>37622</v>
      </c>
      <c r="B68" s="55">
        <v>52</v>
      </c>
      <c r="C68" s="30">
        <f t="shared" si="2"/>
        <v>-0.5</v>
      </c>
      <c r="D68" s="31">
        <f t="shared" si="1"/>
        <v>-1.8867924528301883E-2</v>
      </c>
    </row>
    <row r="69" spans="1:4" x14ac:dyDescent="0.45">
      <c r="A69" s="29">
        <v>37653</v>
      </c>
      <c r="B69" s="56">
        <v>52.5</v>
      </c>
      <c r="C69" s="30">
        <f t="shared" si="2"/>
        <v>0.5</v>
      </c>
      <c r="D69" s="31">
        <f t="shared" si="1"/>
        <v>-9.4339622641509413E-3</v>
      </c>
    </row>
    <row r="70" spans="1:4" x14ac:dyDescent="0.45">
      <c r="A70" s="29">
        <v>37681</v>
      </c>
      <c r="B70" s="55">
        <v>52</v>
      </c>
      <c r="C70" s="30">
        <f t="shared" si="2"/>
        <v>-0.5</v>
      </c>
      <c r="D70" s="31">
        <f t="shared" si="1"/>
        <v>0</v>
      </c>
    </row>
    <row r="71" spans="1:4" x14ac:dyDescent="0.45">
      <c r="A71" s="29">
        <v>37712</v>
      </c>
      <c r="B71" s="56">
        <v>50.5</v>
      </c>
      <c r="C71" s="30">
        <f t="shared" si="2"/>
        <v>-1.5</v>
      </c>
      <c r="D71" s="31">
        <f t="shared" si="1"/>
        <v>-1.9417475728155331E-2</v>
      </c>
    </row>
    <row r="72" spans="1:4" x14ac:dyDescent="0.45">
      <c r="A72" s="29">
        <v>37742</v>
      </c>
      <c r="B72" s="55">
        <v>52</v>
      </c>
      <c r="C72" s="30">
        <f t="shared" si="2"/>
        <v>1.5</v>
      </c>
      <c r="D72" s="31">
        <f t="shared" si="1"/>
        <v>0</v>
      </c>
    </row>
    <row r="73" spans="1:4" x14ac:dyDescent="0.45">
      <c r="A73" s="29">
        <v>37773</v>
      </c>
      <c r="B73" s="56">
        <v>51.5</v>
      </c>
      <c r="C73" s="30">
        <f t="shared" si="2"/>
        <v>-0.5</v>
      </c>
      <c r="D73" s="31">
        <f t="shared" si="1"/>
        <v>-3.7383177570093462E-2</v>
      </c>
    </row>
    <row r="74" spans="1:4" x14ac:dyDescent="0.45">
      <c r="A74" s="29">
        <v>37803</v>
      </c>
      <c r="B74" s="55">
        <v>53.5</v>
      </c>
      <c r="C74" s="30">
        <f t="shared" si="2"/>
        <v>2</v>
      </c>
      <c r="D74" s="31">
        <f t="shared" si="1"/>
        <v>1.904761904761898E-2</v>
      </c>
    </row>
    <row r="75" spans="1:4" x14ac:dyDescent="0.45">
      <c r="A75" s="29">
        <v>37834</v>
      </c>
      <c r="B75" s="56">
        <v>52.5</v>
      </c>
      <c r="C75" s="30">
        <f t="shared" si="2"/>
        <v>-1</v>
      </c>
      <c r="D75" s="31">
        <f t="shared" si="1"/>
        <v>-9.4339622641509413E-3</v>
      </c>
    </row>
    <row r="76" spans="1:4" x14ac:dyDescent="0.45">
      <c r="A76" s="29">
        <v>37865</v>
      </c>
      <c r="B76" s="55">
        <v>55</v>
      </c>
      <c r="C76" s="30">
        <f t="shared" si="2"/>
        <v>2.5</v>
      </c>
      <c r="D76" s="31">
        <f t="shared" si="1"/>
        <v>4.7619047619047672E-2</v>
      </c>
    </row>
    <row r="77" spans="1:4" x14ac:dyDescent="0.45">
      <c r="A77" s="29">
        <v>37895</v>
      </c>
      <c r="B77" s="56">
        <v>53</v>
      </c>
      <c r="C77" s="30">
        <f t="shared" si="2"/>
        <v>-2</v>
      </c>
      <c r="D77" s="31">
        <f t="shared" si="1"/>
        <v>-9.3457943925233655E-3</v>
      </c>
    </row>
    <row r="78" spans="1:4" x14ac:dyDescent="0.45">
      <c r="A78" s="29">
        <v>37926</v>
      </c>
      <c r="B78" s="55">
        <v>53</v>
      </c>
      <c r="C78" s="30">
        <f t="shared" si="2"/>
        <v>0</v>
      </c>
      <c r="D78" s="31">
        <f t="shared" si="1"/>
        <v>9.52380952380949E-3</v>
      </c>
    </row>
    <row r="79" spans="1:4" x14ac:dyDescent="0.45">
      <c r="A79" s="29">
        <v>37956</v>
      </c>
      <c r="B79" s="56">
        <v>52</v>
      </c>
      <c r="C79" s="30">
        <f t="shared" si="2"/>
        <v>-1</v>
      </c>
      <c r="D79" s="31">
        <f t="shared" ref="D79:D142" si="3">B79/B67-1</f>
        <v>-9.52380952380949E-3</v>
      </c>
    </row>
    <row r="80" spans="1:4" x14ac:dyDescent="0.45">
      <c r="A80" s="29">
        <v>37987</v>
      </c>
      <c r="B80" s="55">
        <v>56.5</v>
      </c>
      <c r="C80" s="30">
        <f t="shared" si="2"/>
        <v>4.5</v>
      </c>
      <c r="D80" s="31">
        <f t="shared" si="3"/>
        <v>8.6538461538461453E-2</v>
      </c>
    </row>
    <row r="81" spans="1:4" x14ac:dyDescent="0.45">
      <c r="A81" s="29">
        <v>38018</v>
      </c>
      <c r="B81" s="56">
        <v>55.5</v>
      </c>
      <c r="C81" s="30">
        <f t="shared" si="2"/>
        <v>-1</v>
      </c>
      <c r="D81" s="31">
        <f t="shared" si="3"/>
        <v>5.7142857142857162E-2</v>
      </c>
    </row>
    <row r="82" spans="1:4" x14ac:dyDescent="0.45">
      <c r="A82" s="29">
        <v>38047</v>
      </c>
      <c r="B82" s="55">
        <v>55</v>
      </c>
      <c r="C82" s="30">
        <f t="shared" si="2"/>
        <v>-0.5</v>
      </c>
      <c r="D82" s="31">
        <f t="shared" si="3"/>
        <v>5.7692307692307709E-2</v>
      </c>
    </row>
    <row r="83" spans="1:4" x14ac:dyDescent="0.45">
      <c r="A83" s="29">
        <v>38078</v>
      </c>
      <c r="B83" s="56">
        <v>58</v>
      </c>
      <c r="C83" s="30">
        <f t="shared" si="2"/>
        <v>3</v>
      </c>
      <c r="D83" s="31">
        <f t="shared" si="3"/>
        <v>0.14851485148514842</v>
      </c>
    </row>
    <row r="84" spans="1:4" x14ac:dyDescent="0.45">
      <c r="A84" s="29">
        <v>38108</v>
      </c>
      <c r="B84" s="55">
        <v>56</v>
      </c>
      <c r="C84" s="30">
        <f t="shared" si="2"/>
        <v>-2</v>
      </c>
      <c r="D84" s="31">
        <f t="shared" si="3"/>
        <v>7.6923076923076872E-2</v>
      </c>
    </row>
    <row r="85" spans="1:4" x14ac:dyDescent="0.45">
      <c r="A85" s="29">
        <v>38139</v>
      </c>
      <c r="B85" s="56">
        <v>57.5</v>
      </c>
      <c r="C85" s="30">
        <f t="shared" si="2"/>
        <v>1.5</v>
      </c>
      <c r="D85" s="31">
        <f t="shared" si="3"/>
        <v>0.11650485436893199</v>
      </c>
    </row>
    <row r="86" spans="1:4" x14ac:dyDescent="0.45">
      <c r="A86" s="29">
        <v>38169</v>
      </c>
      <c r="B86" s="55">
        <v>58</v>
      </c>
      <c r="C86" s="30">
        <f t="shared" si="2"/>
        <v>0.5</v>
      </c>
      <c r="D86" s="31">
        <f t="shared" si="3"/>
        <v>8.4112149532710179E-2</v>
      </c>
    </row>
    <row r="87" spans="1:4" x14ac:dyDescent="0.45">
      <c r="A87" s="29">
        <v>38200</v>
      </c>
      <c r="B87" s="56">
        <v>57</v>
      </c>
      <c r="C87" s="30">
        <f t="shared" si="2"/>
        <v>-1</v>
      </c>
      <c r="D87" s="31">
        <f t="shared" si="3"/>
        <v>8.5714285714285632E-2</v>
      </c>
    </row>
    <row r="88" spans="1:4" x14ac:dyDescent="0.45">
      <c r="A88" s="29">
        <v>38231</v>
      </c>
      <c r="B88" s="55">
        <v>55.5</v>
      </c>
      <c r="C88" s="30">
        <f t="shared" si="2"/>
        <v>-1.5</v>
      </c>
      <c r="D88" s="31">
        <f t="shared" si="3"/>
        <v>9.0909090909090384E-3</v>
      </c>
    </row>
    <row r="89" spans="1:4" x14ac:dyDescent="0.45">
      <c r="A89" s="29">
        <v>38261</v>
      </c>
      <c r="B89" s="56">
        <v>56</v>
      </c>
      <c r="C89" s="30">
        <f t="shared" si="2"/>
        <v>0.5</v>
      </c>
      <c r="D89" s="31">
        <f t="shared" si="3"/>
        <v>5.6603773584905648E-2</v>
      </c>
    </row>
    <row r="90" spans="1:4" x14ac:dyDescent="0.45">
      <c r="A90" s="29">
        <v>38292</v>
      </c>
      <c r="B90" s="55">
        <v>55</v>
      </c>
      <c r="C90" s="30">
        <f t="shared" si="2"/>
        <v>-1</v>
      </c>
      <c r="D90" s="31">
        <f t="shared" si="3"/>
        <v>3.7735849056603765E-2</v>
      </c>
    </row>
    <row r="91" spans="1:4" x14ac:dyDescent="0.45">
      <c r="A91" s="29">
        <v>38322</v>
      </c>
      <c r="B91" s="56">
        <v>55.5</v>
      </c>
      <c r="C91" s="30">
        <f t="shared" si="2"/>
        <v>0.5</v>
      </c>
      <c r="D91" s="31">
        <f t="shared" si="3"/>
        <v>6.7307692307692291E-2</v>
      </c>
    </row>
    <row r="92" spans="1:4" x14ac:dyDescent="0.45">
      <c r="A92" s="29">
        <v>38353</v>
      </c>
      <c r="B92" s="55">
        <v>52.5</v>
      </c>
      <c r="C92" s="30">
        <f t="shared" si="2"/>
        <v>-3</v>
      </c>
      <c r="D92" s="31">
        <f t="shared" si="3"/>
        <v>-7.0796460176991149E-2</v>
      </c>
    </row>
    <row r="93" spans="1:4" x14ac:dyDescent="0.45">
      <c r="A93" s="29">
        <v>38384</v>
      </c>
      <c r="B93" s="56">
        <v>52.5</v>
      </c>
      <c r="C93" s="30">
        <f t="shared" si="2"/>
        <v>0</v>
      </c>
      <c r="D93" s="31">
        <f t="shared" si="3"/>
        <v>-5.4054054054054057E-2</v>
      </c>
    </row>
    <row r="94" spans="1:4" x14ac:dyDescent="0.45">
      <c r="A94" s="29">
        <v>38412</v>
      </c>
      <c r="B94" s="55">
        <v>53</v>
      </c>
      <c r="C94" s="30">
        <f t="shared" si="2"/>
        <v>0.5</v>
      </c>
      <c r="D94" s="31">
        <f t="shared" si="3"/>
        <v>-3.6363636363636376E-2</v>
      </c>
    </row>
    <row r="95" spans="1:4" x14ac:dyDescent="0.45">
      <c r="A95" s="29">
        <v>38443</v>
      </c>
      <c r="B95" s="56">
        <v>53</v>
      </c>
      <c r="C95" s="30">
        <f t="shared" si="2"/>
        <v>0</v>
      </c>
      <c r="D95" s="31">
        <f t="shared" si="3"/>
        <v>-8.6206896551724088E-2</v>
      </c>
    </row>
    <row r="96" spans="1:4" x14ac:dyDescent="0.45">
      <c r="A96" s="29">
        <v>38473</v>
      </c>
      <c r="B96" s="55">
        <v>53.5</v>
      </c>
      <c r="C96" s="30">
        <f t="shared" si="2"/>
        <v>0.5</v>
      </c>
      <c r="D96" s="31">
        <f t="shared" si="3"/>
        <v>-4.4642857142857095E-2</v>
      </c>
    </row>
    <row r="97" spans="1:4" x14ac:dyDescent="0.45">
      <c r="A97" s="29">
        <v>38504</v>
      </c>
      <c r="B97" s="56">
        <v>56.5</v>
      </c>
      <c r="C97" s="30">
        <f t="shared" si="2"/>
        <v>3</v>
      </c>
      <c r="D97" s="31">
        <f t="shared" si="3"/>
        <v>-1.7391304347826098E-2</v>
      </c>
    </row>
    <row r="98" spans="1:4" x14ac:dyDescent="0.45">
      <c r="A98" s="29">
        <v>38534</v>
      </c>
      <c r="B98" s="55">
        <v>57</v>
      </c>
      <c r="C98" s="30">
        <f t="shared" si="2"/>
        <v>0.5</v>
      </c>
      <c r="D98" s="31">
        <f t="shared" si="3"/>
        <v>-1.7241379310344862E-2</v>
      </c>
    </row>
    <row r="99" spans="1:4" x14ac:dyDescent="0.45">
      <c r="A99" s="29">
        <v>38565</v>
      </c>
      <c r="B99" s="56">
        <v>55</v>
      </c>
      <c r="C99" s="30">
        <f t="shared" si="2"/>
        <v>-2</v>
      </c>
      <c r="D99" s="31">
        <f t="shared" si="3"/>
        <v>-3.5087719298245612E-2</v>
      </c>
    </row>
    <row r="100" spans="1:4" x14ac:dyDescent="0.45">
      <c r="A100" s="29">
        <v>38596</v>
      </c>
      <c r="B100" s="55">
        <v>56</v>
      </c>
      <c r="C100" s="30">
        <f t="shared" si="2"/>
        <v>1</v>
      </c>
      <c r="D100" s="31">
        <f t="shared" si="3"/>
        <v>9.009009009008917E-3</v>
      </c>
    </row>
    <row r="101" spans="1:4" x14ac:dyDescent="0.45">
      <c r="A101" s="29">
        <v>38626</v>
      </c>
      <c r="B101" s="56">
        <v>58.5</v>
      </c>
      <c r="C101" s="30">
        <f t="shared" si="2"/>
        <v>2.5</v>
      </c>
      <c r="D101" s="31">
        <f t="shared" si="3"/>
        <v>4.4642857142857206E-2</v>
      </c>
    </row>
    <row r="102" spans="1:4" x14ac:dyDescent="0.45">
      <c r="A102" s="29">
        <v>38657</v>
      </c>
      <c r="B102" s="55">
        <v>60.5</v>
      </c>
      <c r="C102" s="30">
        <f t="shared" si="2"/>
        <v>2</v>
      </c>
      <c r="D102" s="31">
        <f t="shared" si="3"/>
        <v>0.10000000000000009</v>
      </c>
    </row>
    <row r="103" spans="1:4" x14ac:dyDescent="0.45">
      <c r="A103" s="29">
        <v>38687</v>
      </c>
      <c r="B103" s="56">
        <v>56.5</v>
      </c>
      <c r="C103" s="30">
        <f t="shared" si="2"/>
        <v>-4</v>
      </c>
      <c r="D103" s="31">
        <f t="shared" si="3"/>
        <v>1.8018018018018056E-2</v>
      </c>
    </row>
    <row r="104" spans="1:4" x14ac:dyDescent="0.45">
      <c r="A104" s="29">
        <v>38718</v>
      </c>
      <c r="B104" s="55">
        <v>54.5</v>
      </c>
      <c r="C104" s="30">
        <f t="shared" si="2"/>
        <v>-2</v>
      </c>
      <c r="D104" s="31">
        <f t="shared" si="3"/>
        <v>3.8095238095238182E-2</v>
      </c>
    </row>
    <row r="105" spans="1:4" x14ac:dyDescent="0.45">
      <c r="A105" s="29">
        <v>38749</v>
      </c>
      <c r="B105" s="56">
        <v>52.5</v>
      </c>
      <c r="C105" s="30">
        <f t="shared" si="2"/>
        <v>-2</v>
      </c>
      <c r="D105" s="31">
        <f t="shared" si="3"/>
        <v>0</v>
      </c>
    </row>
    <row r="106" spans="1:4" x14ac:dyDescent="0.45">
      <c r="A106" s="29">
        <v>38777</v>
      </c>
      <c r="B106" s="55">
        <v>54</v>
      </c>
      <c r="C106" s="30">
        <f t="shared" si="2"/>
        <v>1.5</v>
      </c>
      <c r="D106" s="31">
        <f t="shared" si="3"/>
        <v>1.8867924528301883E-2</v>
      </c>
    </row>
    <row r="107" spans="1:4" x14ac:dyDescent="0.45">
      <c r="A107" s="29">
        <v>38808</v>
      </c>
      <c r="B107" s="56">
        <v>54.5</v>
      </c>
      <c r="C107" s="30">
        <f t="shared" si="2"/>
        <v>0.5</v>
      </c>
      <c r="D107" s="31">
        <f t="shared" si="3"/>
        <v>2.8301886792452935E-2</v>
      </c>
    </row>
    <row r="108" spans="1:4" x14ac:dyDescent="0.45">
      <c r="A108" s="29">
        <v>38838</v>
      </c>
      <c r="B108" s="55">
        <v>56.5</v>
      </c>
      <c r="C108" s="30">
        <f t="shared" si="2"/>
        <v>2</v>
      </c>
      <c r="D108" s="31">
        <f t="shared" si="3"/>
        <v>5.6074766355140193E-2</v>
      </c>
    </row>
    <row r="109" spans="1:4" x14ac:dyDescent="0.45">
      <c r="A109" s="29">
        <v>38869</v>
      </c>
      <c r="B109" s="56">
        <v>56</v>
      </c>
      <c r="C109" s="30">
        <f t="shared" si="2"/>
        <v>-0.5</v>
      </c>
      <c r="D109" s="31">
        <f t="shared" si="3"/>
        <v>-8.8495575221239076E-3</v>
      </c>
    </row>
    <row r="110" spans="1:4" x14ac:dyDescent="0.45">
      <c r="A110" s="29">
        <v>38899</v>
      </c>
      <c r="B110" s="55">
        <v>54.5</v>
      </c>
      <c r="C110" s="30">
        <f t="shared" si="2"/>
        <v>-1.5</v>
      </c>
      <c r="D110" s="31">
        <f t="shared" si="3"/>
        <v>-4.3859649122807043E-2</v>
      </c>
    </row>
    <row r="111" spans="1:4" x14ac:dyDescent="0.45">
      <c r="A111" s="29">
        <v>38930</v>
      </c>
      <c r="B111" s="56">
        <v>53.5</v>
      </c>
      <c r="C111" s="30">
        <f t="shared" si="2"/>
        <v>-1</v>
      </c>
      <c r="D111" s="31">
        <f t="shared" si="3"/>
        <v>-2.7272727272727226E-2</v>
      </c>
    </row>
    <row r="112" spans="1:4" x14ac:dyDescent="0.45">
      <c r="A112" s="29">
        <v>38961</v>
      </c>
      <c r="B112" s="55">
        <v>54</v>
      </c>
      <c r="C112" s="30">
        <f t="shared" si="2"/>
        <v>0.5</v>
      </c>
      <c r="D112" s="31">
        <f t="shared" si="3"/>
        <v>-3.5714285714285698E-2</v>
      </c>
    </row>
    <row r="113" spans="1:4" x14ac:dyDescent="0.45">
      <c r="A113" s="29">
        <v>38991</v>
      </c>
      <c r="B113" s="56">
        <v>54.5</v>
      </c>
      <c r="C113" s="30">
        <f t="shared" si="2"/>
        <v>0.5</v>
      </c>
      <c r="D113" s="31">
        <f t="shared" si="3"/>
        <v>-6.8376068376068355E-2</v>
      </c>
    </row>
    <row r="114" spans="1:4" x14ac:dyDescent="0.45">
      <c r="A114" s="29">
        <v>39022</v>
      </c>
      <c r="B114" s="55">
        <v>50</v>
      </c>
      <c r="C114" s="30">
        <f t="shared" si="2"/>
        <v>-4.5</v>
      </c>
      <c r="D114" s="31">
        <f t="shared" si="3"/>
        <v>-0.17355371900826444</v>
      </c>
    </row>
    <row r="115" spans="1:4" x14ac:dyDescent="0.45">
      <c r="A115" s="29">
        <v>39052</v>
      </c>
      <c r="B115" s="56">
        <v>51</v>
      </c>
      <c r="C115" s="30">
        <f t="shared" si="2"/>
        <v>1</v>
      </c>
      <c r="D115" s="31">
        <f t="shared" si="3"/>
        <v>-9.7345132743362872E-2</v>
      </c>
    </row>
    <row r="116" spans="1:4" x14ac:dyDescent="0.45">
      <c r="A116" s="29">
        <v>39083</v>
      </c>
      <c r="B116" s="55">
        <v>53.5</v>
      </c>
      <c r="C116" s="30">
        <f t="shared" si="2"/>
        <v>2.5</v>
      </c>
      <c r="D116" s="31">
        <f t="shared" si="3"/>
        <v>-1.834862385321101E-2</v>
      </c>
    </row>
    <row r="117" spans="1:4" x14ac:dyDescent="0.45">
      <c r="A117" s="29">
        <v>39114</v>
      </c>
      <c r="B117" s="56">
        <v>52.5</v>
      </c>
      <c r="C117" s="30">
        <f t="shared" si="2"/>
        <v>-1</v>
      </c>
      <c r="D117" s="31">
        <f t="shared" si="3"/>
        <v>0</v>
      </c>
    </row>
    <row r="118" spans="1:4" x14ac:dyDescent="0.45">
      <c r="A118" s="29">
        <v>39142</v>
      </c>
      <c r="B118" s="55">
        <v>50</v>
      </c>
      <c r="C118" s="30">
        <f t="shared" si="2"/>
        <v>-2.5</v>
      </c>
      <c r="D118" s="31">
        <f t="shared" si="3"/>
        <v>-7.407407407407407E-2</v>
      </c>
    </row>
    <row r="119" spans="1:4" x14ac:dyDescent="0.45">
      <c r="A119" s="29">
        <v>39173</v>
      </c>
      <c r="B119" s="56">
        <v>51</v>
      </c>
      <c r="C119" s="30">
        <f t="shared" si="2"/>
        <v>1</v>
      </c>
      <c r="D119" s="31">
        <f t="shared" si="3"/>
        <v>-6.422018348623848E-2</v>
      </c>
    </row>
    <row r="120" spans="1:4" x14ac:dyDescent="0.45">
      <c r="A120" s="29">
        <v>39203</v>
      </c>
      <c r="B120" s="55">
        <v>49.5</v>
      </c>
      <c r="C120" s="30">
        <f t="shared" si="2"/>
        <v>-1.5</v>
      </c>
      <c r="D120" s="31">
        <f t="shared" si="3"/>
        <v>-0.12389380530973448</v>
      </c>
    </row>
    <row r="121" spans="1:4" x14ac:dyDescent="0.45">
      <c r="A121" s="29">
        <v>39234</v>
      </c>
      <c r="B121" s="56">
        <v>50.5</v>
      </c>
      <c r="C121" s="30">
        <f t="shared" si="2"/>
        <v>1</v>
      </c>
      <c r="D121" s="31">
        <f t="shared" si="3"/>
        <v>-9.8214285714285698E-2</v>
      </c>
    </row>
    <row r="122" spans="1:4" x14ac:dyDescent="0.45">
      <c r="A122" s="29">
        <v>39264</v>
      </c>
      <c r="B122" s="55">
        <v>51.5</v>
      </c>
      <c r="C122" s="30">
        <f t="shared" si="2"/>
        <v>1</v>
      </c>
      <c r="D122" s="31">
        <f t="shared" si="3"/>
        <v>-5.5045871559633031E-2</v>
      </c>
    </row>
    <row r="123" spans="1:4" x14ac:dyDescent="0.45">
      <c r="A123" s="29">
        <v>39295</v>
      </c>
      <c r="B123" s="56">
        <v>50.5</v>
      </c>
      <c r="C123" s="30">
        <f t="shared" si="2"/>
        <v>-1</v>
      </c>
      <c r="D123" s="31">
        <f t="shared" si="3"/>
        <v>-5.6074766355140193E-2</v>
      </c>
    </row>
    <row r="124" spans="1:4" x14ac:dyDescent="0.45">
      <c r="A124" s="29">
        <v>39326</v>
      </c>
      <c r="B124" s="55">
        <v>50.5</v>
      </c>
      <c r="C124" s="30">
        <f t="shared" si="2"/>
        <v>0</v>
      </c>
      <c r="D124" s="31">
        <f t="shared" si="3"/>
        <v>-6.481481481481477E-2</v>
      </c>
    </row>
    <row r="125" spans="1:4" x14ac:dyDescent="0.45">
      <c r="A125" s="29">
        <v>39356</v>
      </c>
      <c r="B125" s="56">
        <v>50</v>
      </c>
      <c r="C125" s="30">
        <f t="shared" si="2"/>
        <v>-0.5</v>
      </c>
      <c r="D125" s="31">
        <f t="shared" si="3"/>
        <v>-8.256880733944949E-2</v>
      </c>
    </row>
    <row r="126" spans="1:4" x14ac:dyDescent="0.45">
      <c r="A126" s="29">
        <v>39387</v>
      </c>
      <c r="B126" s="55">
        <v>51.5</v>
      </c>
      <c r="C126" s="30">
        <f t="shared" si="2"/>
        <v>1.5</v>
      </c>
      <c r="D126" s="31">
        <f t="shared" si="3"/>
        <v>3.0000000000000027E-2</v>
      </c>
    </row>
    <row r="127" spans="1:4" x14ac:dyDescent="0.45">
      <c r="A127" s="29">
        <v>39417</v>
      </c>
      <c r="B127" s="56">
        <v>52.5</v>
      </c>
      <c r="C127" s="30">
        <f t="shared" si="2"/>
        <v>1</v>
      </c>
      <c r="D127" s="31">
        <f t="shared" si="3"/>
        <v>2.9411764705882248E-2</v>
      </c>
    </row>
    <row r="128" spans="1:4" x14ac:dyDescent="0.45">
      <c r="A128" s="29">
        <v>39448</v>
      </c>
      <c r="B128" s="55">
        <v>49</v>
      </c>
      <c r="C128" s="30">
        <f t="shared" si="2"/>
        <v>-3.5</v>
      </c>
      <c r="D128" s="31">
        <f t="shared" si="3"/>
        <v>-8.411214953271029E-2</v>
      </c>
    </row>
    <row r="129" spans="1:4" x14ac:dyDescent="0.45">
      <c r="A129" s="29">
        <v>39479</v>
      </c>
      <c r="B129" s="56">
        <v>50</v>
      </c>
      <c r="C129" s="30">
        <f t="shared" si="2"/>
        <v>1</v>
      </c>
      <c r="D129" s="31">
        <f t="shared" si="3"/>
        <v>-4.7619047619047672E-2</v>
      </c>
    </row>
    <row r="130" spans="1:4" x14ac:dyDescent="0.45">
      <c r="A130" s="29">
        <v>39508</v>
      </c>
      <c r="B130" s="55">
        <v>49</v>
      </c>
      <c r="C130" s="30">
        <f t="shared" si="2"/>
        <v>-1</v>
      </c>
      <c r="D130" s="31">
        <f t="shared" si="3"/>
        <v>-2.0000000000000018E-2</v>
      </c>
    </row>
    <row r="131" spans="1:4" x14ac:dyDescent="0.45">
      <c r="A131" s="29">
        <v>39539</v>
      </c>
      <c r="B131" s="56">
        <v>56</v>
      </c>
      <c r="C131" s="30">
        <f t="shared" ref="C131:C194" si="4">B131-B130</f>
        <v>7</v>
      </c>
      <c r="D131" s="31">
        <f t="shared" si="3"/>
        <v>9.8039215686274606E-2</v>
      </c>
    </row>
    <row r="132" spans="1:4" x14ac:dyDescent="0.45">
      <c r="A132" s="29">
        <v>39569</v>
      </c>
      <c r="B132" s="55">
        <v>51</v>
      </c>
      <c r="C132" s="30">
        <f t="shared" si="4"/>
        <v>-5</v>
      </c>
      <c r="D132" s="31">
        <f t="shared" si="3"/>
        <v>3.0303030303030276E-2</v>
      </c>
    </row>
    <row r="133" spans="1:4" x14ac:dyDescent="0.45">
      <c r="A133" s="29">
        <v>39600</v>
      </c>
      <c r="B133" s="56">
        <v>50.5</v>
      </c>
      <c r="C133" s="30">
        <f t="shared" si="4"/>
        <v>-0.5</v>
      </c>
      <c r="D133" s="31">
        <f t="shared" si="3"/>
        <v>0</v>
      </c>
    </row>
    <row r="134" spans="1:4" x14ac:dyDescent="0.45">
      <c r="A134" s="29">
        <v>39630</v>
      </c>
      <c r="B134" s="55">
        <v>53.5</v>
      </c>
      <c r="C134" s="30">
        <f t="shared" si="4"/>
        <v>3</v>
      </c>
      <c r="D134" s="31">
        <f t="shared" si="3"/>
        <v>3.8834951456310662E-2</v>
      </c>
    </row>
    <row r="135" spans="1:4" x14ac:dyDescent="0.45">
      <c r="A135" s="29">
        <v>39661</v>
      </c>
      <c r="B135" s="56">
        <v>55.5</v>
      </c>
      <c r="C135" s="30">
        <f t="shared" si="4"/>
        <v>2</v>
      </c>
      <c r="D135" s="31">
        <f t="shared" si="3"/>
        <v>9.9009900990099098E-2</v>
      </c>
    </row>
    <row r="136" spans="1:4" x14ac:dyDescent="0.45">
      <c r="A136" s="29">
        <v>39692</v>
      </c>
      <c r="B136" s="55">
        <v>53.5</v>
      </c>
      <c r="C136" s="30">
        <f t="shared" si="4"/>
        <v>-2</v>
      </c>
      <c r="D136" s="31">
        <f t="shared" si="3"/>
        <v>5.9405940594059459E-2</v>
      </c>
    </row>
    <row r="137" spans="1:4" x14ac:dyDescent="0.45">
      <c r="A137" s="29">
        <v>39722</v>
      </c>
      <c r="B137" s="56">
        <v>48</v>
      </c>
      <c r="C137" s="30">
        <f t="shared" si="4"/>
        <v>-5.5</v>
      </c>
      <c r="D137" s="31">
        <f t="shared" si="3"/>
        <v>-4.0000000000000036E-2</v>
      </c>
    </row>
    <row r="138" spans="1:4" x14ac:dyDescent="0.45">
      <c r="A138" s="29">
        <v>39753</v>
      </c>
      <c r="B138" s="55">
        <v>49.5</v>
      </c>
      <c r="C138" s="30">
        <f t="shared" si="4"/>
        <v>1.5</v>
      </c>
      <c r="D138" s="31">
        <f t="shared" si="3"/>
        <v>-3.8834951456310662E-2</v>
      </c>
    </row>
    <row r="139" spans="1:4" x14ac:dyDescent="0.45">
      <c r="A139" s="29">
        <v>39783</v>
      </c>
      <c r="B139" s="56">
        <v>48</v>
      </c>
      <c r="C139" s="30">
        <f t="shared" si="4"/>
        <v>-1.5</v>
      </c>
      <c r="D139" s="31">
        <f t="shared" si="3"/>
        <v>-8.5714285714285743E-2</v>
      </c>
    </row>
    <row r="140" spans="1:4" x14ac:dyDescent="0.45">
      <c r="A140" s="29">
        <v>39814</v>
      </c>
      <c r="B140" s="55">
        <v>51.5</v>
      </c>
      <c r="C140" s="30">
        <f t="shared" si="4"/>
        <v>3.5</v>
      </c>
      <c r="D140" s="31">
        <f t="shared" si="3"/>
        <v>5.1020408163265252E-2</v>
      </c>
    </row>
    <row r="141" spans="1:4" x14ac:dyDescent="0.45">
      <c r="A141" s="29">
        <v>39845</v>
      </c>
      <c r="B141" s="56">
        <v>48</v>
      </c>
      <c r="C141" s="30">
        <f t="shared" si="4"/>
        <v>-3.5</v>
      </c>
      <c r="D141" s="31">
        <f t="shared" si="3"/>
        <v>-4.0000000000000036E-2</v>
      </c>
    </row>
    <row r="142" spans="1:4" x14ac:dyDescent="0.45">
      <c r="A142" s="29">
        <v>39873</v>
      </c>
      <c r="B142" s="55">
        <v>48</v>
      </c>
      <c r="C142" s="30">
        <f t="shared" si="4"/>
        <v>0</v>
      </c>
      <c r="D142" s="31">
        <f t="shared" si="3"/>
        <v>-2.0408163265306145E-2</v>
      </c>
    </row>
    <row r="143" spans="1:4" x14ac:dyDescent="0.45">
      <c r="A143" s="29">
        <v>39904</v>
      </c>
      <c r="B143" s="56">
        <v>45.5</v>
      </c>
      <c r="C143" s="30">
        <f t="shared" si="4"/>
        <v>-2.5</v>
      </c>
      <c r="D143" s="31">
        <f t="shared" ref="D143:D206" si="5">B143/B131-1</f>
        <v>-0.1875</v>
      </c>
    </row>
    <row r="144" spans="1:4" x14ac:dyDescent="0.45">
      <c r="A144" s="29">
        <v>39934</v>
      </c>
      <c r="B144" s="55">
        <v>50</v>
      </c>
      <c r="C144" s="30">
        <f t="shared" si="4"/>
        <v>4.5</v>
      </c>
      <c r="D144" s="31">
        <f t="shared" si="5"/>
        <v>-1.9607843137254943E-2</v>
      </c>
    </row>
    <row r="145" spans="1:4" x14ac:dyDescent="0.45">
      <c r="A145" s="29">
        <v>39965</v>
      </c>
      <c r="B145" s="56">
        <v>46</v>
      </c>
      <c r="C145" s="30">
        <f t="shared" si="4"/>
        <v>-4</v>
      </c>
      <c r="D145" s="31">
        <f t="shared" si="5"/>
        <v>-8.9108910891089077E-2</v>
      </c>
    </row>
    <row r="146" spans="1:4" x14ac:dyDescent="0.45">
      <c r="A146" s="29">
        <v>39995</v>
      </c>
      <c r="B146" s="55">
        <v>50</v>
      </c>
      <c r="C146" s="30">
        <f t="shared" si="4"/>
        <v>4</v>
      </c>
      <c r="D146" s="31">
        <f t="shared" si="5"/>
        <v>-6.5420560747663559E-2</v>
      </c>
    </row>
    <row r="147" spans="1:4" x14ac:dyDescent="0.45">
      <c r="A147" s="29">
        <v>40026</v>
      </c>
      <c r="B147" s="56">
        <v>49</v>
      </c>
      <c r="C147" s="30">
        <f t="shared" si="4"/>
        <v>-1</v>
      </c>
      <c r="D147" s="31">
        <f t="shared" si="5"/>
        <v>-0.11711711711711714</v>
      </c>
    </row>
    <row r="148" spans="1:4" x14ac:dyDescent="0.45">
      <c r="A148" s="29">
        <v>40057</v>
      </c>
      <c r="B148" s="55">
        <v>50</v>
      </c>
      <c r="C148" s="30">
        <f t="shared" si="4"/>
        <v>1</v>
      </c>
      <c r="D148" s="31">
        <f t="shared" si="5"/>
        <v>-6.5420560747663559E-2</v>
      </c>
    </row>
    <row r="149" spans="1:4" x14ac:dyDescent="0.45">
      <c r="A149" s="29">
        <v>40087</v>
      </c>
      <c r="B149" s="56">
        <v>50.5</v>
      </c>
      <c r="C149" s="30">
        <f t="shared" si="4"/>
        <v>0.5</v>
      </c>
      <c r="D149" s="31">
        <f t="shared" si="5"/>
        <v>5.2083333333333259E-2</v>
      </c>
    </row>
    <row r="150" spans="1:4" x14ac:dyDescent="0.45">
      <c r="A150" s="29">
        <v>40118</v>
      </c>
      <c r="B150" s="55">
        <v>48.5</v>
      </c>
      <c r="C150" s="30">
        <f t="shared" si="4"/>
        <v>-2</v>
      </c>
      <c r="D150" s="31">
        <f t="shared" si="5"/>
        <v>-2.0202020202020221E-2</v>
      </c>
    </row>
    <row r="151" spans="1:4" x14ac:dyDescent="0.45">
      <c r="A151" s="29">
        <v>40148</v>
      </c>
      <c r="B151" s="56">
        <v>50.5</v>
      </c>
      <c r="C151" s="30">
        <f t="shared" si="4"/>
        <v>2</v>
      </c>
      <c r="D151" s="31">
        <f t="shared" si="5"/>
        <v>5.2083333333333259E-2</v>
      </c>
    </row>
    <row r="152" spans="1:4" x14ac:dyDescent="0.45">
      <c r="A152" s="29">
        <v>40179</v>
      </c>
      <c r="B152" s="55">
        <v>50.5</v>
      </c>
      <c r="C152" s="30">
        <f t="shared" si="4"/>
        <v>0</v>
      </c>
      <c r="D152" s="31">
        <f t="shared" si="5"/>
        <v>-1.9417475728155331E-2</v>
      </c>
    </row>
    <row r="153" spans="1:4" x14ac:dyDescent="0.45">
      <c r="A153" s="29">
        <v>40210</v>
      </c>
      <c r="B153" s="56">
        <v>53.5</v>
      </c>
      <c r="C153" s="30">
        <f t="shared" si="4"/>
        <v>3</v>
      </c>
      <c r="D153" s="31">
        <f t="shared" si="5"/>
        <v>0.11458333333333326</v>
      </c>
    </row>
    <row r="154" spans="1:4" x14ac:dyDescent="0.45">
      <c r="A154" s="29">
        <v>40238</v>
      </c>
      <c r="B154" s="55">
        <v>49.5</v>
      </c>
      <c r="C154" s="30">
        <f t="shared" si="4"/>
        <v>-4</v>
      </c>
      <c r="D154" s="31">
        <f t="shared" si="5"/>
        <v>3.125E-2</v>
      </c>
    </row>
    <row r="155" spans="1:4" x14ac:dyDescent="0.45">
      <c r="A155" s="29">
        <v>40269</v>
      </c>
      <c r="B155" s="56">
        <v>53.5</v>
      </c>
      <c r="C155" s="30">
        <f t="shared" si="4"/>
        <v>4</v>
      </c>
      <c r="D155" s="31">
        <f t="shared" si="5"/>
        <v>0.17582417582417587</v>
      </c>
    </row>
    <row r="156" spans="1:4" x14ac:dyDescent="0.45">
      <c r="A156" s="29">
        <v>40299</v>
      </c>
      <c r="B156" s="55">
        <v>53</v>
      </c>
      <c r="C156" s="30">
        <f t="shared" si="4"/>
        <v>-0.5</v>
      </c>
      <c r="D156" s="31">
        <f t="shared" si="5"/>
        <v>6.0000000000000053E-2</v>
      </c>
    </row>
    <row r="157" spans="1:4" x14ac:dyDescent="0.45">
      <c r="A157" s="29">
        <v>40330</v>
      </c>
      <c r="B157" s="56">
        <v>53</v>
      </c>
      <c r="C157" s="30">
        <f t="shared" si="4"/>
        <v>0</v>
      </c>
      <c r="D157" s="31">
        <f t="shared" si="5"/>
        <v>0.15217391304347827</v>
      </c>
    </row>
    <row r="158" spans="1:4" x14ac:dyDescent="0.45">
      <c r="A158" s="29">
        <v>40360</v>
      </c>
      <c r="B158" s="55">
        <v>52</v>
      </c>
      <c r="C158" s="30">
        <f t="shared" si="4"/>
        <v>-1</v>
      </c>
      <c r="D158" s="31">
        <f t="shared" si="5"/>
        <v>4.0000000000000036E-2</v>
      </c>
    </row>
    <row r="159" spans="1:4" x14ac:dyDescent="0.45">
      <c r="A159" s="29">
        <v>40391</v>
      </c>
      <c r="B159" s="56">
        <v>51</v>
      </c>
      <c r="C159" s="30">
        <f t="shared" si="4"/>
        <v>-1</v>
      </c>
      <c r="D159" s="31">
        <f t="shared" si="5"/>
        <v>4.081632653061229E-2</v>
      </c>
    </row>
    <row r="160" spans="1:4" x14ac:dyDescent="0.45">
      <c r="A160" s="29">
        <v>40422</v>
      </c>
      <c r="B160" s="55">
        <v>55</v>
      </c>
      <c r="C160" s="30">
        <f t="shared" si="4"/>
        <v>4</v>
      </c>
      <c r="D160" s="31">
        <f t="shared" si="5"/>
        <v>0.10000000000000009</v>
      </c>
    </row>
    <row r="161" spans="1:4" x14ac:dyDescent="0.45">
      <c r="A161" s="29">
        <v>40452</v>
      </c>
      <c r="B161" s="56">
        <v>51</v>
      </c>
      <c r="C161" s="30">
        <f t="shared" si="4"/>
        <v>-4</v>
      </c>
      <c r="D161" s="31">
        <f t="shared" si="5"/>
        <v>9.9009900990099098E-3</v>
      </c>
    </row>
    <row r="162" spans="1:4" x14ac:dyDescent="0.45">
      <c r="A162" s="29">
        <v>40483</v>
      </c>
      <c r="B162" s="55">
        <v>52.5</v>
      </c>
      <c r="C162" s="30">
        <f t="shared" si="4"/>
        <v>1.5</v>
      </c>
      <c r="D162" s="31">
        <f t="shared" si="5"/>
        <v>8.247422680412364E-2</v>
      </c>
    </row>
    <row r="163" spans="1:4" x14ac:dyDescent="0.45">
      <c r="A163" s="29">
        <v>40513</v>
      </c>
      <c r="B163" s="56">
        <v>51.5</v>
      </c>
      <c r="C163" s="30">
        <f t="shared" si="4"/>
        <v>-1</v>
      </c>
      <c r="D163" s="31">
        <f t="shared" si="5"/>
        <v>1.980198019801982E-2</v>
      </c>
    </row>
    <row r="164" spans="1:4" x14ac:dyDescent="0.45">
      <c r="A164" s="29">
        <v>40544</v>
      </c>
      <c r="B164" s="55">
        <v>53.5</v>
      </c>
      <c r="C164" s="30">
        <f t="shared" si="4"/>
        <v>2</v>
      </c>
      <c r="D164" s="31">
        <f t="shared" si="5"/>
        <v>5.9405940594059459E-2</v>
      </c>
    </row>
    <row r="165" spans="1:4" x14ac:dyDescent="0.45">
      <c r="A165" s="29">
        <v>40575</v>
      </c>
      <c r="B165" s="56">
        <v>52</v>
      </c>
      <c r="C165" s="30">
        <f t="shared" si="4"/>
        <v>-1.5</v>
      </c>
      <c r="D165" s="31">
        <f t="shared" si="5"/>
        <v>-2.8037383177570097E-2</v>
      </c>
    </row>
    <row r="166" spans="1:4" x14ac:dyDescent="0.45">
      <c r="A166" s="29">
        <v>40603</v>
      </c>
      <c r="B166" s="55">
        <v>51.5</v>
      </c>
      <c r="C166" s="30">
        <f t="shared" si="4"/>
        <v>-0.5</v>
      </c>
      <c r="D166" s="31">
        <f t="shared" si="5"/>
        <v>4.0404040404040442E-2</v>
      </c>
    </row>
    <row r="167" spans="1:4" x14ac:dyDescent="0.45">
      <c r="A167" s="29">
        <v>40634</v>
      </c>
      <c r="B167" s="56">
        <v>53</v>
      </c>
      <c r="C167" s="30">
        <f t="shared" si="4"/>
        <v>1.5</v>
      </c>
      <c r="D167" s="31">
        <f t="shared" si="5"/>
        <v>-9.3457943925233655E-3</v>
      </c>
    </row>
    <row r="168" spans="1:4" x14ac:dyDescent="0.45">
      <c r="A168" s="29">
        <v>40664</v>
      </c>
      <c r="B168" s="55">
        <v>54</v>
      </c>
      <c r="C168" s="30">
        <f t="shared" si="4"/>
        <v>1</v>
      </c>
      <c r="D168" s="31">
        <f t="shared" si="5"/>
        <v>1.8867924528301883E-2</v>
      </c>
    </row>
    <row r="169" spans="1:4" x14ac:dyDescent="0.45">
      <c r="A169" s="29">
        <v>40695</v>
      </c>
      <c r="B169" s="56">
        <v>52</v>
      </c>
      <c r="C169" s="30">
        <f t="shared" si="4"/>
        <v>-2</v>
      </c>
      <c r="D169" s="31">
        <f t="shared" si="5"/>
        <v>-1.8867924528301883E-2</v>
      </c>
    </row>
    <row r="170" spans="1:4" x14ac:dyDescent="0.45">
      <c r="A170" s="29">
        <v>40725</v>
      </c>
      <c r="B170" s="55">
        <v>50.5</v>
      </c>
      <c r="C170" s="30">
        <f t="shared" si="4"/>
        <v>-1.5</v>
      </c>
      <c r="D170" s="31">
        <f t="shared" si="5"/>
        <v>-2.8846153846153855E-2</v>
      </c>
    </row>
    <row r="171" spans="1:4" x14ac:dyDescent="0.45">
      <c r="A171" s="29">
        <v>40756</v>
      </c>
      <c r="B171" s="56">
        <v>53</v>
      </c>
      <c r="C171" s="30">
        <f t="shared" si="4"/>
        <v>2.5</v>
      </c>
      <c r="D171" s="31">
        <f t="shared" si="5"/>
        <v>3.9215686274509887E-2</v>
      </c>
    </row>
    <row r="172" spans="1:4" x14ac:dyDescent="0.45">
      <c r="A172" s="29">
        <v>40787</v>
      </c>
      <c r="B172" s="55">
        <v>49.5</v>
      </c>
      <c r="C172" s="30">
        <f t="shared" si="4"/>
        <v>-3.5</v>
      </c>
      <c r="D172" s="31">
        <f t="shared" si="5"/>
        <v>-9.9999999999999978E-2</v>
      </c>
    </row>
    <row r="173" spans="1:4" x14ac:dyDescent="0.45">
      <c r="A173" s="29">
        <v>40817</v>
      </c>
      <c r="B173" s="56">
        <v>52</v>
      </c>
      <c r="C173" s="30">
        <f t="shared" si="4"/>
        <v>2.5</v>
      </c>
      <c r="D173" s="31">
        <f t="shared" si="5"/>
        <v>1.9607843137254832E-2</v>
      </c>
    </row>
    <row r="174" spans="1:4" x14ac:dyDescent="0.45">
      <c r="A174" s="29">
        <v>40848</v>
      </c>
      <c r="B174" s="55">
        <v>50</v>
      </c>
      <c r="C174" s="30">
        <f t="shared" si="4"/>
        <v>-2</v>
      </c>
      <c r="D174" s="31">
        <f t="shared" si="5"/>
        <v>-4.7619047619047672E-2</v>
      </c>
    </row>
    <row r="175" spans="1:4" x14ac:dyDescent="0.45">
      <c r="A175" s="29">
        <v>40878</v>
      </c>
      <c r="B175" s="56">
        <v>51.5</v>
      </c>
      <c r="C175" s="30">
        <f t="shared" si="4"/>
        <v>1.5</v>
      </c>
      <c r="D175" s="31">
        <f t="shared" si="5"/>
        <v>0</v>
      </c>
    </row>
    <row r="176" spans="1:4" x14ac:dyDescent="0.45">
      <c r="A176" s="29">
        <v>40909</v>
      </c>
      <c r="B176" s="55">
        <v>51</v>
      </c>
      <c r="C176" s="30">
        <f t="shared" si="4"/>
        <v>-0.5</v>
      </c>
      <c r="D176" s="31">
        <f t="shared" si="5"/>
        <v>-4.6728971962616828E-2</v>
      </c>
    </row>
    <row r="177" spans="1:4" x14ac:dyDescent="0.45">
      <c r="A177" s="29">
        <v>40940</v>
      </c>
      <c r="B177" s="56">
        <v>49.5</v>
      </c>
      <c r="C177" s="30">
        <f t="shared" si="4"/>
        <v>-1.5</v>
      </c>
      <c r="D177" s="31">
        <f t="shared" si="5"/>
        <v>-4.8076923076923128E-2</v>
      </c>
    </row>
    <row r="178" spans="1:4" x14ac:dyDescent="0.45">
      <c r="A178" s="29">
        <v>40969</v>
      </c>
      <c r="B178" s="55">
        <v>49.5</v>
      </c>
      <c r="C178" s="30">
        <f t="shared" si="4"/>
        <v>0</v>
      </c>
      <c r="D178" s="31">
        <f t="shared" si="5"/>
        <v>-3.8834951456310662E-2</v>
      </c>
    </row>
    <row r="179" spans="1:4" x14ac:dyDescent="0.45">
      <c r="A179" s="29">
        <v>41000</v>
      </c>
      <c r="B179" s="56">
        <v>51.5</v>
      </c>
      <c r="C179" s="30">
        <f t="shared" si="4"/>
        <v>2</v>
      </c>
      <c r="D179" s="31">
        <f t="shared" si="5"/>
        <v>-2.8301886792452824E-2</v>
      </c>
    </row>
    <row r="180" spans="1:4" x14ac:dyDescent="0.45">
      <c r="A180" s="29">
        <v>41030</v>
      </c>
      <c r="B180" s="55">
        <v>53</v>
      </c>
      <c r="C180" s="30">
        <f t="shared" si="4"/>
        <v>1.5</v>
      </c>
      <c r="D180" s="31">
        <f t="shared" si="5"/>
        <v>-1.851851851851849E-2</v>
      </c>
    </row>
    <row r="181" spans="1:4" x14ac:dyDescent="0.45">
      <c r="A181" s="29">
        <v>41061</v>
      </c>
      <c r="B181" s="56">
        <v>51</v>
      </c>
      <c r="C181" s="30">
        <f t="shared" si="4"/>
        <v>-2</v>
      </c>
      <c r="D181" s="31">
        <f t="shared" si="5"/>
        <v>-1.9230769230769273E-2</v>
      </c>
    </row>
    <row r="182" spans="1:4" x14ac:dyDescent="0.45">
      <c r="A182" s="29">
        <v>41091</v>
      </c>
      <c r="B182" s="55">
        <v>49.5</v>
      </c>
      <c r="C182" s="30">
        <f t="shared" si="4"/>
        <v>-1.5</v>
      </c>
      <c r="D182" s="31">
        <f t="shared" si="5"/>
        <v>-1.980198019801982E-2</v>
      </c>
    </row>
    <row r="183" spans="1:4" x14ac:dyDescent="0.45">
      <c r="A183" s="29">
        <v>41122</v>
      </c>
      <c r="B183" s="56">
        <v>51.5</v>
      </c>
      <c r="C183" s="30">
        <f t="shared" si="4"/>
        <v>2</v>
      </c>
      <c r="D183" s="31">
        <f t="shared" si="5"/>
        <v>-2.8301886792452824E-2</v>
      </c>
    </row>
    <row r="184" spans="1:4" x14ac:dyDescent="0.45">
      <c r="A184" s="29">
        <v>41153</v>
      </c>
      <c r="B184" s="55">
        <v>51.5</v>
      </c>
      <c r="C184" s="30">
        <f t="shared" si="4"/>
        <v>0</v>
      </c>
      <c r="D184" s="31">
        <f t="shared" si="5"/>
        <v>4.0404040404040442E-2</v>
      </c>
    </row>
    <row r="185" spans="1:4" x14ac:dyDescent="0.45">
      <c r="A185" s="29">
        <v>41183</v>
      </c>
      <c r="B185" s="56">
        <v>51.5</v>
      </c>
      <c r="C185" s="30">
        <f t="shared" si="4"/>
        <v>0</v>
      </c>
      <c r="D185" s="31">
        <f t="shared" si="5"/>
        <v>-9.6153846153845812E-3</v>
      </c>
    </row>
    <row r="186" spans="1:4" x14ac:dyDescent="0.45">
      <c r="A186" s="29">
        <v>41214</v>
      </c>
      <c r="B186" s="55">
        <v>49</v>
      </c>
      <c r="C186" s="30">
        <f t="shared" si="4"/>
        <v>-2.5</v>
      </c>
      <c r="D186" s="31">
        <f t="shared" si="5"/>
        <v>-2.0000000000000018E-2</v>
      </c>
    </row>
    <row r="187" spans="1:4" x14ac:dyDescent="0.45">
      <c r="A187" s="29">
        <v>41244</v>
      </c>
      <c r="B187" s="56">
        <v>48.5</v>
      </c>
      <c r="C187" s="30">
        <f t="shared" si="4"/>
        <v>-0.5</v>
      </c>
      <c r="D187" s="31">
        <f t="shared" si="5"/>
        <v>-5.8252427184465994E-2</v>
      </c>
    </row>
    <row r="188" spans="1:4" x14ac:dyDescent="0.45">
      <c r="A188" s="29">
        <v>41275</v>
      </c>
      <c r="B188" s="55">
        <v>52.5</v>
      </c>
      <c r="C188" s="30">
        <f t="shared" si="4"/>
        <v>4</v>
      </c>
      <c r="D188" s="31">
        <f t="shared" si="5"/>
        <v>2.9411764705882248E-2</v>
      </c>
    </row>
    <row r="189" spans="1:4" x14ac:dyDescent="0.45">
      <c r="A189" s="29">
        <v>41306</v>
      </c>
      <c r="B189" s="56">
        <v>51.5</v>
      </c>
      <c r="C189" s="30">
        <f t="shared" si="4"/>
        <v>-1</v>
      </c>
      <c r="D189" s="31">
        <f t="shared" si="5"/>
        <v>4.0404040404040442E-2</v>
      </c>
    </row>
    <row r="190" spans="1:4" x14ac:dyDescent="0.45">
      <c r="A190" s="29">
        <v>41334</v>
      </c>
      <c r="B190" s="55">
        <v>53</v>
      </c>
      <c r="C190" s="30">
        <f t="shared" si="4"/>
        <v>1.5</v>
      </c>
      <c r="D190" s="31">
        <f t="shared" si="5"/>
        <v>7.0707070707070718E-2</v>
      </c>
    </row>
    <row r="191" spans="1:4" x14ac:dyDescent="0.45">
      <c r="A191" s="29">
        <v>41365</v>
      </c>
      <c r="B191" s="56">
        <v>51</v>
      </c>
      <c r="C191" s="30">
        <f t="shared" si="4"/>
        <v>-2</v>
      </c>
      <c r="D191" s="31">
        <f t="shared" si="5"/>
        <v>-9.7087378640776656E-3</v>
      </c>
    </row>
    <row r="192" spans="1:4" x14ac:dyDescent="0.45">
      <c r="A192" s="29">
        <v>41395</v>
      </c>
      <c r="B192" s="55">
        <v>52</v>
      </c>
      <c r="C192" s="30">
        <f t="shared" si="4"/>
        <v>1</v>
      </c>
      <c r="D192" s="31">
        <f t="shared" si="5"/>
        <v>-1.8867924528301883E-2</v>
      </c>
    </row>
    <row r="193" spans="1:4" x14ac:dyDescent="0.45">
      <c r="A193" s="29">
        <v>41426</v>
      </c>
      <c r="B193" s="56">
        <v>51.5</v>
      </c>
      <c r="C193" s="30">
        <f t="shared" si="4"/>
        <v>-0.5</v>
      </c>
      <c r="D193" s="31">
        <f t="shared" si="5"/>
        <v>9.8039215686274161E-3</v>
      </c>
    </row>
    <row r="194" spans="1:4" x14ac:dyDescent="0.45">
      <c r="A194" s="29">
        <v>41456</v>
      </c>
      <c r="B194" s="55">
        <v>52.5</v>
      </c>
      <c r="C194" s="30">
        <f t="shared" si="4"/>
        <v>1</v>
      </c>
      <c r="D194" s="31">
        <f t="shared" si="5"/>
        <v>6.0606060606060552E-2</v>
      </c>
    </row>
    <row r="195" spans="1:4" x14ac:dyDescent="0.45">
      <c r="A195" s="29">
        <v>41487</v>
      </c>
      <c r="B195" s="56">
        <v>54.5</v>
      </c>
      <c r="C195" s="30">
        <f t="shared" ref="C195:C258" si="6">B195-B194</f>
        <v>2</v>
      </c>
      <c r="D195" s="31">
        <f t="shared" si="5"/>
        <v>5.8252427184465994E-2</v>
      </c>
    </row>
    <row r="196" spans="1:4" x14ac:dyDescent="0.45">
      <c r="A196" s="29">
        <v>41518</v>
      </c>
      <c r="B196" s="55">
        <v>50</v>
      </c>
      <c r="C196" s="30">
        <f t="shared" si="6"/>
        <v>-4.5</v>
      </c>
      <c r="D196" s="31">
        <f t="shared" si="5"/>
        <v>-2.9126213592232997E-2</v>
      </c>
    </row>
    <row r="197" spans="1:4" x14ac:dyDescent="0.45">
      <c r="A197" s="29">
        <v>41548</v>
      </c>
      <c r="B197" s="56">
        <v>49</v>
      </c>
      <c r="C197" s="30">
        <f t="shared" si="6"/>
        <v>-1</v>
      </c>
      <c r="D197" s="31">
        <f t="shared" si="5"/>
        <v>-4.8543689320388328E-2</v>
      </c>
    </row>
    <row r="198" spans="1:4" x14ac:dyDescent="0.45">
      <c r="A198" s="29">
        <v>41579</v>
      </c>
      <c r="B198" s="55">
        <v>51</v>
      </c>
      <c r="C198" s="30">
        <f t="shared" si="6"/>
        <v>2</v>
      </c>
      <c r="D198" s="31">
        <f t="shared" si="5"/>
        <v>4.081632653061229E-2</v>
      </c>
    </row>
    <row r="199" spans="1:4" x14ac:dyDescent="0.45">
      <c r="A199" s="29">
        <v>41609</v>
      </c>
      <c r="B199" s="56">
        <v>51.5</v>
      </c>
      <c r="C199" s="30">
        <f t="shared" si="6"/>
        <v>0.5</v>
      </c>
      <c r="D199" s="31">
        <f t="shared" si="5"/>
        <v>6.1855670103092786E-2</v>
      </c>
    </row>
    <row r="200" spans="1:4" x14ac:dyDescent="0.45">
      <c r="A200" s="29">
        <v>41640</v>
      </c>
      <c r="B200" s="55">
        <v>52.5</v>
      </c>
      <c r="C200" s="30">
        <f t="shared" si="6"/>
        <v>1</v>
      </c>
      <c r="D200" s="31">
        <f t="shared" si="5"/>
        <v>0</v>
      </c>
    </row>
    <row r="201" spans="1:4" x14ac:dyDescent="0.45">
      <c r="A201" s="29">
        <v>41671</v>
      </c>
      <c r="B201" s="56">
        <v>53</v>
      </c>
      <c r="C201" s="30">
        <f t="shared" si="6"/>
        <v>0.5</v>
      </c>
      <c r="D201" s="31">
        <f t="shared" si="5"/>
        <v>2.9126213592232997E-2</v>
      </c>
    </row>
    <row r="202" spans="1:4" x14ac:dyDescent="0.45">
      <c r="A202" s="29">
        <v>41699</v>
      </c>
      <c r="B202" s="55">
        <v>52</v>
      </c>
      <c r="C202" s="30">
        <f t="shared" si="6"/>
        <v>-1</v>
      </c>
      <c r="D202" s="31">
        <f t="shared" si="5"/>
        <v>-1.8867924528301883E-2</v>
      </c>
    </row>
    <row r="203" spans="1:4" x14ac:dyDescent="0.45">
      <c r="A203" s="29">
        <v>41730</v>
      </c>
      <c r="B203" s="56">
        <v>50.5</v>
      </c>
      <c r="C203" s="30">
        <f t="shared" si="6"/>
        <v>-1.5</v>
      </c>
      <c r="D203" s="31">
        <f t="shared" si="5"/>
        <v>-9.8039215686274161E-3</v>
      </c>
    </row>
    <row r="204" spans="1:4" x14ac:dyDescent="0.45">
      <c r="A204" s="29">
        <v>41760</v>
      </c>
      <c r="B204" s="55">
        <v>50</v>
      </c>
      <c r="C204" s="30">
        <f t="shared" si="6"/>
        <v>-0.5</v>
      </c>
      <c r="D204" s="31">
        <f t="shared" si="5"/>
        <v>-3.8461538461538436E-2</v>
      </c>
    </row>
    <row r="205" spans="1:4" x14ac:dyDescent="0.45">
      <c r="A205" s="29">
        <v>41791</v>
      </c>
      <c r="B205" s="56">
        <v>51</v>
      </c>
      <c r="C205" s="30">
        <f t="shared" si="6"/>
        <v>1</v>
      </c>
      <c r="D205" s="31">
        <f t="shared" si="5"/>
        <v>-9.7087378640776656E-3</v>
      </c>
    </row>
    <row r="206" spans="1:4" x14ac:dyDescent="0.45">
      <c r="A206" s="29">
        <v>41821</v>
      </c>
      <c r="B206" s="55">
        <v>51.5</v>
      </c>
      <c r="C206" s="30">
        <f t="shared" si="6"/>
        <v>0.5</v>
      </c>
      <c r="D206" s="31">
        <f t="shared" si="5"/>
        <v>-1.9047619047619091E-2</v>
      </c>
    </row>
    <row r="207" spans="1:4" x14ac:dyDescent="0.45">
      <c r="A207" s="29">
        <v>41852</v>
      </c>
      <c r="B207" s="56">
        <v>52.5</v>
      </c>
      <c r="C207" s="30">
        <f t="shared" si="6"/>
        <v>1</v>
      </c>
      <c r="D207" s="31">
        <f t="shared" ref="D207:D270" si="7">B207/B195-1</f>
        <v>-3.669724770642202E-2</v>
      </c>
    </row>
    <row r="208" spans="1:4" x14ac:dyDescent="0.45">
      <c r="A208" s="29">
        <v>41883</v>
      </c>
      <c r="B208" s="55">
        <v>52</v>
      </c>
      <c r="C208" s="30">
        <f t="shared" si="6"/>
        <v>-0.5</v>
      </c>
      <c r="D208" s="31">
        <f t="shared" si="7"/>
        <v>4.0000000000000036E-2</v>
      </c>
    </row>
    <row r="209" spans="1:4" x14ac:dyDescent="0.45">
      <c r="A209" s="29">
        <v>41913</v>
      </c>
      <c r="B209" s="56">
        <v>49.5</v>
      </c>
      <c r="C209" s="30">
        <f t="shared" si="6"/>
        <v>-2.5</v>
      </c>
      <c r="D209" s="31">
        <f t="shared" si="7"/>
        <v>1.0204081632652962E-2</v>
      </c>
    </row>
    <row r="210" spans="1:4" x14ac:dyDescent="0.45">
      <c r="A210" s="29">
        <v>41944</v>
      </c>
      <c r="B210" s="55">
        <v>54.5</v>
      </c>
      <c r="C210" s="30">
        <f t="shared" si="6"/>
        <v>5</v>
      </c>
      <c r="D210" s="31">
        <f t="shared" si="7"/>
        <v>6.8627450980392135E-2</v>
      </c>
    </row>
    <row r="211" spans="1:4" x14ac:dyDescent="0.45">
      <c r="A211" s="29">
        <v>41974</v>
      </c>
      <c r="B211" s="56">
        <v>52.5</v>
      </c>
      <c r="C211" s="30">
        <f t="shared" si="6"/>
        <v>-2</v>
      </c>
      <c r="D211" s="31">
        <f t="shared" si="7"/>
        <v>1.9417475728155331E-2</v>
      </c>
    </row>
    <row r="212" spans="1:4" x14ac:dyDescent="0.45">
      <c r="A212" s="29">
        <v>42005</v>
      </c>
      <c r="B212" s="55">
        <v>54</v>
      </c>
      <c r="C212" s="30">
        <f t="shared" si="6"/>
        <v>1.5</v>
      </c>
      <c r="D212" s="31">
        <f t="shared" si="7"/>
        <v>2.857142857142847E-2</v>
      </c>
    </row>
    <row r="213" spans="1:4" x14ac:dyDescent="0.45">
      <c r="A213" s="29">
        <v>42036</v>
      </c>
      <c r="B213" s="56">
        <v>55</v>
      </c>
      <c r="C213" s="30">
        <f t="shared" si="6"/>
        <v>1</v>
      </c>
      <c r="D213" s="31">
        <f t="shared" si="7"/>
        <v>3.7735849056603765E-2</v>
      </c>
    </row>
    <row r="214" spans="1:4" x14ac:dyDescent="0.45">
      <c r="A214" s="29">
        <v>42064</v>
      </c>
      <c r="B214" s="55">
        <v>54</v>
      </c>
      <c r="C214" s="30">
        <f t="shared" si="6"/>
        <v>-1</v>
      </c>
      <c r="D214" s="31">
        <f t="shared" si="7"/>
        <v>3.8461538461538547E-2</v>
      </c>
    </row>
    <row r="215" spans="1:4" x14ac:dyDescent="0.45">
      <c r="A215" s="29">
        <v>42095</v>
      </c>
      <c r="B215" s="56">
        <v>53.5</v>
      </c>
      <c r="C215" s="30">
        <f t="shared" si="6"/>
        <v>-0.5</v>
      </c>
      <c r="D215" s="31">
        <f t="shared" si="7"/>
        <v>5.9405940594059459E-2</v>
      </c>
    </row>
    <row r="216" spans="1:4" x14ac:dyDescent="0.45">
      <c r="A216" s="29">
        <v>42125</v>
      </c>
      <c r="B216" s="55">
        <v>50</v>
      </c>
      <c r="C216" s="30">
        <f t="shared" si="6"/>
        <v>-3.5</v>
      </c>
      <c r="D216" s="31">
        <f t="shared" si="7"/>
        <v>0</v>
      </c>
    </row>
    <row r="217" spans="1:4" x14ac:dyDescent="0.45">
      <c r="A217" s="29">
        <v>42156</v>
      </c>
      <c r="B217" s="56">
        <v>51.5</v>
      </c>
      <c r="C217" s="30">
        <f t="shared" si="6"/>
        <v>1.5</v>
      </c>
      <c r="D217" s="31">
        <f t="shared" si="7"/>
        <v>9.8039215686274161E-3</v>
      </c>
    </row>
    <row r="218" spans="1:4" x14ac:dyDescent="0.45">
      <c r="A218" s="29">
        <v>42186</v>
      </c>
      <c r="B218" s="55">
        <v>53</v>
      </c>
      <c r="C218" s="30">
        <f t="shared" si="6"/>
        <v>1.5</v>
      </c>
      <c r="D218" s="31">
        <f t="shared" si="7"/>
        <v>2.9126213592232997E-2</v>
      </c>
    </row>
    <row r="219" spans="1:4" x14ac:dyDescent="0.45">
      <c r="A219" s="29">
        <v>42217</v>
      </c>
      <c r="B219" s="56">
        <v>52.5</v>
      </c>
      <c r="C219" s="30">
        <f t="shared" si="6"/>
        <v>-0.5</v>
      </c>
      <c r="D219" s="31">
        <f t="shared" si="7"/>
        <v>0</v>
      </c>
    </row>
    <row r="220" spans="1:4" x14ac:dyDescent="0.45">
      <c r="A220" s="29">
        <v>42248</v>
      </c>
      <c r="B220" s="55">
        <v>52.5</v>
      </c>
      <c r="C220" s="30">
        <f t="shared" si="6"/>
        <v>0</v>
      </c>
      <c r="D220" s="31">
        <f t="shared" si="7"/>
        <v>9.6153846153845812E-3</v>
      </c>
    </row>
    <row r="221" spans="1:4" x14ac:dyDescent="0.45">
      <c r="A221" s="29">
        <v>42278</v>
      </c>
      <c r="B221" s="56">
        <v>52</v>
      </c>
      <c r="C221" s="30">
        <f t="shared" si="6"/>
        <v>-0.5</v>
      </c>
      <c r="D221" s="31">
        <f t="shared" si="7"/>
        <v>5.0505050505050608E-2</v>
      </c>
    </row>
    <row r="222" spans="1:4" x14ac:dyDescent="0.45">
      <c r="A222" s="29">
        <v>42309</v>
      </c>
      <c r="B222" s="55">
        <v>53</v>
      </c>
      <c r="C222" s="30">
        <f t="shared" si="6"/>
        <v>1</v>
      </c>
      <c r="D222" s="31">
        <f t="shared" si="7"/>
        <v>-2.752293577981646E-2</v>
      </c>
    </row>
    <row r="223" spans="1:4" x14ac:dyDescent="0.45">
      <c r="A223" s="29">
        <v>42339</v>
      </c>
      <c r="B223" s="56">
        <v>48.5</v>
      </c>
      <c r="C223" s="30">
        <f t="shared" si="6"/>
        <v>-4.5</v>
      </c>
      <c r="D223" s="31">
        <f t="shared" si="7"/>
        <v>-7.6190476190476142E-2</v>
      </c>
    </row>
    <row r="224" spans="1:4" x14ac:dyDescent="0.45">
      <c r="A224" s="29">
        <v>42370</v>
      </c>
      <c r="B224" s="55">
        <v>51.5</v>
      </c>
      <c r="C224" s="30">
        <f t="shared" si="6"/>
        <v>3</v>
      </c>
      <c r="D224" s="31">
        <f t="shared" si="7"/>
        <v>-4.629629629629628E-2</v>
      </c>
    </row>
    <row r="225" spans="1:4" x14ac:dyDescent="0.45">
      <c r="A225" s="29">
        <v>42401</v>
      </c>
      <c r="B225" s="56">
        <v>50.5</v>
      </c>
      <c r="C225" s="30">
        <f t="shared" si="6"/>
        <v>-1</v>
      </c>
      <c r="D225" s="31">
        <f t="shared" si="7"/>
        <v>-8.181818181818179E-2</v>
      </c>
    </row>
    <row r="226" spans="1:4" x14ac:dyDescent="0.45">
      <c r="A226" s="29">
        <v>42430</v>
      </c>
      <c r="B226" s="55">
        <v>51</v>
      </c>
      <c r="C226" s="30">
        <f t="shared" si="6"/>
        <v>0.5</v>
      </c>
      <c r="D226" s="31">
        <f t="shared" si="7"/>
        <v>-5.555555555555558E-2</v>
      </c>
    </row>
    <row r="227" spans="1:4" x14ac:dyDescent="0.45">
      <c r="A227" s="29">
        <v>42461</v>
      </c>
      <c r="B227" s="56">
        <v>51</v>
      </c>
      <c r="C227" s="30">
        <f t="shared" si="6"/>
        <v>0</v>
      </c>
      <c r="D227" s="31">
        <f t="shared" si="7"/>
        <v>-4.6728971962616828E-2</v>
      </c>
    </row>
    <row r="228" spans="1:4" x14ac:dyDescent="0.45">
      <c r="A228" s="29">
        <v>42491</v>
      </c>
      <c r="B228" s="55">
        <v>52.5</v>
      </c>
      <c r="C228" s="30">
        <f t="shared" si="6"/>
        <v>1.5</v>
      </c>
      <c r="D228" s="31">
        <f t="shared" si="7"/>
        <v>5.0000000000000044E-2</v>
      </c>
    </row>
    <row r="229" spans="1:4" x14ac:dyDescent="0.45">
      <c r="A229" s="29">
        <v>42522</v>
      </c>
      <c r="B229" s="56">
        <v>54</v>
      </c>
      <c r="C229" s="30">
        <f t="shared" si="6"/>
        <v>1.5</v>
      </c>
      <c r="D229" s="31">
        <f t="shared" si="7"/>
        <v>4.8543689320388328E-2</v>
      </c>
    </row>
    <row r="230" spans="1:4" x14ac:dyDescent="0.45">
      <c r="A230" s="29">
        <v>42552</v>
      </c>
      <c r="B230" s="55">
        <v>51</v>
      </c>
      <c r="C230" s="30">
        <f t="shared" si="6"/>
        <v>-3</v>
      </c>
      <c r="D230" s="31">
        <f t="shared" si="7"/>
        <v>-3.7735849056603765E-2</v>
      </c>
    </row>
    <row r="231" spans="1:4" x14ac:dyDescent="0.45">
      <c r="A231" s="29">
        <v>42583</v>
      </c>
      <c r="B231" s="56">
        <v>51.5</v>
      </c>
      <c r="C231" s="30">
        <f t="shared" si="6"/>
        <v>0.5</v>
      </c>
      <c r="D231" s="31">
        <f t="shared" si="7"/>
        <v>-1.9047619047619091E-2</v>
      </c>
    </row>
    <row r="232" spans="1:4" x14ac:dyDescent="0.45">
      <c r="A232" s="29">
        <v>42614</v>
      </c>
      <c r="B232" s="55">
        <v>51</v>
      </c>
      <c r="C232" s="30">
        <f t="shared" si="6"/>
        <v>-0.5</v>
      </c>
      <c r="D232" s="31">
        <f t="shared" si="7"/>
        <v>-2.8571428571428581E-2</v>
      </c>
    </row>
    <row r="233" spans="1:4" x14ac:dyDescent="0.45">
      <c r="A233" s="29">
        <v>42644</v>
      </c>
      <c r="B233" s="56">
        <v>50.5</v>
      </c>
      <c r="C233" s="30">
        <f t="shared" si="6"/>
        <v>-0.5</v>
      </c>
      <c r="D233" s="31">
        <f t="shared" si="7"/>
        <v>-2.8846153846153855E-2</v>
      </c>
    </row>
    <row r="234" spans="1:4" x14ac:dyDescent="0.45">
      <c r="A234" s="29">
        <v>42675</v>
      </c>
      <c r="B234" s="55">
        <v>52</v>
      </c>
      <c r="C234" s="30">
        <f t="shared" si="6"/>
        <v>1.5</v>
      </c>
      <c r="D234" s="31">
        <f t="shared" si="7"/>
        <v>-1.8867924528301883E-2</v>
      </c>
    </row>
    <row r="235" spans="1:4" x14ac:dyDescent="0.45">
      <c r="A235" s="29">
        <v>42705</v>
      </c>
      <c r="B235" s="56">
        <v>52</v>
      </c>
      <c r="C235" s="30">
        <f t="shared" si="6"/>
        <v>0</v>
      </c>
      <c r="D235" s="31">
        <f t="shared" si="7"/>
        <v>7.2164948453608213E-2</v>
      </c>
    </row>
    <row r="236" spans="1:4" x14ac:dyDescent="0.45">
      <c r="A236" s="29">
        <v>42736</v>
      </c>
      <c r="B236" s="55">
        <v>52.5</v>
      </c>
      <c r="C236" s="30">
        <f t="shared" si="6"/>
        <v>0.5</v>
      </c>
      <c r="D236" s="31">
        <f t="shared" si="7"/>
        <v>1.9417475728155331E-2</v>
      </c>
    </row>
    <row r="237" spans="1:4" x14ac:dyDescent="0.45">
      <c r="A237" s="29">
        <v>42767</v>
      </c>
      <c r="B237" s="56">
        <v>50.5</v>
      </c>
      <c r="C237" s="30">
        <f t="shared" si="6"/>
        <v>-2</v>
      </c>
      <c r="D237" s="31">
        <f t="shared" si="7"/>
        <v>0</v>
      </c>
    </row>
    <row r="238" spans="1:4" x14ac:dyDescent="0.45">
      <c r="A238" s="29">
        <v>42795</v>
      </c>
      <c r="B238" s="55">
        <v>51.5</v>
      </c>
      <c r="C238" s="30">
        <f t="shared" si="6"/>
        <v>1</v>
      </c>
      <c r="D238" s="31">
        <f t="shared" si="7"/>
        <v>9.8039215686274161E-3</v>
      </c>
    </row>
    <row r="239" spans="1:4" x14ac:dyDescent="0.45">
      <c r="A239" s="29">
        <v>42826</v>
      </c>
      <c r="B239" s="56">
        <v>53</v>
      </c>
      <c r="C239" s="30">
        <f t="shared" si="6"/>
        <v>1.5</v>
      </c>
      <c r="D239" s="31">
        <f t="shared" si="7"/>
        <v>3.9215686274509887E-2</v>
      </c>
    </row>
    <row r="240" spans="1:4" x14ac:dyDescent="0.45">
      <c r="A240" s="29">
        <v>42856</v>
      </c>
      <c r="B240" s="55">
        <v>51.5</v>
      </c>
      <c r="C240" s="30">
        <f t="shared" si="6"/>
        <v>-1.5</v>
      </c>
      <c r="D240" s="31">
        <f t="shared" si="7"/>
        <v>-1.9047619047619091E-2</v>
      </c>
    </row>
    <row r="241" spans="1:4" x14ac:dyDescent="0.45">
      <c r="A241" s="29">
        <v>42887</v>
      </c>
      <c r="B241" s="56">
        <v>52.5</v>
      </c>
      <c r="C241" s="30">
        <f t="shared" si="6"/>
        <v>1</v>
      </c>
      <c r="D241" s="31">
        <f t="shared" si="7"/>
        <v>-2.777777777777779E-2</v>
      </c>
    </row>
    <row r="242" spans="1:4" x14ac:dyDescent="0.45">
      <c r="A242" s="29">
        <v>42917</v>
      </c>
      <c r="B242" s="55">
        <v>51</v>
      </c>
      <c r="C242" s="30">
        <f t="shared" si="6"/>
        <v>-1.5</v>
      </c>
      <c r="D242" s="31">
        <f t="shared" si="7"/>
        <v>0</v>
      </c>
    </row>
    <row r="243" spans="1:4" x14ac:dyDescent="0.45">
      <c r="A243" s="29">
        <v>42948</v>
      </c>
      <c r="B243" s="56">
        <v>50.5</v>
      </c>
      <c r="C243" s="30">
        <f t="shared" si="6"/>
        <v>-0.5</v>
      </c>
      <c r="D243" s="31">
        <f t="shared" si="7"/>
        <v>-1.9417475728155331E-2</v>
      </c>
    </row>
    <row r="244" spans="1:4" x14ac:dyDescent="0.45">
      <c r="A244" s="29">
        <v>42979</v>
      </c>
      <c r="B244" s="55">
        <v>58</v>
      </c>
      <c r="C244" s="30">
        <f t="shared" si="6"/>
        <v>7.5</v>
      </c>
      <c r="D244" s="31">
        <f t="shared" si="7"/>
        <v>0.13725490196078427</v>
      </c>
    </row>
    <row r="245" spans="1:4" x14ac:dyDescent="0.45">
      <c r="A245" s="29">
        <v>43009</v>
      </c>
      <c r="B245" s="56">
        <v>58</v>
      </c>
      <c r="C245" s="30">
        <f t="shared" si="6"/>
        <v>0</v>
      </c>
      <c r="D245" s="31">
        <f t="shared" si="7"/>
        <v>0.14851485148514842</v>
      </c>
    </row>
    <row r="246" spans="1:4" x14ac:dyDescent="0.45">
      <c r="A246" s="29">
        <v>43040</v>
      </c>
      <c r="B246" s="55">
        <v>54</v>
      </c>
      <c r="C246" s="30">
        <f t="shared" si="6"/>
        <v>-4</v>
      </c>
      <c r="D246" s="31">
        <f t="shared" si="7"/>
        <v>3.8461538461538547E-2</v>
      </c>
    </row>
    <row r="247" spans="1:4" x14ac:dyDescent="0.45">
      <c r="A247" s="29">
        <v>43070</v>
      </c>
      <c r="B247" s="56">
        <v>55.5</v>
      </c>
      <c r="C247" s="30">
        <f t="shared" si="6"/>
        <v>1.5</v>
      </c>
      <c r="D247" s="31">
        <f t="shared" si="7"/>
        <v>6.7307692307692291E-2</v>
      </c>
    </row>
    <row r="248" spans="1:4" x14ac:dyDescent="0.45">
      <c r="A248" s="29">
        <v>43101</v>
      </c>
      <c r="B248" s="55">
        <v>55.5</v>
      </c>
      <c r="C248" s="30">
        <f t="shared" si="6"/>
        <v>0</v>
      </c>
      <c r="D248" s="31">
        <f t="shared" si="7"/>
        <v>5.7142857142857162E-2</v>
      </c>
    </row>
    <row r="249" spans="1:4" x14ac:dyDescent="0.45">
      <c r="A249" s="29">
        <v>43132</v>
      </c>
      <c r="B249" s="56">
        <v>55.5</v>
      </c>
      <c r="C249" s="30">
        <f t="shared" si="6"/>
        <v>0</v>
      </c>
      <c r="D249" s="31">
        <f t="shared" si="7"/>
        <v>9.9009900990099098E-2</v>
      </c>
    </row>
    <row r="250" spans="1:4" x14ac:dyDescent="0.45">
      <c r="A250" s="29">
        <v>43160</v>
      </c>
      <c r="B250" s="55">
        <v>58.5</v>
      </c>
      <c r="C250" s="30">
        <f t="shared" si="6"/>
        <v>3</v>
      </c>
      <c r="D250" s="31">
        <f t="shared" si="7"/>
        <v>0.13592233009708732</v>
      </c>
    </row>
    <row r="251" spans="1:4" x14ac:dyDescent="0.45">
      <c r="A251" s="29">
        <v>43191</v>
      </c>
      <c r="B251" s="56">
        <v>54.5</v>
      </c>
      <c r="C251" s="30">
        <f t="shared" si="6"/>
        <v>-4</v>
      </c>
      <c r="D251" s="31">
        <f t="shared" si="7"/>
        <v>2.8301886792452935E-2</v>
      </c>
    </row>
    <row r="252" spans="1:4" x14ac:dyDescent="0.45">
      <c r="A252" s="29">
        <v>43221</v>
      </c>
      <c r="B252" s="55">
        <v>58.5</v>
      </c>
      <c r="C252" s="30">
        <f t="shared" si="6"/>
        <v>4</v>
      </c>
      <c r="D252" s="31">
        <f t="shared" si="7"/>
        <v>0.13592233009708732</v>
      </c>
    </row>
    <row r="253" spans="1:4" x14ac:dyDescent="0.45">
      <c r="A253" s="29">
        <v>43252</v>
      </c>
      <c r="B253" s="56">
        <v>55.5</v>
      </c>
      <c r="C253" s="30">
        <f t="shared" si="6"/>
        <v>-3</v>
      </c>
      <c r="D253" s="31">
        <f t="shared" si="7"/>
        <v>5.7142857142857162E-2</v>
      </c>
    </row>
    <row r="254" spans="1:4" x14ac:dyDescent="0.45">
      <c r="A254" s="29">
        <v>43282</v>
      </c>
      <c r="B254" s="55">
        <v>53</v>
      </c>
      <c r="C254" s="30">
        <f t="shared" si="6"/>
        <v>-2.5</v>
      </c>
      <c r="D254" s="31">
        <f t="shared" si="7"/>
        <v>3.9215686274509887E-2</v>
      </c>
    </row>
    <row r="255" spans="1:4" x14ac:dyDescent="0.45">
      <c r="A255" s="29">
        <v>43313</v>
      </c>
      <c r="B255" s="56">
        <v>56</v>
      </c>
      <c r="C255" s="30">
        <f t="shared" si="6"/>
        <v>3</v>
      </c>
      <c r="D255" s="31">
        <f t="shared" si="7"/>
        <v>0.10891089108910901</v>
      </c>
    </row>
    <row r="256" spans="1:4" x14ac:dyDescent="0.45">
      <c r="A256" s="29">
        <v>43344</v>
      </c>
      <c r="B256" s="55">
        <v>57</v>
      </c>
      <c r="C256" s="30">
        <f t="shared" si="6"/>
        <v>1</v>
      </c>
      <c r="D256" s="31">
        <f t="shared" si="7"/>
        <v>-1.7241379310344862E-2</v>
      </c>
    </row>
    <row r="257" spans="1:4" x14ac:dyDescent="0.45">
      <c r="A257" s="29">
        <v>43374</v>
      </c>
      <c r="B257" s="56">
        <v>57.5</v>
      </c>
      <c r="C257" s="30">
        <f t="shared" si="6"/>
        <v>0.5</v>
      </c>
      <c r="D257" s="31">
        <f t="shared" si="7"/>
        <v>-8.6206896551723755E-3</v>
      </c>
    </row>
    <row r="258" spans="1:4" x14ac:dyDescent="0.45">
      <c r="A258" s="29">
        <v>43405</v>
      </c>
      <c r="B258" s="55">
        <v>56.5</v>
      </c>
      <c r="C258" s="30">
        <f t="shared" si="6"/>
        <v>-1</v>
      </c>
      <c r="D258" s="31">
        <f t="shared" si="7"/>
        <v>4.629629629629628E-2</v>
      </c>
    </row>
    <row r="259" spans="1:4" x14ac:dyDescent="0.45">
      <c r="A259" s="29">
        <v>43435</v>
      </c>
      <c r="B259" s="56">
        <v>51.5</v>
      </c>
      <c r="C259" s="30">
        <f t="shared" ref="C259:C322" si="8">B259-B258</f>
        <v>-5</v>
      </c>
      <c r="D259" s="31">
        <f t="shared" si="7"/>
        <v>-7.2072072072072113E-2</v>
      </c>
    </row>
    <row r="260" spans="1:4" x14ac:dyDescent="0.45">
      <c r="A260" s="29">
        <v>43466</v>
      </c>
      <c r="B260" s="55">
        <v>51.5</v>
      </c>
      <c r="C260" s="30">
        <f t="shared" si="8"/>
        <v>0</v>
      </c>
      <c r="D260" s="31">
        <f t="shared" si="7"/>
        <v>-7.2072072072072113E-2</v>
      </c>
    </row>
    <row r="261" spans="1:4" x14ac:dyDescent="0.45">
      <c r="A261" s="29">
        <v>43497</v>
      </c>
      <c r="B261" s="56">
        <v>53.5</v>
      </c>
      <c r="C261" s="30">
        <f t="shared" si="8"/>
        <v>2</v>
      </c>
      <c r="D261" s="31">
        <f t="shared" si="7"/>
        <v>-3.6036036036036001E-2</v>
      </c>
    </row>
    <row r="262" spans="1:4" x14ac:dyDescent="0.45">
      <c r="A262" s="29">
        <v>43525</v>
      </c>
      <c r="B262" s="55">
        <v>52</v>
      </c>
      <c r="C262" s="30">
        <f t="shared" si="8"/>
        <v>-1.5</v>
      </c>
      <c r="D262" s="31">
        <f t="shared" si="7"/>
        <v>-0.11111111111111116</v>
      </c>
    </row>
    <row r="263" spans="1:4" x14ac:dyDescent="0.45">
      <c r="A263" s="29">
        <v>43556</v>
      </c>
      <c r="B263" s="56">
        <v>50.5</v>
      </c>
      <c r="C263" s="30">
        <f t="shared" si="8"/>
        <v>-1.5</v>
      </c>
      <c r="D263" s="31">
        <f t="shared" si="7"/>
        <v>-7.3394495412844041E-2</v>
      </c>
    </row>
    <row r="264" spans="1:4" x14ac:dyDescent="0.45">
      <c r="A264" s="29">
        <v>43586</v>
      </c>
      <c r="B264" s="55">
        <v>49.5</v>
      </c>
      <c r="C264" s="30">
        <f t="shared" si="8"/>
        <v>-1</v>
      </c>
      <c r="D264" s="31">
        <f t="shared" si="7"/>
        <v>-0.15384615384615385</v>
      </c>
    </row>
    <row r="265" spans="1:4" x14ac:dyDescent="0.45">
      <c r="A265" s="29">
        <v>43617</v>
      </c>
      <c r="B265" s="56">
        <v>51.5</v>
      </c>
      <c r="C265" s="30">
        <f t="shared" si="8"/>
        <v>2</v>
      </c>
      <c r="D265" s="31">
        <f t="shared" si="7"/>
        <v>-7.2072072072072113E-2</v>
      </c>
    </row>
    <row r="266" spans="1:4" x14ac:dyDescent="0.45">
      <c r="A266" s="29">
        <v>43647</v>
      </c>
      <c r="B266" s="55">
        <v>51.5</v>
      </c>
      <c r="C266" s="30">
        <f t="shared" si="8"/>
        <v>0</v>
      </c>
      <c r="D266" s="31">
        <f t="shared" si="7"/>
        <v>-2.8301886792452824E-2</v>
      </c>
    </row>
    <row r="267" spans="1:4" x14ac:dyDescent="0.45">
      <c r="A267" s="29">
        <v>43678</v>
      </c>
      <c r="B267" s="56">
        <v>50.5</v>
      </c>
      <c r="C267" s="30">
        <f t="shared" si="8"/>
        <v>-1</v>
      </c>
      <c r="D267" s="31">
        <f t="shared" si="7"/>
        <v>-9.8214285714285698E-2</v>
      </c>
    </row>
    <row r="268" spans="1:4" x14ac:dyDescent="0.45">
      <c r="A268" s="29">
        <v>43709</v>
      </c>
      <c r="B268" s="55">
        <v>51</v>
      </c>
      <c r="C268" s="30">
        <f t="shared" si="8"/>
        <v>0.5</v>
      </c>
      <c r="D268" s="31">
        <f t="shared" si="7"/>
        <v>-0.10526315789473684</v>
      </c>
    </row>
    <row r="269" spans="1:4" x14ac:dyDescent="0.45">
      <c r="A269" s="29">
        <v>43739</v>
      </c>
      <c r="B269" s="56">
        <v>52.5</v>
      </c>
      <c r="C269" s="30">
        <f t="shared" si="8"/>
        <v>1.5</v>
      </c>
      <c r="D269" s="31">
        <f t="shared" si="7"/>
        <v>-8.6956521739130488E-2</v>
      </c>
    </row>
    <row r="270" spans="1:4" x14ac:dyDescent="0.45">
      <c r="A270" s="29">
        <v>43770</v>
      </c>
      <c r="B270" s="55">
        <v>51.5</v>
      </c>
      <c r="C270" s="30">
        <f t="shared" si="8"/>
        <v>-1</v>
      </c>
      <c r="D270" s="31">
        <f t="shared" si="7"/>
        <v>-8.8495575221238965E-2</v>
      </c>
    </row>
    <row r="271" spans="1:4" x14ac:dyDescent="0.45">
      <c r="A271" s="29">
        <v>43800</v>
      </c>
      <c r="B271" s="56">
        <v>52.5</v>
      </c>
      <c r="C271" s="30">
        <f t="shared" si="8"/>
        <v>1</v>
      </c>
      <c r="D271" s="31">
        <f t="shared" ref="D271:D324" si="9">B271/B259-1</f>
        <v>1.9417475728155331E-2</v>
      </c>
    </row>
    <row r="272" spans="1:4" x14ac:dyDescent="0.45">
      <c r="A272" s="29">
        <v>43831</v>
      </c>
      <c r="B272" s="55">
        <v>51.7</v>
      </c>
      <c r="C272" s="30">
        <f t="shared" si="8"/>
        <v>-0.79999999999999716</v>
      </c>
      <c r="D272" s="31">
        <f t="shared" si="9"/>
        <v>3.8834951456310218E-3</v>
      </c>
    </row>
    <row r="273" spans="1:4" x14ac:dyDescent="0.45">
      <c r="A273" s="29">
        <v>43862</v>
      </c>
      <c r="B273" s="56">
        <v>52.4</v>
      </c>
      <c r="C273" s="30">
        <f t="shared" si="8"/>
        <v>0.69999999999999574</v>
      </c>
      <c r="D273" s="31">
        <f t="shared" si="9"/>
        <v>-2.0560747663551426E-2</v>
      </c>
    </row>
    <row r="274" spans="1:4" x14ac:dyDescent="0.45">
      <c r="A274" s="29">
        <v>43891</v>
      </c>
      <c r="B274" s="55">
        <v>62.1</v>
      </c>
      <c r="C274" s="30">
        <f t="shared" si="8"/>
        <v>9.7000000000000028</v>
      </c>
      <c r="D274" s="31">
        <f t="shared" si="9"/>
        <v>0.19423076923076921</v>
      </c>
    </row>
    <row r="275" spans="1:4" x14ac:dyDescent="0.45">
      <c r="A275" s="29">
        <v>43922</v>
      </c>
      <c r="B275" s="56">
        <v>78.3</v>
      </c>
      <c r="C275" s="30">
        <f t="shared" si="8"/>
        <v>16.199999999999996</v>
      </c>
      <c r="D275" s="31">
        <f t="shared" si="9"/>
        <v>0.55049504950495054</v>
      </c>
    </row>
    <row r="276" spans="1:4" x14ac:dyDescent="0.45">
      <c r="A276" s="29">
        <v>43952</v>
      </c>
      <c r="B276" s="55">
        <v>67</v>
      </c>
      <c r="C276" s="30">
        <f t="shared" si="8"/>
        <v>-11.299999999999997</v>
      </c>
      <c r="D276" s="31">
        <f t="shared" si="9"/>
        <v>0.35353535353535359</v>
      </c>
    </row>
    <row r="277" spans="1:4" x14ac:dyDescent="0.45">
      <c r="A277" s="29">
        <v>43983</v>
      </c>
      <c r="B277" s="56">
        <v>57.5</v>
      </c>
      <c r="C277" s="30">
        <f t="shared" si="8"/>
        <v>-9.5</v>
      </c>
      <c r="D277" s="31">
        <f t="shared" si="9"/>
        <v>0.11650485436893199</v>
      </c>
    </row>
    <row r="278" spans="1:4" x14ac:dyDescent="0.45">
      <c r="A278" s="29">
        <v>44013</v>
      </c>
      <c r="B278" s="55">
        <v>55.2</v>
      </c>
      <c r="C278" s="30">
        <f t="shared" si="8"/>
        <v>-2.2999999999999972</v>
      </c>
      <c r="D278" s="31">
        <f t="shared" si="9"/>
        <v>7.1844660194174903E-2</v>
      </c>
    </row>
    <row r="279" spans="1:4" x14ac:dyDescent="0.45">
      <c r="A279" s="29">
        <v>44044</v>
      </c>
      <c r="B279" s="56">
        <v>60.5</v>
      </c>
      <c r="C279" s="30">
        <f t="shared" si="8"/>
        <v>5.2999999999999972</v>
      </c>
      <c r="D279" s="31">
        <f t="shared" si="9"/>
        <v>0.19801980198019797</v>
      </c>
    </row>
    <row r="280" spans="1:4" x14ac:dyDescent="0.45">
      <c r="A280" s="29">
        <v>44075</v>
      </c>
      <c r="B280" s="55">
        <v>54.9</v>
      </c>
      <c r="C280" s="30">
        <f t="shared" si="8"/>
        <v>-5.6000000000000014</v>
      </c>
      <c r="D280" s="31">
        <f t="shared" si="9"/>
        <v>7.6470588235294068E-2</v>
      </c>
    </row>
    <row r="281" spans="1:4" x14ac:dyDescent="0.45">
      <c r="A281" s="29">
        <v>44105</v>
      </c>
      <c r="B281" s="56">
        <v>56.2</v>
      </c>
      <c r="C281" s="30">
        <f t="shared" si="8"/>
        <v>1.3000000000000043</v>
      </c>
      <c r="D281" s="31">
        <f t="shared" si="9"/>
        <v>7.0476190476190581E-2</v>
      </c>
    </row>
    <row r="282" spans="1:4" x14ac:dyDescent="0.45">
      <c r="A282" s="29">
        <v>44136</v>
      </c>
      <c r="B282" s="55">
        <v>57</v>
      </c>
      <c r="C282" s="30">
        <f t="shared" si="8"/>
        <v>0.79999999999999716</v>
      </c>
      <c r="D282" s="31">
        <f t="shared" si="9"/>
        <v>0.10679611650485432</v>
      </c>
    </row>
    <row r="283" spans="1:4" x14ac:dyDescent="0.45">
      <c r="A283" s="29">
        <v>44166</v>
      </c>
      <c r="B283" s="56">
        <v>62.8</v>
      </c>
      <c r="C283" s="30">
        <f t="shared" si="8"/>
        <v>5.7999999999999972</v>
      </c>
      <c r="D283" s="31">
        <f t="shared" si="9"/>
        <v>0.19619047619047603</v>
      </c>
    </row>
    <row r="284" spans="1:4" x14ac:dyDescent="0.45">
      <c r="A284" s="29">
        <f>'Heat Map Summary'!B67</f>
        <v>44197</v>
      </c>
      <c r="B284" s="55">
        <f>'Heat Map Summary'!G67</f>
        <v>57.8</v>
      </c>
      <c r="C284" s="30">
        <f t="shared" si="8"/>
        <v>-5</v>
      </c>
      <c r="D284" s="31">
        <f t="shared" si="9"/>
        <v>0.11798839458413912</v>
      </c>
    </row>
    <row r="285" spans="1:4" x14ac:dyDescent="0.45">
      <c r="A285" s="29">
        <f>'Heat Map Summary'!B68</f>
        <v>44228</v>
      </c>
      <c r="B285" s="55">
        <f>'Heat Map Summary'!G68</f>
        <v>60.8</v>
      </c>
      <c r="C285" s="30">
        <f t="shared" si="8"/>
        <v>3</v>
      </c>
      <c r="D285" s="31">
        <f t="shared" si="9"/>
        <v>0.16030534351145032</v>
      </c>
    </row>
    <row r="286" spans="1:4" x14ac:dyDescent="0.45">
      <c r="A286" s="29">
        <f>'Heat Map Summary'!B69</f>
        <v>44256</v>
      </c>
      <c r="B286" s="55">
        <f>'Heat Map Summary'!G69</f>
        <v>61</v>
      </c>
      <c r="C286" s="30">
        <f t="shared" si="8"/>
        <v>0.20000000000000284</v>
      </c>
      <c r="D286" s="31">
        <f t="shared" si="9"/>
        <v>-1.7713365539452464E-2</v>
      </c>
    </row>
    <row r="287" spans="1:4" x14ac:dyDescent="0.45">
      <c r="A287" s="29">
        <f>'Heat Map Summary'!B70</f>
        <v>44287</v>
      </c>
      <c r="B287" s="55">
        <f>'Heat Map Summary'!G70</f>
        <v>66.099999999999994</v>
      </c>
      <c r="C287" s="30">
        <f t="shared" si="8"/>
        <v>5.0999999999999943</v>
      </c>
      <c r="D287" s="31">
        <f t="shared" si="9"/>
        <v>-0.15581098339719035</v>
      </c>
    </row>
    <row r="288" spans="1:4" x14ac:dyDescent="0.45">
      <c r="A288" s="29">
        <f>'Heat Map Summary'!B71</f>
        <v>44317</v>
      </c>
      <c r="B288" s="55">
        <f>'Heat Map Summary'!G71</f>
        <v>70.400000000000006</v>
      </c>
      <c r="C288" s="30">
        <f t="shared" si="8"/>
        <v>4.3000000000000114</v>
      </c>
      <c r="D288" s="31">
        <f t="shared" si="9"/>
        <v>5.0746268656716609E-2</v>
      </c>
    </row>
    <row r="289" spans="1:4" x14ac:dyDescent="0.45">
      <c r="A289" s="29">
        <f>'Heat Map Summary'!B72</f>
        <v>44348</v>
      </c>
      <c r="B289" s="55">
        <f>'Heat Map Summary'!G72</f>
        <v>68.5</v>
      </c>
      <c r="C289" s="30">
        <f t="shared" si="8"/>
        <v>-1.9000000000000057</v>
      </c>
      <c r="D289" s="31">
        <f t="shared" si="9"/>
        <v>0.19130434782608696</v>
      </c>
    </row>
    <row r="290" spans="1:4" x14ac:dyDescent="0.45">
      <c r="A290" s="29">
        <f>'Heat Map Summary'!B73</f>
        <v>44378</v>
      </c>
      <c r="B290" s="55">
        <f>'Heat Map Summary'!G73</f>
        <v>72</v>
      </c>
      <c r="C290" s="30">
        <f t="shared" si="8"/>
        <v>3.5</v>
      </c>
      <c r="D290" s="31">
        <f t="shared" si="9"/>
        <v>0.30434782608695654</v>
      </c>
    </row>
    <row r="291" spans="1:4" x14ac:dyDescent="0.45">
      <c r="A291" s="29">
        <f>'Heat Map Summary'!B74</f>
        <v>44409</v>
      </c>
      <c r="B291" s="55">
        <f>'Heat Map Summary'!G74</f>
        <v>69.599999999999994</v>
      </c>
      <c r="C291" s="30">
        <f t="shared" si="8"/>
        <v>-2.4000000000000057</v>
      </c>
      <c r="D291" s="31">
        <f t="shared" si="9"/>
        <v>0.15041322314049577</v>
      </c>
    </row>
    <row r="292" spans="1:4" x14ac:dyDescent="0.45">
      <c r="A292" s="29">
        <f>'Heat Map Summary'!B75</f>
        <v>44440</v>
      </c>
      <c r="B292" s="55">
        <f>'Heat Map Summary'!G75</f>
        <v>68.8</v>
      </c>
      <c r="C292" s="30">
        <f t="shared" si="8"/>
        <v>-0.79999999999999716</v>
      </c>
      <c r="D292" s="31">
        <f t="shared" si="9"/>
        <v>0.25318761384335153</v>
      </c>
    </row>
    <row r="293" spans="1:4" x14ac:dyDescent="0.45">
      <c r="A293" s="29">
        <f>'Heat Map Summary'!B76</f>
        <v>44470</v>
      </c>
      <c r="B293" s="55">
        <f>'Heat Map Summary'!G76</f>
        <v>75.7</v>
      </c>
      <c r="C293" s="30">
        <f t="shared" si="8"/>
        <v>6.9000000000000057</v>
      </c>
      <c r="D293" s="31">
        <f t="shared" si="9"/>
        <v>0.34697508896797147</v>
      </c>
    </row>
    <row r="294" spans="1:4" x14ac:dyDescent="0.45">
      <c r="A294" s="29">
        <f>'Heat Map Summary'!B77</f>
        <v>44501</v>
      </c>
      <c r="B294" s="55">
        <f>'Heat Map Summary'!G77</f>
        <v>75.7</v>
      </c>
      <c r="C294" s="30">
        <f t="shared" si="8"/>
        <v>0</v>
      </c>
      <c r="D294" s="31">
        <f t="shared" si="9"/>
        <v>0.32807017543859662</v>
      </c>
    </row>
    <row r="295" spans="1:4" x14ac:dyDescent="0.45">
      <c r="A295" s="29">
        <f>'Heat Map Summary'!B78</f>
        <v>44531</v>
      </c>
      <c r="B295" s="55">
        <f>'Heat Map Summary'!G78</f>
        <v>63.9</v>
      </c>
      <c r="C295" s="30">
        <f t="shared" si="8"/>
        <v>-11.800000000000004</v>
      </c>
      <c r="D295" s="31">
        <f t="shared" si="9"/>
        <v>1.7515923566878921E-2</v>
      </c>
    </row>
    <row r="296" spans="1:4" x14ac:dyDescent="0.45">
      <c r="A296" s="29">
        <f>'Heat Map Summary'!B79</f>
        <v>44562</v>
      </c>
      <c r="B296" s="55">
        <f>'Heat Map Summary'!G79</f>
        <v>65.7</v>
      </c>
      <c r="C296" s="30">
        <f t="shared" si="8"/>
        <v>1.8000000000000043</v>
      </c>
      <c r="D296" s="31">
        <f t="shared" si="9"/>
        <v>0.13667820069204173</v>
      </c>
    </row>
    <row r="297" spans="1:4" x14ac:dyDescent="0.45">
      <c r="A297" s="29">
        <f>'Heat Map Summary'!B80</f>
        <v>44593</v>
      </c>
      <c r="B297" s="55">
        <f>'Heat Map Summary'!G80</f>
        <v>66.2</v>
      </c>
      <c r="C297" s="30">
        <f t="shared" si="8"/>
        <v>0.5</v>
      </c>
      <c r="D297" s="31">
        <f t="shared" si="9"/>
        <v>8.8815789473684292E-2</v>
      </c>
    </row>
    <row r="298" spans="1:4" x14ac:dyDescent="0.45">
      <c r="A298" s="29">
        <f>'Heat Map Summary'!B81</f>
        <v>44621</v>
      </c>
      <c r="B298" s="55">
        <f>'Heat Map Summary'!G81</f>
        <v>63.4</v>
      </c>
      <c r="C298" s="30">
        <f t="shared" si="8"/>
        <v>-2.8000000000000043</v>
      </c>
      <c r="D298" s="31">
        <f t="shared" si="9"/>
        <v>3.9344262295081922E-2</v>
      </c>
    </row>
    <row r="299" spans="1:4" x14ac:dyDescent="0.45">
      <c r="A299" s="29">
        <f>'Heat Map Summary'!B82</f>
        <v>44652</v>
      </c>
      <c r="B299" s="55">
        <f>'Heat Map Summary'!G82</f>
        <v>65.099999999999994</v>
      </c>
      <c r="C299" s="30">
        <f t="shared" si="8"/>
        <v>1.6999999999999957</v>
      </c>
      <c r="D299" s="31">
        <f t="shared" si="9"/>
        <v>-1.5128593040847238E-2</v>
      </c>
    </row>
    <row r="300" spans="1:4" x14ac:dyDescent="0.45">
      <c r="A300" s="29">
        <f>'Heat Map Summary'!B83</f>
        <v>44682</v>
      </c>
      <c r="B300" s="55">
        <f>'Heat Map Summary'!G83</f>
        <v>61.3</v>
      </c>
      <c r="C300" s="30">
        <f t="shared" si="8"/>
        <v>-3.7999999999999972</v>
      </c>
      <c r="D300" s="31">
        <f t="shared" si="9"/>
        <v>-0.12926136363636376</v>
      </c>
    </row>
    <row r="301" spans="1:4" x14ac:dyDescent="0.45">
      <c r="A301" s="29">
        <f>'Heat Map Summary'!B84</f>
        <v>44713</v>
      </c>
      <c r="B301" s="55">
        <f>'Heat Map Summary'!G84</f>
        <v>61.9</v>
      </c>
      <c r="C301" s="30">
        <f t="shared" si="8"/>
        <v>0.60000000000000142</v>
      </c>
      <c r="D301" s="31">
        <f t="shared" si="9"/>
        <v>-9.6350364963503687E-2</v>
      </c>
    </row>
    <row r="302" spans="1:4" x14ac:dyDescent="0.45">
      <c r="A302" s="29">
        <f>'Heat Map Summary'!B85</f>
        <v>44743</v>
      </c>
      <c r="B302" s="55">
        <f>'Heat Map Summary'!G85</f>
        <v>57.8</v>
      </c>
      <c r="C302" s="30">
        <f t="shared" si="8"/>
        <v>-4.1000000000000014</v>
      </c>
      <c r="D302" s="31">
        <f t="shared" si="9"/>
        <v>-0.1972222222222223</v>
      </c>
    </row>
    <row r="303" spans="1:4" x14ac:dyDescent="0.45">
      <c r="A303" s="29">
        <f>'Heat Map Summary'!B86</f>
        <v>44774</v>
      </c>
      <c r="B303" s="55">
        <f>'Heat Map Summary'!G86</f>
        <v>54.5</v>
      </c>
      <c r="C303" s="30">
        <f t="shared" si="8"/>
        <v>-3.2999999999999972</v>
      </c>
      <c r="D303" s="31">
        <f t="shared" si="9"/>
        <v>-0.21695402298850563</v>
      </c>
    </row>
    <row r="304" spans="1:4" x14ac:dyDescent="0.45">
      <c r="A304" s="29">
        <f>'Heat Map Summary'!B87</f>
        <v>44805</v>
      </c>
      <c r="B304" s="55">
        <f>'Heat Map Summary'!G87</f>
        <v>53.9</v>
      </c>
      <c r="C304" s="30">
        <f t="shared" si="8"/>
        <v>-0.60000000000000142</v>
      </c>
      <c r="D304" s="31">
        <f t="shared" si="9"/>
        <v>-0.21656976744186041</v>
      </c>
    </row>
    <row r="305" spans="1:4" x14ac:dyDescent="0.45">
      <c r="A305" s="29">
        <f>'Heat Map Summary'!B88</f>
        <v>44835</v>
      </c>
      <c r="B305" s="55">
        <f>'Heat Map Summary'!G88</f>
        <v>56.2</v>
      </c>
      <c r="C305" s="30">
        <f t="shared" si="8"/>
        <v>2.3000000000000043</v>
      </c>
      <c r="D305" s="31">
        <f t="shared" si="9"/>
        <v>-0.25759577278731838</v>
      </c>
    </row>
    <row r="306" spans="1:4" x14ac:dyDescent="0.45">
      <c r="A306" s="29">
        <f>'Heat Map Summary'!B89</f>
        <v>44866</v>
      </c>
      <c r="B306" s="55">
        <f>'Heat Map Summary'!G89</f>
        <v>53.8</v>
      </c>
      <c r="C306" s="30">
        <f t="shared" si="8"/>
        <v>-2.4000000000000057</v>
      </c>
      <c r="D306" s="31">
        <f t="shared" si="9"/>
        <v>-0.28929986789960371</v>
      </c>
    </row>
    <row r="307" spans="1:4" x14ac:dyDescent="0.45">
      <c r="A307" s="29">
        <f>'Heat Map Summary'!B90</f>
        <v>44896</v>
      </c>
      <c r="B307" s="55">
        <f>'Heat Map Summary'!G90</f>
        <v>48.5</v>
      </c>
      <c r="C307" s="30">
        <f t="shared" si="8"/>
        <v>-5.2999999999999972</v>
      </c>
      <c r="D307" s="31">
        <f t="shared" si="9"/>
        <v>-0.24100156494522695</v>
      </c>
    </row>
    <row r="308" spans="1:4" x14ac:dyDescent="0.45">
      <c r="A308" s="29">
        <f>'Heat Map Summary'!B91</f>
        <v>44927</v>
      </c>
      <c r="B308" s="55">
        <f>'Heat Map Summary'!G91</f>
        <v>50</v>
      </c>
      <c r="C308" s="30">
        <f t="shared" si="8"/>
        <v>1.5</v>
      </c>
      <c r="D308" s="31">
        <f t="shared" si="9"/>
        <v>-0.23896499238964997</v>
      </c>
    </row>
    <row r="309" spans="1:4" x14ac:dyDescent="0.45">
      <c r="A309" s="29">
        <f>'Heat Map Summary'!B92</f>
        <v>44958</v>
      </c>
      <c r="B309" s="55">
        <f>'Heat Map Summary'!G92</f>
        <v>47.6</v>
      </c>
      <c r="C309" s="30">
        <f t="shared" si="8"/>
        <v>-2.3999999999999986</v>
      </c>
      <c r="D309" s="31">
        <f t="shared" si="9"/>
        <v>-0.2809667673716012</v>
      </c>
    </row>
    <row r="310" spans="1:4" x14ac:dyDescent="0.45">
      <c r="A310" s="29">
        <f>'Heat Map Summary'!B93</f>
        <v>44986</v>
      </c>
      <c r="B310" s="55">
        <f>'Heat Map Summary'!G93</f>
        <v>45.8</v>
      </c>
      <c r="C310" s="30">
        <f t="shared" si="8"/>
        <v>-1.8000000000000043</v>
      </c>
      <c r="D310" s="31">
        <f t="shared" si="9"/>
        <v>-0.27760252365930604</v>
      </c>
    </row>
    <row r="311" spans="1:4" x14ac:dyDescent="0.45">
      <c r="A311" s="29">
        <f>'Heat Map Summary'!B94</f>
        <v>45017</v>
      </c>
      <c r="B311" s="55">
        <f>'Heat Map Summary'!G94</f>
        <v>48.6</v>
      </c>
      <c r="C311" s="30">
        <f t="shared" si="8"/>
        <v>2.8000000000000043</v>
      </c>
      <c r="D311" s="31">
        <f t="shared" si="9"/>
        <v>-0.25345622119815658</v>
      </c>
    </row>
    <row r="312" spans="1:4" x14ac:dyDescent="0.45">
      <c r="A312" s="29">
        <f>'Heat Map Summary'!B95</f>
        <v>45047</v>
      </c>
      <c r="B312" s="55">
        <f>'Heat Map Summary'!G95</f>
        <v>47.7</v>
      </c>
      <c r="C312" s="30">
        <f t="shared" si="8"/>
        <v>-0.89999999999999858</v>
      </c>
      <c r="D312" s="31">
        <f t="shared" si="9"/>
        <v>-0.22185970636215324</v>
      </c>
    </row>
    <row r="313" spans="1:4" x14ac:dyDescent="0.45">
      <c r="A313" s="29">
        <f>'Heat Map Summary'!B96</f>
        <v>45078</v>
      </c>
      <c r="B313" s="55">
        <f>'Heat Map Summary'!G96</f>
        <v>47.6</v>
      </c>
      <c r="C313" s="30">
        <f t="shared" si="8"/>
        <v>-0.10000000000000142</v>
      </c>
      <c r="D313" s="31">
        <f t="shared" si="9"/>
        <v>-0.2310177705977382</v>
      </c>
    </row>
    <row r="314" spans="1:4" x14ac:dyDescent="0.45">
      <c r="A314" s="29">
        <f>'Heat Map Summary'!B97</f>
        <v>45108</v>
      </c>
      <c r="B314" s="55">
        <f>'Heat Map Summary'!G97</f>
        <v>48.1</v>
      </c>
      <c r="C314" s="30">
        <f t="shared" si="8"/>
        <v>0.5</v>
      </c>
      <c r="D314" s="31">
        <f t="shared" si="9"/>
        <v>-0.16782006920415216</v>
      </c>
    </row>
    <row r="315" spans="1:4" x14ac:dyDescent="0.45">
      <c r="A315" s="29">
        <f>'Heat Map Summary'!B98</f>
        <v>45139</v>
      </c>
      <c r="B315" s="55">
        <f>'Heat Map Summary'!G98</f>
        <v>48.5</v>
      </c>
      <c r="C315" s="30">
        <f t="shared" si="8"/>
        <v>0.39999999999999858</v>
      </c>
      <c r="D315" s="31">
        <f t="shared" si="9"/>
        <v>-0.11009174311926606</v>
      </c>
    </row>
    <row r="316" spans="1:4" x14ac:dyDescent="0.45">
      <c r="A316" s="29">
        <f>'Heat Map Summary'!B99</f>
        <v>45170</v>
      </c>
      <c r="B316" s="55">
        <f>'Heat Map Summary'!G99</f>
        <v>50.4</v>
      </c>
      <c r="C316" s="30">
        <f t="shared" si="8"/>
        <v>1.8999999999999986</v>
      </c>
      <c r="D316" s="31">
        <f t="shared" si="9"/>
        <v>-6.4935064935064957E-2</v>
      </c>
    </row>
    <row r="317" spans="1:4" x14ac:dyDescent="0.45">
      <c r="A317" s="29">
        <f>'Heat Map Summary'!B100</f>
        <v>45200</v>
      </c>
      <c r="B317" s="55">
        <f>'Heat Map Summary'!G100</f>
        <v>47.5</v>
      </c>
      <c r="C317" s="30">
        <f t="shared" si="8"/>
        <v>-2.8999999999999986</v>
      </c>
      <c r="D317" s="31">
        <f t="shared" si="9"/>
        <v>-0.15480427046263345</v>
      </c>
    </row>
    <row r="318" spans="1:4" x14ac:dyDescent="0.45">
      <c r="A318" s="29">
        <f>'Heat Map Summary'!B101</f>
        <v>45231</v>
      </c>
      <c r="B318" s="55">
        <f>'Heat Map Summary'!G101</f>
        <v>49.6</v>
      </c>
      <c r="C318" s="30">
        <f t="shared" si="8"/>
        <v>2.1000000000000014</v>
      </c>
      <c r="D318" s="31">
        <f t="shared" si="9"/>
        <v>-7.8066914498141182E-2</v>
      </c>
    </row>
    <row r="319" spans="1:4" x14ac:dyDescent="0.45">
      <c r="A319" s="29">
        <f>'Heat Map Summary'!B102</f>
        <v>45261</v>
      </c>
      <c r="B319" s="55">
        <f>'Heat Map Summary'!G102</f>
        <v>49.5</v>
      </c>
      <c r="C319" s="30">
        <f t="shared" si="8"/>
        <v>-0.10000000000000142</v>
      </c>
      <c r="D319" s="31">
        <f t="shared" si="9"/>
        <v>2.0618556701030855E-2</v>
      </c>
    </row>
    <row r="320" spans="1:4" x14ac:dyDescent="0.45">
      <c r="A320" s="29">
        <f>'Heat Map Summary'!B103</f>
        <v>45292</v>
      </c>
      <c r="B320" s="55">
        <f>'Heat Map Summary'!G103</f>
        <v>52.4</v>
      </c>
      <c r="C320" s="30">
        <f t="shared" si="8"/>
        <v>2.8999999999999986</v>
      </c>
      <c r="D320" s="31">
        <f t="shared" si="9"/>
        <v>4.8000000000000043E-2</v>
      </c>
    </row>
    <row r="321" spans="1:4" x14ac:dyDescent="0.45">
      <c r="A321" s="29">
        <f>'Heat Map Summary'!B104</f>
        <v>45323</v>
      </c>
      <c r="B321" s="55">
        <f>'Heat Map Summary'!G104</f>
        <v>48.9</v>
      </c>
      <c r="C321" s="30">
        <f t="shared" si="8"/>
        <v>-3.5</v>
      </c>
      <c r="D321" s="31">
        <f t="shared" si="9"/>
        <v>2.7310924369747802E-2</v>
      </c>
    </row>
    <row r="322" spans="1:4" x14ac:dyDescent="0.45">
      <c r="A322" s="29">
        <f>'Heat Map Summary'!B105</f>
        <v>45352</v>
      </c>
      <c r="B322" s="55">
        <f>'Heat Map Summary'!G105</f>
        <v>45.4</v>
      </c>
      <c r="C322" s="30">
        <f t="shared" si="8"/>
        <v>-3.5</v>
      </c>
      <c r="D322" s="31">
        <f t="shared" si="9"/>
        <v>-8.733624454148492E-3</v>
      </c>
    </row>
    <row r="323" spans="1:4" x14ac:dyDescent="0.45">
      <c r="A323" s="29">
        <f>'Heat Map Summary'!B106</f>
        <v>45383</v>
      </c>
      <c r="B323" s="55">
        <f>'Heat Map Summary'!G106</f>
        <v>48.5</v>
      </c>
      <c r="C323" s="30">
        <f t="shared" ref="C323:C324" si="10">B323-B322</f>
        <v>3.1000000000000014</v>
      </c>
      <c r="D323" s="31">
        <f t="shared" si="9"/>
        <v>-2.057613168724326E-3</v>
      </c>
    </row>
    <row r="324" spans="1:4" x14ac:dyDescent="0.45">
      <c r="A324" s="29">
        <f>'Heat Map Summary'!B107</f>
        <v>45413</v>
      </c>
      <c r="B324" s="55">
        <f>'Heat Map Summary'!G107</f>
        <v>52.7</v>
      </c>
      <c r="C324" s="30">
        <f t="shared" si="10"/>
        <v>4.2000000000000028</v>
      </c>
      <c r="D324" s="31">
        <f t="shared" si="9"/>
        <v>0.10482180293501053</v>
      </c>
    </row>
    <row r="325" spans="1:4" x14ac:dyDescent="0.45">
      <c r="A325" s="22"/>
    </row>
    <row r="326" spans="1:4" x14ac:dyDescent="0.45">
      <c r="A326" s="22"/>
    </row>
    <row r="327" spans="1:4" x14ac:dyDescent="0.45">
      <c r="A327" s="22"/>
    </row>
    <row r="328" spans="1:4" x14ac:dyDescent="0.45">
      <c r="A328" s="22"/>
    </row>
    <row r="329" spans="1:4" x14ac:dyDescent="0.45">
      <c r="A329" s="22"/>
    </row>
    <row r="330" spans="1:4" x14ac:dyDescent="0.45">
      <c r="A330" s="22"/>
    </row>
    <row r="331" spans="1:4" x14ac:dyDescent="0.45">
      <c r="A331" s="22"/>
    </row>
    <row r="332" spans="1:4" x14ac:dyDescent="0.45">
      <c r="A332" s="22"/>
    </row>
    <row r="333" spans="1:4" x14ac:dyDescent="0.45">
      <c r="A333" s="22"/>
    </row>
    <row r="334" spans="1:4" x14ac:dyDescent="0.45">
      <c r="A334" s="22"/>
    </row>
    <row r="335" spans="1:4" x14ac:dyDescent="0.45">
      <c r="A335" s="22"/>
    </row>
    <row r="336" spans="1:4" x14ac:dyDescent="0.45">
      <c r="A336" s="22"/>
    </row>
    <row r="337" spans="1:1" x14ac:dyDescent="0.45">
      <c r="A337" s="22"/>
    </row>
    <row r="338" spans="1:1" x14ac:dyDescent="0.45">
      <c r="A338" s="22"/>
    </row>
    <row r="339" spans="1:1" x14ac:dyDescent="0.45">
      <c r="A339" s="22"/>
    </row>
    <row r="340" spans="1:1" x14ac:dyDescent="0.45">
      <c r="A340" s="22"/>
    </row>
    <row r="341" spans="1:1" x14ac:dyDescent="0.45">
      <c r="A341" s="22"/>
    </row>
    <row r="342" spans="1:1" x14ac:dyDescent="0.45">
      <c r="A342" s="22"/>
    </row>
    <row r="343" spans="1:1" x14ac:dyDescent="0.45">
      <c r="A343" s="22"/>
    </row>
    <row r="344" spans="1:1" x14ac:dyDescent="0.45">
      <c r="A344" s="22"/>
    </row>
    <row r="345" spans="1:1" x14ac:dyDescent="0.45">
      <c r="A345" s="22"/>
    </row>
    <row r="346" spans="1:1" x14ac:dyDescent="0.45">
      <c r="A346" s="22"/>
    </row>
    <row r="347" spans="1:1" x14ac:dyDescent="0.45">
      <c r="A347" s="22"/>
    </row>
    <row r="348" spans="1:1" x14ac:dyDescent="0.45">
      <c r="A348" s="22"/>
    </row>
    <row r="349" spans="1:1" x14ac:dyDescent="0.45">
      <c r="A349" s="22"/>
    </row>
    <row r="350" spans="1:1" x14ac:dyDescent="0.45">
      <c r="A350" s="22"/>
    </row>
    <row r="351" spans="1:1" x14ac:dyDescent="0.45">
      <c r="A351" s="22"/>
    </row>
    <row r="352" spans="1:1" x14ac:dyDescent="0.45">
      <c r="A352" s="22"/>
    </row>
    <row r="353" spans="1:1" x14ac:dyDescent="0.45">
      <c r="A353" s="22"/>
    </row>
    <row r="354" spans="1:1" x14ac:dyDescent="0.45">
      <c r="A354" s="22"/>
    </row>
    <row r="355" spans="1:1" x14ac:dyDescent="0.45">
      <c r="A355" s="22"/>
    </row>
    <row r="356" spans="1:1" x14ac:dyDescent="0.45">
      <c r="A356" s="22"/>
    </row>
    <row r="357" spans="1:1" x14ac:dyDescent="0.45">
      <c r="A357" s="22"/>
    </row>
    <row r="358" spans="1:1" x14ac:dyDescent="0.45">
      <c r="A358" s="22"/>
    </row>
    <row r="359" spans="1:1" x14ac:dyDescent="0.45">
      <c r="A359" s="22"/>
    </row>
    <row r="360" spans="1:1" x14ac:dyDescent="0.45">
      <c r="A360" s="22"/>
    </row>
    <row r="361" spans="1:1" x14ac:dyDescent="0.45">
      <c r="A361" s="22"/>
    </row>
    <row r="362" spans="1:1" x14ac:dyDescent="0.45">
      <c r="A362" s="22"/>
    </row>
    <row r="363" spans="1:1" x14ac:dyDescent="0.45">
      <c r="A363" s="22"/>
    </row>
    <row r="364" spans="1:1" x14ac:dyDescent="0.45">
      <c r="A364" s="22"/>
    </row>
    <row r="365" spans="1:1" x14ac:dyDescent="0.45">
      <c r="A365" s="22"/>
    </row>
    <row r="366" spans="1:1" x14ac:dyDescent="0.45">
      <c r="A366" s="22"/>
    </row>
    <row r="367" spans="1:1" x14ac:dyDescent="0.45">
      <c r="A367" s="22"/>
    </row>
    <row r="368" spans="1:1" x14ac:dyDescent="0.45">
      <c r="A368" s="22"/>
    </row>
    <row r="369" spans="1:1" x14ac:dyDescent="0.45">
      <c r="A369" s="22"/>
    </row>
    <row r="370" spans="1:1" x14ac:dyDescent="0.45">
      <c r="A370" s="22"/>
    </row>
    <row r="371" spans="1:1" x14ac:dyDescent="0.45">
      <c r="A371" s="22"/>
    </row>
    <row r="372" spans="1:1" x14ac:dyDescent="0.45">
      <c r="A372" s="22"/>
    </row>
    <row r="373" spans="1:1" x14ac:dyDescent="0.45">
      <c r="A373" s="22"/>
    </row>
    <row r="374" spans="1:1" x14ac:dyDescent="0.45">
      <c r="A374" s="22"/>
    </row>
    <row r="375" spans="1:1" x14ac:dyDescent="0.45">
      <c r="A375" s="22"/>
    </row>
    <row r="376" spans="1:1" x14ac:dyDescent="0.45">
      <c r="A376" s="22"/>
    </row>
    <row r="377" spans="1:1" x14ac:dyDescent="0.45">
      <c r="A377" s="22"/>
    </row>
    <row r="378" spans="1:1" x14ac:dyDescent="0.45">
      <c r="A378" s="22"/>
    </row>
    <row r="379" spans="1:1" x14ac:dyDescent="0.45">
      <c r="A379" s="22"/>
    </row>
    <row r="380" spans="1:1" x14ac:dyDescent="0.45">
      <c r="A380" s="22"/>
    </row>
    <row r="381" spans="1:1" x14ac:dyDescent="0.45">
      <c r="A381" s="22"/>
    </row>
    <row r="382" spans="1:1" x14ac:dyDescent="0.45">
      <c r="A382" s="22"/>
    </row>
    <row r="383" spans="1:1" x14ac:dyDescent="0.45">
      <c r="A383" s="22"/>
    </row>
    <row r="384" spans="1:1" x14ac:dyDescent="0.45">
      <c r="A384" s="22"/>
    </row>
    <row r="385" spans="1:1" x14ac:dyDescent="0.45">
      <c r="A385" s="22"/>
    </row>
    <row r="386" spans="1:1" x14ac:dyDescent="0.45">
      <c r="A386" s="22"/>
    </row>
    <row r="387" spans="1:1" x14ac:dyDescent="0.45">
      <c r="A387" s="22"/>
    </row>
    <row r="388" spans="1:1" x14ac:dyDescent="0.45">
      <c r="A388" s="22"/>
    </row>
    <row r="389" spans="1:1" x14ac:dyDescent="0.45">
      <c r="A389" s="22"/>
    </row>
    <row r="390" spans="1:1" x14ac:dyDescent="0.45">
      <c r="A390" s="22"/>
    </row>
    <row r="391" spans="1:1" x14ac:dyDescent="0.45">
      <c r="A391" s="22"/>
    </row>
    <row r="392" spans="1:1" x14ac:dyDescent="0.45">
      <c r="A392" s="22"/>
    </row>
    <row r="393" spans="1:1" x14ac:dyDescent="0.45">
      <c r="A393" s="22"/>
    </row>
    <row r="394" spans="1:1" x14ac:dyDescent="0.45">
      <c r="A394" s="22"/>
    </row>
    <row r="395" spans="1:1" x14ac:dyDescent="0.45">
      <c r="A395" s="22"/>
    </row>
    <row r="396" spans="1:1" x14ac:dyDescent="0.45">
      <c r="A396" s="22"/>
    </row>
    <row r="397" spans="1:1" x14ac:dyDescent="0.45">
      <c r="A397" s="22"/>
    </row>
    <row r="398" spans="1:1" x14ac:dyDescent="0.45">
      <c r="A398" s="22"/>
    </row>
    <row r="399" spans="1:1" x14ac:dyDescent="0.45">
      <c r="A399" s="22"/>
    </row>
    <row r="400" spans="1:1" x14ac:dyDescent="0.45">
      <c r="A400" s="22"/>
    </row>
    <row r="401" spans="1:1" x14ac:dyDescent="0.45">
      <c r="A401" s="22"/>
    </row>
    <row r="402" spans="1:1" x14ac:dyDescent="0.45">
      <c r="A402" s="22"/>
    </row>
    <row r="403" spans="1:1" x14ac:dyDescent="0.45">
      <c r="A403" s="22"/>
    </row>
    <row r="404" spans="1:1" x14ac:dyDescent="0.45">
      <c r="A404" s="22"/>
    </row>
    <row r="405" spans="1:1" x14ac:dyDescent="0.45">
      <c r="A405" s="22"/>
    </row>
    <row r="406" spans="1:1" x14ac:dyDescent="0.45">
      <c r="A406" s="22"/>
    </row>
    <row r="407" spans="1:1" x14ac:dyDescent="0.45">
      <c r="A407" s="22"/>
    </row>
    <row r="408" spans="1:1" x14ac:dyDescent="0.45">
      <c r="A408" s="22"/>
    </row>
    <row r="409" spans="1:1" x14ac:dyDescent="0.45">
      <c r="A409" s="22"/>
    </row>
    <row r="410" spans="1:1" x14ac:dyDescent="0.45">
      <c r="A410" s="22"/>
    </row>
    <row r="411" spans="1:1" x14ac:dyDescent="0.45">
      <c r="A411" s="22"/>
    </row>
    <row r="412" spans="1:1" x14ac:dyDescent="0.45">
      <c r="A412" s="22"/>
    </row>
    <row r="413" spans="1:1" x14ac:dyDescent="0.45">
      <c r="A413" s="22"/>
    </row>
    <row r="414" spans="1:1" x14ac:dyDescent="0.45">
      <c r="A414" s="22"/>
    </row>
    <row r="415" spans="1:1" x14ac:dyDescent="0.45">
      <c r="A415" s="22"/>
    </row>
    <row r="416" spans="1:1" x14ac:dyDescent="0.45">
      <c r="A416" s="22"/>
    </row>
    <row r="417" spans="1:1" x14ac:dyDescent="0.45">
      <c r="A417" s="22"/>
    </row>
    <row r="418" spans="1:1" x14ac:dyDescent="0.45">
      <c r="A418" s="22"/>
    </row>
    <row r="419" spans="1:1" x14ac:dyDescent="0.45">
      <c r="A419" s="22"/>
    </row>
    <row r="420" spans="1:1" x14ac:dyDescent="0.45">
      <c r="A420" s="22"/>
    </row>
    <row r="421" spans="1:1" x14ac:dyDescent="0.45">
      <c r="A421" s="22"/>
    </row>
    <row r="422" spans="1:1" x14ac:dyDescent="0.45">
      <c r="A422" s="22"/>
    </row>
    <row r="423" spans="1:1" x14ac:dyDescent="0.45">
      <c r="A423" s="22"/>
    </row>
    <row r="424" spans="1:1" x14ac:dyDescent="0.45">
      <c r="A424" s="22"/>
    </row>
    <row r="425" spans="1:1" x14ac:dyDescent="0.45">
      <c r="A425" s="22"/>
    </row>
    <row r="426" spans="1:1" x14ac:dyDescent="0.45">
      <c r="A426" s="22"/>
    </row>
    <row r="427" spans="1:1" x14ac:dyDescent="0.45">
      <c r="A427" s="22"/>
    </row>
    <row r="428" spans="1:1" x14ac:dyDescent="0.45">
      <c r="A428" s="22"/>
    </row>
    <row r="429" spans="1:1" x14ac:dyDescent="0.45">
      <c r="A429" s="22"/>
    </row>
    <row r="430" spans="1:1" x14ac:dyDescent="0.45">
      <c r="A430" s="22"/>
    </row>
    <row r="431" spans="1:1" x14ac:dyDescent="0.45">
      <c r="A431" s="22"/>
    </row>
    <row r="432" spans="1:1" x14ac:dyDescent="0.45">
      <c r="A432" s="22"/>
    </row>
    <row r="433" spans="1:1" x14ac:dyDescent="0.45">
      <c r="A433" s="22"/>
    </row>
    <row r="434" spans="1:1" x14ac:dyDescent="0.45">
      <c r="A434" s="22"/>
    </row>
    <row r="435" spans="1:1" x14ac:dyDescent="0.45">
      <c r="A435" s="22"/>
    </row>
    <row r="436" spans="1:1" x14ac:dyDescent="0.45">
      <c r="A436" s="22"/>
    </row>
    <row r="437" spans="1:1" x14ac:dyDescent="0.45">
      <c r="A437" s="22"/>
    </row>
    <row r="438" spans="1:1" x14ac:dyDescent="0.45">
      <c r="A438" s="22"/>
    </row>
    <row r="439" spans="1:1" x14ac:dyDescent="0.45">
      <c r="A439" s="22"/>
    </row>
    <row r="440" spans="1:1" x14ac:dyDescent="0.45">
      <c r="A440" s="22"/>
    </row>
    <row r="441" spans="1:1" x14ac:dyDescent="0.45">
      <c r="A441" s="22"/>
    </row>
    <row r="442" spans="1:1" x14ac:dyDescent="0.45">
      <c r="A442" s="22"/>
    </row>
    <row r="443" spans="1:1" x14ac:dyDescent="0.45">
      <c r="A443" s="22"/>
    </row>
    <row r="444" spans="1:1" x14ac:dyDescent="0.45">
      <c r="A444" s="22"/>
    </row>
    <row r="445" spans="1:1" x14ac:dyDescent="0.45">
      <c r="A445" s="22"/>
    </row>
    <row r="446" spans="1:1" x14ac:dyDescent="0.45">
      <c r="A446" s="22"/>
    </row>
    <row r="447" spans="1:1" x14ac:dyDescent="0.45">
      <c r="A447" s="22"/>
    </row>
    <row r="448" spans="1:1" x14ac:dyDescent="0.45">
      <c r="A448" s="22"/>
    </row>
    <row r="449" spans="1:1" x14ac:dyDescent="0.45">
      <c r="A449" s="22"/>
    </row>
    <row r="450" spans="1:1" x14ac:dyDescent="0.45">
      <c r="A450" s="22"/>
    </row>
    <row r="451" spans="1:1" x14ac:dyDescent="0.45">
      <c r="A451" s="22"/>
    </row>
    <row r="452" spans="1:1" x14ac:dyDescent="0.45">
      <c r="A452" s="22"/>
    </row>
    <row r="453" spans="1:1" x14ac:dyDescent="0.45">
      <c r="A453" s="22"/>
    </row>
    <row r="454" spans="1:1" x14ac:dyDescent="0.45">
      <c r="A454" s="22"/>
    </row>
    <row r="455" spans="1:1" x14ac:dyDescent="0.45">
      <c r="A455" s="22"/>
    </row>
    <row r="456" spans="1:1" x14ac:dyDescent="0.45">
      <c r="A456" s="22"/>
    </row>
    <row r="457" spans="1:1" x14ac:dyDescent="0.45">
      <c r="A457" s="22"/>
    </row>
    <row r="458" spans="1:1" x14ac:dyDescent="0.45">
      <c r="A458" s="22"/>
    </row>
    <row r="459" spans="1:1" x14ac:dyDescent="0.45">
      <c r="A459" s="22"/>
    </row>
    <row r="460" spans="1:1" x14ac:dyDescent="0.45">
      <c r="A460" s="22"/>
    </row>
    <row r="461" spans="1:1" x14ac:dyDescent="0.45">
      <c r="A461" s="22"/>
    </row>
    <row r="462" spans="1:1" x14ac:dyDescent="0.45">
      <c r="A462" s="22"/>
    </row>
    <row r="463" spans="1:1" x14ac:dyDescent="0.45">
      <c r="A463" s="22"/>
    </row>
    <row r="464" spans="1:1" x14ac:dyDescent="0.45">
      <c r="A464" s="22"/>
    </row>
    <row r="465" spans="1:1" x14ac:dyDescent="0.45">
      <c r="A465" s="22"/>
    </row>
    <row r="466" spans="1:1" x14ac:dyDescent="0.45">
      <c r="A466" s="22"/>
    </row>
    <row r="467" spans="1:1" x14ac:dyDescent="0.45">
      <c r="A467" s="22"/>
    </row>
    <row r="468" spans="1:1" x14ac:dyDescent="0.45">
      <c r="A468" s="22"/>
    </row>
    <row r="469" spans="1:1" x14ac:dyDescent="0.45">
      <c r="A469" s="22"/>
    </row>
    <row r="470" spans="1:1" x14ac:dyDescent="0.45">
      <c r="A470" s="22"/>
    </row>
    <row r="471" spans="1:1" x14ac:dyDescent="0.45">
      <c r="A471" s="22"/>
    </row>
    <row r="472" spans="1:1" x14ac:dyDescent="0.45">
      <c r="A472" s="22"/>
    </row>
    <row r="473" spans="1:1" x14ac:dyDescent="0.45">
      <c r="A473" s="22"/>
    </row>
    <row r="474" spans="1:1" x14ac:dyDescent="0.45">
      <c r="A474" s="22"/>
    </row>
    <row r="475" spans="1:1" x14ac:dyDescent="0.45">
      <c r="A475" s="22"/>
    </row>
    <row r="476" spans="1:1" x14ac:dyDescent="0.45">
      <c r="A476" s="22"/>
    </row>
    <row r="477" spans="1:1" x14ac:dyDescent="0.45">
      <c r="A477" s="22"/>
    </row>
    <row r="478" spans="1:1" x14ac:dyDescent="0.45">
      <c r="A478" s="22"/>
    </row>
    <row r="479" spans="1:1" x14ac:dyDescent="0.45">
      <c r="A479" s="22"/>
    </row>
    <row r="480" spans="1:1" x14ac:dyDescent="0.45">
      <c r="A480" s="22"/>
    </row>
    <row r="481" spans="1:1" x14ac:dyDescent="0.45">
      <c r="A481" s="22"/>
    </row>
    <row r="482" spans="1:1" x14ac:dyDescent="0.45">
      <c r="A482" s="22"/>
    </row>
    <row r="483" spans="1:1" x14ac:dyDescent="0.45">
      <c r="A483" s="22"/>
    </row>
    <row r="484" spans="1:1" x14ac:dyDescent="0.45">
      <c r="A484" s="22"/>
    </row>
    <row r="485" spans="1:1" x14ac:dyDescent="0.45">
      <c r="A485" s="22"/>
    </row>
    <row r="486" spans="1:1" x14ac:dyDescent="0.45">
      <c r="A486" s="22"/>
    </row>
    <row r="487" spans="1:1" x14ac:dyDescent="0.45">
      <c r="A487" s="22"/>
    </row>
    <row r="488" spans="1:1" x14ac:dyDescent="0.45">
      <c r="A488" s="22"/>
    </row>
    <row r="489" spans="1:1" x14ac:dyDescent="0.45">
      <c r="A489" s="22"/>
    </row>
    <row r="490" spans="1:1" x14ac:dyDescent="0.45">
      <c r="A490" s="22"/>
    </row>
    <row r="491" spans="1:1" x14ac:dyDescent="0.45">
      <c r="A491" s="22"/>
    </row>
    <row r="492" spans="1:1" x14ac:dyDescent="0.45">
      <c r="A492" s="22"/>
    </row>
    <row r="493" spans="1:1" x14ac:dyDescent="0.45">
      <c r="A493" s="22"/>
    </row>
    <row r="494" spans="1:1" x14ac:dyDescent="0.45">
      <c r="A494" s="22"/>
    </row>
    <row r="495" spans="1:1" x14ac:dyDescent="0.45">
      <c r="A495" s="22"/>
    </row>
    <row r="496" spans="1:1" x14ac:dyDescent="0.45">
      <c r="A496" s="22"/>
    </row>
    <row r="497" spans="1:1" x14ac:dyDescent="0.45">
      <c r="A497" s="22"/>
    </row>
    <row r="498" spans="1:1" x14ac:dyDescent="0.45">
      <c r="A498" s="22"/>
    </row>
    <row r="499" spans="1:1" x14ac:dyDescent="0.45">
      <c r="A499" s="22"/>
    </row>
    <row r="500" spans="1:1" x14ac:dyDescent="0.45">
      <c r="A500" s="22"/>
    </row>
    <row r="501" spans="1:1" x14ac:dyDescent="0.45">
      <c r="A501" s="22"/>
    </row>
    <row r="502" spans="1:1" x14ac:dyDescent="0.45">
      <c r="A502" s="22"/>
    </row>
    <row r="503" spans="1:1" x14ac:dyDescent="0.45">
      <c r="A503" s="22"/>
    </row>
    <row r="504" spans="1:1" x14ac:dyDescent="0.45">
      <c r="A504" s="22"/>
    </row>
    <row r="505" spans="1:1" x14ac:dyDescent="0.45">
      <c r="A505" s="22"/>
    </row>
    <row r="506" spans="1:1" x14ac:dyDescent="0.45">
      <c r="A506" s="22"/>
    </row>
    <row r="507" spans="1:1" x14ac:dyDescent="0.45">
      <c r="A507" s="22"/>
    </row>
    <row r="508" spans="1:1" x14ac:dyDescent="0.45">
      <c r="A508" s="22"/>
    </row>
    <row r="509" spans="1:1" x14ac:dyDescent="0.45">
      <c r="A509" s="22"/>
    </row>
    <row r="510" spans="1:1" x14ac:dyDescent="0.45">
      <c r="A510" s="22"/>
    </row>
    <row r="511" spans="1:1" x14ac:dyDescent="0.45">
      <c r="A511" s="22"/>
    </row>
    <row r="512" spans="1:1" x14ac:dyDescent="0.45">
      <c r="A512" s="22"/>
    </row>
    <row r="513" spans="1:1" x14ac:dyDescent="0.45">
      <c r="A513" s="22"/>
    </row>
    <row r="514" spans="1:1" x14ac:dyDescent="0.45">
      <c r="A514" s="22"/>
    </row>
    <row r="515" spans="1:1" x14ac:dyDescent="0.45">
      <c r="A515" s="22"/>
    </row>
    <row r="516" spans="1:1" x14ac:dyDescent="0.45">
      <c r="A516" s="22"/>
    </row>
    <row r="517" spans="1:1" x14ac:dyDescent="0.45">
      <c r="A517" s="22"/>
    </row>
    <row r="518" spans="1:1" x14ac:dyDescent="0.45">
      <c r="A518" s="22"/>
    </row>
    <row r="519" spans="1:1" x14ac:dyDescent="0.45">
      <c r="A519" s="22"/>
    </row>
    <row r="520" spans="1:1" x14ac:dyDescent="0.45">
      <c r="A520" s="22"/>
    </row>
    <row r="521" spans="1:1" x14ac:dyDescent="0.45">
      <c r="A521" s="22"/>
    </row>
    <row r="522" spans="1:1" x14ac:dyDescent="0.45">
      <c r="A522" s="22"/>
    </row>
    <row r="523" spans="1:1" x14ac:dyDescent="0.45">
      <c r="A523" s="22"/>
    </row>
    <row r="524" spans="1:1" x14ac:dyDescent="0.45">
      <c r="A524" s="22"/>
    </row>
    <row r="525" spans="1:1" x14ac:dyDescent="0.45">
      <c r="A525" s="22"/>
    </row>
    <row r="526" spans="1:1" x14ac:dyDescent="0.45">
      <c r="A526" s="22"/>
    </row>
    <row r="527" spans="1:1" x14ac:dyDescent="0.45">
      <c r="A527" s="22"/>
    </row>
    <row r="528" spans="1:1" x14ac:dyDescent="0.45">
      <c r="A528" s="22"/>
    </row>
    <row r="529" spans="1:1" x14ac:dyDescent="0.45">
      <c r="A529" s="22"/>
    </row>
    <row r="530" spans="1:1" x14ac:dyDescent="0.45">
      <c r="A530" s="22"/>
    </row>
    <row r="531" spans="1:1" x14ac:dyDescent="0.45">
      <c r="A531" s="22"/>
    </row>
    <row r="532" spans="1:1" x14ac:dyDescent="0.45">
      <c r="A532" s="22"/>
    </row>
    <row r="533" spans="1:1" x14ac:dyDescent="0.45">
      <c r="A533" s="22"/>
    </row>
    <row r="534" spans="1:1" x14ac:dyDescent="0.45">
      <c r="A534" s="22"/>
    </row>
    <row r="535" spans="1:1" x14ac:dyDescent="0.45">
      <c r="A535" s="22"/>
    </row>
    <row r="536" spans="1:1" x14ac:dyDescent="0.45">
      <c r="A536" s="22"/>
    </row>
    <row r="537" spans="1:1" x14ac:dyDescent="0.45">
      <c r="A537" s="22"/>
    </row>
    <row r="538" spans="1:1" x14ac:dyDescent="0.45">
      <c r="A538" s="22"/>
    </row>
    <row r="539" spans="1:1" x14ac:dyDescent="0.45">
      <c r="A539" s="22"/>
    </row>
    <row r="540" spans="1:1" x14ac:dyDescent="0.45">
      <c r="A540" s="22"/>
    </row>
    <row r="541" spans="1:1" x14ac:dyDescent="0.45">
      <c r="A541" s="22"/>
    </row>
    <row r="542" spans="1:1" x14ac:dyDescent="0.45">
      <c r="A542" s="22"/>
    </row>
    <row r="543" spans="1:1" x14ac:dyDescent="0.45">
      <c r="A543" s="22"/>
    </row>
    <row r="544" spans="1:1" x14ac:dyDescent="0.45">
      <c r="A544" s="22"/>
    </row>
    <row r="545" spans="1:1" x14ac:dyDescent="0.45">
      <c r="A545" s="22"/>
    </row>
    <row r="546" spans="1:1" x14ac:dyDescent="0.45">
      <c r="A546" s="22"/>
    </row>
    <row r="547" spans="1:1" x14ac:dyDescent="0.45">
      <c r="A547" s="22"/>
    </row>
    <row r="548" spans="1:1" x14ac:dyDescent="0.45">
      <c r="A548" s="22"/>
    </row>
    <row r="549" spans="1:1" x14ac:dyDescent="0.45">
      <c r="A549" s="22"/>
    </row>
    <row r="550" spans="1:1" x14ac:dyDescent="0.45">
      <c r="A550" s="22"/>
    </row>
    <row r="551" spans="1:1" x14ac:dyDescent="0.45">
      <c r="A551" s="22"/>
    </row>
    <row r="552" spans="1:1" x14ac:dyDescent="0.45">
      <c r="A552" s="22"/>
    </row>
    <row r="553" spans="1:1" x14ac:dyDescent="0.45">
      <c r="A553" s="22"/>
    </row>
    <row r="554" spans="1:1" x14ac:dyDescent="0.45">
      <c r="A554" s="22"/>
    </row>
    <row r="555" spans="1:1" x14ac:dyDescent="0.45">
      <c r="A555" s="22"/>
    </row>
    <row r="556" spans="1:1" x14ac:dyDescent="0.45">
      <c r="A556" s="22"/>
    </row>
    <row r="557" spans="1:1" x14ac:dyDescent="0.45">
      <c r="A557" s="22"/>
    </row>
    <row r="558" spans="1:1" x14ac:dyDescent="0.45">
      <c r="A558" s="22"/>
    </row>
    <row r="559" spans="1:1" x14ac:dyDescent="0.45">
      <c r="A559" s="22"/>
    </row>
    <row r="560" spans="1:1" x14ac:dyDescent="0.45">
      <c r="A560" s="22"/>
    </row>
    <row r="561" spans="1:1" x14ac:dyDescent="0.45">
      <c r="A561" s="22"/>
    </row>
    <row r="562" spans="1:1" x14ac:dyDescent="0.45">
      <c r="A562" s="22"/>
    </row>
    <row r="563" spans="1:1" x14ac:dyDescent="0.45">
      <c r="A563" s="22"/>
    </row>
    <row r="564" spans="1:1" x14ac:dyDescent="0.45">
      <c r="A564" s="22"/>
    </row>
    <row r="565" spans="1:1" x14ac:dyDescent="0.45">
      <c r="A565" s="22"/>
    </row>
    <row r="566" spans="1:1" x14ac:dyDescent="0.45">
      <c r="A566" s="22"/>
    </row>
    <row r="567" spans="1:1" x14ac:dyDescent="0.45">
      <c r="A567" s="22"/>
    </row>
    <row r="568" spans="1:1" x14ac:dyDescent="0.45">
      <c r="A568" s="22"/>
    </row>
    <row r="569" spans="1:1" x14ac:dyDescent="0.45">
      <c r="A569" s="22"/>
    </row>
    <row r="570" spans="1:1" x14ac:dyDescent="0.45">
      <c r="A570" s="22"/>
    </row>
    <row r="571" spans="1:1" x14ac:dyDescent="0.45">
      <c r="A571" s="22"/>
    </row>
    <row r="572" spans="1:1" x14ac:dyDescent="0.45">
      <c r="A572" s="22"/>
    </row>
    <row r="573" spans="1:1" x14ac:dyDescent="0.45">
      <c r="A573" s="22"/>
    </row>
    <row r="574" spans="1:1" x14ac:dyDescent="0.45">
      <c r="A574" s="22"/>
    </row>
    <row r="575" spans="1:1" x14ac:dyDescent="0.45">
      <c r="A575" s="22"/>
    </row>
    <row r="576" spans="1:1" x14ac:dyDescent="0.45">
      <c r="A576" s="22"/>
    </row>
    <row r="577" spans="1:1" x14ac:dyDescent="0.45">
      <c r="A577" s="22"/>
    </row>
    <row r="578" spans="1:1" x14ac:dyDescent="0.45">
      <c r="A578" s="22"/>
    </row>
    <row r="579" spans="1:1" x14ac:dyDescent="0.45">
      <c r="A579" s="22"/>
    </row>
    <row r="580" spans="1:1" x14ac:dyDescent="0.45">
      <c r="A580" s="22"/>
    </row>
    <row r="581" spans="1:1" x14ac:dyDescent="0.45">
      <c r="A581" s="22"/>
    </row>
    <row r="582" spans="1:1" x14ac:dyDescent="0.45">
      <c r="A582" s="22"/>
    </row>
    <row r="583" spans="1:1" x14ac:dyDescent="0.45">
      <c r="A583" s="22"/>
    </row>
    <row r="584" spans="1:1" x14ac:dyDescent="0.45">
      <c r="A584" s="22"/>
    </row>
    <row r="585" spans="1:1" x14ac:dyDescent="0.45">
      <c r="A585" s="22"/>
    </row>
    <row r="586" spans="1:1" x14ac:dyDescent="0.45">
      <c r="A586" s="22"/>
    </row>
    <row r="587" spans="1:1" x14ac:dyDescent="0.45">
      <c r="A587" s="22"/>
    </row>
    <row r="588" spans="1:1" x14ac:dyDescent="0.45">
      <c r="A588" s="22"/>
    </row>
    <row r="589" spans="1:1" x14ac:dyDescent="0.45">
      <c r="A589" s="22"/>
    </row>
    <row r="590" spans="1:1" x14ac:dyDescent="0.45">
      <c r="A590" s="22"/>
    </row>
    <row r="591" spans="1:1" x14ac:dyDescent="0.45">
      <c r="A591" s="22"/>
    </row>
    <row r="592" spans="1:1" x14ac:dyDescent="0.45">
      <c r="A592" s="22"/>
    </row>
    <row r="593" spans="1:1" x14ac:dyDescent="0.45">
      <c r="A593" s="22"/>
    </row>
    <row r="594" spans="1:1" x14ac:dyDescent="0.45">
      <c r="A594" s="22"/>
    </row>
    <row r="595" spans="1:1" x14ac:dyDescent="0.45">
      <c r="A595" s="22"/>
    </row>
    <row r="596" spans="1:1" x14ac:dyDescent="0.45">
      <c r="A596" s="22"/>
    </row>
    <row r="597" spans="1:1" x14ac:dyDescent="0.45">
      <c r="A597" s="22"/>
    </row>
    <row r="598" spans="1:1" x14ac:dyDescent="0.45">
      <c r="A598" s="22"/>
    </row>
    <row r="599" spans="1:1" x14ac:dyDescent="0.45">
      <c r="A599" s="22"/>
    </row>
    <row r="600" spans="1:1" x14ac:dyDescent="0.45">
      <c r="A600" s="22"/>
    </row>
    <row r="601" spans="1:1" x14ac:dyDescent="0.45">
      <c r="A601" s="22"/>
    </row>
    <row r="602" spans="1:1" x14ac:dyDescent="0.45">
      <c r="A602" s="22"/>
    </row>
    <row r="603" spans="1:1" x14ac:dyDescent="0.45">
      <c r="A603" s="22"/>
    </row>
    <row r="604" spans="1:1" x14ac:dyDescent="0.45">
      <c r="A604" s="22"/>
    </row>
    <row r="605" spans="1:1" x14ac:dyDescent="0.45">
      <c r="A605" s="22"/>
    </row>
    <row r="606" spans="1:1" x14ac:dyDescent="0.45">
      <c r="A606" s="22"/>
    </row>
    <row r="607" spans="1:1" x14ac:dyDescent="0.45">
      <c r="A607" s="22"/>
    </row>
    <row r="608" spans="1:1" x14ac:dyDescent="0.45">
      <c r="A608" s="22"/>
    </row>
    <row r="609" spans="1:1" x14ac:dyDescent="0.45">
      <c r="A609" s="22"/>
    </row>
    <row r="610" spans="1:1" x14ac:dyDescent="0.45">
      <c r="A610" s="22"/>
    </row>
    <row r="611" spans="1:1" x14ac:dyDescent="0.45">
      <c r="A611" s="22"/>
    </row>
    <row r="612" spans="1:1" x14ac:dyDescent="0.45">
      <c r="A612" s="22"/>
    </row>
    <row r="613" spans="1:1" x14ac:dyDescent="0.45">
      <c r="A613" s="22"/>
    </row>
    <row r="614" spans="1:1" x14ac:dyDescent="0.45">
      <c r="A614" s="22"/>
    </row>
    <row r="615" spans="1:1" x14ac:dyDescent="0.45">
      <c r="A615" s="22"/>
    </row>
    <row r="616" spans="1:1" x14ac:dyDescent="0.45">
      <c r="A616" s="22"/>
    </row>
    <row r="617" spans="1:1" x14ac:dyDescent="0.45">
      <c r="A617" s="22"/>
    </row>
    <row r="618" spans="1:1" x14ac:dyDescent="0.45">
      <c r="A618" s="22"/>
    </row>
    <row r="619" spans="1:1" x14ac:dyDescent="0.45">
      <c r="A619" s="22"/>
    </row>
    <row r="620" spans="1:1" x14ac:dyDescent="0.45">
      <c r="A620" s="22"/>
    </row>
    <row r="621" spans="1:1" x14ac:dyDescent="0.45">
      <c r="A621" s="22"/>
    </row>
    <row r="622" spans="1:1" x14ac:dyDescent="0.45">
      <c r="A622" s="22"/>
    </row>
    <row r="623" spans="1:1" x14ac:dyDescent="0.45">
      <c r="A623" s="22"/>
    </row>
    <row r="624" spans="1:1" x14ac:dyDescent="0.45">
      <c r="A624" s="22"/>
    </row>
    <row r="625" spans="1:1" x14ac:dyDescent="0.45">
      <c r="A625" s="22"/>
    </row>
    <row r="626" spans="1:1" x14ac:dyDescent="0.45">
      <c r="A626" s="22"/>
    </row>
    <row r="627" spans="1:1" x14ac:dyDescent="0.45">
      <c r="A627" s="22"/>
    </row>
    <row r="628" spans="1:1" x14ac:dyDescent="0.45">
      <c r="A628" s="22"/>
    </row>
    <row r="629" spans="1:1" x14ac:dyDescent="0.45">
      <c r="A629" s="22"/>
    </row>
    <row r="630" spans="1:1" x14ac:dyDescent="0.45">
      <c r="A630" s="22"/>
    </row>
    <row r="631" spans="1:1" x14ac:dyDescent="0.45">
      <c r="A631" s="22"/>
    </row>
    <row r="632" spans="1:1" x14ac:dyDescent="0.45">
      <c r="A632" s="22"/>
    </row>
    <row r="633" spans="1:1" x14ac:dyDescent="0.45">
      <c r="A633" s="22"/>
    </row>
    <row r="634" spans="1:1" x14ac:dyDescent="0.45">
      <c r="A634" s="22"/>
    </row>
    <row r="635" spans="1:1" x14ac:dyDescent="0.45">
      <c r="A635" s="22"/>
    </row>
    <row r="636" spans="1:1" x14ac:dyDescent="0.45">
      <c r="A636" s="22"/>
    </row>
    <row r="637" spans="1:1" x14ac:dyDescent="0.45">
      <c r="A637" s="22"/>
    </row>
    <row r="638" spans="1:1" x14ac:dyDescent="0.45">
      <c r="A638" s="22"/>
    </row>
    <row r="639" spans="1:1" x14ac:dyDescent="0.45">
      <c r="A639" s="22"/>
    </row>
    <row r="640" spans="1:1" x14ac:dyDescent="0.45">
      <c r="A640" s="22"/>
    </row>
    <row r="641" spans="1:1" x14ac:dyDescent="0.45">
      <c r="A641" s="22"/>
    </row>
    <row r="642" spans="1:1" x14ac:dyDescent="0.45">
      <c r="A642" s="22"/>
    </row>
    <row r="643" spans="1:1" x14ac:dyDescent="0.45">
      <c r="A643" s="22"/>
    </row>
    <row r="644" spans="1:1" x14ac:dyDescent="0.45">
      <c r="A644" s="22"/>
    </row>
    <row r="645" spans="1:1" x14ac:dyDescent="0.45">
      <c r="A645" s="22"/>
    </row>
    <row r="646" spans="1:1" x14ac:dyDescent="0.45">
      <c r="A646" s="22"/>
    </row>
    <row r="647" spans="1:1" x14ac:dyDescent="0.45">
      <c r="A647" s="22"/>
    </row>
    <row r="648" spans="1:1" x14ac:dyDescent="0.45">
      <c r="A648" s="22"/>
    </row>
    <row r="649" spans="1:1" x14ac:dyDescent="0.45">
      <c r="A649" s="22"/>
    </row>
    <row r="650" spans="1:1" x14ac:dyDescent="0.45">
      <c r="A650" s="22"/>
    </row>
    <row r="651" spans="1:1" x14ac:dyDescent="0.45">
      <c r="A651" s="22"/>
    </row>
    <row r="652" spans="1:1" x14ac:dyDescent="0.45">
      <c r="A652" s="22"/>
    </row>
    <row r="653" spans="1:1" x14ac:dyDescent="0.45">
      <c r="A653" s="22"/>
    </row>
    <row r="654" spans="1:1" x14ac:dyDescent="0.45">
      <c r="A654" s="22"/>
    </row>
    <row r="655" spans="1:1" x14ac:dyDescent="0.45">
      <c r="A655" s="22"/>
    </row>
    <row r="656" spans="1:1" x14ac:dyDescent="0.45">
      <c r="A656" s="22"/>
    </row>
    <row r="657" spans="1:1" x14ac:dyDescent="0.45">
      <c r="A657" s="22"/>
    </row>
    <row r="658" spans="1:1" x14ac:dyDescent="0.45">
      <c r="A658" s="22"/>
    </row>
    <row r="659" spans="1:1" x14ac:dyDescent="0.45">
      <c r="A659" s="22"/>
    </row>
    <row r="660" spans="1:1" x14ac:dyDescent="0.45">
      <c r="A660" s="22"/>
    </row>
    <row r="661" spans="1:1" x14ac:dyDescent="0.45">
      <c r="A661" s="22"/>
    </row>
    <row r="662" spans="1:1" x14ac:dyDescent="0.45">
      <c r="A662" s="22"/>
    </row>
    <row r="663" spans="1:1" x14ac:dyDescent="0.45">
      <c r="A663" s="22"/>
    </row>
    <row r="664" spans="1:1" x14ac:dyDescent="0.45">
      <c r="A664" s="22"/>
    </row>
    <row r="665" spans="1:1" x14ac:dyDescent="0.45">
      <c r="A665" s="22"/>
    </row>
    <row r="666" spans="1:1" x14ac:dyDescent="0.45">
      <c r="A666" s="22"/>
    </row>
    <row r="667" spans="1:1" x14ac:dyDescent="0.45">
      <c r="A667" s="22"/>
    </row>
    <row r="668" spans="1:1" x14ac:dyDescent="0.45">
      <c r="A668" s="22"/>
    </row>
    <row r="669" spans="1:1" x14ac:dyDescent="0.45">
      <c r="A669" s="22"/>
    </row>
    <row r="670" spans="1:1" x14ac:dyDescent="0.45">
      <c r="A670" s="22"/>
    </row>
    <row r="671" spans="1:1" x14ac:dyDescent="0.45">
      <c r="A671" s="22"/>
    </row>
    <row r="672" spans="1:1" x14ac:dyDescent="0.45">
      <c r="A672" s="22"/>
    </row>
    <row r="673" spans="1:1" x14ac:dyDescent="0.45">
      <c r="A673" s="22"/>
    </row>
    <row r="674" spans="1:1" x14ac:dyDescent="0.45">
      <c r="A674" s="22"/>
    </row>
    <row r="675" spans="1:1" x14ac:dyDescent="0.45">
      <c r="A675" s="22"/>
    </row>
    <row r="676" spans="1:1" x14ac:dyDescent="0.45">
      <c r="A676" s="22"/>
    </row>
    <row r="677" spans="1:1" x14ac:dyDescent="0.45">
      <c r="A677" s="22"/>
    </row>
    <row r="678" spans="1:1" x14ac:dyDescent="0.45">
      <c r="A678" s="22"/>
    </row>
    <row r="679" spans="1:1" x14ac:dyDescent="0.45">
      <c r="A679" s="22"/>
    </row>
    <row r="680" spans="1:1" x14ac:dyDescent="0.45">
      <c r="A680" s="22"/>
    </row>
    <row r="681" spans="1:1" x14ac:dyDescent="0.45">
      <c r="A681" s="22"/>
    </row>
    <row r="682" spans="1:1" x14ac:dyDescent="0.45">
      <c r="A682" s="22"/>
    </row>
    <row r="683" spans="1:1" x14ac:dyDescent="0.45">
      <c r="A683" s="22"/>
    </row>
    <row r="684" spans="1:1" x14ac:dyDescent="0.45">
      <c r="A684" s="22"/>
    </row>
    <row r="685" spans="1:1" x14ac:dyDescent="0.45">
      <c r="A685" s="22"/>
    </row>
    <row r="686" spans="1:1" x14ac:dyDescent="0.45">
      <c r="A686" s="22"/>
    </row>
    <row r="687" spans="1:1" x14ac:dyDescent="0.45">
      <c r="A687" s="22"/>
    </row>
    <row r="688" spans="1:1" x14ac:dyDescent="0.45">
      <c r="A688" s="22"/>
    </row>
    <row r="689" spans="1:1" x14ac:dyDescent="0.45">
      <c r="A689" s="22"/>
    </row>
    <row r="690" spans="1:1" x14ac:dyDescent="0.45">
      <c r="A690" s="22"/>
    </row>
    <row r="691" spans="1:1" x14ac:dyDescent="0.45">
      <c r="A691" s="22"/>
    </row>
    <row r="692" spans="1:1" x14ac:dyDescent="0.45">
      <c r="A692" s="22"/>
    </row>
    <row r="693" spans="1:1" x14ac:dyDescent="0.45">
      <c r="A693" s="22"/>
    </row>
    <row r="694" spans="1:1" x14ac:dyDescent="0.45">
      <c r="A694" s="22"/>
    </row>
    <row r="695" spans="1:1" x14ac:dyDescent="0.45">
      <c r="A695" s="22"/>
    </row>
    <row r="696" spans="1:1" x14ac:dyDescent="0.45">
      <c r="A696" s="22"/>
    </row>
    <row r="697" spans="1:1" x14ac:dyDescent="0.45">
      <c r="A697" s="22"/>
    </row>
    <row r="698" spans="1:1" x14ac:dyDescent="0.45">
      <c r="A698" s="22"/>
    </row>
    <row r="699" spans="1:1" x14ac:dyDescent="0.45">
      <c r="A699" s="22"/>
    </row>
    <row r="700" spans="1:1" x14ac:dyDescent="0.45">
      <c r="A700" s="22"/>
    </row>
    <row r="701" spans="1:1" x14ac:dyDescent="0.45">
      <c r="A701" s="22"/>
    </row>
    <row r="702" spans="1:1" x14ac:dyDescent="0.45">
      <c r="A702" s="22"/>
    </row>
    <row r="703" spans="1:1" x14ac:dyDescent="0.45">
      <c r="A703" s="22"/>
    </row>
    <row r="704" spans="1:1" x14ac:dyDescent="0.45">
      <c r="A704" s="22"/>
    </row>
    <row r="705" spans="1:1" x14ac:dyDescent="0.45">
      <c r="A705" s="22"/>
    </row>
    <row r="706" spans="1:1" x14ac:dyDescent="0.45">
      <c r="A706" s="22"/>
    </row>
    <row r="707" spans="1:1" x14ac:dyDescent="0.45">
      <c r="A707" s="22"/>
    </row>
    <row r="708" spans="1:1" x14ac:dyDescent="0.45">
      <c r="A708" s="22"/>
    </row>
    <row r="709" spans="1:1" x14ac:dyDescent="0.45">
      <c r="A709" s="22"/>
    </row>
    <row r="710" spans="1:1" x14ac:dyDescent="0.45">
      <c r="A710" s="22"/>
    </row>
    <row r="711" spans="1:1" x14ac:dyDescent="0.45">
      <c r="A711" s="22"/>
    </row>
    <row r="712" spans="1:1" x14ac:dyDescent="0.45">
      <c r="A712" s="22"/>
    </row>
    <row r="713" spans="1:1" x14ac:dyDescent="0.45">
      <c r="A713" s="22"/>
    </row>
    <row r="714" spans="1:1" x14ac:dyDescent="0.45">
      <c r="A714" s="22"/>
    </row>
    <row r="715" spans="1:1" x14ac:dyDescent="0.45">
      <c r="A715" s="22"/>
    </row>
    <row r="716" spans="1:1" x14ac:dyDescent="0.45">
      <c r="A716" s="22"/>
    </row>
    <row r="717" spans="1:1" x14ac:dyDescent="0.45">
      <c r="A717" s="22"/>
    </row>
    <row r="718" spans="1:1" x14ac:dyDescent="0.45">
      <c r="A718" s="22"/>
    </row>
    <row r="719" spans="1:1" x14ac:dyDescent="0.45">
      <c r="A719" s="22"/>
    </row>
    <row r="720" spans="1:1" x14ac:dyDescent="0.45">
      <c r="A720" s="22"/>
    </row>
    <row r="721" spans="1:1" x14ac:dyDescent="0.45">
      <c r="A721" s="22"/>
    </row>
    <row r="722" spans="1:1" x14ac:dyDescent="0.45">
      <c r="A722" s="22"/>
    </row>
    <row r="723" spans="1:1" x14ac:dyDescent="0.45">
      <c r="A723" s="22"/>
    </row>
    <row r="724" spans="1:1" x14ac:dyDescent="0.45">
      <c r="A724" s="22"/>
    </row>
    <row r="725" spans="1:1" x14ac:dyDescent="0.45">
      <c r="A725" s="22"/>
    </row>
    <row r="726" spans="1:1" x14ac:dyDescent="0.45">
      <c r="A726" s="22"/>
    </row>
    <row r="727" spans="1:1" x14ac:dyDescent="0.45">
      <c r="A727" s="22"/>
    </row>
    <row r="728" spans="1:1" x14ac:dyDescent="0.45">
      <c r="A728" s="22"/>
    </row>
    <row r="729" spans="1:1" x14ac:dyDescent="0.45">
      <c r="A729" s="22"/>
    </row>
    <row r="730" spans="1:1" x14ac:dyDescent="0.45">
      <c r="A730" s="22"/>
    </row>
    <row r="731" spans="1:1" x14ac:dyDescent="0.45">
      <c r="A731" s="22"/>
    </row>
    <row r="732" spans="1:1" x14ac:dyDescent="0.45">
      <c r="A732" s="22"/>
    </row>
    <row r="733" spans="1:1" x14ac:dyDescent="0.45">
      <c r="A733" s="22"/>
    </row>
    <row r="734" spans="1:1" x14ac:dyDescent="0.45">
      <c r="A734" s="22"/>
    </row>
    <row r="735" spans="1:1" x14ac:dyDescent="0.45">
      <c r="A735" s="22"/>
    </row>
    <row r="736" spans="1:1" x14ac:dyDescent="0.45">
      <c r="A736" s="22"/>
    </row>
    <row r="737" spans="1:1" x14ac:dyDescent="0.45">
      <c r="A737" s="22"/>
    </row>
    <row r="738" spans="1:1" x14ac:dyDescent="0.45">
      <c r="A738" s="22"/>
    </row>
    <row r="739" spans="1:1" x14ac:dyDescent="0.45">
      <c r="A739" s="22"/>
    </row>
    <row r="740" spans="1:1" x14ac:dyDescent="0.45">
      <c r="A740" s="22"/>
    </row>
    <row r="741" spans="1:1" x14ac:dyDescent="0.45">
      <c r="A741" s="22"/>
    </row>
    <row r="742" spans="1:1" x14ac:dyDescent="0.45">
      <c r="A742" s="22"/>
    </row>
    <row r="743" spans="1:1" x14ac:dyDescent="0.45">
      <c r="A743" s="22"/>
    </row>
    <row r="744" spans="1:1" x14ac:dyDescent="0.45">
      <c r="A744" s="22"/>
    </row>
    <row r="745" spans="1:1" x14ac:dyDescent="0.45">
      <c r="A745" s="22"/>
    </row>
    <row r="746" spans="1:1" x14ac:dyDescent="0.45">
      <c r="A746" s="22"/>
    </row>
    <row r="747" spans="1:1" x14ac:dyDescent="0.45">
      <c r="A747" s="22"/>
    </row>
    <row r="748" spans="1:1" x14ac:dyDescent="0.45">
      <c r="A748" s="22"/>
    </row>
    <row r="749" spans="1:1" x14ac:dyDescent="0.45">
      <c r="A749" s="22"/>
    </row>
    <row r="750" spans="1:1" x14ac:dyDescent="0.45">
      <c r="A750" s="22"/>
    </row>
    <row r="751" spans="1:1" x14ac:dyDescent="0.45">
      <c r="A751" s="22"/>
    </row>
    <row r="752" spans="1:1" x14ac:dyDescent="0.45">
      <c r="A752" s="22"/>
    </row>
    <row r="753" spans="1:1" x14ac:dyDescent="0.45">
      <c r="A753" s="22"/>
    </row>
    <row r="754" spans="1:1" x14ac:dyDescent="0.45">
      <c r="A754" s="22"/>
    </row>
    <row r="755" spans="1:1" x14ac:dyDescent="0.45">
      <c r="A755" s="22"/>
    </row>
    <row r="756" spans="1:1" x14ac:dyDescent="0.45">
      <c r="A756" s="22"/>
    </row>
    <row r="757" spans="1:1" x14ac:dyDescent="0.45">
      <c r="A757" s="22"/>
    </row>
    <row r="758" spans="1:1" x14ac:dyDescent="0.45">
      <c r="A758" s="22"/>
    </row>
    <row r="759" spans="1:1" x14ac:dyDescent="0.45">
      <c r="A759" s="22"/>
    </row>
    <row r="760" spans="1:1" x14ac:dyDescent="0.45">
      <c r="A760" s="22"/>
    </row>
    <row r="761" spans="1:1" x14ac:dyDescent="0.45">
      <c r="A761" s="22"/>
    </row>
    <row r="762" spans="1:1" x14ac:dyDescent="0.45">
      <c r="A762" s="22"/>
    </row>
    <row r="763" spans="1:1" x14ac:dyDescent="0.45">
      <c r="A763" s="22"/>
    </row>
    <row r="764" spans="1:1" x14ac:dyDescent="0.45">
      <c r="A764" s="22"/>
    </row>
    <row r="765" spans="1:1" x14ac:dyDescent="0.45">
      <c r="A765" s="22"/>
    </row>
    <row r="766" spans="1:1" x14ac:dyDescent="0.45">
      <c r="A766" s="22"/>
    </row>
    <row r="767" spans="1:1" x14ac:dyDescent="0.45">
      <c r="A767" s="22"/>
    </row>
    <row r="768" spans="1:1" x14ac:dyDescent="0.45">
      <c r="A768" s="22"/>
    </row>
    <row r="769" spans="1:1" x14ac:dyDescent="0.45">
      <c r="A769" s="22"/>
    </row>
    <row r="770" spans="1:1" x14ac:dyDescent="0.45">
      <c r="A770" s="22"/>
    </row>
    <row r="771" spans="1:1" x14ac:dyDescent="0.45">
      <c r="A771" s="22"/>
    </row>
    <row r="772" spans="1:1" x14ac:dyDescent="0.45">
      <c r="A772" s="22"/>
    </row>
    <row r="773" spans="1:1" x14ac:dyDescent="0.45">
      <c r="A773" s="22"/>
    </row>
    <row r="774" spans="1:1" x14ac:dyDescent="0.45">
      <c r="A774" s="22"/>
    </row>
    <row r="775" spans="1:1" x14ac:dyDescent="0.45">
      <c r="A775" s="22"/>
    </row>
    <row r="776" spans="1:1" x14ac:dyDescent="0.45">
      <c r="A776" s="22"/>
    </row>
    <row r="777" spans="1:1" x14ac:dyDescent="0.45">
      <c r="A777" s="22"/>
    </row>
    <row r="778" spans="1:1" x14ac:dyDescent="0.45">
      <c r="A778" s="22"/>
    </row>
    <row r="779" spans="1:1" x14ac:dyDescent="0.45">
      <c r="A779" s="22"/>
    </row>
    <row r="780" spans="1:1" x14ac:dyDescent="0.45">
      <c r="A780" s="22"/>
    </row>
    <row r="781" spans="1:1" x14ac:dyDescent="0.45">
      <c r="A781" s="22"/>
    </row>
    <row r="782" spans="1:1" x14ac:dyDescent="0.45">
      <c r="A782" s="22"/>
    </row>
    <row r="783" spans="1:1" x14ac:dyDescent="0.45">
      <c r="A783" s="22"/>
    </row>
    <row r="784" spans="1:1" x14ac:dyDescent="0.45">
      <c r="A784" s="22"/>
    </row>
    <row r="785" spans="1:1" x14ac:dyDescent="0.45">
      <c r="A785" s="22"/>
    </row>
    <row r="786" spans="1:1" x14ac:dyDescent="0.45">
      <c r="A786" s="22"/>
    </row>
    <row r="787" spans="1:1" x14ac:dyDescent="0.45">
      <c r="A787" s="22"/>
    </row>
    <row r="788" spans="1:1" x14ac:dyDescent="0.45">
      <c r="A788" s="22"/>
    </row>
    <row r="789" spans="1:1" x14ac:dyDescent="0.45">
      <c r="A789" s="22"/>
    </row>
    <row r="790" spans="1:1" x14ac:dyDescent="0.45">
      <c r="A790" s="22"/>
    </row>
    <row r="791" spans="1:1" x14ac:dyDescent="0.45">
      <c r="A791" s="22"/>
    </row>
    <row r="792" spans="1:1" x14ac:dyDescent="0.45">
      <c r="A792" s="22"/>
    </row>
    <row r="793" spans="1:1" x14ac:dyDescent="0.45">
      <c r="A793" s="22"/>
    </row>
    <row r="794" spans="1:1" x14ac:dyDescent="0.45">
      <c r="A794" s="22"/>
    </row>
    <row r="795" spans="1:1" x14ac:dyDescent="0.45">
      <c r="A795" s="22"/>
    </row>
    <row r="796" spans="1:1" x14ac:dyDescent="0.45">
      <c r="A796" s="22"/>
    </row>
    <row r="797" spans="1:1" x14ac:dyDescent="0.45">
      <c r="A797" s="22"/>
    </row>
    <row r="798" spans="1:1" x14ac:dyDescent="0.45">
      <c r="A798" s="22"/>
    </row>
    <row r="799" spans="1:1" x14ac:dyDescent="0.45">
      <c r="A799" s="22"/>
    </row>
    <row r="800" spans="1:1" x14ac:dyDescent="0.45">
      <c r="A800" s="22"/>
    </row>
    <row r="801" spans="1:1" x14ac:dyDescent="0.45">
      <c r="A801" s="22"/>
    </row>
    <row r="802" spans="1:1" x14ac:dyDescent="0.45">
      <c r="A802" s="22"/>
    </row>
    <row r="803" spans="1:1" x14ac:dyDescent="0.45">
      <c r="A803" s="22"/>
    </row>
    <row r="804" spans="1:1" x14ac:dyDescent="0.45">
      <c r="A804" s="22"/>
    </row>
    <row r="805" spans="1:1" x14ac:dyDescent="0.45">
      <c r="A805" s="22"/>
    </row>
    <row r="806" spans="1:1" x14ac:dyDescent="0.45">
      <c r="A806" s="22"/>
    </row>
    <row r="807" spans="1:1" x14ac:dyDescent="0.45">
      <c r="A807" s="22"/>
    </row>
    <row r="808" spans="1:1" x14ac:dyDescent="0.45">
      <c r="A808" s="22"/>
    </row>
    <row r="809" spans="1:1" x14ac:dyDescent="0.45">
      <c r="A809" s="22"/>
    </row>
    <row r="810" spans="1:1" x14ac:dyDescent="0.45">
      <c r="A810" s="22"/>
    </row>
    <row r="811" spans="1:1" x14ac:dyDescent="0.45">
      <c r="A811" s="22"/>
    </row>
    <row r="812" spans="1:1" x14ac:dyDescent="0.45">
      <c r="A812" s="22"/>
    </row>
    <row r="813" spans="1:1" x14ac:dyDescent="0.45">
      <c r="A813" s="22"/>
    </row>
    <row r="814" spans="1:1" x14ac:dyDescent="0.45">
      <c r="A814" s="22"/>
    </row>
    <row r="815" spans="1:1" x14ac:dyDescent="0.45">
      <c r="A815" s="22"/>
    </row>
    <row r="816" spans="1:1" x14ac:dyDescent="0.45">
      <c r="A816" s="22"/>
    </row>
    <row r="817" spans="1:1" x14ac:dyDescent="0.45">
      <c r="A817" s="22"/>
    </row>
    <row r="818" spans="1:1" x14ac:dyDescent="0.45">
      <c r="A818" s="22"/>
    </row>
    <row r="819" spans="1:1" x14ac:dyDescent="0.45">
      <c r="A819" s="22"/>
    </row>
    <row r="820" spans="1:1" x14ac:dyDescent="0.45">
      <c r="A820" s="22"/>
    </row>
    <row r="821" spans="1:1" x14ac:dyDescent="0.45">
      <c r="A821" s="22"/>
    </row>
    <row r="822" spans="1:1" x14ac:dyDescent="0.45">
      <c r="A822" s="22"/>
    </row>
    <row r="823" spans="1:1" x14ac:dyDescent="0.45">
      <c r="A823" s="22"/>
    </row>
    <row r="824" spans="1:1" x14ac:dyDescent="0.45">
      <c r="A824" s="22"/>
    </row>
    <row r="825" spans="1:1" x14ac:dyDescent="0.45">
      <c r="A825" s="22"/>
    </row>
    <row r="826" spans="1:1" x14ac:dyDescent="0.45">
      <c r="A826" s="22"/>
    </row>
    <row r="827" spans="1:1" x14ac:dyDescent="0.45">
      <c r="A827" s="22"/>
    </row>
    <row r="828" spans="1:1" x14ac:dyDescent="0.45">
      <c r="A828" s="22"/>
    </row>
    <row r="829" spans="1:1" x14ac:dyDescent="0.45">
      <c r="A829" s="22"/>
    </row>
    <row r="830" spans="1:1" x14ac:dyDescent="0.45">
      <c r="A830" s="22"/>
    </row>
    <row r="831" spans="1:1" x14ac:dyDescent="0.45">
      <c r="A831" s="22"/>
    </row>
    <row r="832" spans="1:1" x14ac:dyDescent="0.45">
      <c r="A832" s="22"/>
    </row>
    <row r="833" spans="1:1" x14ac:dyDescent="0.45">
      <c r="A833" s="22"/>
    </row>
    <row r="834" spans="1:1" x14ac:dyDescent="0.45">
      <c r="A834" s="22"/>
    </row>
    <row r="835" spans="1:1" x14ac:dyDescent="0.45">
      <c r="A835" s="22"/>
    </row>
    <row r="836" spans="1:1" x14ac:dyDescent="0.45">
      <c r="A836" s="22"/>
    </row>
    <row r="837" spans="1:1" x14ac:dyDescent="0.45">
      <c r="A837" s="22"/>
    </row>
    <row r="838" spans="1:1" x14ac:dyDescent="0.45">
      <c r="A838" s="22"/>
    </row>
    <row r="839" spans="1:1" x14ac:dyDescent="0.45">
      <c r="A839" s="22"/>
    </row>
    <row r="840" spans="1:1" x14ac:dyDescent="0.45">
      <c r="A840" s="22"/>
    </row>
    <row r="841" spans="1:1" x14ac:dyDescent="0.45">
      <c r="A841" s="22"/>
    </row>
    <row r="842" spans="1:1" x14ac:dyDescent="0.45">
      <c r="A842" s="22"/>
    </row>
    <row r="843" spans="1:1" x14ac:dyDescent="0.45">
      <c r="A843" s="22"/>
    </row>
    <row r="844" spans="1:1" x14ac:dyDescent="0.45">
      <c r="A844" s="22"/>
    </row>
    <row r="845" spans="1:1" x14ac:dyDescent="0.45">
      <c r="A845" s="22"/>
    </row>
    <row r="846" spans="1:1" x14ac:dyDescent="0.45">
      <c r="A846" s="22"/>
    </row>
    <row r="847" spans="1:1" x14ac:dyDescent="0.45">
      <c r="A847" s="22"/>
    </row>
    <row r="848" spans="1:1" x14ac:dyDescent="0.45">
      <c r="A848" s="22"/>
    </row>
    <row r="849" spans="1:1" x14ac:dyDescent="0.45">
      <c r="A849" s="22"/>
    </row>
    <row r="850" spans="1:1" x14ac:dyDescent="0.45">
      <c r="A850" s="22"/>
    </row>
    <row r="851" spans="1:1" x14ac:dyDescent="0.45">
      <c r="A851" s="22"/>
    </row>
    <row r="852" spans="1:1" x14ac:dyDescent="0.45">
      <c r="A852" s="22"/>
    </row>
    <row r="853" spans="1:1" x14ac:dyDescent="0.45">
      <c r="A853" s="22"/>
    </row>
    <row r="854" spans="1:1" x14ac:dyDescent="0.45">
      <c r="A854" s="22"/>
    </row>
    <row r="855" spans="1:1" x14ac:dyDescent="0.45">
      <c r="A855" s="22"/>
    </row>
    <row r="856" spans="1:1" x14ac:dyDescent="0.45">
      <c r="A856" s="22"/>
    </row>
    <row r="857" spans="1:1" x14ac:dyDescent="0.45">
      <c r="A857" s="22"/>
    </row>
    <row r="858" spans="1:1" x14ac:dyDescent="0.45">
      <c r="A858" s="22"/>
    </row>
    <row r="859" spans="1:1" x14ac:dyDescent="0.45">
      <c r="A859" s="22"/>
    </row>
    <row r="860" spans="1:1" x14ac:dyDescent="0.45">
      <c r="A860" s="22"/>
    </row>
    <row r="861" spans="1:1" x14ac:dyDescent="0.45">
      <c r="A861" s="22"/>
    </row>
    <row r="862" spans="1:1" x14ac:dyDescent="0.45">
      <c r="A862" s="22"/>
    </row>
    <row r="863" spans="1:1" x14ac:dyDescent="0.45">
      <c r="A863" s="22"/>
    </row>
    <row r="864" spans="1:1" x14ac:dyDescent="0.45">
      <c r="A864" s="22"/>
    </row>
    <row r="865" spans="1:1" x14ac:dyDescent="0.45">
      <c r="A865" s="22"/>
    </row>
    <row r="866" spans="1:1" x14ac:dyDescent="0.45">
      <c r="A866" s="22"/>
    </row>
    <row r="867" spans="1:1" x14ac:dyDescent="0.45">
      <c r="A867" s="22"/>
    </row>
    <row r="868" spans="1:1" x14ac:dyDescent="0.45">
      <c r="A868" s="22"/>
    </row>
    <row r="869" spans="1:1" x14ac:dyDescent="0.45">
      <c r="A869" s="22"/>
    </row>
    <row r="870" spans="1:1" x14ac:dyDescent="0.45">
      <c r="A870" s="22"/>
    </row>
    <row r="871" spans="1:1" x14ac:dyDescent="0.45">
      <c r="A871" s="22"/>
    </row>
    <row r="872" spans="1:1" x14ac:dyDescent="0.45">
      <c r="A872" s="22"/>
    </row>
    <row r="873" spans="1:1" x14ac:dyDescent="0.45">
      <c r="A873" s="22"/>
    </row>
    <row r="874" spans="1:1" x14ac:dyDescent="0.45">
      <c r="A874" s="22"/>
    </row>
    <row r="875" spans="1:1" x14ac:dyDescent="0.45">
      <c r="A875" s="22"/>
    </row>
    <row r="876" spans="1:1" x14ac:dyDescent="0.45">
      <c r="A876" s="22"/>
    </row>
    <row r="877" spans="1:1" x14ac:dyDescent="0.45">
      <c r="A877" s="22"/>
    </row>
    <row r="878" spans="1:1" x14ac:dyDescent="0.45">
      <c r="A878" s="22"/>
    </row>
    <row r="879" spans="1:1" x14ac:dyDescent="0.45">
      <c r="A879" s="22"/>
    </row>
    <row r="880" spans="1:1" x14ac:dyDescent="0.45">
      <c r="A880" s="22"/>
    </row>
    <row r="881" spans="1:1" x14ac:dyDescent="0.45">
      <c r="A881" s="22"/>
    </row>
    <row r="882" spans="1:1" x14ac:dyDescent="0.45">
      <c r="A882" s="22"/>
    </row>
    <row r="883" spans="1:1" x14ac:dyDescent="0.45">
      <c r="A883" s="22"/>
    </row>
    <row r="884" spans="1:1" x14ac:dyDescent="0.45">
      <c r="A884" s="22"/>
    </row>
    <row r="885" spans="1:1" x14ac:dyDescent="0.45">
      <c r="A885" s="22"/>
    </row>
    <row r="886" spans="1:1" x14ac:dyDescent="0.45">
      <c r="A886" s="22"/>
    </row>
    <row r="887" spans="1:1" x14ac:dyDescent="0.45">
      <c r="A887" s="22"/>
    </row>
    <row r="888" spans="1:1" x14ac:dyDescent="0.45">
      <c r="A888" s="22"/>
    </row>
    <row r="889" spans="1:1" x14ac:dyDescent="0.45">
      <c r="A889" s="22"/>
    </row>
    <row r="890" spans="1:1" x14ac:dyDescent="0.45">
      <c r="A890" s="22"/>
    </row>
    <row r="891" spans="1:1" x14ac:dyDescent="0.45">
      <c r="A891" s="22"/>
    </row>
    <row r="892" spans="1:1" x14ac:dyDescent="0.45">
      <c r="A892" s="22"/>
    </row>
    <row r="893" spans="1:1" x14ac:dyDescent="0.45">
      <c r="A893" s="22"/>
    </row>
    <row r="894" spans="1:1" x14ac:dyDescent="0.45">
      <c r="A894" s="22"/>
    </row>
    <row r="895" spans="1:1" x14ac:dyDescent="0.45">
      <c r="A895" s="22"/>
    </row>
    <row r="896" spans="1:1" x14ac:dyDescent="0.45">
      <c r="A896" s="22"/>
    </row>
    <row r="897" spans="1:1" x14ac:dyDescent="0.45">
      <c r="A897" s="22"/>
    </row>
    <row r="898" spans="1:1" x14ac:dyDescent="0.45">
      <c r="A898" s="22"/>
    </row>
    <row r="899" spans="1:1" x14ac:dyDescent="0.45">
      <c r="A899" s="22"/>
    </row>
    <row r="900" spans="1:1" x14ac:dyDescent="0.45">
      <c r="A900" s="22"/>
    </row>
    <row r="901" spans="1:1" x14ac:dyDescent="0.45">
      <c r="A901" s="22"/>
    </row>
    <row r="902" spans="1:1" x14ac:dyDescent="0.45">
      <c r="A902" s="22"/>
    </row>
    <row r="903" spans="1:1" x14ac:dyDescent="0.45">
      <c r="A903" s="22"/>
    </row>
    <row r="904" spans="1:1" x14ac:dyDescent="0.45">
      <c r="A904" s="22"/>
    </row>
    <row r="905" spans="1:1" x14ac:dyDescent="0.45">
      <c r="A905" s="22"/>
    </row>
    <row r="906" spans="1:1" x14ac:dyDescent="0.45">
      <c r="A906" s="22"/>
    </row>
    <row r="907" spans="1:1" x14ac:dyDescent="0.45">
      <c r="A907" s="22"/>
    </row>
    <row r="908" spans="1:1" x14ac:dyDescent="0.45">
      <c r="A908" s="22"/>
    </row>
    <row r="909" spans="1:1" x14ac:dyDescent="0.45">
      <c r="A909" s="22"/>
    </row>
    <row r="910" spans="1:1" x14ac:dyDescent="0.45">
      <c r="A910" s="22"/>
    </row>
    <row r="911" spans="1:1" x14ac:dyDescent="0.45">
      <c r="A911" s="22"/>
    </row>
    <row r="912" spans="1:1" x14ac:dyDescent="0.45">
      <c r="A912" s="22"/>
    </row>
    <row r="913" spans="1:4" x14ac:dyDescent="0.45">
      <c r="A913" s="22"/>
    </row>
    <row r="914" spans="1:4" x14ac:dyDescent="0.45">
      <c r="A914" s="22"/>
    </row>
    <row r="915" spans="1:4" x14ac:dyDescent="0.45">
      <c r="A915" s="22"/>
    </row>
    <row r="916" spans="1:4" x14ac:dyDescent="0.45">
      <c r="A916" s="22"/>
    </row>
    <row r="917" spans="1:4" x14ac:dyDescent="0.45">
      <c r="A917" s="22"/>
    </row>
    <row r="918" spans="1:4" x14ac:dyDescent="0.45">
      <c r="A918" s="29"/>
      <c r="B918" s="30"/>
      <c r="C918" s="30"/>
      <c r="D918" s="31"/>
    </row>
  </sheetData>
  <conditionalFormatting sqref="B2:B324 B918">
    <cfRule type="colorScale" priority="1">
      <colorScale>
        <cfvo type="min"/>
        <cfvo type="percentile" val="50"/>
        <cfvo type="max"/>
        <color rgb="FFF8696B"/>
        <color rgb="FFFFEB84"/>
        <color rgb="FF63BE7B"/>
      </colorScale>
    </cfRule>
  </conditionalFormatting>
  <conditionalFormatting sqref="C3:C324 C918">
    <cfRule type="colorScale" priority="4">
      <colorScale>
        <cfvo type="min"/>
        <cfvo type="percentile" val="50"/>
        <cfvo type="max"/>
        <color rgb="FFF8696B"/>
        <color rgb="FFFCFCFF"/>
        <color rgb="FF5A8AC6"/>
      </colorScale>
    </cfRule>
  </conditionalFormatting>
  <conditionalFormatting sqref="D14:D324 D918">
    <cfRule type="colorScale" priority="3">
      <colorScale>
        <cfvo type="min"/>
        <cfvo type="percentile" val="50"/>
        <cfvo type="max"/>
        <color rgb="FFF8696B"/>
        <color rgb="FFFCFCFF"/>
        <color rgb="FF5A8AC6"/>
      </colorScale>
    </cfRule>
  </conditionalFormatting>
  <conditionalFormatting sqref="D918">
    <cfRule type="colorScale" priority="161">
      <colorScale>
        <cfvo type="min"/>
        <cfvo type="percentile" val="50"/>
        <cfvo type="max"/>
        <color rgb="FFF8696B"/>
        <color rgb="FFFCFCFF"/>
        <color rgb="FF5A8AC6"/>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Notes</vt:lpstr>
      <vt:lpstr>Heat Map Summary</vt:lpstr>
      <vt:lpstr>Sectors</vt:lpstr>
      <vt:lpstr>Industry Comments</vt:lpstr>
      <vt:lpstr>NMI</vt:lpstr>
      <vt:lpstr>Business Activity</vt:lpstr>
      <vt:lpstr>NewOrders</vt:lpstr>
      <vt:lpstr>Employment</vt:lpstr>
      <vt:lpstr>Deliveries</vt:lpstr>
      <vt:lpstr>Inventories</vt:lpstr>
      <vt:lpstr>Inventory Sentiment</vt:lpstr>
      <vt:lpstr>Prices</vt:lpstr>
      <vt:lpstr>Order Backlog</vt:lpstr>
      <vt:lpstr>Exports</vt:lpstr>
      <vt:lpstr>Imports</vt:lpstr>
      <vt:lpstr>SectorTrends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Mohamed Amine Ajnui</dc:creator>
  <cp:keywords/>
  <dc:description/>
  <cp:lastModifiedBy>Mohamed Amine Ajnui</cp:lastModifiedBy>
  <cp:revision/>
  <dcterms:created xsi:type="dcterms:W3CDTF">2015-06-05T18:19:34Z</dcterms:created>
  <dcterms:modified xsi:type="dcterms:W3CDTF">2024-07-09T15:08:28Z</dcterms:modified>
  <cp:category/>
  <cp:contentStatus/>
</cp:coreProperties>
</file>