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jnui\OneDrive\Bureau\Education\Infrastructure\"/>
    </mc:Choice>
  </mc:AlternateContent>
  <xr:revisionPtr revIDLastSave="0" documentId="13_ncr:1_{AE0939EC-7712-4106-953E-74FDC4AB558D}" xr6:coauthVersionLast="47" xr6:coauthVersionMax="47" xr10:uidLastSave="{00000000-0000-0000-0000-000000000000}"/>
  <bookViews>
    <workbookView xWindow="-98" yWindow="-98" windowWidth="19396" windowHeight="11475" tabRatio="931" firstSheet="1" activeTab="1" xr2:uid="{00000000-000D-0000-FFFF-FFFF00000000}"/>
  </bookViews>
  <sheets>
    <sheet name="Notes" sheetId="1" r:id="rId1"/>
    <sheet name="Summary" sheetId="2" r:id="rId2"/>
    <sheet name="U.S. GDP" sheetId="12" r:id="rId3"/>
    <sheet name="Total" sheetId="5" r:id="rId4"/>
    <sheet name="Personal Consumption" sheetId="6" r:id="rId5"/>
    <sheet name="Private Investment" sheetId="7" r:id="rId6"/>
    <sheet name="Exports" sheetId="8" r:id="rId7"/>
    <sheet name="Imports" sheetId="9" r:id="rId8"/>
    <sheet name="Government" sheetId="10" r:id="rId9"/>
    <sheet name="GDP Price Index" sheetId="11" r:id="rId10"/>
    <sheet name="Core PCE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2" l="1"/>
  <c r="Z5" i="2"/>
  <c r="Y6" i="2"/>
  <c r="Z6" i="2"/>
  <c r="Y7" i="2"/>
  <c r="Z7" i="2"/>
  <c r="Y8" i="2"/>
  <c r="Z8" i="2"/>
  <c r="Y9" i="2"/>
  <c r="Z9" i="2"/>
  <c r="Y10" i="2"/>
  <c r="Z10" i="2"/>
  <c r="Y11" i="2"/>
  <c r="Z11" i="2"/>
  <c r="Y12" i="2"/>
  <c r="Z12" i="2"/>
  <c r="Y13" i="2"/>
  <c r="Z13" i="2"/>
  <c r="Y14" i="2"/>
  <c r="Z14" i="2"/>
  <c r="Y15" i="2"/>
  <c r="Z15" i="2"/>
  <c r="Y16" i="2"/>
  <c r="Z16" i="2"/>
  <c r="Y17" i="2"/>
  <c r="Z17" i="2"/>
  <c r="Y18" i="2"/>
  <c r="Z18" i="2"/>
  <c r="Y19" i="2"/>
  <c r="Z19" i="2"/>
  <c r="Y20" i="2"/>
  <c r="Z20" i="2"/>
  <c r="Y21" i="2"/>
  <c r="Z21" i="2"/>
  <c r="Y22" i="2"/>
  <c r="Z22" i="2"/>
  <c r="Y23" i="2"/>
  <c r="Z23" i="2"/>
  <c r="Y24" i="2"/>
  <c r="Z24" i="2"/>
  <c r="Y25" i="2"/>
  <c r="Z25" i="2"/>
  <c r="Y26" i="2"/>
  <c r="Z26" i="2"/>
  <c r="Y27" i="2"/>
  <c r="Z27" i="2"/>
  <c r="Y28" i="2"/>
  <c r="Z28" i="2"/>
  <c r="Y29" i="2"/>
  <c r="Z29" i="2"/>
  <c r="Y30" i="2"/>
  <c r="Z30" i="2"/>
  <c r="Y31" i="2"/>
  <c r="Z31" i="2"/>
  <c r="Y32" i="2"/>
  <c r="Z32" i="2"/>
  <c r="Z4" i="2"/>
  <c r="Y4" i="2"/>
  <c r="V32" i="2"/>
  <c r="W3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W4" i="2"/>
  <c r="V4" i="2"/>
  <c r="S5" i="2"/>
  <c r="T5" i="2"/>
  <c r="S6" i="2"/>
  <c r="T6" i="2"/>
  <c r="S7" i="2"/>
  <c r="T7" i="2"/>
  <c r="S8" i="2"/>
  <c r="T8" i="2"/>
  <c r="S9" i="2"/>
  <c r="T9" i="2"/>
  <c r="S10" i="2"/>
  <c r="T10" i="2"/>
  <c r="S11" i="2"/>
  <c r="T11" i="2"/>
  <c r="S12" i="2"/>
  <c r="T12" i="2"/>
  <c r="S13" i="2"/>
  <c r="T13" i="2"/>
  <c r="S14" i="2"/>
  <c r="T14" i="2"/>
  <c r="S15" i="2"/>
  <c r="T15" i="2"/>
  <c r="S16" i="2"/>
  <c r="T16" i="2"/>
  <c r="S17" i="2"/>
  <c r="T17" i="2"/>
  <c r="S18" i="2"/>
  <c r="T18" i="2"/>
  <c r="S19" i="2"/>
  <c r="T19" i="2"/>
  <c r="S20" i="2"/>
  <c r="T20" i="2"/>
  <c r="S21" i="2"/>
  <c r="T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T4" i="2"/>
  <c r="S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P19" i="2"/>
  <c r="Q19" i="2"/>
  <c r="P20" i="2"/>
  <c r="Q20" i="2"/>
  <c r="P21" i="2"/>
  <c r="Q21" i="2"/>
  <c r="P22" i="2"/>
  <c r="Q22" i="2"/>
  <c r="P23" i="2"/>
  <c r="Q23" i="2"/>
  <c r="P24" i="2"/>
  <c r="Q24" i="2"/>
  <c r="P25" i="2"/>
  <c r="Q25" i="2"/>
  <c r="P26" i="2"/>
  <c r="Q26" i="2"/>
  <c r="P27" i="2"/>
  <c r="Q27" i="2"/>
  <c r="P28" i="2"/>
  <c r="Q28" i="2"/>
  <c r="P29" i="2"/>
  <c r="Q29" i="2"/>
  <c r="P30" i="2"/>
  <c r="Q30" i="2"/>
  <c r="P31" i="2"/>
  <c r="Q31" i="2"/>
  <c r="P32" i="2"/>
  <c r="Q32" i="2"/>
  <c r="Q4" i="2"/>
  <c r="P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N4" i="2"/>
  <c r="M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K4" i="2"/>
  <c r="J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H4" i="2"/>
  <c r="G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4" i="2"/>
  <c r="C293" i="5"/>
  <c r="H293" i="5" s="1"/>
  <c r="D293" i="5"/>
  <c r="E293" i="5"/>
  <c r="F293" i="5"/>
  <c r="G293" i="5"/>
  <c r="I293" i="5"/>
  <c r="J293" i="5"/>
  <c r="K293" i="5"/>
  <c r="L293" i="5"/>
  <c r="C294" i="5"/>
  <c r="H294" i="5" s="1"/>
  <c r="D294" i="5"/>
  <c r="I294" i="5" s="1"/>
  <c r="E294" i="5"/>
  <c r="F294" i="5"/>
  <c r="G294" i="5"/>
  <c r="J294" i="5"/>
  <c r="K294" i="5"/>
  <c r="L294" i="5"/>
  <c r="C295" i="5"/>
  <c r="H295" i="5" s="1"/>
  <c r="D295" i="5"/>
  <c r="I295" i="5" s="1"/>
  <c r="E295" i="5"/>
  <c r="J295" i="5" s="1"/>
  <c r="F295" i="5"/>
  <c r="K295" i="5" s="1"/>
  <c r="G295" i="5"/>
  <c r="L295" i="5"/>
  <c r="C296" i="5"/>
  <c r="D296" i="5"/>
  <c r="I296" i="5" s="1"/>
  <c r="E296" i="5"/>
  <c r="J296" i="5" s="1"/>
  <c r="F296" i="5"/>
  <c r="K296" i="5" s="1"/>
  <c r="G296" i="5"/>
  <c r="L296" i="5" s="1"/>
  <c r="H296" i="5"/>
  <c r="C297" i="5"/>
  <c r="D297" i="5"/>
  <c r="E297" i="5"/>
  <c r="F297" i="5"/>
  <c r="K297" i="5" s="1"/>
  <c r="G297" i="5"/>
  <c r="L297" i="5" s="1"/>
  <c r="H297" i="5"/>
  <c r="I297" i="5"/>
  <c r="J297" i="5"/>
  <c r="C298" i="5"/>
  <c r="D298" i="5"/>
  <c r="E298" i="5"/>
  <c r="F298" i="5"/>
  <c r="G298" i="5"/>
  <c r="H298" i="5"/>
  <c r="I298" i="5"/>
  <c r="J298" i="5"/>
  <c r="K298" i="5"/>
  <c r="L298" i="5"/>
  <c r="C299" i="5"/>
  <c r="D299" i="5"/>
  <c r="E299" i="5"/>
  <c r="F299" i="5"/>
  <c r="G299" i="5"/>
  <c r="H299" i="5"/>
  <c r="I299" i="5"/>
  <c r="J299" i="5"/>
  <c r="K299" i="5"/>
  <c r="L299" i="5"/>
  <c r="C300" i="5"/>
  <c r="H300" i="5" s="1"/>
  <c r="D300" i="5"/>
  <c r="I300" i="5" s="1"/>
  <c r="E300" i="5"/>
  <c r="F300" i="5"/>
  <c r="G300" i="5"/>
  <c r="L300" i="5" s="1"/>
  <c r="J300" i="5"/>
  <c r="K300" i="5"/>
  <c r="C301" i="5"/>
  <c r="H301" i="5" s="1"/>
  <c r="D301" i="5"/>
  <c r="I301" i="5" s="1"/>
  <c r="E301" i="5"/>
  <c r="J301" i="5" s="1"/>
  <c r="F301" i="5"/>
  <c r="K301" i="5" s="1"/>
  <c r="G301" i="5"/>
  <c r="L301" i="5"/>
  <c r="C302" i="5"/>
  <c r="D302" i="5"/>
  <c r="I302" i="5" s="1"/>
  <c r="E302" i="5"/>
  <c r="J302" i="5" s="1"/>
  <c r="F302" i="5"/>
  <c r="K302" i="5" s="1"/>
  <c r="G302" i="5"/>
  <c r="L302" i="5" s="1"/>
  <c r="H302" i="5"/>
  <c r="C303" i="5"/>
  <c r="D303" i="5"/>
  <c r="E303" i="5"/>
  <c r="F303" i="5"/>
  <c r="K303" i="5" s="1"/>
  <c r="G303" i="5"/>
  <c r="L303" i="5" s="1"/>
  <c r="H303" i="5"/>
  <c r="I303" i="5"/>
  <c r="J303" i="5"/>
  <c r="C304" i="5"/>
  <c r="D304" i="5"/>
  <c r="E304" i="5"/>
  <c r="F304" i="5"/>
  <c r="G304" i="5"/>
  <c r="H304" i="5"/>
  <c r="I304" i="5"/>
  <c r="J304" i="5"/>
  <c r="K304" i="5"/>
  <c r="L304" i="5"/>
  <c r="C305" i="5"/>
  <c r="D305" i="5"/>
  <c r="E305" i="5"/>
  <c r="J305" i="5" s="1"/>
  <c r="F305" i="5"/>
  <c r="G305" i="5"/>
  <c r="H305" i="5"/>
  <c r="I305" i="5"/>
  <c r="K305" i="5"/>
  <c r="L305" i="5"/>
  <c r="C306" i="5"/>
  <c r="H306" i="5" s="1"/>
  <c r="D306" i="5"/>
  <c r="I306" i="5" s="1"/>
  <c r="E306" i="5"/>
  <c r="F306" i="5"/>
  <c r="G306" i="5"/>
  <c r="L306" i="5" s="1"/>
  <c r="J306" i="5"/>
  <c r="K306" i="5"/>
  <c r="C307" i="5"/>
  <c r="H307" i="5" s="1"/>
  <c r="D307" i="5"/>
  <c r="I307" i="5" s="1"/>
  <c r="E307" i="5"/>
  <c r="J307" i="5" s="1"/>
  <c r="F307" i="5"/>
  <c r="K307" i="5" s="1"/>
  <c r="G307" i="5"/>
  <c r="L307" i="5"/>
  <c r="C308" i="5"/>
  <c r="D308" i="5"/>
  <c r="E308" i="5"/>
  <c r="J308" i="5" s="1"/>
  <c r="F308" i="5"/>
  <c r="K308" i="5" s="1"/>
  <c r="G308" i="5"/>
  <c r="L308" i="5" s="1"/>
  <c r="H308" i="5"/>
  <c r="I308" i="5"/>
  <c r="C309" i="5"/>
  <c r="D309" i="5"/>
  <c r="E309" i="5"/>
  <c r="F309" i="5"/>
  <c r="G309" i="5"/>
  <c r="L309" i="5" s="1"/>
  <c r="H309" i="5"/>
  <c r="I309" i="5"/>
  <c r="J309" i="5"/>
  <c r="K309" i="5"/>
  <c r="C310" i="5"/>
  <c r="H310" i="5" s="1"/>
  <c r="D310" i="5"/>
  <c r="E310" i="5"/>
  <c r="F310" i="5"/>
  <c r="G310" i="5"/>
  <c r="I310" i="5"/>
  <c r="J310" i="5"/>
  <c r="K310" i="5"/>
  <c r="L310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I16" i="5"/>
  <c r="J16" i="5"/>
  <c r="K16" i="5"/>
  <c r="L16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I31" i="5"/>
  <c r="J31" i="5"/>
  <c r="K31" i="5"/>
  <c r="L31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I48" i="5"/>
  <c r="J48" i="5"/>
  <c r="K48" i="5"/>
  <c r="L48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68" i="5"/>
  <c r="J68" i="5"/>
  <c r="K68" i="5"/>
  <c r="L68" i="5"/>
  <c r="I69" i="5"/>
  <c r="J69" i="5"/>
  <c r="K69" i="5"/>
  <c r="L69" i="5"/>
  <c r="I70" i="5"/>
  <c r="J70" i="5"/>
  <c r="K70" i="5"/>
  <c r="L70" i="5"/>
  <c r="I71" i="5"/>
  <c r="J71" i="5"/>
  <c r="K71" i="5"/>
  <c r="L71" i="5"/>
  <c r="I72" i="5"/>
  <c r="J72" i="5"/>
  <c r="K72" i="5"/>
  <c r="L72" i="5"/>
  <c r="I73" i="5"/>
  <c r="J73" i="5"/>
  <c r="K73" i="5"/>
  <c r="L73" i="5"/>
  <c r="I74" i="5"/>
  <c r="J74" i="5"/>
  <c r="K74" i="5"/>
  <c r="L74" i="5"/>
  <c r="I75" i="5"/>
  <c r="J75" i="5"/>
  <c r="K75" i="5"/>
  <c r="L75" i="5"/>
  <c r="I76" i="5"/>
  <c r="J76" i="5"/>
  <c r="K76" i="5"/>
  <c r="L76" i="5"/>
  <c r="I77" i="5"/>
  <c r="J77" i="5"/>
  <c r="K77" i="5"/>
  <c r="L77" i="5"/>
  <c r="I78" i="5"/>
  <c r="J78" i="5"/>
  <c r="K78" i="5"/>
  <c r="L78" i="5"/>
  <c r="I79" i="5"/>
  <c r="J79" i="5"/>
  <c r="K79" i="5"/>
  <c r="L79" i="5"/>
  <c r="I80" i="5"/>
  <c r="J80" i="5"/>
  <c r="K80" i="5"/>
  <c r="L80" i="5"/>
  <c r="I81" i="5"/>
  <c r="J81" i="5"/>
  <c r="K81" i="5"/>
  <c r="L81" i="5"/>
  <c r="I82" i="5"/>
  <c r="J82" i="5"/>
  <c r="K82" i="5"/>
  <c r="L82" i="5"/>
  <c r="I83" i="5"/>
  <c r="J83" i="5"/>
  <c r="K83" i="5"/>
  <c r="L83" i="5"/>
  <c r="I84" i="5"/>
  <c r="J84" i="5"/>
  <c r="K84" i="5"/>
  <c r="L84" i="5"/>
  <c r="I85" i="5"/>
  <c r="J85" i="5"/>
  <c r="K85" i="5"/>
  <c r="L85" i="5"/>
  <c r="I86" i="5"/>
  <c r="J86" i="5"/>
  <c r="K86" i="5"/>
  <c r="L86" i="5"/>
  <c r="I87" i="5"/>
  <c r="J87" i="5"/>
  <c r="K87" i="5"/>
  <c r="L87" i="5"/>
  <c r="I88" i="5"/>
  <c r="J88" i="5"/>
  <c r="K88" i="5"/>
  <c r="L88" i="5"/>
  <c r="I89" i="5"/>
  <c r="J89" i="5"/>
  <c r="K89" i="5"/>
  <c r="L89" i="5"/>
  <c r="I90" i="5"/>
  <c r="J90" i="5"/>
  <c r="K90" i="5"/>
  <c r="L90" i="5"/>
  <c r="I91" i="5"/>
  <c r="J91" i="5"/>
  <c r="K91" i="5"/>
  <c r="L91" i="5"/>
  <c r="I92" i="5"/>
  <c r="J92" i="5"/>
  <c r="K92" i="5"/>
  <c r="L92" i="5"/>
  <c r="I93" i="5"/>
  <c r="J93" i="5"/>
  <c r="K93" i="5"/>
  <c r="L93" i="5"/>
  <c r="I94" i="5"/>
  <c r="J94" i="5"/>
  <c r="K94" i="5"/>
  <c r="L94" i="5"/>
  <c r="I95" i="5"/>
  <c r="J95" i="5"/>
  <c r="K95" i="5"/>
  <c r="L95" i="5"/>
  <c r="I96" i="5"/>
  <c r="J96" i="5"/>
  <c r="K96" i="5"/>
  <c r="L96" i="5"/>
  <c r="I97" i="5"/>
  <c r="J97" i="5"/>
  <c r="K97" i="5"/>
  <c r="L97" i="5"/>
  <c r="I98" i="5"/>
  <c r="J98" i="5"/>
  <c r="K98" i="5"/>
  <c r="L98" i="5"/>
  <c r="I99" i="5"/>
  <c r="J99" i="5"/>
  <c r="K99" i="5"/>
  <c r="L99" i="5"/>
  <c r="I100" i="5"/>
  <c r="J100" i="5"/>
  <c r="K100" i="5"/>
  <c r="L100" i="5"/>
  <c r="I101" i="5"/>
  <c r="J101" i="5"/>
  <c r="K101" i="5"/>
  <c r="L101" i="5"/>
  <c r="I102" i="5"/>
  <c r="J102" i="5"/>
  <c r="K102" i="5"/>
  <c r="L102" i="5"/>
  <c r="I103" i="5"/>
  <c r="J103" i="5"/>
  <c r="K103" i="5"/>
  <c r="L103" i="5"/>
  <c r="I104" i="5"/>
  <c r="J104" i="5"/>
  <c r="K104" i="5"/>
  <c r="L104" i="5"/>
  <c r="I105" i="5"/>
  <c r="J105" i="5"/>
  <c r="K105" i="5"/>
  <c r="L105" i="5"/>
  <c r="I106" i="5"/>
  <c r="J106" i="5"/>
  <c r="K106" i="5"/>
  <c r="L106" i="5"/>
  <c r="I107" i="5"/>
  <c r="J107" i="5"/>
  <c r="K107" i="5"/>
  <c r="L107" i="5"/>
  <c r="I108" i="5"/>
  <c r="J108" i="5"/>
  <c r="K108" i="5"/>
  <c r="L108" i="5"/>
  <c r="I109" i="5"/>
  <c r="J109" i="5"/>
  <c r="K109" i="5"/>
  <c r="L109" i="5"/>
  <c r="I110" i="5"/>
  <c r="J110" i="5"/>
  <c r="K110" i="5"/>
  <c r="L110" i="5"/>
  <c r="I111" i="5"/>
  <c r="J111" i="5"/>
  <c r="K111" i="5"/>
  <c r="L111" i="5"/>
  <c r="I112" i="5"/>
  <c r="J112" i="5"/>
  <c r="K112" i="5"/>
  <c r="L112" i="5"/>
  <c r="I113" i="5"/>
  <c r="J113" i="5"/>
  <c r="K113" i="5"/>
  <c r="L113" i="5"/>
  <c r="I114" i="5"/>
  <c r="J114" i="5"/>
  <c r="K114" i="5"/>
  <c r="L114" i="5"/>
  <c r="I115" i="5"/>
  <c r="J115" i="5"/>
  <c r="K115" i="5"/>
  <c r="L115" i="5"/>
  <c r="I116" i="5"/>
  <c r="J116" i="5"/>
  <c r="K116" i="5"/>
  <c r="L116" i="5"/>
  <c r="I117" i="5"/>
  <c r="J117" i="5"/>
  <c r="K117" i="5"/>
  <c r="L117" i="5"/>
  <c r="I118" i="5"/>
  <c r="J118" i="5"/>
  <c r="K118" i="5"/>
  <c r="L118" i="5"/>
  <c r="I119" i="5"/>
  <c r="J119" i="5"/>
  <c r="K119" i="5"/>
  <c r="L119" i="5"/>
  <c r="I120" i="5"/>
  <c r="J120" i="5"/>
  <c r="K120" i="5"/>
  <c r="L120" i="5"/>
  <c r="I121" i="5"/>
  <c r="J121" i="5"/>
  <c r="K121" i="5"/>
  <c r="L121" i="5"/>
  <c r="I122" i="5"/>
  <c r="J122" i="5"/>
  <c r="K122" i="5"/>
  <c r="L122" i="5"/>
  <c r="I123" i="5"/>
  <c r="J123" i="5"/>
  <c r="K123" i="5"/>
  <c r="L123" i="5"/>
  <c r="I124" i="5"/>
  <c r="J124" i="5"/>
  <c r="K124" i="5"/>
  <c r="L124" i="5"/>
  <c r="I125" i="5"/>
  <c r="J125" i="5"/>
  <c r="K125" i="5"/>
  <c r="L125" i="5"/>
  <c r="I126" i="5"/>
  <c r="J126" i="5"/>
  <c r="K126" i="5"/>
  <c r="L126" i="5"/>
  <c r="I127" i="5"/>
  <c r="J127" i="5"/>
  <c r="K127" i="5"/>
  <c r="L127" i="5"/>
  <c r="I128" i="5"/>
  <c r="J128" i="5"/>
  <c r="K128" i="5"/>
  <c r="L128" i="5"/>
  <c r="I129" i="5"/>
  <c r="J129" i="5"/>
  <c r="K129" i="5"/>
  <c r="L129" i="5"/>
  <c r="I130" i="5"/>
  <c r="J130" i="5"/>
  <c r="K130" i="5"/>
  <c r="L130" i="5"/>
  <c r="I131" i="5"/>
  <c r="J131" i="5"/>
  <c r="K131" i="5"/>
  <c r="L131" i="5"/>
  <c r="I132" i="5"/>
  <c r="J132" i="5"/>
  <c r="K132" i="5"/>
  <c r="L132" i="5"/>
  <c r="I133" i="5"/>
  <c r="J133" i="5"/>
  <c r="K133" i="5"/>
  <c r="L133" i="5"/>
  <c r="I134" i="5"/>
  <c r="J134" i="5"/>
  <c r="K134" i="5"/>
  <c r="L134" i="5"/>
  <c r="I135" i="5"/>
  <c r="J135" i="5"/>
  <c r="K135" i="5"/>
  <c r="L135" i="5"/>
  <c r="I136" i="5"/>
  <c r="J136" i="5"/>
  <c r="K136" i="5"/>
  <c r="L136" i="5"/>
  <c r="I137" i="5"/>
  <c r="J137" i="5"/>
  <c r="K137" i="5"/>
  <c r="L137" i="5"/>
  <c r="I138" i="5"/>
  <c r="J138" i="5"/>
  <c r="K138" i="5"/>
  <c r="L138" i="5"/>
  <c r="I139" i="5"/>
  <c r="J139" i="5"/>
  <c r="K139" i="5"/>
  <c r="L139" i="5"/>
  <c r="I140" i="5"/>
  <c r="J140" i="5"/>
  <c r="K140" i="5"/>
  <c r="L140" i="5"/>
  <c r="I141" i="5"/>
  <c r="J141" i="5"/>
  <c r="K141" i="5"/>
  <c r="L141" i="5"/>
  <c r="I142" i="5"/>
  <c r="J142" i="5"/>
  <c r="K142" i="5"/>
  <c r="L142" i="5"/>
  <c r="I143" i="5"/>
  <c r="J143" i="5"/>
  <c r="K143" i="5"/>
  <c r="L143" i="5"/>
  <c r="I144" i="5"/>
  <c r="J144" i="5"/>
  <c r="K144" i="5"/>
  <c r="L144" i="5"/>
  <c r="I145" i="5"/>
  <c r="J145" i="5"/>
  <c r="K145" i="5"/>
  <c r="L145" i="5"/>
  <c r="I146" i="5"/>
  <c r="J146" i="5"/>
  <c r="K146" i="5"/>
  <c r="L146" i="5"/>
  <c r="I147" i="5"/>
  <c r="J147" i="5"/>
  <c r="K147" i="5"/>
  <c r="L147" i="5"/>
  <c r="I148" i="5"/>
  <c r="J148" i="5"/>
  <c r="K148" i="5"/>
  <c r="L148" i="5"/>
  <c r="I149" i="5"/>
  <c r="J149" i="5"/>
  <c r="K149" i="5"/>
  <c r="L149" i="5"/>
  <c r="I150" i="5"/>
  <c r="J150" i="5"/>
  <c r="K150" i="5"/>
  <c r="L150" i="5"/>
  <c r="I151" i="5"/>
  <c r="J151" i="5"/>
  <c r="K151" i="5"/>
  <c r="L151" i="5"/>
  <c r="I152" i="5"/>
  <c r="J152" i="5"/>
  <c r="K152" i="5"/>
  <c r="L152" i="5"/>
  <c r="I153" i="5"/>
  <c r="J153" i="5"/>
  <c r="K153" i="5"/>
  <c r="L153" i="5"/>
  <c r="I154" i="5"/>
  <c r="J154" i="5"/>
  <c r="K154" i="5"/>
  <c r="L154" i="5"/>
  <c r="I155" i="5"/>
  <c r="J155" i="5"/>
  <c r="K155" i="5"/>
  <c r="L155" i="5"/>
  <c r="I156" i="5"/>
  <c r="J156" i="5"/>
  <c r="K156" i="5"/>
  <c r="L156" i="5"/>
  <c r="I157" i="5"/>
  <c r="J157" i="5"/>
  <c r="K157" i="5"/>
  <c r="L157" i="5"/>
  <c r="I158" i="5"/>
  <c r="J158" i="5"/>
  <c r="K158" i="5"/>
  <c r="L158" i="5"/>
  <c r="I159" i="5"/>
  <c r="J159" i="5"/>
  <c r="K159" i="5"/>
  <c r="L159" i="5"/>
  <c r="I160" i="5"/>
  <c r="J160" i="5"/>
  <c r="K160" i="5"/>
  <c r="L160" i="5"/>
  <c r="I161" i="5"/>
  <c r="J161" i="5"/>
  <c r="K161" i="5"/>
  <c r="L161" i="5"/>
  <c r="I162" i="5"/>
  <c r="J162" i="5"/>
  <c r="K162" i="5"/>
  <c r="L162" i="5"/>
  <c r="I163" i="5"/>
  <c r="J163" i="5"/>
  <c r="K163" i="5"/>
  <c r="L163" i="5"/>
  <c r="I164" i="5"/>
  <c r="J164" i="5"/>
  <c r="K164" i="5"/>
  <c r="L164" i="5"/>
  <c r="I165" i="5"/>
  <c r="J165" i="5"/>
  <c r="K165" i="5"/>
  <c r="L165" i="5"/>
  <c r="I166" i="5"/>
  <c r="J166" i="5"/>
  <c r="K166" i="5"/>
  <c r="L166" i="5"/>
  <c r="I167" i="5"/>
  <c r="J167" i="5"/>
  <c r="K167" i="5"/>
  <c r="L167" i="5"/>
  <c r="I168" i="5"/>
  <c r="J168" i="5"/>
  <c r="K168" i="5"/>
  <c r="L168" i="5"/>
  <c r="I169" i="5"/>
  <c r="J169" i="5"/>
  <c r="K169" i="5"/>
  <c r="L169" i="5"/>
  <c r="I170" i="5"/>
  <c r="J170" i="5"/>
  <c r="K170" i="5"/>
  <c r="L170" i="5"/>
  <c r="I171" i="5"/>
  <c r="J171" i="5"/>
  <c r="K171" i="5"/>
  <c r="L171" i="5"/>
  <c r="I172" i="5"/>
  <c r="J172" i="5"/>
  <c r="K172" i="5"/>
  <c r="L172" i="5"/>
  <c r="I173" i="5"/>
  <c r="J173" i="5"/>
  <c r="K173" i="5"/>
  <c r="L173" i="5"/>
  <c r="I174" i="5"/>
  <c r="J174" i="5"/>
  <c r="K174" i="5"/>
  <c r="L174" i="5"/>
  <c r="I175" i="5"/>
  <c r="J175" i="5"/>
  <c r="K175" i="5"/>
  <c r="L175" i="5"/>
  <c r="I176" i="5"/>
  <c r="J176" i="5"/>
  <c r="K176" i="5"/>
  <c r="L176" i="5"/>
  <c r="I177" i="5"/>
  <c r="J177" i="5"/>
  <c r="K177" i="5"/>
  <c r="L177" i="5"/>
  <c r="I178" i="5"/>
  <c r="J178" i="5"/>
  <c r="K178" i="5"/>
  <c r="L178" i="5"/>
  <c r="I179" i="5"/>
  <c r="J179" i="5"/>
  <c r="K179" i="5"/>
  <c r="L179" i="5"/>
  <c r="I180" i="5"/>
  <c r="J180" i="5"/>
  <c r="K180" i="5"/>
  <c r="L180" i="5"/>
  <c r="I181" i="5"/>
  <c r="J181" i="5"/>
  <c r="K181" i="5"/>
  <c r="L181" i="5"/>
  <c r="I182" i="5"/>
  <c r="J182" i="5"/>
  <c r="K182" i="5"/>
  <c r="L182" i="5"/>
  <c r="I183" i="5"/>
  <c r="J183" i="5"/>
  <c r="K183" i="5"/>
  <c r="L183" i="5"/>
  <c r="I184" i="5"/>
  <c r="J184" i="5"/>
  <c r="K184" i="5"/>
  <c r="L184" i="5"/>
  <c r="I185" i="5"/>
  <c r="J185" i="5"/>
  <c r="K185" i="5"/>
  <c r="L185" i="5"/>
  <c r="I186" i="5"/>
  <c r="J186" i="5"/>
  <c r="K186" i="5"/>
  <c r="L186" i="5"/>
  <c r="I187" i="5"/>
  <c r="J187" i="5"/>
  <c r="K187" i="5"/>
  <c r="L187" i="5"/>
  <c r="I188" i="5"/>
  <c r="J188" i="5"/>
  <c r="K188" i="5"/>
  <c r="L188" i="5"/>
  <c r="I189" i="5"/>
  <c r="J189" i="5"/>
  <c r="K189" i="5"/>
  <c r="L189" i="5"/>
  <c r="I190" i="5"/>
  <c r="J190" i="5"/>
  <c r="K190" i="5"/>
  <c r="L190" i="5"/>
  <c r="I191" i="5"/>
  <c r="J191" i="5"/>
  <c r="K191" i="5"/>
  <c r="L191" i="5"/>
  <c r="I192" i="5"/>
  <c r="J192" i="5"/>
  <c r="K192" i="5"/>
  <c r="L192" i="5"/>
  <c r="I193" i="5"/>
  <c r="J193" i="5"/>
  <c r="K193" i="5"/>
  <c r="L193" i="5"/>
  <c r="I194" i="5"/>
  <c r="J194" i="5"/>
  <c r="K194" i="5"/>
  <c r="L194" i="5"/>
  <c r="I195" i="5"/>
  <c r="J195" i="5"/>
  <c r="K195" i="5"/>
  <c r="L195" i="5"/>
  <c r="I196" i="5"/>
  <c r="J196" i="5"/>
  <c r="K196" i="5"/>
  <c r="L196" i="5"/>
  <c r="I197" i="5"/>
  <c r="J197" i="5"/>
  <c r="K197" i="5"/>
  <c r="L197" i="5"/>
  <c r="I198" i="5"/>
  <c r="J198" i="5"/>
  <c r="K198" i="5"/>
  <c r="L198" i="5"/>
  <c r="I199" i="5"/>
  <c r="J199" i="5"/>
  <c r="K199" i="5"/>
  <c r="L199" i="5"/>
  <c r="I200" i="5"/>
  <c r="J200" i="5"/>
  <c r="K200" i="5"/>
  <c r="L200" i="5"/>
  <c r="I201" i="5"/>
  <c r="J201" i="5"/>
  <c r="K201" i="5"/>
  <c r="L201" i="5"/>
  <c r="I202" i="5"/>
  <c r="J202" i="5"/>
  <c r="K202" i="5"/>
  <c r="L202" i="5"/>
  <c r="I203" i="5"/>
  <c r="J203" i="5"/>
  <c r="K203" i="5"/>
  <c r="L203" i="5"/>
  <c r="I204" i="5"/>
  <c r="J204" i="5"/>
  <c r="K204" i="5"/>
  <c r="L204" i="5"/>
  <c r="I205" i="5"/>
  <c r="J205" i="5"/>
  <c r="K205" i="5"/>
  <c r="L205" i="5"/>
  <c r="I206" i="5"/>
  <c r="J206" i="5"/>
  <c r="K206" i="5"/>
  <c r="L206" i="5"/>
  <c r="I207" i="5"/>
  <c r="J207" i="5"/>
  <c r="K207" i="5"/>
  <c r="L207" i="5"/>
  <c r="I208" i="5"/>
  <c r="J208" i="5"/>
  <c r="K208" i="5"/>
  <c r="L208" i="5"/>
  <c r="I209" i="5"/>
  <c r="J209" i="5"/>
  <c r="K209" i="5"/>
  <c r="L209" i="5"/>
  <c r="I210" i="5"/>
  <c r="J210" i="5"/>
  <c r="K210" i="5"/>
  <c r="L210" i="5"/>
  <c r="I211" i="5"/>
  <c r="J211" i="5"/>
  <c r="K211" i="5"/>
  <c r="L211" i="5"/>
  <c r="I212" i="5"/>
  <c r="J212" i="5"/>
  <c r="K212" i="5"/>
  <c r="L212" i="5"/>
  <c r="I213" i="5"/>
  <c r="J213" i="5"/>
  <c r="K213" i="5"/>
  <c r="L213" i="5"/>
  <c r="I214" i="5"/>
  <c r="J214" i="5"/>
  <c r="K214" i="5"/>
  <c r="L214" i="5"/>
  <c r="I215" i="5"/>
  <c r="J215" i="5"/>
  <c r="K215" i="5"/>
  <c r="L215" i="5"/>
  <c r="I216" i="5"/>
  <c r="J216" i="5"/>
  <c r="K216" i="5"/>
  <c r="L216" i="5"/>
  <c r="I217" i="5"/>
  <c r="J217" i="5"/>
  <c r="K217" i="5"/>
  <c r="L217" i="5"/>
  <c r="I218" i="5"/>
  <c r="J218" i="5"/>
  <c r="K218" i="5"/>
  <c r="L218" i="5"/>
  <c r="I219" i="5"/>
  <c r="J219" i="5"/>
  <c r="K219" i="5"/>
  <c r="L219" i="5"/>
  <c r="I220" i="5"/>
  <c r="J220" i="5"/>
  <c r="K220" i="5"/>
  <c r="L220" i="5"/>
  <c r="I221" i="5"/>
  <c r="J221" i="5"/>
  <c r="K221" i="5"/>
  <c r="L221" i="5"/>
  <c r="I222" i="5"/>
  <c r="J222" i="5"/>
  <c r="K222" i="5"/>
  <c r="L222" i="5"/>
  <c r="I223" i="5"/>
  <c r="J223" i="5"/>
  <c r="K223" i="5"/>
  <c r="L223" i="5"/>
  <c r="I224" i="5"/>
  <c r="J224" i="5"/>
  <c r="K224" i="5"/>
  <c r="L224" i="5"/>
  <c r="I225" i="5"/>
  <c r="J225" i="5"/>
  <c r="K225" i="5"/>
  <c r="L225" i="5"/>
  <c r="I226" i="5"/>
  <c r="J226" i="5"/>
  <c r="K226" i="5"/>
  <c r="L226" i="5"/>
  <c r="I227" i="5"/>
  <c r="J227" i="5"/>
  <c r="K227" i="5"/>
  <c r="L227" i="5"/>
  <c r="I228" i="5"/>
  <c r="J228" i="5"/>
  <c r="K228" i="5"/>
  <c r="L228" i="5"/>
  <c r="I229" i="5"/>
  <c r="J229" i="5"/>
  <c r="K229" i="5"/>
  <c r="L229" i="5"/>
  <c r="I230" i="5"/>
  <c r="J230" i="5"/>
  <c r="K230" i="5"/>
  <c r="L230" i="5"/>
  <c r="I231" i="5"/>
  <c r="J231" i="5"/>
  <c r="K231" i="5"/>
  <c r="L231" i="5"/>
  <c r="I232" i="5"/>
  <c r="J232" i="5"/>
  <c r="K232" i="5"/>
  <c r="L232" i="5"/>
  <c r="I233" i="5"/>
  <c r="J233" i="5"/>
  <c r="K233" i="5"/>
  <c r="L233" i="5"/>
  <c r="I234" i="5"/>
  <c r="J234" i="5"/>
  <c r="K234" i="5"/>
  <c r="L234" i="5"/>
  <c r="I235" i="5"/>
  <c r="J235" i="5"/>
  <c r="K235" i="5"/>
  <c r="L235" i="5"/>
  <c r="I236" i="5"/>
  <c r="J236" i="5"/>
  <c r="K236" i="5"/>
  <c r="L236" i="5"/>
  <c r="I237" i="5"/>
  <c r="J237" i="5"/>
  <c r="K237" i="5"/>
  <c r="L237" i="5"/>
  <c r="I238" i="5"/>
  <c r="J238" i="5"/>
  <c r="K238" i="5"/>
  <c r="L238" i="5"/>
  <c r="I239" i="5"/>
  <c r="J239" i="5"/>
  <c r="K239" i="5"/>
  <c r="L239" i="5"/>
  <c r="I240" i="5"/>
  <c r="J240" i="5"/>
  <c r="K240" i="5"/>
  <c r="L240" i="5"/>
  <c r="I241" i="5"/>
  <c r="J241" i="5"/>
  <c r="K241" i="5"/>
  <c r="L241" i="5"/>
  <c r="I242" i="5"/>
  <c r="J242" i="5"/>
  <c r="K242" i="5"/>
  <c r="L242" i="5"/>
  <c r="I243" i="5"/>
  <c r="J243" i="5"/>
  <c r="K243" i="5"/>
  <c r="L243" i="5"/>
  <c r="I244" i="5"/>
  <c r="J244" i="5"/>
  <c r="K244" i="5"/>
  <c r="L244" i="5"/>
  <c r="I245" i="5"/>
  <c r="J245" i="5"/>
  <c r="K245" i="5"/>
  <c r="L245" i="5"/>
  <c r="I246" i="5"/>
  <c r="J246" i="5"/>
  <c r="K246" i="5"/>
  <c r="L246" i="5"/>
  <c r="I247" i="5"/>
  <c r="J247" i="5"/>
  <c r="K247" i="5"/>
  <c r="L247" i="5"/>
  <c r="I248" i="5"/>
  <c r="J248" i="5"/>
  <c r="K248" i="5"/>
  <c r="L248" i="5"/>
  <c r="I249" i="5"/>
  <c r="J249" i="5"/>
  <c r="K249" i="5"/>
  <c r="L249" i="5"/>
  <c r="I250" i="5"/>
  <c r="J250" i="5"/>
  <c r="K250" i="5"/>
  <c r="L250" i="5"/>
  <c r="I251" i="5"/>
  <c r="J251" i="5"/>
  <c r="K251" i="5"/>
  <c r="L251" i="5"/>
  <c r="I252" i="5"/>
  <c r="J252" i="5"/>
  <c r="K252" i="5"/>
  <c r="L252" i="5"/>
  <c r="I253" i="5"/>
  <c r="J253" i="5"/>
  <c r="K253" i="5"/>
  <c r="L253" i="5"/>
  <c r="I254" i="5"/>
  <c r="J254" i="5"/>
  <c r="K254" i="5"/>
  <c r="L254" i="5"/>
  <c r="I255" i="5"/>
  <c r="J255" i="5"/>
  <c r="K255" i="5"/>
  <c r="L255" i="5"/>
  <c r="I256" i="5"/>
  <c r="J256" i="5"/>
  <c r="K256" i="5"/>
  <c r="L256" i="5"/>
  <c r="I257" i="5"/>
  <c r="J257" i="5"/>
  <c r="K257" i="5"/>
  <c r="L257" i="5"/>
  <c r="I258" i="5"/>
  <c r="J258" i="5"/>
  <c r="K258" i="5"/>
  <c r="L258" i="5"/>
  <c r="I259" i="5"/>
  <c r="J259" i="5"/>
  <c r="K259" i="5"/>
  <c r="L259" i="5"/>
  <c r="I260" i="5"/>
  <c r="J260" i="5"/>
  <c r="K260" i="5"/>
  <c r="L260" i="5"/>
  <c r="I261" i="5"/>
  <c r="J261" i="5"/>
  <c r="K261" i="5"/>
  <c r="L261" i="5"/>
  <c r="I262" i="5"/>
  <c r="J262" i="5"/>
  <c r="K262" i="5"/>
  <c r="L262" i="5"/>
  <c r="I263" i="5"/>
  <c r="J263" i="5"/>
  <c r="K263" i="5"/>
  <c r="L263" i="5"/>
  <c r="I264" i="5"/>
  <c r="J264" i="5"/>
  <c r="K264" i="5"/>
  <c r="L264" i="5"/>
  <c r="I265" i="5"/>
  <c r="J265" i="5"/>
  <c r="K265" i="5"/>
  <c r="L265" i="5"/>
  <c r="I266" i="5"/>
  <c r="J266" i="5"/>
  <c r="K266" i="5"/>
  <c r="L266" i="5"/>
  <c r="I267" i="5"/>
  <c r="J267" i="5"/>
  <c r="K267" i="5"/>
  <c r="L267" i="5"/>
  <c r="I268" i="5"/>
  <c r="J268" i="5"/>
  <c r="K268" i="5"/>
  <c r="L268" i="5"/>
  <c r="I269" i="5"/>
  <c r="J269" i="5"/>
  <c r="K269" i="5"/>
  <c r="L269" i="5"/>
  <c r="I270" i="5"/>
  <c r="J270" i="5"/>
  <c r="K270" i="5"/>
  <c r="L270" i="5"/>
  <c r="I271" i="5"/>
  <c r="J271" i="5"/>
  <c r="K271" i="5"/>
  <c r="L271" i="5"/>
  <c r="I272" i="5"/>
  <c r="J272" i="5"/>
  <c r="K272" i="5"/>
  <c r="L272" i="5"/>
  <c r="I273" i="5"/>
  <c r="J273" i="5"/>
  <c r="K273" i="5"/>
  <c r="L273" i="5"/>
  <c r="I274" i="5"/>
  <c r="J274" i="5"/>
  <c r="K274" i="5"/>
  <c r="L274" i="5"/>
  <c r="I275" i="5"/>
  <c r="J275" i="5"/>
  <c r="K275" i="5"/>
  <c r="L275" i="5"/>
  <c r="I276" i="5"/>
  <c r="J276" i="5"/>
  <c r="K276" i="5"/>
  <c r="L276" i="5"/>
  <c r="I277" i="5"/>
  <c r="J277" i="5"/>
  <c r="K277" i="5"/>
  <c r="L277" i="5"/>
  <c r="I278" i="5"/>
  <c r="J278" i="5"/>
  <c r="K278" i="5"/>
  <c r="L278" i="5"/>
  <c r="I279" i="5"/>
  <c r="J279" i="5"/>
  <c r="K279" i="5"/>
  <c r="L279" i="5"/>
  <c r="I280" i="5"/>
  <c r="J280" i="5"/>
  <c r="K280" i="5"/>
  <c r="L280" i="5"/>
  <c r="I281" i="5"/>
  <c r="J281" i="5"/>
  <c r="K281" i="5"/>
  <c r="L281" i="5"/>
  <c r="I282" i="5"/>
  <c r="J282" i="5"/>
  <c r="K282" i="5"/>
  <c r="L282" i="5"/>
  <c r="I283" i="5"/>
  <c r="J283" i="5"/>
  <c r="K283" i="5"/>
  <c r="L283" i="5"/>
  <c r="I284" i="5"/>
  <c r="J284" i="5"/>
  <c r="K284" i="5"/>
  <c r="L284" i="5"/>
  <c r="I285" i="5"/>
  <c r="J285" i="5"/>
  <c r="K285" i="5"/>
  <c r="L285" i="5"/>
  <c r="I286" i="5"/>
  <c r="J286" i="5"/>
  <c r="K286" i="5"/>
  <c r="L286" i="5"/>
  <c r="I287" i="5"/>
  <c r="J287" i="5"/>
  <c r="K287" i="5"/>
  <c r="L287" i="5"/>
  <c r="I288" i="5"/>
  <c r="J288" i="5"/>
  <c r="K288" i="5"/>
  <c r="L288" i="5"/>
  <c r="I289" i="5"/>
  <c r="J289" i="5"/>
  <c r="K289" i="5"/>
  <c r="L289" i="5"/>
  <c r="I290" i="5"/>
  <c r="J290" i="5"/>
  <c r="K290" i="5"/>
  <c r="L290" i="5"/>
  <c r="I291" i="5"/>
  <c r="J291" i="5"/>
  <c r="K291" i="5"/>
  <c r="L291" i="5"/>
  <c r="I292" i="5"/>
  <c r="J292" i="5"/>
  <c r="K292" i="5"/>
  <c r="L292" i="5"/>
  <c r="J2" i="5"/>
  <c r="K2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I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E201" i="5"/>
  <c r="F201" i="5"/>
  <c r="E202" i="5"/>
  <c r="F202" i="5"/>
  <c r="E203" i="5"/>
  <c r="F203" i="5"/>
  <c r="E204" i="5"/>
  <c r="F204" i="5"/>
  <c r="E205" i="5"/>
  <c r="F205" i="5"/>
  <c r="E206" i="5"/>
  <c r="F206" i="5"/>
  <c r="E207" i="5"/>
  <c r="F207" i="5"/>
  <c r="E208" i="5"/>
  <c r="F208" i="5"/>
  <c r="E209" i="5"/>
  <c r="F209" i="5"/>
  <c r="E210" i="5"/>
  <c r="F210" i="5"/>
  <c r="E211" i="5"/>
  <c r="F211" i="5"/>
  <c r="E212" i="5"/>
  <c r="F212" i="5"/>
  <c r="E213" i="5"/>
  <c r="F213" i="5"/>
  <c r="E214" i="5"/>
  <c r="F214" i="5"/>
  <c r="E215" i="5"/>
  <c r="F215" i="5"/>
  <c r="E216" i="5"/>
  <c r="F216" i="5"/>
  <c r="E217" i="5"/>
  <c r="F217" i="5"/>
  <c r="E218" i="5"/>
  <c r="F218" i="5"/>
  <c r="E219" i="5"/>
  <c r="F219" i="5"/>
  <c r="E220" i="5"/>
  <c r="F220" i="5"/>
  <c r="E221" i="5"/>
  <c r="F221" i="5"/>
  <c r="E222" i="5"/>
  <c r="F222" i="5"/>
  <c r="E223" i="5"/>
  <c r="F223" i="5"/>
  <c r="E224" i="5"/>
  <c r="F224" i="5"/>
  <c r="E225" i="5"/>
  <c r="F225" i="5"/>
  <c r="E226" i="5"/>
  <c r="F226" i="5"/>
  <c r="E227" i="5"/>
  <c r="F227" i="5"/>
  <c r="E228" i="5"/>
  <c r="F228" i="5"/>
  <c r="E229" i="5"/>
  <c r="F229" i="5"/>
  <c r="E230" i="5"/>
  <c r="F230" i="5"/>
  <c r="E231" i="5"/>
  <c r="F231" i="5"/>
  <c r="E232" i="5"/>
  <c r="F232" i="5"/>
  <c r="E233" i="5"/>
  <c r="F233" i="5"/>
  <c r="E234" i="5"/>
  <c r="F234" i="5"/>
  <c r="E235" i="5"/>
  <c r="F235" i="5"/>
  <c r="E236" i="5"/>
  <c r="F236" i="5"/>
  <c r="E237" i="5"/>
  <c r="F237" i="5"/>
  <c r="E238" i="5"/>
  <c r="F238" i="5"/>
  <c r="E239" i="5"/>
  <c r="F239" i="5"/>
  <c r="E240" i="5"/>
  <c r="F240" i="5"/>
  <c r="E241" i="5"/>
  <c r="F241" i="5"/>
  <c r="E242" i="5"/>
  <c r="F242" i="5"/>
  <c r="E243" i="5"/>
  <c r="F243" i="5"/>
  <c r="E244" i="5"/>
  <c r="F244" i="5"/>
  <c r="E245" i="5"/>
  <c r="F245" i="5"/>
  <c r="E246" i="5"/>
  <c r="F246" i="5"/>
  <c r="E247" i="5"/>
  <c r="F247" i="5"/>
  <c r="E248" i="5"/>
  <c r="F248" i="5"/>
  <c r="E249" i="5"/>
  <c r="F249" i="5"/>
  <c r="E250" i="5"/>
  <c r="F250" i="5"/>
  <c r="E251" i="5"/>
  <c r="F251" i="5"/>
  <c r="E252" i="5"/>
  <c r="F252" i="5"/>
  <c r="E253" i="5"/>
  <c r="F253" i="5"/>
  <c r="E254" i="5"/>
  <c r="F254" i="5"/>
  <c r="E255" i="5"/>
  <c r="F255" i="5"/>
  <c r="E256" i="5"/>
  <c r="F256" i="5"/>
  <c r="E257" i="5"/>
  <c r="F257" i="5"/>
  <c r="E258" i="5"/>
  <c r="F258" i="5"/>
  <c r="E259" i="5"/>
  <c r="F259" i="5"/>
  <c r="E260" i="5"/>
  <c r="F260" i="5"/>
  <c r="E261" i="5"/>
  <c r="F261" i="5"/>
  <c r="E262" i="5"/>
  <c r="F262" i="5"/>
  <c r="E263" i="5"/>
  <c r="F263" i="5"/>
  <c r="E264" i="5"/>
  <c r="F264" i="5"/>
  <c r="E265" i="5"/>
  <c r="F265" i="5"/>
  <c r="E266" i="5"/>
  <c r="F266" i="5"/>
  <c r="E267" i="5"/>
  <c r="F267" i="5"/>
  <c r="E268" i="5"/>
  <c r="F268" i="5"/>
  <c r="E269" i="5"/>
  <c r="F269" i="5"/>
  <c r="E270" i="5"/>
  <c r="F270" i="5"/>
  <c r="E271" i="5"/>
  <c r="F271" i="5"/>
  <c r="E272" i="5"/>
  <c r="F272" i="5"/>
  <c r="E273" i="5"/>
  <c r="F273" i="5"/>
  <c r="E274" i="5"/>
  <c r="F274" i="5"/>
  <c r="E275" i="5"/>
  <c r="F275" i="5"/>
  <c r="E276" i="5"/>
  <c r="F276" i="5"/>
  <c r="E277" i="5"/>
  <c r="F277" i="5"/>
  <c r="E278" i="5"/>
  <c r="F278" i="5"/>
  <c r="E279" i="5"/>
  <c r="F279" i="5"/>
  <c r="E280" i="5"/>
  <c r="F280" i="5"/>
  <c r="E281" i="5"/>
  <c r="F281" i="5"/>
  <c r="E282" i="5"/>
  <c r="F282" i="5"/>
  <c r="E283" i="5"/>
  <c r="F283" i="5"/>
  <c r="E284" i="5"/>
  <c r="F284" i="5"/>
  <c r="E285" i="5"/>
  <c r="F285" i="5"/>
  <c r="E286" i="5"/>
  <c r="F286" i="5"/>
  <c r="E287" i="5"/>
  <c r="F287" i="5"/>
  <c r="E288" i="5"/>
  <c r="F288" i="5"/>
  <c r="E289" i="5"/>
  <c r="F289" i="5"/>
  <c r="E290" i="5"/>
  <c r="F290" i="5"/>
  <c r="E291" i="5"/>
  <c r="F291" i="5"/>
  <c r="E292" i="5"/>
  <c r="F292" i="5"/>
  <c r="F2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293" i="5"/>
  <c r="D310" i="13"/>
  <c r="C310" i="13"/>
  <c r="E310" i="13" s="1"/>
  <c r="D309" i="13"/>
  <c r="C309" i="13"/>
  <c r="E309" i="13" s="1"/>
  <c r="D308" i="13"/>
  <c r="C308" i="13"/>
  <c r="E308" i="13" s="1"/>
  <c r="D307" i="13"/>
  <c r="C307" i="13"/>
  <c r="E307" i="13" s="1"/>
  <c r="D306" i="13"/>
  <c r="C306" i="13"/>
  <c r="E306" i="13" s="1"/>
  <c r="D305" i="13"/>
  <c r="C305" i="13"/>
  <c r="E305" i="13" s="1"/>
  <c r="D304" i="13"/>
  <c r="C304" i="13"/>
  <c r="E304" i="13" s="1"/>
  <c r="D303" i="13"/>
  <c r="C303" i="13"/>
  <c r="E303" i="13" s="1"/>
  <c r="D302" i="13"/>
  <c r="C302" i="13"/>
  <c r="E302" i="13" s="1"/>
  <c r="D301" i="13"/>
  <c r="C301" i="13"/>
  <c r="E301" i="13" s="1"/>
  <c r="D300" i="13"/>
  <c r="C300" i="13"/>
  <c r="E300" i="13" s="1"/>
  <c r="D299" i="13"/>
  <c r="C299" i="13"/>
  <c r="E299" i="13" s="1"/>
  <c r="D298" i="13"/>
  <c r="C298" i="13"/>
  <c r="E298" i="13" s="1"/>
  <c r="D297" i="13"/>
  <c r="C297" i="13"/>
  <c r="E297" i="13" s="1"/>
  <c r="D296" i="13"/>
  <c r="C296" i="13"/>
  <c r="E296" i="13" s="1"/>
  <c r="D295" i="13"/>
  <c r="C295" i="13"/>
  <c r="E295" i="13" s="1"/>
  <c r="D294" i="13"/>
  <c r="C294" i="13"/>
  <c r="E294" i="13" s="1"/>
  <c r="E293" i="13"/>
  <c r="D293" i="13"/>
  <c r="C293" i="13"/>
  <c r="D292" i="13"/>
  <c r="C292" i="13"/>
  <c r="E292" i="13" s="1"/>
  <c r="D291" i="13"/>
  <c r="C291" i="13"/>
  <c r="E291" i="13" s="1"/>
  <c r="D290" i="13"/>
  <c r="C290" i="13"/>
  <c r="E290" i="13" s="1"/>
  <c r="D289" i="13"/>
  <c r="C289" i="13"/>
  <c r="E289" i="13" s="1"/>
  <c r="D288" i="13"/>
  <c r="C288" i="13"/>
  <c r="E288" i="13" s="1"/>
  <c r="D287" i="13"/>
  <c r="C287" i="13"/>
  <c r="E287" i="13" s="1"/>
  <c r="D286" i="13"/>
  <c r="C286" i="13"/>
  <c r="E286" i="13" s="1"/>
  <c r="D285" i="13"/>
  <c r="C285" i="13"/>
  <c r="E285" i="13" s="1"/>
  <c r="D284" i="13"/>
  <c r="C284" i="13"/>
  <c r="E284" i="13" s="1"/>
  <c r="D283" i="13"/>
  <c r="C283" i="13"/>
  <c r="E283" i="13" s="1"/>
  <c r="D282" i="13"/>
  <c r="C282" i="13"/>
  <c r="E282" i="13" s="1"/>
  <c r="D281" i="13"/>
  <c r="C281" i="13"/>
  <c r="E281" i="13" s="1"/>
  <c r="D280" i="13"/>
  <c r="C280" i="13"/>
  <c r="E280" i="13" s="1"/>
  <c r="D279" i="13"/>
  <c r="C279" i="13"/>
  <c r="E279" i="13" s="1"/>
  <c r="D278" i="13"/>
  <c r="C278" i="13"/>
  <c r="E278" i="13" s="1"/>
  <c r="D277" i="13"/>
  <c r="C277" i="13"/>
  <c r="E277" i="13" s="1"/>
  <c r="D276" i="13"/>
  <c r="C276" i="13"/>
  <c r="E276" i="13" s="1"/>
  <c r="D275" i="13"/>
  <c r="C275" i="13"/>
  <c r="E275" i="13" s="1"/>
  <c r="D274" i="13"/>
  <c r="C274" i="13"/>
  <c r="E274" i="13" s="1"/>
  <c r="D273" i="13"/>
  <c r="C273" i="13"/>
  <c r="E273" i="13" s="1"/>
  <c r="D272" i="13"/>
  <c r="C272" i="13"/>
  <c r="E272" i="13" s="1"/>
  <c r="D271" i="13"/>
  <c r="C271" i="13"/>
  <c r="E271" i="13" s="1"/>
  <c r="D270" i="13"/>
  <c r="C270" i="13"/>
  <c r="E270" i="13" s="1"/>
  <c r="D269" i="13"/>
  <c r="C269" i="13"/>
  <c r="E269" i="13" s="1"/>
  <c r="D268" i="13"/>
  <c r="C268" i="13"/>
  <c r="E268" i="13" s="1"/>
  <c r="D267" i="13"/>
  <c r="C267" i="13"/>
  <c r="E267" i="13" s="1"/>
  <c r="D266" i="13"/>
  <c r="C266" i="13"/>
  <c r="E266" i="13" s="1"/>
  <c r="D265" i="13"/>
  <c r="C265" i="13"/>
  <c r="E265" i="13" s="1"/>
  <c r="D264" i="13"/>
  <c r="C264" i="13"/>
  <c r="E264" i="13" s="1"/>
  <c r="D263" i="13"/>
  <c r="C263" i="13"/>
  <c r="E263" i="13" s="1"/>
  <c r="D262" i="13"/>
  <c r="C262" i="13"/>
  <c r="E262" i="13" s="1"/>
  <c r="D261" i="13"/>
  <c r="C261" i="13"/>
  <c r="E261" i="13" s="1"/>
  <c r="D260" i="13"/>
  <c r="C260" i="13"/>
  <c r="E260" i="13" s="1"/>
  <c r="D259" i="13"/>
  <c r="C259" i="13"/>
  <c r="E259" i="13" s="1"/>
  <c r="D258" i="13"/>
  <c r="C258" i="13"/>
  <c r="E258" i="13" s="1"/>
  <c r="D257" i="13"/>
  <c r="C257" i="13"/>
  <c r="E257" i="13" s="1"/>
  <c r="D256" i="13"/>
  <c r="C256" i="13"/>
  <c r="E256" i="13" s="1"/>
  <c r="D255" i="13"/>
  <c r="C255" i="13"/>
  <c r="E255" i="13" s="1"/>
  <c r="D254" i="13"/>
  <c r="C254" i="13"/>
  <c r="E254" i="13" s="1"/>
  <c r="D253" i="13"/>
  <c r="C253" i="13"/>
  <c r="E253" i="13" s="1"/>
  <c r="D252" i="13"/>
  <c r="C252" i="13"/>
  <c r="E252" i="13" s="1"/>
  <c r="D251" i="13"/>
  <c r="C251" i="13"/>
  <c r="E251" i="13" s="1"/>
  <c r="D250" i="13"/>
  <c r="C250" i="13"/>
  <c r="E250" i="13" s="1"/>
  <c r="D249" i="13"/>
  <c r="C249" i="13"/>
  <c r="E249" i="13" s="1"/>
  <c r="D248" i="13"/>
  <c r="C248" i="13"/>
  <c r="E248" i="13" s="1"/>
  <c r="D247" i="13"/>
  <c r="C247" i="13"/>
  <c r="E247" i="13" s="1"/>
  <c r="D246" i="13"/>
  <c r="C246" i="13"/>
  <c r="E246" i="13" s="1"/>
  <c r="D245" i="13"/>
  <c r="C245" i="13"/>
  <c r="E245" i="13" s="1"/>
  <c r="D244" i="13"/>
  <c r="C244" i="13"/>
  <c r="E244" i="13" s="1"/>
  <c r="D243" i="13"/>
  <c r="C243" i="13"/>
  <c r="E243" i="13" s="1"/>
  <c r="D242" i="13"/>
  <c r="C242" i="13"/>
  <c r="E242" i="13" s="1"/>
  <c r="D241" i="13"/>
  <c r="C241" i="13"/>
  <c r="E241" i="13" s="1"/>
  <c r="D240" i="13"/>
  <c r="C240" i="13"/>
  <c r="E240" i="13" s="1"/>
  <c r="D239" i="13"/>
  <c r="C239" i="13"/>
  <c r="E239" i="13" s="1"/>
  <c r="D238" i="13"/>
  <c r="C238" i="13"/>
  <c r="E238" i="13" s="1"/>
  <c r="D237" i="13"/>
  <c r="C237" i="13"/>
  <c r="E237" i="13" s="1"/>
  <c r="D236" i="13"/>
  <c r="C236" i="13"/>
  <c r="E236" i="13" s="1"/>
  <c r="D235" i="13"/>
  <c r="C235" i="13"/>
  <c r="E235" i="13" s="1"/>
  <c r="D234" i="13"/>
  <c r="C234" i="13"/>
  <c r="E234" i="13" s="1"/>
  <c r="D233" i="13"/>
  <c r="C233" i="13"/>
  <c r="E233" i="13" s="1"/>
  <c r="D232" i="13"/>
  <c r="C232" i="13"/>
  <c r="E232" i="13" s="1"/>
  <c r="D231" i="13"/>
  <c r="C231" i="13"/>
  <c r="E231" i="13" s="1"/>
  <c r="D230" i="13"/>
  <c r="C230" i="13"/>
  <c r="E230" i="13" s="1"/>
  <c r="D229" i="13"/>
  <c r="C229" i="13"/>
  <c r="E229" i="13" s="1"/>
  <c r="D228" i="13"/>
  <c r="C228" i="13"/>
  <c r="E228" i="13" s="1"/>
  <c r="D227" i="13"/>
  <c r="C227" i="13"/>
  <c r="E227" i="13" s="1"/>
  <c r="D226" i="13"/>
  <c r="C226" i="13"/>
  <c r="E226" i="13" s="1"/>
  <c r="D225" i="13"/>
  <c r="C225" i="13"/>
  <c r="E225" i="13" s="1"/>
  <c r="D224" i="13"/>
  <c r="C224" i="13"/>
  <c r="E224" i="13" s="1"/>
  <c r="D223" i="13"/>
  <c r="C223" i="13"/>
  <c r="E223" i="13" s="1"/>
  <c r="D222" i="13"/>
  <c r="C222" i="13"/>
  <c r="E222" i="13" s="1"/>
  <c r="D221" i="13"/>
  <c r="C221" i="13"/>
  <c r="E221" i="13" s="1"/>
  <c r="D220" i="13"/>
  <c r="C220" i="13"/>
  <c r="E220" i="13" s="1"/>
  <c r="D219" i="13"/>
  <c r="C219" i="13"/>
  <c r="E219" i="13" s="1"/>
  <c r="D218" i="13"/>
  <c r="C218" i="13"/>
  <c r="E218" i="13" s="1"/>
  <c r="D217" i="13"/>
  <c r="C217" i="13"/>
  <c r="E217" i="13" s="1"/>
  <c r="D216" i="13"/>
  <c r="C216" i="13"/>
  <c r="E216" i="13" s="1"/>
  <c r="D215" i="13"/>
  <c r="C215" i="13"/>
  <c r="E215" i="13" s="1"/>
  <c r="D214" i="13"/>
  <c r="C214" i="13"/>
  <c r="E214" i="13" s="1"/>
  <c r="D213" i="13"/>
  <c r="C213" i="13"/>
  <c r="E213" i="13" s="1"/>
  <c r="D212" i="13"/>
  <c r="C212" i="13"/>
  <c r="E212" i="13" s="1"/>
  <c r="D211" i="13"/>
  <c r="C211" i="13"/>
  <c r="E211" i="13" s="1"/>
  <c r="D210" i="13"/>
  <c r="C210" i="13"/>
  <c r="E210" i="13" s="1"/>
  <c r="D209" i="13"/>
  <c r="C209" i="13"/>
  <c r="E209" i="13" s="1"/>
  <c r="D208" i="13"/>
  <c r="C208" i="13"/>
  <c r="E208" i="13" s="1"/>
  <c r="D207" i="13"/>
  <c r="C207" i="13"/>
  <c r="E207" i="13" s="1"/>
  <c r="D206" i="13"/>
  <c r="C206" i="13"/>
  <c r="E206" i="13" s="1"/>
  <c r="D205" i="13"/>
  <c r="C205" i="13"/>
  <c r="E205" i="13" s="1"/>
  <c r="D204" i="13"/>
  <c r="C204" i="13"/>
  <c r="E204" i="13" s="1"/>
  <c r="D203" i="13"/>
  <c r="C203" i="13"/>
  <c r="E203" i="13" s="1"/>
  <c r="D202" i="13"/>
  <c r="C202" i="13"/>
  <c r="E202" i="13" s="1"/>
  <c r="D201" i="13"/>
  <c r="C201" i="13"/>
  <c r="E201" i="13" s="1"/>
  <c r="D200" i="13"/>
  <c r="C200" i="13"/>
  <c r="E200" i="13" s="1"/>
  <c r="D199" i="13"/>
  <c r="C199" i="13"/>
  <c r="E199" i="13" s="1"/>
  <c r="D198" i="13"/>
  <c r="C198" i="13"/>
  <c r="E198" i="13" s="1"/>
  <c r="D197" i="13"/>
  <c r="C197" i="13"/>
  <c r="E197" i="13" s="1"/>
  <c r="D196" i="13"/>
  <c r="C196" i="13"/>
  <c r="E196" i="13" s="1"/>
  <c r="D195" i="13"/>
  <c r="C195" i="13"/>
  <c r="E195" i="13" s="1"/>
  <c r="D194" i="13"/>
  <c r="C194" i="13"/>
  <c r="E194" i="13" s="1"/>
  <c r="D193" i="13"/>
  <c r="C193" i="13"/>
  <c r="E193" i="13" s="1"/>
  <c r="D192" i="13"/>
  <c r="C192" i="13"/>
  <c r="E192" i="13" s="1"/>
  <c r="D191" i="13"/>
  <c r="C191" i="13"/>
  <c r="E191" i="13" s="1"/>
  <c r="D190" i="13"/>
  <c r="C190" i="13"/>
  <c r="E190" i="13" s="1"/>
  <c r="D189" i="13"/>
  <c r="C189" i="13"/>
  <c r="E189" i="13" s="1"/>
  <c r="D188" i="13"/>
  <c r="C188" i="13"/>
  <c r="E188" i="13" s="1"/>
  <c r="D187" i="13"/>
  <c r="C187" i="13"/>
  <c r="E187" i="13" s="1"/>
  <c r="D186" i="13"/>
  <c r="C186" i="13"/>
  <c r="E186" i="13" s="1"/>
  <c r="D185" i="13"/>
  <c r="C185" i="13"/>
  <c r="E185" i="13" s="1"/>
  <c r="D184" i="13"/>
  <c r="C184" i="13"/>
  <c r="E184" i="13" s="1"/>
  <c r="D183" i="13"/>
  <c r="C183" i="13"/>
  <c r="E183" i="13" s="1"/>
  <c r="D182" i="13"/>
  <c r="C182" i="13"/>
  <c r="E182" i="13" s="1"/>
  <c r="D181" i="13"/>
  <c r="C181" i="13"/>
  <c r="E181" i="13" s="1"/>
  <c r="D180" i="13"/>
  <c r="C180" i="13"/>
  <c r="E180" i="13" s="1"/>
  <c r="D179" i="13"/>
  <c r="C179" i="13"/>
  <c r="E179" i="13" s="1"/>
  <c r="D178" i="13"/>
  <c r="C178" i="13"/>
  <c r="E178" i="13" s="1"/>
  <c r="D177" i="13"/>
  <c r="C177" i="13"/>
  <c r="E177" i="13" s="1"/>
  <c r="D176" i="13"/>
  <c r="C176" i="13"/>
  <c r="E176" i="13" s="1"/>
  <c r="D175" i="13"/>
  <c r="C175" i="13"/>
  <c r="E175" i="13" s="1"/>
  <c r="D174" i="13"/>
  <c r="C174" i="13"/>
  <c r="E174" i="13" s="1"/>
  <c r="D173" i="13"/>
  <c r="C173" i="13"/>
  <c r="E173" i="13" s="1"/>
  <c r="D172" i="13"/>
  <c r="C172" i="13"/>
  <c r="E172" i="13" s="1"/>
  <c r="D171" i="13"/>
  <c r="C171" i="13"/>
  <c r="E171" i="13" s="1"/>
  <c r="D170" i="13"/>
  <c r="C170" i="13"/>
  <c r="E170" i="13" s="1"/>
  <c r="D169" i="13"/>
  <c r="C169" i="13"/>
  <c r="E169" i="13" s="1"/>
  <c r="D168" i="13"/>
  <c r="C168" i="13"/>
  <c r="E168" i="13" s="1"/>
  <c r="D167" i="13"/>
  <c r="C167" i="13"/>
  <c r="E167" i="13" s="1"/>
  <c r="D166" i="13"/>
  <c r="C166" i="13"/>
  <c r="E166" i="13" s="1"/>
  <c r="D165" i="13"/>
  <c r="C165" i="13"/>
  <c r="E165" i="13" s="1"/>
  <c r="D164" i="13"/>
  <c r="C164" i="13"/>
  <c r="E164" i="13" s="1"/>
  <c r="D163" i="13"/>
  <c r="C163" i="13"/>
  <c r="E163" i="13" s="1"/>
  <c r="D162" i="13"/>
  <c r="C162" i="13"/>
  <c r="E162" i="13" s="1"/>
  <c r="D161" i="13"/>
  <c r="C161" i="13"/>
  <c r="E161" i="13" s="1"/>
  <c r="D160" i="13"/>
  <c r="C160" i="13"/>
  <c r="E160" i="13" s="1"/>
  <c r="D159" i="13"/>
  <c r="C159" i="13"/>
  <c r="E159" i="13" s="1"/>
  <c r="D158" i="13"/>
  <c r="C158" i="13"/>
  <c r="E158" i="13" s="1"/>
  <c r="D157" i="13"/>
  <c r="C157" i="13"/>
  <c r="E157" i="13" s="1"/>
  <c r="D156" i="13"/>
  <c r="C156" i="13"/>
  <c r="E156" i="13" s="1"/>
  <c r="D155" i="13"/>
  <c r="C155" i="13"/>
  <c r="E155" i="13" s="1"/>
  <c r="D154" i="13"/>
  <c r="C154" i="13"/>
  <c r="E154" i="13" s="1"/>
  <c r="D153" i="13"/>
  <c r="C153" i="13"/>
  <c r="E153" i="13" s="1"/>
  <c r="D152" i="13"/>
  <c r="C152" i="13"/>
  <c r="E152" i="13" s="1"/>
  <c r="D151" i="13"/>
  <c r="C151" i="13"/>
  <c r="E151" i="13" s="1"/>
  <c r="D150" i="13"/>
  <c r="C150" i="13"/>
  <c r="E150" i="13" s="1"/>
  <c r="D149" i="13"/>
  <c r="C149" i="13"/>
  <c r="E149" i="13" s="1"/>
  <c r="D148" i="13"/>
  <c r="C148" i="13"/>
  <c r="E148" i="13" s="1"/>
  <c r="D147" i="13"/>
  <c r="C147" i="13"/>
  <c r="E147" i="13" s="1"/>
  <c r="D146" i="13"/>
  <c r="C146" i="13"/>
  <c r="E146" i="13" s="1"/>
  <c r="D145" i="13"/>
  <c r="C145" i="13"/>
  <c r="E145" i="13" s="1"/>
  <c r="D144" i="13"/>
  <c r="C144" i="13"/>
  <c r="E144" i="13" s="1"/>
  <c r="D143" i="13"/>
  <c r="C143" i="13"/>
  <c r="E143" i="13" s="1"/>
  <c r="D142" i="13"/>
  <c r="C142" i="13"/>
  <c r="E142" i="13" s="1"/>
  <c r="D141" i="13"/>
  <c r="C141" i="13"/>
  <c r="E141" i="13" s="1"/>
  <c r="D140" i="13"/>
  <c r="C140" i="13"/>
  <c r="E140" i="13" s="1"/>
  <c r="D139" i="13"/>
  <c r="C139" i="13"/>
  <c r="E139" i="13" s="1"/>
  <c r="D138" i="13"/>
  <c r="C138" i="13"/>
  <c r="E138" i="13" s="1"/>
  <c r="D137" i="13"/>
  <c r="C137" i="13"/>
  <c r="E137" i="13" s="1"/>
  <c r="D136" i="13"/>
  <c r="C136" i="13"/>
  <c r="E136" i="13" s="1"/>
  <c r="D135" i="13"/>
  <c r="C135" i="13"/>
  <c r="E135" i="13" s="1"/>
  <c r="D134" i="13"/>
  <c r="C134" i="13"/>
  <c r="E134" i="13" s="1"/>
  <c r="D133" i="13"/>
  <c r="C133" i="13"/>
  <c r="E133" i="13" s="1"/>
  <c r="D132" i="13"/>
  <c r="C132" i="13"/>
  <c r="E132" i="13" s="1"/>
  <c r="D131" i="13"/>
  <c r="C131" i="13"/>
  <c r="E131" i="13" s="1"/>
  <c r="D130" i="13"/>
  <c r="C130" i="13"/>
  <c r="E130" i="13" s="1"/>
  <c r="D129" i="13"/>
  <c r="C129" i="13"/>
  <c r="E129" i="13" s="1"/>
  <c r="D128" i="13"/>
  <c r="C128" i="13"/>
  <c r="E128" i="13" s="1"/>
  <c r="D127" i="13"/>
  <c r="C127" i="13"/>
  <c r="E127" i="13" s="1"/>
  <c r="D126" i="13"/>
  <c r="C126" i="13"/>
  <c r="E126" i="13" s="1"/>
  <c r="D125" i="13"/>
  <c r="C125" i="13"/>
  <c r="E125" i="13" s="1"/>
  <c r="D124" i="13"/>
  <c r="C124" i="13"/>
  <c r="E124" i="13" s="1"/>
  <c r="D123" i="13"/>
  <c r="C123" i="13"/>
  <c r="E123" i="13" s="1"/>
  <c r="D122" i="13"/>
  <c r="C122" i="13"/>
  <c r="E122" i="13" s="1"/>
  <c r="D121" i="13"/>
  <c r="C121" i="13"/>
  <c r="E121" i="13" s="1"/>
  <c r="D120" i="13"/>
  <c r="C120" i="13"/>
  <c r="E120" i="13" s="1"/>
  <c r="D119" i="13"/>
  <c r="C119" i="13"/>
  <c r="E119" i="13" s="1"/>
  <c r="D118" i="13"/>
  <c r="C118" i="13"/>
  <c r="E118" i="13" s="1"/>
  <c r="D117" i="13"/>
  <c r="C117" i="13"/>
  <c r="E117" i="13" s="1"/>
  <c r="D116" i="13"/>
  <c r="C116" i="13"/>
  <c r="E116" i="13" s="1"/>
  <c r="D115" i="13"/>
  <c r="C115" i="13"/>
  <c r="E115" i="13" s="1"/>
  <c r="D114" i="13"/>
  <c r="C114" i="13"/>
  <c r="E114" i="13" s="1"/>
  <c r="D113" i="13"/>
  <c r="C113" i="13"/>
  <c r="E113" i="13" s="1"/>
  <c r="D112" i="13"/>
  <c r="C112" i="13"/>
  <c r="E112" i="13" s="1"/>
  <c r="D111" i="13"/>
  <c r="C111" i="13"/>
  <c r="E111" i="13" s="1"/>
  <c r="D110" i="13"/>
  <c r="C110" i="13"/>
  <c r="E110" i="13" s="1"/>
  <c r="D109" i="13"/>
  <c r="C109" i="13"/>
  <c r="E109" i="13" s="1"/>
  <c r="D108" i="13"/>
  <c r="C108" i="13"/>
  <c r="E108" i="13" s="1"/>
  <c r="D107" i="13"/>
  <c r="C107" i="13"/>
  <c r="E107" i="13" s="1"/>
  <c r="D106" i="13"/>
  <c r="C106" i="13"/>
  <c r="E106" i="13" s="1"/>
  <c r="D105" i="13"/>
  <c r="C105" i="13"/>
  <c r="E105" i="13" s="1"/>
  <c r="D104" i="13"/>
  <c r="C104" i="13"/>
  <c r="E104" i="13" s="1"/>
  <c r="D103" i="13"/>
  <c r="C103" i="13"/>
  <c r="E103" i="13" s="1"/>
  <c r="D102" i="13"/>
  <c r="C102" i="13"/>
  <c r="E102" i="13" s="1"/>
  <c r="D101" i="13"/>
  <c r="C101" i="13"/>
  <c r="E101" i="13" s="1"/>
  <c r="D100" i="13"/>
  <c r="C100" i="13"/>
  <c r="E100" i="13" s="1"/>
  <c r="D99" i="13"/>
  <c r="C99" i="13"/>
  <c r="E99" i="13" s="1"/>
  <c r="D98" i="13"/>
  <c r="C98" i="13"/>
  <c r="E98" i="13" s="1"/>
  <c r="D97" i="13"/>
  <c r="C97" i="13"/>
  <c r="E97" i="13" s="1"/>
  <c r="D96" i="13"/>
  <c r="C96" i="13"/>
  <c r="E96" i="13" s="1"/>
  <c r="D95" i="13"/>
  <c r="C95" i="13"/>
  <c r="E95" i="13" s="1"/>
  <c r="D94" i="13"/>
  <c r="C94" i="13"/>
  <c r="E94" i="13" s="1"/>
  <c r="D93" i="13"/>
  <c r="C93" i="13"/>
  <c r="E93" i="13" s="1"/>
  <c r="D92" i="13"/>
  <c r="C92" i="13"/>
  <c r="E92" i="13" s="1"/>
  <c r="D91" i="13"/>
  <c r="C91" i="13"/>
  <c r="E91" i="13" s="1"/>
  <c r="D90" i="13"/>
  <c r="C90" i="13"/>
  <c r="E90" i="13" s="1"/>
  <c r="D89" i="13"/>
  <c r="C89" i="13"/>
  <c r="E89" i="13" s="1"/>
  <c r="D88" i="13"/>
  <c r="C88" i="13"/>
  <c r="E88" i="13" s="1"/>
  <c r="D87" i="13"/>
  <c r="C87" i="13"/>
  <c r="E87" i="13" s="1"/>
  <c r="D86" i="13"/>
  <c r="C86" i="13"/>
  <c r="E86" i="13" s="1"/>
  <c r="D85" i="13"/>
  <c r="C85" i="13"/>
  <c r="E85" i="13" s="1"/>
  <c r="D84" i="13"/>
  <c r="C84" i="13"/>
  <c r="E84" i="13" s="1"/>
  <c r="D83" i="13"/>
  <c r="C83" i="13"/>
  <c r="E83" i="13" s="1"/>
  <c r="D82" i="13"/>
  <c r="C82" i="13"/>
  <c r="E82" i="13" s="1"/>
  <c r="D81" i="13"/>
  <c r="C81" i="13"/>
  <c r="E81" i="13" s="1"/>
  <c r="D80" i="13"/>
  <c r="C80" i="13"/>
  <c r="E80" i="13" s="1"/>
  <c r="D79" i="13"/>
  <c r="C79" i="13"/>
  <c r="E79" i="13" s="1"/>
  <c r="D78" i="13"/>
  <c r="C78" i="13"/>
  <c r="E78" i="13" s="1"/>
  <c r="D77" i="13"/>
  <c r="C77" i="13"/>
  <c r="E77" i="13" s="1"/>
  <c r="D76" i="13"/>
  <c r="C76" i="13"/>
  <c r="E76" i="13" s="1"/>
  <c r="D75" i="13"/>
  <c r="C75" i="13"/>
  <c r="E75" i="13" s="1"/>
  <c r="D74" i="13"/>
  <c r="C74" i="13"/>
  <c r="E74" i="13" s="1"/>
  <c r="D73" i="13"/>
  <c r="C73" i="13"/>
  <c r="E73" i="13" s="1"/>
  <c r="D72" i="13"/>
  <c r="C72" i="13"/>
  <c r="E72" i="13" s="1"/>
  <c r="D71" i="13"/>
  <c r="C71" i="13"/>
  <c r="E71" i="13" s="1"/>
  <c r="D70" i="13"/>
  <c r="C70" i="13"/>
  <c r="E70" i="13" s="1"/>
  <c r="D69" i="13"/>
  <c r="C69" i="13"/>
  <c r="E69" i="13" s="1"/>
  <c r="D68" i="13"/>
  <c r="C68" i="13"/>
  <c r="E68" i="13" s="1"/>
  <c r="D67" i="13"/>
  <c r="C67" i="13"/>
  <c r="E67" i="13" s="1"/>
  <c r="D66" i="13"/>
  <c r="C66" i="13"/>
  <c r="E66" i="13" s="1"/>
  <c r="D65" i="13"/>
  <c r="C65" i="13"/>
  <c r="E65" i="13" s="1"/>
  <c r="D64" i="13"/>
  <c r="C64" i="13"/>
  <c r="E64" i="13" s="1"/>
  <c r="D63" i="13"/>
  <c r="C63" i="13"/>
  <c r="E63" i="13" s="1"/>
  <c r="D62" i="13"/>
  <c r="C62" i="13"/>
  <c r="E62" i="13" s="1"/>
  <c r="D61" i="13"/>
  <c r="C61" i="13"/>
  <c r="E61" i="13" s="1"/>
  <c r="D60" i="13"/>
  <c r="C60" i="13"/>
  <c r="E60" i="13" s="1"/>
  <c r="D59" i="13"/>
  <c r="C59" i="13"/>
  <c r="E59" i="13" s="1"/>
  <c r="D58" i="13"/>
  <c r="C58" i="13"/>
  <c r="E58" i="13" s="1"/>
  <c r="D57" i="13"/>
  <c r="C57" i="13"/>
  <c r="E57" i="13" s="1"/>
  <c r="D56" i="13"/>
  <c r="C56" i="13"/>
  <c r="E56" i="13" s="1"/>
  <c r="D55" i="13"/>
  <c r="C55" i="13"/>
  <c r="E55" i="13" s="1"/>
  <c r="D54" i="13"/>
  <c r="C54" i="13"/>
  <c r="E54" i="13" s="1"/>
  <c r="C53" i="13"/>
  <c r="E53" i="13" s="1"/>
  <c r="C52" i="13"/>
  <c r="E52" i="13" s="1"/>
  <c r="C51" i="13"/>
  <c r="E51" i="13" s="1"/>
  <c r="E2" i="13"/>
  <c r="D310" i="11"/>
  <c r="C310" i="11"/>
  <c r="E310" i="11" s="1"/>
  <c r="D309" i="11"/>
  <c r="C309" i="11"/>
  <c r="E309" i="11" s="1"/>
  <c r="D308" i="11"/>
  <c r="C308" i="11"/>
  <c r="E308" i="11" s="1"/>
  <c r="D307" i="11"/>
  <c r="C307" i="11"/>
  <c r="E307" i="11" s="1"/>
  <c r="D306" i="11"/>
  <c r="C306" i="11"/>
  <c r="E306" i="11" s="1"/>
  <c r="D305" i="11"/>
  <c r="C305" i="11"/>
  <c r="E305" i="11" s="1"/>
  <c r="D304" i="11"/>
  <c r="C304" i="11"/>
  <c r="E304" i="11" s="1"/>
  <c r="D303" i="11"/>
  <c r="C303" i="11"/>
  <c r="E303" i="11" s="1"/>
  <c r="D302" i="11"/>
  <c r="C302" i="11"/>
  <c r="E302" i="11" s="1"/>
  <c r="D301" i="11"/>
  <c r="C301" i="11"/>
  <c r="E301" i="11" s="1"/>
  <c r="D300" i="11"/>
  <c r="C300" i="11"/>
  <c r="E300" i="11" s="1"/>
  <c r="D299" i="11"/>
  <c r="C299" i="11"/>
  <c r="E299" i="11" s="1"/>
  <c r="D298" i="11"/>
  <c r="C298" i="11"/>
  <c r="E298" i="11" s="1"/>
  <c r="D297" i="11"/>
  <c r="C297" i="11"/>
  <c r="E297" i="11" s="1"/>
  <c r="D296" i="11"/>
  <c r="C296" i="11"/>
  <c r="E296" i="11" s="1"/>
  <c r="D295" i="11"/>
  <c r="C295" i="11"/>
  <c r="E295" i="11" s="1"/>
  <c r="D294" i="11"/>
  <c r="C294" i="11"/>
  <c r="E294" i="11" s="1"/>
  <c r="D293" i="11"/>
  <c r="C293" i="11"/>
  <c r="E293" i="11" s="1"/>
  <c r="D292" i="11"/>
  <c r="C292" i="11"/>
  <c r="E292" i="11" s="1"/>
  <c r="D291" i="11"/>
  <c r="C291" i="11"/>
  <c r="E291" i="11" s="1"/>
  <c r="D290" i="11"/>
  <c r="C290" i="11"/>
  <c r="E290" i="11" s="1"/>
  <c r="D289" i="11"/>
  <c r="C289" i="11"/>
  <c r="E289" i="11" s="1"/>
  <c r="D288" i="11"/>
  <c r="C288" i="11"/>
  <c r="E288" i="11" s="1"/>
  <c r="D287" i="11"/>
  <c r="C287" i="11"/>
  <c r="E287" i="11" s="1"/>
  <c r="D286" i="11"/>
  <c r="C286" i="11"/>
  <c r="E286" i="11" s="1"/>
  <c r="D285" i="11"/>
  <c r="C285" i="11"/>
  <c r="E285" i="11" s="1"/>
  <c r="D284" i="11"/>
  <c r="C284" i="11"/>
  <c r="E284" i="11" s="1"/>
  <c r="D283" i="11"/>
  <c r="C283" i="11"/>
  <c r="E283" i="11" s="1"/>
  <c r="D282" i="11"/>
  <c r="C282" i="11"/>
  <c r="E282" i="11" s="1"/>
  <c r="D281" i="11"/>
  <c r="C281" i="11"/>
  <c r="E281" i="11" s="1"/>
  <c r="D280" i="11"/>
  <c r="C280" i="11"/>
  <c r="E280" i="11" s="1"/>
  <c r="D279" i="11"/>
  <c r="C279" i="11"/>
  <c r="E279" i="11" s="1"/>
  <c r="D278" i="11"/>
  <c r="C278" i="11"/>
  <c r="E278" i="11" s="1"/>
  <c r="D277" i="11"/>
  <c r="C277" i="11"/>
  <c r="E277" i="11" s="1"/>
  <c r="D276" i="11"/>
  <c r="C276" i="11"/>
  <c r="E276" i="11" s="1"/>
  <c r="D275" i="11"/>
  <c r="C275" i="11"/>
  <c r="E275" i="11" s="1"/>
  <c r="D274" i="11"/>
  <c r="C274" i="11"/>
  <c r="E274" i="11" s="1"/>
  <c r="D273" i="11"/>
  <c r="C273" i="11"/>
  <c r="E273" i="11" s="1"/>
  <c r="D272" i="11"/>
  <c r="C272" i="11"/>
  <c r="E272" i="11" s="1"/>
  <c r="D271" i="11"/>
  <c r="C271" i="11"/>
  <c r="E271" i="11" s="1"/>
  <c r="D270" i="11"/>
  <c r="C270" i="11"/>
  <c r="E270" i="11" s="1"/>
  <c r="D269" i="11"/>
  <c r="C269" i="11"/>
  <c r="E269" i="11" s="1"/>
  <c r="D268" i="11"/>
  <c r="C268" i="11"/>
  <c r="E268" i="11" s="1"/>
  <c r="D267" i="11"/>
  <c r="C267" i="11"/>
  <c r="E267" i="11" s="1"/>
  <c r="D266" i="11"/>
  <c r="C266" i="11"/>
  <c r="E266" i="11" s="1"/>
  <c r="D265" i="11"/>
  <c r="C265" i="11"/>
  <c r="E265" i="11" s="1"/>
  <c r="D264" i="11"/>
  <c r="C264" i="11"/>
  <c r="E264" i="11" s="1"/>
  <c r="D263" i="11"/>
  <c r="C263" i="11"/>
  <c r="E263" i="11" s="1"/>
  <c r="D262" i="11"/>
  <c r="C262" i="11"/>
  <c r="E262" i="11" s="1"/>
  <c r="D261" i="11"/>
  <c r="C261" i="11"/>
  <c r="E261" i="11" s="1"/>
  <c r="D260" i="11"/>
  <c r="C260" i="11"/>
  <c r="E260" i="11" s="1"/>
  <c r="D259" i="11"/>
  <c r="C259" i="11"/>
  <c r="E259" i="11" s="1"/>
  <c r="D258" i="11"/>
  <c r="C258" i="11"/>
  <c r="E258" i="11" s="1"/>
  <c r="D257" i="11"/>
  <c r="C257" i="11"/>
  <c r="E257" i="11" s="1"/>
  <c r="D256" i="11"/>
  <c r="C256" i="11"/>
  <c r="E256" i="11" s="1"/>
  <c r="D255" i="11"/>
  <c r="C255" i="11"/>
  <c r="E255" i="11" s="1"/>
  <c r="D254" i="11"/>
  <c r="C254" i="11"/>
  <c r="E254" i="11" s="1"/>
  <c r="D253" i="11"/>
  <c r="C253" i="11"/>
  <c r="E253" i="11" s="1"/>
  <c r="D252" i="11"/>
  <c r="C252" i="11"/>
  <c r="E252" i="11" s="1"/>
  <c r="D251" i="11"/>
  <c r="C251" i="11"/>
  <c r="E251" i="11" s="1"/>
  <c r="D250" i="11"/>
  <c r="C250" i="11"/>
  <c r="E250" i="11" s="1"/>
  <c r="D249" i="11"/>
  <c r="C249" i="11"/>
  <c r="E249" i="11" s="1"/>
  <c r="D248" i="11"/>
  <c r="C248" i="11"/>
  <c r="E248" i="11" s="1"/>
  <c r="D247" i="11"/>
  <c r="C247" i="11"/>
  <c r="E247" i="11" s="1"/>
  <c r="D246" i="11"/>
  <c r="C246" i="11"/>
  <c r="E246" i="11" s="1"/>
  <c r="D245" i="11"/>
  <c r="C245" i="11"/>
  <c r="E245" i="11" s="1"/>
  <c r="D244" i="11"/>
  <c r="C244" i="11"/>
  <c r="E244" i="11" s="1"/>
  <c r="D243" i="11"/>
  <c r="C243" i="11"/>
  <c r="E243" i="11" s="1"/>
  <c r="D242" i="11"/>
  <c r="C242" i="11"/>
  <c r="E242" i="11" s="1"/>
  <c r="D241" i="11"/>
  <c r="C241" i="11"/>
  <c r="E241" i="11" s="1"/>
  <c r="D240" i="11"/>
  <c r="C240" i="11"/>
  <c r="E240" i="11" s="1"/>
  <c r="D239" i="11"/>
  <c r="C239" i="11"/>
  <c r="E239" i="11" s="1"/>
  <c r="D238" i="11"/>
  <c r="C238" i="11"/>
  <c r="E238" i="11" s="1"/>
  <c r="D237" i="11"/>
  <c r="C237" i="11"/>
  <c r="E237" i="11" s="1"/>
  <c r="D236" i="11"/>
  <c r="C236" i="11"/>
  <c r="E236" i="11" s="1"/>
  <c r="D235" i="11"/>
  <c r="C235" i="11"/>
  <c r="E235" i="11" s="1"/>
  <c r="D234" i="11"/>
  <c r="C234" i="11"/>
  <c r="E234" i="11" s="1"/>
  <c r="D233" i="11"/>
  <c r="C233" i="11"/>
  <c r="E233" i="11" s="1"/>
  <c r="D232" i="11"/>
  <c r="C232" i="11"/>
  <c r="E232" i="11" s="1"/>
  <c r="D231" i="11"/>
  <c r="C231" i="11"/>
  <c r="E231" i="11" s="1"/>
  <c r="D230" i="11"/>
  <c r="C230" i="11"/>
  <c r="E230" i="11" s="1"/>
  <c r="D229" i="11"/>
  <c r="C229" i="11"/>
  <c r="E229" i="11" s="1"/>
  <c r="D228" i="11"/>
  <c r="C228" i="11"/>
  <c r="E228" i="11" s="1"/>
  <c r="D227" i="11"/>
  <c r="C227" i="11"/>
  <c r="E227" i="11" s="1"/>
  <c r="D226" i="11"/>
  <c r="C226" i="11"/>
  <c r="E226" i="11" s="1"/>
  <c r="D225" i="11"/>
  <c r="C225" i="11"/>
  <c r="E225" i="11" s="1"/>
  <c r="D224" i="11"/>
  <c r="C224" i="11"/>
  <c r="E224" i="11" s="1"/>
  <c r="D223" i="11"/>
  <c r="C223" i="11"/>
  <c r="E223" i="11" s="1"/>
  <c r="D222" i="11"/>
  <c r="C222" i="11"/>
  <c r="E222" i="11" s="1"/>
  <c r="D221" i="11"/>
  <c r="C221" i="11"/>
  <c r="E221" i="11" s="1"/>
  <c r="D220" i="11"/>
  <c r="C220" i="11"/>
  <c r="E220" i="11" s="1"/>
  <c r="D219" i="11"/>
  <c r="C219" i="11"/>
  <c r="E219" i="11" s="1"/>
  <c r="D218" i="11"/>
  <c r="C218" i="11"/>
  <c r="E218" i="11" s="1"/>
  <c r="D217" i="11"/>
  <c r="C217" i="11"/>
  <c r="E217" i="11" s="1"/>
  <c r="D216" i="11"/>
  <c r="C216" i="11"/>
  <c r="E216" i="11" s="1"/>
  <c r="D215" i="11"/>
  <c r="C215" i="11"/>
  <c r="E215" i="11" s="1"/>
  <c r="D214" i="11"/>
  <c r="C214" i="11"/>
  <c r="E214" i="11" s="1"/>
  <c r="D213" i="11"/>
  <c r="C213" i="11"/>
  <c r="E213" i="11" s="1"/>
  <c r="D212" i="11"/>
  <c r="C212" i="11"/>
  <c r="E212" i="11" s="1"/>
  <c r="D211" i="11"/>
  <c r="C211" i="11"/>
  <c r="E211" i="11" s="1"/>
  <c r="D210" i="11"/>
  <c r="C210" i="11"/>
  <c r="E210" i="11" s="1"/>
  <c r="D209" i="11"/>
  <c r="C209" i="11"/>
  <c r="E209" i="11" s="1"/>
  <c r="D208" i="11"/>
  <c r="C208" i="11"/>
  <c r="E208" i="11" s="1"/>
  <c r="D207" i="11"/>
  <c r="C207" i="11"/>
  <c r="E207" i="11" s="1"/>
  <c r="D206" i="11"/>
  <c r="C206" i="11"/>
  <c r="E206" i="11" s="1"/>
  <c r="D205" i="11"/>
  <c r="C205" i="11"/>
  <c r="E205" i="11" s="1"/>
  <c r="D204" i="11"/>
  <c r="C204" i="11"/>
  <c r="E204" i="11" s="1"/>
  <c r="D203" i="11"/>
  <c r="C203" i="11"/>
  <c r="E203" i="11" s="1"/>
  <c r="D202" i="11"/>
  <c r="C202" i="11"/>
  <c r="E202" i="11" s="1"/>
  <c r="D201" i="11"/>
  <c r="C201" i="11"/>
  <c r="E201" i="11" s="1"/>
  <c r="D200" i="11"/>
  <c r="C200" i="11"/>
  <c r="E200" i="11" s="1"/>
  <c r="D199" i="11"/>
  <c r="C199" i="11"/>
  <c r="E199" i="11" s="1"/>
  <c r="D198" i="11"/>
  <c r="C198" i="11"/>
  <c r="E198" i="11" s="1"/>
  <c r="D197" i="11"/>
  <c r="C197" i="11"/>
  <c r="E197" i="11" s="1"/>
  <c r="D196" i="11"/>
  <c r="C196" i="11"/>
  <c r="E196" i="11" s="1"/>
  <c r="D195" i="11"/>
  <c r="C195" i="11"/>
  <c r="E195" i="11" s="1"/>
  <c r="D194" i="11"/>
  <c r="C194" i="11"/>
  <c r="E194" i="11" s="1"/>
  <c r="D193" i="11"/>
  <c r="C193" i="11"/>
  <c r="E193" i="11" s="1"/>
  <c r="D192" i="11"/>
  <c r="C192" i="11"/>
  <c r="E192" i="11" s="1"/>
  <c r="D191" i="11"/>
  <c r="C191" i="11"/>
  <c r="E191" i="11" s="1"/>
  <c r="D190" i="11"/>
  <c r="C190" i="11"/>
  <c r="E190" i="11" s="1"/>
  <c r="D189" i="11"/>
  <c r="C189" i="11"/>
  <c r="E189" i="11" s="1"/>
  <c r="D188" i="11"/>
  <c r="C188" i="11"/>
  <c r="E188" i="11" s="1"/>
  <c r="D187" i="11"/>
  <c r="C187" i="11"/>
  <c r="E187" i="11" s="1"/>
  <c r="D186" i="11"/>
  <c r="C186" i="11"/>
  <c r="E186" i="11" s="1"/>
  <c r="D185" i="11"/>
  <c r="C185" i="11"/>
  <c r="E185" i="11" s="1"/>
  <c r="D184" i="11"/>
  <c r="C184" i="11"/>
  <c r="E184" i="11" s="1"/>
  <c r="D183" i="11"/>
  <c r="C183" i="11"/>
  <c r="E183" i="11" s="1"/>
  <c r="D182" i="11"/>
  <c r="C182" i="11"/>
  <c r="E182" i="11" s="1"/>
  <c r="D181" i="11"/>
  <c r="C181" i="11"/>
  <c r="E181" i="11" s="1"/>
  <c r="D180" i="11"/>
  <c r="C180" i="11"/>
  <c r="E180" i="11" s="1"/>
  <c r="D179" i="11"/>
  <c r="C179" i="11"/>
  <c r="E179" i="11" s="1"/>
  <c r="D178" i="11"/>
  <c r="C178" i="11"/>
  <c r="E178" i="11" s="1"/>
  <c r="D177" i="11"/>
  <c r="C177" i="11"/>
  <c r="E177" i="11" s="1"/>
  <c r="D176" i="11"/>
  <c r="C176" i="11"/>
  <c r="E176" i="11" s="1"/>
  <c r="D175" i="11"/>
  <c r="C175" i="11"/>
  <c r="E175" i="11" s="1"/>
  <c r="D174" i="11"/>
  <c r="C174" i="11"/>
  <c r="E174" i="11" s="1"/>
  <c r="D173" i="11"/>
  <c r="C173" i="11"/>
  <c r="E173" i="11" s="1"/>
  <c r="D172" i="11"/>
  <c r="C172" i="11"/>
  <c r="E172" i="11" s="1"/>
  <c r="D171" i="11"/>
  <c r="C171" i="11"/>
  <c r="E171" i="11" s="1"/>
  <c r="D170" i="11"/>
  <c r="C170" i="11"/>
  <c r="E170" i="11" s="1"/>
  <c r="D169" i="11"/>
  <c r="C169" i="11"/>
  <c r="E169" i="11" s="1"/>
  <c r="D168" i="11"/>
  <c r="C168" i="11"/>
  <c r="E168" i="11" s="1"/>
  <c r="D167" i="11"/>
  <c r="C167" i="11"/>
  <c r="E167" i="11" s="1"/>
  <c r="D166" i="11"/>
  <c r="C166" i="11"/>
  <c r="E166" i="11" s="1"/>
  <c r="D165" i="11"/>
  <c r="C165" i="11"/>
  <c r="E165" i="11" s="1"/>
  <c r="D164" i="11"/>
  <c r="C164" i="11"/>
  <c r="E164" i="11" s="1"/>
  <c r="D163" i="11"/>
  <c r="C163" i="11"/>
  <c r="E163" i="11" s="1"/>
  <c r="D162" i="11"/>
  <c r="C162" i="11"/>
  <c r="E162" i="11" s="1"/>
  <c r="D161" i="11"/>
  <c r="C161" i="11"/>
  <c r="E161" i="11" s="1"/>
  <c r="D160" i="11"/>
  <c r="C160" i="11"/>
  <c r="E160" i="11" s="1"/>
  <c r="D159" i="11"/>
  <c r="C159" i="11"/>
  <c r="E159" i="11" s="1"/>
  <c r="D158" i="11"/>
  <c r="C158" i="11"/>
  <c r="E158" i="11" s="1"/>
  <c r="D157" i="11"/>
  <c r="C157" i="11"/>
  <c r="E157" i="11" s="1"/>
  <c r="D156" i="11"/>
  <c r="C156" i="11"/>
  <c r="E156" i="11" s="1"/>
  <c r="D155" i="11"/>
  <c r="C155" i="11"/>
  <c r="E155" i="11" s="1"/>
  <c r="D154" i="11"/>
  <c r="C154" i="11"/>
  <c r="E154" i="11" s="1"/>
  <c r="D153" i="11"/>
  <c r="C153" i="11"/>
  <c r="E153" i="11" s="1"/>
  <c r="D152" i="11"/>
  <c r="C152" i="11"/>
  <c r="E152" i="11" s="1"/>
  <c r="D151" i="11"/>
  <c r="C151" i="11"/>
  <c r="E151" i="11" s="1"/>
  <c r="D150" i="11"/>
  <c r="C150" i="11"/>
  <c r="E150" i="11" s="1"/>
  <c r="D149" i="11"/>
  <c r="C149" i="11"/>
  <c r="E149" i="11" s="1"/>
  <c r="D148" i="11"/>
  <c r="C148" i="11"/>
  <c r="E148" i="11" s="1"/>
  <c r="D147" i="11"/>
  <c r="C147" i="11"/>
  <c r="E147" i="11" s="1"/>
  <c r="D146" i="11"/>
  <c r="C146" i="11"/>
  <c r="E146" i="11" s="1"/>
  <c r="D145" i="11"/>
  <c r="C145" i="11"/>
  <c r="E145" i="11" s="1"/>
  <c r="D144" i="11"/>
  <c r="C144" i="11"/>
  <c r="E144" i="11" s="1"/>
  <c r="D143" i="11"/>
  <c r="C143" i="11"/>
  <c r="E143" i="11" s="1"/>
  <c r="D142" i="11"/>
  <c r="C142" i="11"/>
  <c r="E142" i="11" s="1"/>
  <c r="D141" i="11"/>
  <c r="C141" i="11"/>
  <c r="E141" i="11" s="1"/>
  <c r="D140" i="11"/>
  <c r="C140" i="11"/>
  <c r="E140" i="11" s="1"/>
  <c r="D139" i="11"/>
  <c r="C139" i="11"/>
  <c r="E139" i="11" s="1"/>
  <c r="D138" i="11"/>
  <c r="C138" i="11"/>
  <c r="E138" i="11" s="1"/>
  <c r="D137" i="11"/>
  <c r="C137" i="11"/>
  <c r="E137" i="11" s="1"/>
  <c r="D136" i="11"/>
  <c r="C136" i="11"/>
  <c r="E136" i="11" s="1"/>
  <c r="D135" i="11"/>
  <c r="C135" i="11"/>
  <c r="E135" i="11" s="1"/>
  <c r="D134" i="11"/>
  <c r="C134" i="11"/>
  <c r="E134" i="11" s="1"/>
  <c r="D133" i="11"/>
  <c r="C133" i="11"/>
  <c r="E133" i="11" s="1"/>
  <c r="D132" i="11"/>
  <c r="C132" i="11"/>
  <c r="E132" i="11" s="1"/>
  <c r="D131" i="11"/>
  <c r="C131" i="11"/>
  <c r="E131" i="11" s="1"/>
  <c r="D130" i="11"/>
  <c r="C130" i="11"/>
  <c r="E130" i="11" s="1"/>
  <c r="D129" i="11"/>
  <c r="C129" i="11"/>
  <c r="E129" i="11" s="1"/>
  <c r="D128" i="11"/>
  <c r="C128" i="11"/>
  <c r="E128" i="11" s="1"/>
  <c r="D127" i="11"/>
  <c r="C127" i="11"/>
  <c r="E127" i="11" s="1"/>
  <c r="D126" i="11"/>
  <c r="C126" i="11"/>
  <c r="E126" i="11" s="1"/>
  <c r="D125" i="11"/>
  <c r="C125" i="11"/>
  <c r="E125" i="11" s="1"/>
  <c r="D124" i="11"/>
  <c r="C124" i="11"/>
  <c r="E124" i="11" s="1"/>
  <c r="D123" i="11"/>
  <c r="C123" i="11"/>
  <c r="E123" i="11" s="1"/>
  <c r="D122" i="11"/>
  <c r="C122" i="11"/>
  <c r="E122" i="11" s="1"/>
  <c r="D121" i="11"/>
  <c r="C121" i="11"/>
  <c r="E121" i="11" s="1"/>
  <c r="D120" i="11"/>
  <c r="C120" i="11"/>
  <c r="E120" i="11" s="1"/>
  <c r="D119" i="11"/>
  <c r="C119" i="11"/>
  <c r="E119" i="11" s="1"/>
  <c r="D118" i="11"/>
  <c r="C118" i="11"/>
  <c r="E118" i="11" s="1"/>
  <c r="D117" i="11"/>
  <c r="C117" i="11"/>
  <c r="E117" i="11" s="1"/>
  <c r="D116" i="11"/>
  <c r="C116" i="11"/>
  <c r="E116" i="11" s="1"/>
  <c r="D115" i="11"/>
  <c r="C115" i="11"/>
  <c r="E115" i="11" s="1"/>
  <c r="D114" i="11"/>
  <c r="C114" i="11"/>
  <c r="E114" i="11" s="1"/>
  <c r="D113" i="11"/>
  <c r="C113" i="11"/>
  <c r="E113" i="11" s="1"/>
  <c r="D112" i="11"/>
  <c r="C112" i="11"/>
  <c r="E112" i="11" s="1"/>
  <c r="D111" i="11"/>
  <c r="C111" i="11"/>
  <c r="E111" i="11" s="1"/>
  <c r="D110" i="11"/>
  <c r="C110" i="11"/>
  <c r="E110" i="11" s="1"/>
  <c r="D109" i="11"/>
  <c r="C109" i="11"/>
  <c r="E109" i="11" s="1"/>
  <c r="D108" i="11"/>
  <c r="C108" i="11"/>
  <c r="E108" i="11" s="1"/>
  <c r="D107" i="11"/>
  <c r="C107" i="11"/>
  <c r="E107" i="11" s="1"/>
  <c r="D106" i="11"/>
  <c r="C106" i="11"/>
  <c r="E106" i="11" s="1"/>
  <c r="D105" i="11"/>
  <c r="C105" i="11"/>
  <c r="E105" i="11" s="1"/>
  <c r="D104" i="11"/>
  <c r="C104" i="11"/>
  <c r="E104" i="11" s="1"/>
  <c r="D103" i="11"/>
  <c r="C103" i="11"/>
  <c r="E103" i="11" s="1"/>
  <c r="D102" i="11"/>
  <c r="C102" i="11"/>
  <c r="E102" i="11" s="1"/>
  <c r="D101" i="11"/>
  <c r="C101" i="11"/>
  <c r="E101" i="11" s="1"/>
  <c r="D100" i="11"/>
  <c r="C100" i="11"/>
  <c r="E100" i="11" s="1"/>
  <c r="D99" i="11"/>
  <c r="C99" i="11"/>
  <c r="E99" i="11" s="1"/>
  <c r="D98" i="11"/>
  <c r="C98" i="11"/>
  <c r="E98" i="11" s="1"/>
  <c r="D97" i="11"/>
  <c r="C97" i="11"/>
  <c r="E97" i="11" s="1"/>
  <c r="D96" i="11"/>
  <c r="C96" i="11"/>
  <c r="E96" i="11" s="1"/>
  <c r="D95" i="11"/>
  <c r="C95" i="11"/>
  <c r="E95" i="11" s="1"/>
  <c r="D94" i="11"/>
  <c r="C94" i="11"/>
  <c r="E94" i="11" s="1"/>
  <c r="D93" i="11"/>
  <c r="C93" i="11"/>
  <c r="E93" i="11" s="1"/>
  <c r="D92" i="11"/>
  <c r="C92" i="11"/>
  <c r="E92" i="11" s="1"/>
  <c r="D91" i="11"/>
  <c r="C91" i="11"/>
  <c r="E91" i="11" s="1"/>
  <c r="D90" i="11"/>
  <c r="C90" i="11"/>
  <c r="E90" i="11" s="1"/>
  <c r="D89" i="11"/>
  <c r="C89" i="11"/>
  <c r="E89" i="11" s="1"/>
  <c r="D88" i="11"/>
  <c r="C88" i="11"/>
  <c r="E88" i="11" s="1"/>
  <c r="D87" i="11"/>
  <c r="C87" i="11"/>
  <c r="E87" i="11" s="1"/>
  <c r="D86" i="11"/>
  <c r="C86" i="11"/>
  <c r="E86" i="11" s="1"/>
  <c r="D85" i="11"/>
  <c r="C85" i="11"/>
  <c r="E85" i="11" s="1"/>
  <c r="D84" i="11"/>
  <c r="C84" i="11"/>
  <c r="E84" i="11" s="1"/>
  <c r="D83" i="11"/>
  <c r="C83" i="11"/>
  <c r="E83" i="11" s="1"/>
  <c r="D82" i="11"/>
  <c r="C82" i="11"/>
  <c r="E82" i="11" s="1"/>
  <c r="D81" i="11"/>
  <c r="C81" i="11"/>
  <c r="E81" i="11" s="1"/>
  <c r="D80" i="11"/>
  <c r="C80" i="11"/>
  <c r="E80" i="11" s="1"/>
  <c r="D79" i="11"/>
  <c r="C79" i="11"/>
  <c r="E79" i="11" s="1"/>
  <c r="D78" i="11"/>
  <c r="C78" i="11"/>
  <c r="E78" i="11" s="1"/>
  <c r="D77" i="11"/>
  <c r="C77" i="11"/>
  <c r="E77" i="11" s="1"/>
  <c r="D76" i="11"/>
  <c r="C76" i="11"/>
  <c r="E76" i="11" s="1"/>
  <c r="D75" i="11"/>
  <c r="C75" i="11"/>
  <c r="E75" i="11" s="1"/>
  <c r="D74" i="11"/>
  <c r="C74" i="11"/>
  <c r="E74" i="11" s="1"/>
  <c r="D73" i="11"/>
  <c r="C73" i="11"/>
  <c r="E73" i="11" s="1"/>
  <c r="D72" i="11"/>
  <c r="C72" i="11"/>
  <c r="E72" i="11" s="1"/>
  <c r="D71" i="11"/>
  <c r="C71" i="11"/>
  <c r="E71" i="11" s="1"/>
  <c r="D70" i="11"/>
  <c r="C70" i="11"/>
  <c r="E70" i="11" s="1"/>
  <c r="D69" i="11"/>
  <c r="C69" i="11"/>
  <c r="E69" i="11" s="1"/>
  <c r="D68" i="11"/>
  <c r="C68" i="11"/>
  <c r="E68" i="11" s="1"/>
  <c r="D67" i="11"/>
  <c r="C67" i="11"/>
  <c r="E67" i="11" s="1"/>
  <c r="D66" i="11"/>
  <c r="C66" i="11"/>
  <c r="E66" i="11" s="1"/>
  <c r="D65" i="11"/>
  <c r="C65" i="11"/>
  <c r="E65" i="11" s="1"/>
  <c r="D64" i="11"/>
  <c r="C64" i="11"/>
  <c r="E64" i="11" s="1"/>
  <c r="D63" i="11"/>
  <c r="C63" i="11"/>
  <c r="E63" i="11" s="1"/>
  <c r="D62" i="11"/>
  <c r="C62" i="11"/>
  <c r="E62" i="11" s="1"/>
  <c r="D61" i="11"/>
  <c r="C61" i="11"/>
  <c r="E61" i="11" s="1"/>
  <c r="D60" i="11"/>
  <c r="C60" i="11"/>
  <c r="E60" i="11" s="1"/>
  <c r="D59" i="11"/>
  <c r="C59" i="11"/>
  <c r="E59" i="11" s="1"/>
  <c r="D58" i="11"/>
  <c r="C58" i="11"/>
  <c r="E58" i="11" s="1"/>
  <c r="D57" i="11"/>
  <c r="C57" i="11"/>
  <c r="E57" i="11" s="1"/>
  <c r="D56" i="11"/>
  <c r="C56" i="11"/>
  <c r="E56" i="11" s="1"/>
  <c r="D55" i="11"/>
  <c r="C55" i="11"/>
  <c r="E55" i="11" s="1"/>
  <c r="D54" i="11"/>
  <c r="C54" i="11"/>
  <c r="E54" i="11" s="1"/>
  <c r="D53" i="11"/>
  <c r="C53" i="11"/>
  <c r="E53" i="11" s="1"/>
  <c r="D52" i="11"/>
  <c r="C52" i="11"/>
  <c r="E52" i="11" s="1"/>
  <c r="D51" i="11"/>
  <c r="C51" i="11"/>
  <c r="E51" i="11" s="1"/>
  <c r="D50" i="11"/>
  <c r="C50" i="11"/>
  <c r="E50" i="11" s="1"/>
  <c r="D49" i="11"/>
  <c r="C49" i="11"/>
  <c r="E49" i="11" s="1"/>
  <c r="D48" i="11"/>
  <c r="C48" i="11"/>
  <c r="E48" i="11" s="1"/>
  <c r="D47" i="11"/>
  <c r="C47" i="11"/>
  <c r="E47" i="11" s="1"/>
  <c r="D46" i="11"/>
  <c r="C46" i="11"/>
  <c r="E46" i="11" s="1"/>
  <c r="D45" i="11"/>
  <c r="C45" i="11"/>
  <c r="E45" i="11" s="1"/>
  <c r="D44" i="11"/>
  <c r="C44" i="11"/>
  <c r="E44" i="11" s="1"/>
  <c r="D43" i="11"/>
  <c r="C43" i="11"/>
  <c r="E43" i="11" s="1"/>
  <c r="D42" i="11"/>
  <c r="C42" i="11"/>
  <c r="E42" i="11" s="1"/>
  <c r="D41" i="11"/>
  <c r="C41" i="11"/>
  <c r="E41" i="11" s="1"/>
  <c r="D40" i="11"/>
  <c r="C40" i="11"/>
  <c r="E40" i="11" s="1"/>
  <c r="D39" i="11"/>
  <c r="C39" i="11"/>
  <c r="E39" i="11" s="1"/>
  <c r="D38" i="11"/>
  <c r="C38" i="11"/>
  <c r="E38" i="11" s="1"/>
  <c r="D37" i="11"/>
  <c r="C37" i="11"/>
  <c r="E37" i="11" s="1"/>
  <c r="D36" i="11"/>
  <c r="C36" i="11"/>
  <c r="E36" i="11" s="1"/>
  <c r="D35" i="11"/>
  <c r="C35" i="11"/>
  <c r="E35" i="11" s="1"/>
  <c r="D34" i="11"/>
  <c r="C34" i="11"/>
  <c r="E34" i="11" s="1"/>
  <c r="D33" i="11"/>
  <c r="C33" i="11"/>
  <c r="E33" i="11" s="1"/>
  <c r="D32" i="11"/>
  <c r="C32" i="11"/>
  <c r="E32" i="11" s="1"/>
  <c r="D31" i="11"/>
  <c r="C31" i="11"/>
  <c r="E31" i="11" s="1"/>
  <c r="D30" i="11"/>
  <c r="C30" i="11"/>
  <c r="E30" i="11" s="1"/>
  <c r="D29" i="11"/>
  <c r="C29" i="11"/>
  <c r="E29" i="11" s="1"/>
  <c r="D28" i="11"/>
  <c r="C28" i="11"/>
  <c r="E28" i="11" s="1"/>
  <c r="D27" i="11"/>
  <c r="C27" i="11"/>
  <c r="E27" i="11" s="1"/>
  <c r="D26" i="11"/>
  <c r="C26" i="11"/>
  <c r="E26" i="11" s="1"/>
  <c r="D25" i="11"/>
  <c r="C25" i="11"/>
  <c r="E25" i="11" s="1"/>
  <c r="D24" i="11"/>
  <c r="C24" i="11"/>
  <c r="E24" i="11" s="1"/>
  <c r="D23" i="11"/>
  <c r="C23" i="11"/>
  <c r="E23" i="11" s="1"/>
  <c r="D22" i="11"/>
  <c r="C22" i="11"/>
  <c r="E22" i="11" s="1"/>
  <c r="D21" i="11"/>
  <c r="C21" i="11"/>
  <c r="E21" i="11" s="1"/>
  <c r="D20" i="11"/>
  <c r="C20" i="11"/>
  <c r="E20" i="11" s="1"/>
  <c r="D19" i="11"/>
  <c r="C19" i="11"/>
  <c r="E19" i="11" s="1"/>
  <c r="D18" i="11"/>
  <c r="C18" i="11"/>
  <c r="E18" i="11" s="1"/>
  <c r="D17" i="11"/>
  <c r="C17" i="11"/>
  <c r="E17" i="11" s="1"/>
  <c r="D16" i="11"/>
  <c r="C16" i="11"/>
  <c r="E16" i="11" s="1"/>
  <c r="D15" i="11"/>
  <c r="C15" i="11"/>
  <c r="E15" i="11" s="1"/>
  <c r="D14" i="11"/>
  <c r="C14" i="11"/>
  <c r="E14" i="11" s="1"/>
  <c r="D13" i="11"/>
  <c r="C13" i="11"/>
  <c r="E13" i="11" s="1"/>
  <c r="D12" i="11"/>
  <c r="C12" i="11"/>
  <c r="E12" i="11" s="1"/>
  <c r="D11" i="11"/>
  <c r="C11" i="11"/>
  <c r="E11" i="11" s="1"/>
  <c r="D10" i="11"/>
  <c r="C10" i="11"/>
  <c r="E10" i="11" s="1"/>
  <c r="D9" i="11"/>
  <c r="C9" i="11"/>
  <c r="E9" i="11" s="1"/>
  <c r="D8" i="11"/>
  <c r="C8" i="11"/>
  <c r="E8" i="11" s="1"/>
  <c r="D7" i="11"/>
  <c r="C7" i="11"/>
  <c r="E7" i="11" s="1"/>
  <c r="D6" i="11"/>
  <c r="C6" i="11"/>
  <c r="E6" i="11" s="1"/>
  <c r="C5" i="11"/>
  <c r="E5" i="11" s="1"/>
  <c r="E4" i="11"/>
  <c r="C4" i="11"/>
  <c r="C3" i="11"/>
  <c r="E3" i="11" s="1"/>
  <c r="E2" i="11"/>
  <c r="D310" i="10"/>
  <c r="C310" i="10"/>
  <c r="E310" i="10" s="1"/>
  <c r="D309" i="10"/>
  <c r="C309" i="10"/>
  <c r="E309" i="10" s="1"/>
  <c r="D308" i="10"/>
  <c r="C308" i="10"/>
  <c r="E308" i="10" s="1"/>
  <c r="D307" i="10"/>
  <c r="C307" i="10"/>
  <c r="E307" i="10" s="1"/>
  <c r="D306" i="10"/>
  <c r="C306" i="10"/>
  <c r="E306" i="10" s="1"/>
  <c r="D305" i="10"/>
  <c r="C305" i="10"/>
  <c r="E305" i="10" s="1"/>
  <c r="D304" i="10"/>
  <c r="C304" i="10"/>
  <c r="E304" i="10" s="1"/>
  <c r="D303" i="10"/>
  <c r="C303" i="10"/>
  <c r="E303" i="10" s="1"/>
  <c r="D302" i="10"/>
  <c r="C302" i="10"/>
  <c r="E302" i="10" s="1"/>
  <c r="D301" i="10"/>
  <c r="C301" i="10"/>
  <c r="E301" i="10" s="1"/>
  <c r="D300" i="10"/>
  <c r="C300" i="10"/>
  <c r="E300" i="10" s="1"/>
  <c r="D299" i="10"/>
  <c r="C299" i="10"/>
  <c r="E299" i="10" s="1"/>
  <c r="D298" i="10"/>
  <c r="C298" i="10"/>
  <c r="E298" i="10" s="1"/>
  <c r="D297" i="10"/>
  <c r="C297" i="10"/>
  <c r="E297" i="10" s="1"/>
  <c r="D296" i="10"/>
  <c r="C296" i="10"/>
  <c r="E296" i="10" s="1"/>
  <c r="D295" i="10"/>
  <c r="C295" i="10"/>
  <c r="E295" i="10" s="1"/>
  <c r="D294" i="10"/>
  <c r="C294" i="10"/>
  <c r="E294" i="10" s="1"/>
  <c r="D293" i="10"/>
  <c r="C293" i="10"/>
  <c r="E293" i="10" s="1"/>
  <c r="D292" i="10"/>
  <c r="C292" i="10"/>
  <c r="E292" i="10" s="1"/>
  <c r="D291" i="10"/>
  <c r="C291" i="10"/>
  <c r="E291" i="10" s="1"/>
  <c r="D290" i="10"/>
  <c r="C290" i="10"/>
  <c r="E290" i="10" s="1"/>
  <c r="D289" i="10"/>
  <c r="C289" i="10"/>
  <c r="E289" i="10" s="1"/>
  <c r="D288" i="10"/>
  <c r="C288" i="10"/>
  <c r="E288" i="10" s="1"/>
  <c r="D287" i="10"/>
  <c r="C287" i="10"/>
  <c r="E287" i="10" s="1"/>
  <c r="D286" i="10"/>
  <c r="C286" i="10"/>
  <c r="E286" i="10" s="1"/>
  <c r="D285" i="10"/>
  <c r="C285" i="10"/>
  <c r="E285" i="10" s="1"/>
  <c r="D284" i="10"/>
  <c r="C284" i="10"/>
  <c r="E284" i="10" s="1"/>
  <c r="D283" i="10"/>
  <c r="C283" i="10"/>
  <c r="E283" i="10" s="1"/>
  <c r="D282" i="10"/>
  <c r="C282" i="10"/>
  <c r="E282" i="10" s="1"/>
  <c r="D281" i="10"/>
  <c r="C281" i="10"/>
  <c r="E281" i="10" s="1"/>
  <c r="D280" i="10"/>
  <c r="C280" i="10"/>
  <c r="E280" i="10" s="1"/>
  <c r="D279" i="10"/>
  <c r="C279" i="10"/>
  <c r="E279" i="10" s="1"/>
  <c r="D278" i="10"/>
  <c r="C278" i="10"/>
  <c r="E278" i="10" s="1"/>
  <c r="D277" i="10"/>
  <c r="C277" i="10"/>
  <c r="E277" i="10" s="1"/>
  <c r="D276" i="10"/>
  <c r="C276" i="10"/>
  <c r="E276" i="10" s="1"/>
  <c r="D275" i="10"/>
  <c r="C275" i="10"/>
  <c r="E275" i="10" s="1"/>
  <c r="D274" i="10"/>
  <c r="C274" i="10"/>
  <c r="E274" i="10" s="1"/>
  <c r="D273" i="10"/>
  <c r="C273" i="10"/>
  <c r="E273" i="10" s="1"/>
  <c r="D272" i="10"/>
  <c r="C272" i="10"/>
  <c r="E272" i="10" s="1"/>
  <c r="D271" i="10"/>
  <c r="C271" i="10"/>
  <c r="E271" i="10" s="1"/>
  <c r="D270" i="10"/>
  <c r="C270" i="10"/>
  <c r="E270" i="10" s="1"/>
  <c r="D269" i="10"/>
  <c r="C269" i="10"/>
  <c r="E269" i="10" s="1"/>
  <c r="D268" i="10"/>
  <c r="C268" i="10"/>
  <c r="E268" i="10" s="1"/>
  <c r="D267" i="10"/>
  <c r="C267" i="10"/>
  <c r="E267" i="10" s="1"/>
  <c r="D266" i="10"/>
  <c r="C266" i="10"/>
  <c r="E266" i="10" s="1"/>
  <c r="D265" i="10"/>
  <c r="C265" i="10"/>
  <c r="E265" i="10" s="1"/>
  <c r="D264" i="10"/>
  <c r="C264" i="10"/>
  <c r="E264" i="10" s="1"/>
  <c r="D263" i="10"/>
  <c r="C263" i="10"/>
  <c r="E263" i="10" s="1"/>
  <c r="D262" i="10"/>
  <c r="C262" i="10"/>
  <c r="E262" i="10" s="1"/>
  <c r="D261" i="10"/>
  <c r="C261" i="10"/>
  <c r="E261" i="10" s="1"/>
  <c r="D260" i="10"/>
  <c r="C260" i="10"/>
  <c r="E260" i="10" s="1"/>
  <c r="D259" i="10"/>
  <c r="C259" i="10"/>
  <c r="E259" i="10" s="1"/>
  <c r="D258" i="10"/>
  <c r="C258" i="10"/>
  <c r="E258" i="10" s="1"/>
  <c r="D257" i="10"/>
  <c r="C257" i="10"/>
  <c r="E257" i="10" s="1"/>
  <c r="D256" i="10"/>
  <c r="C256" i="10"/>
  <c r="E256" i="10" s="1"/>
  <c r="D255" i="10"/>
  <c r="C255" i="10"/>
  <c r="E255" i="10" s="1"/>
  <c r="D254" i="10"/>
  <c r="C254" i="10"/>
  <c r="E254" i="10" s="1"/>
  <c r="D253" i="10"/>
  <c r="C253" i="10"/>
  <c r="E253" i="10" s="1"/>
  <c r="D252" i="10"/>
  <c r="C252" i="10"/>
  <c r="E252" i="10" s="1"/>
  <c r="D251" i="10"/>
  <c r="C251" i="10"/>
  <c r="E251" i="10" s="1"/>
  <c r="D250" i="10"/>
  <c r="C250" i="10"/>
  <c r="E250" i="10" s="1"/>
  <c r="D249" i="10"/>
  <c r="C249" i="10"/>
  <c r="E249" i="10" s="1"/>
  <c r="D248" i="10"/>
  <c r="C248" i="10"/>
  <c r="E248" i="10" s="1"/>
  <c r="D247" i="10"/>
  <c r="C247" i="10"/>
  <c r="E247" i="10" s="1"/>
  <c r="D246" i="10"/>
  <c r="C246" i="10"/>
  <c r="E246" i="10" s="1"/>
  <c r="D245" i="10"/>
  <c r="C245" i="10"/>
  <c r="E245" i="10" s="1"/>
  <c r="D244" i="10"/>
  <c r="C244" i="10"/>
  <c r="E244" i="10" s="1"/>
  <c r="D243" i="10"/>
  <c r="C243" i="10"/>
  <c r="E243" i="10" s="1"/>
  <c r="D242" i="10"/>
  <c r="C242" i="10"/>
  <c r="E242" i="10" s="1"/>
  <c r="D241" i="10"/>
  <c r="C241" i="10"/>
  <c r="E241" i="10" s="1"/>
  <c r="D240" i="10"/>
  <c r="C240" i="10"/>
  <c r="E240" i="10" s="1"/>
  <c r="D239" i="10"/>
  <c r="C239" i="10"/>
  <c r="E239" i="10" s="1"/>
  <c r="D238" i="10"/>
  <c r="C238" i="10"/>
  <c r="E238" i="10" s="1"/>
  <c r="D237" i="10"/>
  <c r="C237" i="10"/>
  <c r="E237" i="10" s="1"/>
  <c r="D236" i="10"/>
  <c r="C236" i="10"/>
  <c r="E236" i="10" s="1"/>
  <c r="D235" i="10"/>
  <c r="C235" i="10"/>
  <c r="E235" i="10" s="1"/>
  <c r="D234" i="10"/>
  <c r="C234" i="10"/>
  <c r="E234" i="10" s="1"/>
  <c r="D233" i="10"/>
  <c r="C233" i="10"/>
  <c r="E233" i="10" s="1"/>
  <c r="D232" i="10"/>
  <c r="C232" i="10"/>
  <c r="E232" i="10" s="1"/>
  <c r="D231" i="10"/>
  <c r="C231" i="10"/>
  <c r="E231" i="10" s="1"/>
  <c r="D230" i="10"/>
  <c r="C230" i="10"/>
  <c r="E230" i="10" s="1"/>
  <c r="D229" i="10"/>
  <c r="C229" i="10"/>
  <c r="E229" i="10" s="1"/>
  <c r="D228" i="10"/>
  <c r="C228" i="10"/>
  <c r="E228" i="10" s="1"/>
  <c r="D227" i="10"/>
  <c r="C227" i="10"/>
  <c r="E227" i="10" s="1"/>
  <c r="D226" i="10"/>
  <c r="C226" i="10"/>
  <c r="E226" i="10" s="1"/>
  <c r="D225" i="10"/>
  <c r="C225" i="10"/>
  <c r="E225" i="10" s="1"/>
  <c r="D224" i="10"/>
  <c r="C224" i="10"/>
  <c r="E224" i="10" s="1"/>
  <c r="D223" i="10"/>
  <c r="C223" i="10"/>
  <c r="E223" i="10" s="1"/>
  <c r="D222" i="10"/>
  <c r="C222" i="10"/>
  <c r="E222" i="10" s="1"/>
  <c r="D221" i="10"/>
  <c r="C221" i="10"/>
  <c r="E221" i="10" s="1"/>
  <c r="D220" i="10"/>
  <c r="C220" i="10"/>
  <c r="E220" i="10" s="1"/>
  <c r="D219" i="10"/>
  <c r="C219" i="10"/>
  <c r="E219" i="10" s="1"/>
  <c r="D218" i="10"/>
  <c r="C218" i="10"/>
  <c r="E218" i="10" s="1"/>
  <c r="D217" i="10"/>
  <c r="C217" i="10"/>
  <c r="E217" i="10" s="1"/>
  <c r="D216" i="10"/>
  <c r="C216" i="10"/>
  <c r="E216" i="10" s="1"/>
  <c r="D215" i="10"/>
  <c r="C215" i="10"/>
  <c r="E215" i="10" s="1"/>
  <c r="D214" i="10"/>
  <c r="C214" i="10"/>
  <c r="E214" i="10" s="1"/>
  <c r="D213" i="10"/>
  <c r="C213" i="10"/>
  <c r="E213" i="10" s="1"/>
  <c r="D212" i="10"/>
  <c r="C212" i="10"/>
  <c r="E212" i="10" s="1"/>
  <c r="D211" i="10"/>
  <c r="C211" i="10"/>
  <c r="E211" i="10" s="1"/>
  <c r="D210" i="10"/>
  <c r="C210" i="10"/>
  <c r="E210" i="10" s="1"/>
  <c r="D209" i="10"/>
  <c r="C209" i="10"/>
  <c r="E209" i="10" s="1"/>
  <c r="D208" i="10"/>
  <c r="C208" i="10"/>
  <c r="E208" i="10" s="1"/>
  <c r="D207" i="10"/>
  <c r="C207" i="10"/>
  <c r="E207" i="10" s="1"/>
  <c r="D206" i="10"/>
  <c r="C206" i="10"/>
  <c r="E206" i="10" s="1"/>
  <c r="D205" i="10"/>
  <c r="C205" i="10"/>
  <c r="E205" i="10" s="1"/>
  <c r="D204" i="10"/>
  <c r="C204" i="10"/>
  <c r="E204" i="10" s="1"/>
  <c r="D203" i="10"/>
  <c r="C203" i="10"/>
  <c r="E203" i="10" s="1"/>
  <c r="D202" i="10"/>
  <c r="C202" i="10"/>
  <c r="E202" i="10" s="1"/>
  <c r="D201" i="10"/>
  <c r="C201" i="10"/>
  <c r="E201" i="10" s="1"/>
  <c r="D200" i="10"/>
  <c r="C200" i="10"/>
  <c r="E200" i="10" s="1"/>
  <c r="D199" i="10"/>
  <c r="C199" i="10"/>
  <c r="E199" i="10" s="1"/>
  <c r="D198" i="10"/>
  <c r="C198" i="10"/>
  <c r="E198" i="10" s="1"/>
  <c r="D197" i="10"/>
  <c r="C197" i="10"/>
  <c r="E197" i="10" s="1"/>
  <c r="D196" i="10"/>
  <c r="C196" i="10"/>
  <c r="E196" i="10" s="1"/>
  <c r="D195" i="10"/>
  <c r="C195" i="10"/>
  <c r="E195" i="10" s="1"/>
  <c r="D194" i="10"/>
  <c r="C194" i="10"/>
  <c r="E194" i="10" s="1"/>
  <c r="D193" i="10"/>
  <c r="C193" i="10"/>
  <c r="E193" i="10" s="1"/>
  <c r="D192" i="10"/>
  <c r="C192" i="10"/>
  <c r="E192" i="10" s="1"/>
  <c r="D191" i="10"/>
  <c r="C191" i="10"/>
  <c r="E191" i="10" s="1"/>
  <c r="D190" i="10"/>
  <c r="C190" i="10"/>
  <c r="E190" i="10" s="1"/>
  <c r="D189" i="10"/>
  <c r="C189" i="10"/>
  <c r="E189" i="10" s="1"/>
  <c r="D188" i="10"/>
  <c r="C188" i="10"/>
  <c r="E188" i="10" s="1"/>
  <c r="D187" i="10"/>
  <c r="C187" i="10"/>
  <c r="E187" i="10" s="1"/>
  <c r="D186" i="10"/>
  <c r="C186" i="10"/>
  <c r="E186" i="10" s="1"/>
  <c r="D185" i="10"/>
  <c r="C185" i="10"/>
  <c r="E185" i="10" s="1"/>
  <c r="D184" i="10"/>
  <c r="C184" i="10"/>
  <c r="E184" i="10" s="1"/>
  <c r="D183" i="10"/>
  <c r="C183" i="10"/>
  <c r="E183" i="10" s="1"/>
  <c r="D182" i="10"/>
  <c r="C182" i="10"/>
  <c r="E182" i="10" s="1"/>
  <c r="D181" i="10"/>
  <c r="C181" i="10"/>
  <c r="E181" i="10" s="1"/>
  <c r="D180" i="10"/>
  <c r="C180" i="10"/>
  <c r="E180" i="10" s="1"/>
  <c r="D179" i="10"/>
  <c r="C179" i="10"/>
  <c r="E179" i="10" s="1"/>
  <c r="D178" i="10"/>
  <c r="C178" i="10"/>
  <c r="E178" i="10" s="1"/>
  <c r="D177" i="10"/>
  <c r="C177" i="10"/>
  <c r="E177" i="10" s="1"/>
  <c r="D176" i="10"/>
  <c r="C176" i="10"/>
  <c r="E176" i="10" s="1"/>
  <c r="D175" i="10"/>
  <c r="C175" i="10"/>
  <c r="E175" i="10" s="1"/>
  <c r="D174" i="10"/>
  <c r="C174" i="10"/>
  <c r="E174" i="10" s="1"/>
  <c r="D173" i="10"/>
  <c r="C173" i="10"/>
  <c r="E173" i="10" s="1"/>
  <c r="D172" i="10"/>
  <c r="C172" i="10"/>
  <c r="E172" i="10" s="1"/>
  <c r="D171" i="10"/>
  <c r="C171" i="10"/>
  <c r="E171" i="10" s="1"/>
  <c r="D170" i="10"/>
  <c r="C170" i="10"/>
  <c r="E170" i="10" s="1"/>
  <c r="D169" i="10"/>
  <c r="C169" i="10"/>
  <c r="E169" i="10" s="1"/>
  <c r="D168" i="10"/>
  <c r="C168" i="10"/>
  <c r="E168" i="10" s="1"/>
  <c r="D167" i="10"/>
  <c r="C167" i="10"/>
  <c r="E167" i="10" s="1"/>
  <c r="D166" i="10"/>
  <c r="C166" i="10"/>
  <c r="E166" i="10" s="1"/>
  <c r="D165" i="10"/>
  <c r="C165" i="10"/>
  <c r="E165" i="10" s="1"/>
  <c r="D164" i="10"/>
  <c r="C164" i="10"/>
  <c r="E164" i="10" s="1"/>
  <c r="D163" i="10"/>
  <c r="C163" i="10"/>
  <c r="E163" i="10" s="1"/>
  <c r="D162" i="10"/>
  <c r="C162" i="10"/>
  <c r="E162" i="10" s="1"/>
  <c r="D161" i="10"/>
  <c r="C161" i="10"/>
  <c r="E161" i="10" s="1"/>
  <c r="D160" i="10"/>
  <c r="C160" i="10"/>
  <c r="E160" i="10" s="1"/>
  <c r="D159" i="10"/>
  <c r="C159" i="10"/>
  <c r="E159" i="10" s="1"/>
  <c r="D158" i="10"/>
  <c r="C158" i="10"/>
  <c r="E158" i="10" s="1"/>
  <c r="D157" i="10"/>
  <c r="C157" i="10"/>
  <c r="E157" i="10" s="1"/>
  <c r="D156" i="10"/>
  <c r="C156" i="10"/>
  <c r="E156" i="10" s="1"/>
  <c r="D155" i="10"/>
  <c r="C155" i="10"/>
  <c r="E155" i="10" s="1"/>
  <c r="D154" i="10"/>
  <c r="C154" i="10"/>
  <c r="E154" i="10" s="1"/>
  <c r="D153" i="10"/>
  <c r="C153" i="10"/>
  <c r="E153" i="10" s="1"/>
  <c r="D152" i="10"/>
  <c r="C152" i="10"/>
  <c r="E152" i="10" s="1"/>
  <c r="D151" i="10"/>
  <c r="C151" i="10"/>
  <c r="E151" i="10" s="1"/>
  <c r="D150" i="10"/>
  <c r="C150" i="10"/>
  <c r="E150" i="10" s="1"/>
  <c r="D149" i="10"/>
  <c r="C149" i="10"/>
  <c r="E149" i="10" s="1"/>
  <c r="D148" i="10"/>
  <c r="C148" i="10"/>
  <c r="E148" i="10" s="1"/>
  <c r="D147" i="10"/>
  <c r="C147" i="10"/>
  <c r="E147" i="10" s="1"/>
  <c r="D146" i="10"/>
  <c r="C146" i="10"/>
  <c r="E146" i="10" s="1"/>
  <c r="D145" i="10"/>
  <c r="C145" i="10"/>
  <c r="E145" i="10" s="1"/>
  <c r="D144" i="10"/>
  <c r="C144" i="10"/>
  <c r="E144" i="10" s="1"/>
  <c r="D143" i="10"/>
  <c r="C143" i="10"/>
  <c r="E143" i="10" s="1"/>
  <c r="D142" i="10"/>
  <c r="C142" i="10"/>
  <c r="E142" i="10" s="1"/>
  <c r="D141" i="10"/>
  <c r="C141" i="10"/>
  <c r="E141" i="10" s="1"/>
  <c r="D140" i="10"/>
  <c r="C140" i="10"/>
  <c r="E140" i="10" s="1"/>
  <c r="D139" i="10"/>
  <c r="C139" i="10"/>
  <c r="E139" i="10" s="1"/>
  <c r="D138" i="10"/>
  <c r="C138" i="10"/>
  <c r="E138" i="10" s="1"/>
  <c r="D137" i="10"/>
  <c r="C137" i="10"/>
  <c r="E137" i="10" s="1"/>
  <c r="D136" i="10"/>
  <c r="C136" i="10"/>
  <c r="E136" i="10" s="1"/>
  <c r="D135" i="10"/>
  <c r="C135" i="10"/>
  <c r="E135" i="10" s="1"/>
  <c r="D134" i="10"/>
  <c r="C134" i="10"/>
  <c r="E134" i="10" s="1"/>
  <c r="D133" i="10"/>
  <c r="C133" i="10"/>
  <c r="E133" i="10" s="1"/>
  <c r="D132" i="10"/>
  <c r="C132" i="10"/>
  <c r="E132" i="10" s="1"/>
  <c r="D131" i="10"/>
  <c r="C131" i="10"/>
  <c r="E131" i="10" s="1"/>
  <c r="D130" i="10"/>
  <c r="C130" i="10"/>
  <c r="E130" i="10" s="1"/>
  <c r="D129" i="10"/>
  <c r="C129" i="10"/>
  <c r="E129" i="10" s="1"/>
  <c r="D128" i="10"/>
  <c r="C128" i="10"/>
  <c r="E128" i="10" s="1"/>
  <c r="D127" i="10"/>
  <c r="C127" i="10"/>
  <c r="E127" i="10" s="1"/>
  <c r="D126" i="10"/>
  <c r="C126" i="10"/>
  <c r="E126" i="10" s="1"/>
  <c r="D125" i="10"/>
  <c r="C125" i="10"/>
  <c r="E125" i="10" s="1"/>
  <c r="D124" i="10"/>
  <c r="C124" i="10"/>
  <c r="E124" i="10" s="1"/>
  <c r="D123" i="10"/>
  <c r="C123" i="10"/>
  <c r="E123" i="10" s="1"/>
  <c r="D122" i="10"/>
  <c r="C122" i="10"/>
  <c r="E122" i="10" s="1"/>
  <c r="D121" i="10"/>
  <c r="C121" i="10"/>
  <c r="E121" i="10" s="1"/>
  <c r="D120" i="10"/>
  <c r="C120" i="10"/>
  <c r="E120" i="10" s="1"/>
  <c r="D119" i="10"/>
  <c r="C119" i="10"/>
  <c r="E119" i="10" s="1"/>
  <c r="D118" i="10"/>
  <c r="C118" i="10"/>
  <c r="E118" i="10" s="1"/>
  <c r="D117" i="10"/>
  <c r="C117" i="10"/>
  <c r="E117" i="10" s="1"/>
  <c r="D116" i="10"/>
  <c r="C116" i="10"/>
  <c r="E116" i="10" s="1"/>
  <c r="D115" i="10"/>
  <c r="C115" i="10"/>
  <c r="E115" i="10" s="1"/>
  <c r="D114" i="10"/>
  <c r="C114" i="10"/>
  <c r="E114" i="10" s="1"/>
  <c r="D113" i="10"/>
  <c r="C113" i="10"/>
  <c r="E113" i="10" s="1"/>
  <c r="D112" i="10"/>
  <c r="C112" i="10"/>
  <c r="E112" i="10" s="1"/>
  <c r="D111" i="10"/>
  <c r="C111" i="10"/>
  <c r="E111" i="10" s="1"/>
  <c r="D110" i="10"/>
  <c r="C110" i="10"/>
  <c r="E110" i="10" s="1"/>
  <c r="D109" i="10"/>
  <c r="C109" i="10"/>
  <c r="E109" i="10" s="1"/>
  <c r="D108" i="10"/>
  <c r="C108" i="10"/>
  <c r="E108" i="10" s="1"/>
  <c r="D107" i="10"/>
  <c r="C107" i="10"/>
  <c r="E107" i="10" s="1"/>
  <c r="D106" i="10"/>
  <c r="C106" i="10"/>
  <c r="E106" i="10" s="1"/>
  <c r="D105" i="10"/>
  <c r="C105" i="10"/>
  <c r="E105" i="10" s="1"/>
  <c r="D104" i="10"/>
  <c r="C104" i="10"/>
  <c r="E104" i="10" s="1"/>
  <c r="D103" i="10"/>
  <c r="C103" i="10"/>
  <c r="E103" i="10" s="1"/>
  <c r="D102" i="10"/>
  <c r="C102" i="10"/>
  <c r="E102" i="10" s="1"/>
  <c r="D101" i="10"/>
  <c r="C101" i="10"/>
  <c r="E101" i="10" s="1"/>
  <c r="D100" i="10"/>
  <c r="C100" i="10"/>
  <c r="E100" i="10" s="1"/>
  <c r="D99" i="10"/>
  <c r="C99" i="10"/>
  <c r="E99" i="10" s="1"/>
  <c r="D98" i="10"/>
  <c r="C98" i="10"/>
  <c r="E98" i="10" s="1"/>
  <c r="D97" i="10"/>
  <c r="C97" i="10"/>
  <c r="E97" i="10" s="1"/>
  <c r="D96" i="10"/>
  <c r="C96" i="10"/>
  <c r="E96" i="10" s="1"/>
  <c r="D95" i="10"/>
  <c r="C95" i="10"/>
  <c r="E95" i="10" s="1"/>
  <c r="D94" i="10"/>
  <c r="C94" i="10"/>
  <c r="E94" i="10" s="1"/>
  <c r="D93" i="10"/>
  <c r="C93" i="10"/>
  <c r="E93" i="10" s="1"/>
  <c r="D92" i="10"/>
  <c r="C92" i="10"/>
  <c r="E92" i="10" s="1"/>
  <c r="D91" i="10"/>
  <c r="C91" i="10"/>
  <c r="E91" i="10" s="1"/>
  <c r="D90" i="10"/>
  <c r="C90" i="10"/>
  <c r="E90" i="10" s="1"/>
  <c r="D89" i="10"/>
  <c r="C89" i="10"/>
  <c r="E89" i="10" s="1"/>
  <c r="D88" i="10"/>
  <c r="C88" i="10"/>
  <c r="E88" i="10" s="1"/>
  <c r="D87" i="10"/>
  <c r="C87" i="10"/>
  <c r="E87" i="10" s="1"/>
  <c r="D86" i="10"/>
  <c r="C86" i="10"/>
  <c r="E86" i="10" s="1"/>
  <c r="D85" i="10"/>
  <c r="C85" i="10"/>
  <c r="E85" i="10" s="1"/>
  <c r="D84" i="10"/>
  <c r="C84" i="10"/>
  <c r="E84" i="10" s="1"/>
  <c r="D83" i="10"/>
  <c r="C83" i="10"/>
  <c r="E83" i="10" s="1"/>
  <c r="D82" i="10"/>
  <c r="C82" i="10"/>
  <c r="E82" i="10" s="1"/>
  <c r="D81" i="10"/>
  <c r="C81" i="10"/>
  <c r="E81" i="10" s="1"/>
  <c r="D80" i="10"/>
  <c r="C80" i="10"/>
  <c r="E80" i="10" s="1"/>
  <c r="D79" i="10"/>
  <c r="C79" i="10"/>
  <c r="E79" i="10" s="1"/>
  <c r="D78" i="10"/>
  <c r="C78" i="10"/>
  <c r="E78" i="10" s="1"/>
  <c r="D77" i="10"/>
  <c r="C77" i="10"/>
  <c r="E77" i="10" s="1"/>
  <c r="D76" i="10"/>
  <c r="C76" i="10"/>
  <c r="E76" i="10" s="1"/>
  <c r="D75" i="10"/>
  <c r="C75" i="10"/>
  <c r="E75" i="10" s="1"/>
  <c r="D74" i="10"/>
  <c r="C74" i="10"/>
  <c r="E74" i="10" s="1"/>
  <c r="D73" i="10"/>
  <c r="C73" i="10"/>
  <c r="E73" i="10" s="1"/>
  <c r="D72" i="10"/>
  <c r="C72" i="10"/>
  <c r="E72" i="10" s="1"/>
  <c r="D71" i="10"/>
  <c r="C71" i="10"/>
  <c r="E71" i="10" s="1"/>
  <c r="D70" i="10"/>
  <c r="C70" i="10"/>
  <c r="E70" i="10" s="1"/>
  <c r="D69" i="10"/>
  <c r="C69" i="10"/>
  <c r="E69" i="10" s="1"/>
  <c r="D68" i="10"/>
  <c r="C68" i="10"/>
  <c r="E68" i="10" s="1"/>
  <c r="D67" i="10"/>
  <c r="C67" i="10"/>
  <c r="E67" i="10" s="1"/>
  <c r="D66" i="10"/>
  <c r="C66" i="10"/>
  <c r="E66" i="10" s="1"/>
  <c r="D65" i="10"/>
  <c r="C65" i="10"/>
  <c r="E65" i="10" s="1"/>
  <c r="D64" i="10"/>
  <c r="C64" i="10"/>
  <c r="E64" i="10" s="1"/>
  <c r="D63" i="10"/>
  <c r="C63" i="10"/>
  <c r="E63" i="10" s="1"/>
  <c r="D62" i="10"/>
  <c r="C62" i="10"/>
  <c r="E62" i="10" s="1"/>
  <c r="D61" i="10"/>
  <c r="C61" i="10"/>
  <c r="E61" i="10" s="1"/>
  <c r="D60" i="10"/>
  <c r="C60" i="10"/>
  <c r="E60" i="10" s="1"/>
  <c r="D59" i="10"/>
  <c r="C59" i="10"/>
  <c r="E59" i="10" s="1"/>
  <c r="D58" i="10"/>
  <c r="C58" i="10"/>
  <c r="E58" i="10" s="1"/>
  <c r="D57" i="10"/>
  <c r="C57" i="10"/>
  <c r="E57" i="10" s="1"/>
  <c r="D56" i="10"/>
  <c r="C56" i="10"/>
  <c r="E56" i="10" s="1"/>
  <c r="D55" i="10"/>
  <c r="C55" i="10"/>
  <c r="E55" i="10" s="1"/>
  <c r="D54" i="10"/>
  <c r="C54" i="10"/>
  <c r="E54" i="10" s="1"/>
  <c r="D53" i="10"/>
  <c r="C53" i="10"/>
  <c r="E53" i="10" s="1"/>
  <c r="D52" i="10"/>
  <c r="C52" i="10"/>
  <c r="E52" i="10" s="1"/>
  <c r="D51" i="10"/>
  <c r="C51" i="10"/>
  <c r="E51" i="10" s="1"/>
  <c r="D50" i="10"/>
  <c r="C50" i="10"/>
  <c r="E50" i="10" s="1"/>
  <c r="D49" i="10"/>
  <c r="C49" i="10"/>
  <c r="E49" i="10" s="1"/>
  <c r="D48" i="10"/>
  <c r="C48" i="10"/>
  <c r="E48" i="10" s="1"/>
  <c r="D47" i="10"/>
  <c r="C47" i="10"/>
  <c r="E47" i="10" s="1"/>
  <c r="D46" i="10"/>
  <c r="C46" i="10"/>
  <c r="E46" i="10" s="1"/>
  <c r="D45" i="10"/>
  <c r="C45" i="10"/>
  <c r="E45" i="10" s="1"/>
  <c r="D44" i="10"/>
  <c r="C44" i="10"/>
  <c r="E44" i="10" s="1"/>
  <c r="D43" i="10"/>
  <c r="C43" i="10"/>
  <c r="E43" i="10" s="1"/>
  <c r="D42" i="10"/>
  <c r="C42" i="10"/>
  <c r="E42" i="10" s="1"/>
  <c r="D41" i="10"/>
  <c r="C41" i="10"/>
  <c r="E41" i="10" s="1"/>
  <c r="D40" i="10"/>
  <c r="C40" i="10"/>
  <c r="E40" i="10" s="1"/>
  <c r="D39" i="10"/>
  <c r="C39" i="10"/>
  <c r="E39" i="10" s="1"/>
  <c r="D38" i="10"/>
  <c r="C38" i="10"/>
  <c r="E38" i="10" s="1"/>
  <c r="D37" i="10"/>
  <c r="C37" i="10"/>
  <c r="E37" i="10" s="1"/>
  <c r="D36" i="10"/>
  <c r="C36" i="10"/>
  <c r="E36" i="10" s="1"/>
  <c r="D35" i="10"/>
  <c r="C35" i="10"/>
  <c r="E35" i="10" s="1"/>
  <c r="D34" i="10"/>
  <c r="C34" i="10"/>
  <c r="E34" i="10" s="1"/>
  <c r="D33" i="10"/>
  <c r="C33" i="10"/>
  <c r="E33" i="10" s="1"/>
  <c r="D32" i="10"/>
  <c r="C32" i="10"/>
  <c r="E32" i="10" s="1"/>
  <c r="D31" i="10"/>
  <c r="C31" i="10"/>
  <c r="E31" i="10" s="1"/>
  <c r="D30" i="10"/>
  <c r="C30" i="10"/>
  <c r="E30" i="10" s="1"/>
  <c r="D29" i="10"/>
  <c r="C29" i="10"/>
  <c r="E29" i="10" s="1"/>
  <c r="D28" i="10"/>
  <c r="C28" i="10"/>
  <c r="E28" i="10" s="1"/>
  <c r="D27" i="10"/>
  <c r="C27" i="10"/>
  <c r="E27" i="10" s="1"/>
  <c r="D26" i="10"/>
  <c r="C26" i="10"/>
  <c r="E26" i="10" s="1"/>
  <c r="D25" i="10"/>
  <c r="C25" i="10"/>
  <c r="E25" i="10" s="1"/>
  <c r="D24" i="10"/>
  <c r="C24" i="10"/>
  <c r="E24" i="10" s="1"/>
  <c r="D23" i="10"/>
  <c r="C23" i="10"/>
  <c r="E23" i="10" s="1"/>
  <c r="D22" i="10"/>
  <c r="C22" i="10"/>
  <c r="E22" i="10" s="1"/>
  <c r="D21" i="10"/>
  <c r="C21" i="10"/>
  <c r="E21" i="10" s="1"/>
  <c r="D20" i="10"/>
  <c r="C20" i="10"/>
  <c r="E20" i="10" s="1"/>
  <c r="D19" i="10"/>
  <c r="C19" i="10"/>
  <c r="E19" i="10" s="1"/>
  <c r="D18" i="10"/>
  <c r="C18" i="10"/>
  <c r="E18" i="10" s="1"/>
  <c r="D17" i="10"/>
  <c r="C17" i="10"/>
  <c r="E17" i="10" s="1"/>
  <c r="D16" i="10"/>
  <c r="C16" i="10"/>
  <c r="E16" i="10" s="1"/>
  <c r="D15" i="10"/>
  <c r="C15" i="10"/>
  <c r="E15" i="10" s="1"/>
  <c r="D14" i="10"/>
  <c r="C14" i="10"/>
  <c r="E14" i="10" s="1"/>
  <c r="D13" i="10"/>
  <c r="C13" i="10"/>
  <c r="E13" i="10" s="1"/>
  <c r="D12" i="10"/>
  <c r="C12" i="10"/>
  <c r="E12" i="10" s="1"/>
  <c r="D11" i="10"/>
  <c r="C11" i="10"/>
  <c r="E11" i="10" s="1"/>
  <c r="D10" i="10"/>
  <c r="C10" i="10"/>
  <c r="E10" i="10" s="1"/>
  <c r="D9" i="10"/>
  <c r="C9" i="10"/>
  <c r="E9" i="10" s="1"/>
  <c r="D8" i="10"/>
  <c r="C8" i="10"/>
  <c r="E8" i="10" s="1"/>
  <c r="D7" i="10"/>
  <c r="C7" i="10"/>
  <c r="E7" i="10" s="1"/>
  <c r="D6" i="10"/>
  <c r="C6" i="10"/>
  <c r="E6" i="10" s="1"/>
  <c r="C5" i="10"/>
  <c r="E5" i="10" s="1"/>
  <c r="C4" i="10"/>
  <c r="E4" i="10" s="1"/>
  <c r="C3" i="10"/>
  <c r="E3" i="10" s="1"/>
  <c r="E2" i="10"/>
  <c r="D310" i="9"/>
  <c r="C310" i="9"/>
  <c r="E310" i="9" s="1"/>
  <c r="D309" i="9"/>
  <c r="C309" i="9"/>
  <c r="E309" i="9" s="1"/>
  <c r="D308" i="9"/>
  <c r="C308" i="9"/>
  <c r="E308" i="9" s="1"/>
  <c r="D307" i="9"/>
  <c r="C307" i="9"/>
  <c r="E307" i="9" s="1"/>
  <c r="D306" i="9"/>
  <c r="C306" i="9"/>
  <c r="E306" i="9" s="1"/>
  <c r="D305" i="9"/>
  <c r="C305" i="9"/>
  <c r="E305" i="9" s="1"/>
  <c r="D304" i="9"/>
  <c r="C304" i="9"/>
  <c r="E304" i="9" s="1"/>
  <c r="D303" i="9"/>
  <c r="C303" i="9"/>
  <c r="E303" i="9" s="1"/>
  <c r="D302" i="9"/>
  <c r="C302" i="9"/>
  <c r="E302" i="9" s="1"/>
  <c r="D301" i="9"/>
  <c r="C301" i="9"/>
  <c r="E301" i="9" s="1"/>
  <c r="D300" i="9"/>
  <c r="C300" i="9"/>
  <c r="E300" i="9" s="1"/>
  <c r="D299" i="9"/>
  <c r="C299" i="9"/>
  <c r="E299" i="9" s="1"/>
  <c r="D298" i="9"/>
  <c r="C298" i="9"/>
  <c r="E298" i="9" s="1"/>
  <c r="D297" i="9"/>
  <c r="C297" i="9"/>
  <c r="E297" i="9" s="1"/>
  <c r="D296" i="9"/>
  <c r="C296" i="9"/>
  <c r="E296" i="9" s="1"/>
  <c r="D295" i="9"/>
  <c r="C295" i="9"/>
  <c r="E295" i="9" s="1"/>
  <c r="D294" i="9"/>
  <c r="C294" i="9"/>
  <c r="E294" i="9" s="1"/>
  <c r="D293" i="9"/>
  <c r="C293" i="9"/>
  <c r="E293" i="9" s="1"/>
  <c r="D292" i="9"/>
  <c r="C292" i="9"/>
  <c r="E292" i="9" s="1"/>
  <c r="D291" i="9"/>
  <c r="C291" i="9"/>
  <c r="E291" i="9" s="1"/>
  <c r="D290" i="9"/>
  <c r="C290" i="9"/>
  <c r="E290" i="9" s="1"/>
  <c r="D289" i="9"/>
  <c r="C289" i="9"/>
  <c r="E289" i="9" s="1"/>
  <c r="D288" i="9"/>
  <c r="C288" i="9"/>
  <c r="E288" i="9" s="1"/>
  <c r="D287" i="9"/>
  <c r="C287" i="9"/>
  <c r="E287" i="9" s="1"/>
  <c r="D286" i="9"/>
  <c r="C286" i="9"/>
  <c r="E286" i="9" s="1"/>
  <c r="D285" i="9"/>
  <c r="C285" i="9"/>
  <c r="E285" i="9" s="1"/>
  <c r="D284" i="9"/>
  <c r="C284" i="9"/>
  <c r="E284" i="9" s="1"/>
  <c r="D283" i="9"/>
  <c r="C283" i="9"/>
  <c r="E283" i="9" s="1"/>
  <c r="D282" i="9"/>
  <c r="C282" i="9"/>
  <c r="E282" i="9" s="1"/>
  <c r="D281" i="9"/>
  <c r="C281" i="9"/>
  <c r="E281" i="9" s="1"/>
  <c r="D280" i="9"/>
  <c r="C280" i="9"/>
  <c r="E280" i="9" s="1"/>
  <c r="D279" i="9"/>
  <c r="C279" i="9"/>
  <c r="E279" i="9" s="1"/>
  <c r="D278" i="9"/>
  <c r="C278" i="9"/>
  <c r="E278" i="9" s="1"/>
  <c r="D277" i="9"/>
  <c r="C277" i="9"/>
  <c r="E277" i="9" s="1"/>
  <c r="D276" i="9"/>
  <c r="C276" i="9"/>
  <c r="E276" i="9" s="1"/>
  <c r="D275" i="9"/>
  <c r="C275" i="9"/>
  <c r="E275" i="9" s="1"/>
  <c r="D274" i="9"/>
  <c r="C274" i="9"/>
  <c r="E274" i="9" s="1"/>
  <c r="D273" i="9"/>
  <c r="C273" i="9"/>
  <c r="E273" i="9" s="1"/>
  <c r="D272" i="9"/>
  <c r="C272" i="9"/>
  <c r="E272" i="9" s="1"/>
  <c r="D271" i="9"/>
  <c r="C271" i="9"/>
  <c r="E271" i="9" s="1"/>
  <c r="D270" i="9"/>
  <c r="C270" i="9"/>
  <c r="E270" i="9" s="1"/>
  <c r="D269" i="9"/>
  <c r="C269" i="9"/>
  <c r="E269" i="9" s="1"/>
  <c r="D268" i="9"/>
  <c r="C268" i="9"/>
  <c r="E268" i="9" s="1"/>
  <c r="D267" i="9"/>
  <c r="C267" i="9"/>
  <c r="E267" i="9" s="1"/>
  <c r="D266" i="9"/>
  <c r="C266" i="9"/>
  <c r="E266" i="9" s="1"/>
  <c r="D265" i="9"/>
  <c r="C265" i="9"/>
  <c r="E265" i="9" s="1"/>
  <c r="D264" i="9"/>
  <c r="C264" i="9"/>
  <c r="E264" i="9" s="1"/>
  <c r="D263" i="9"/>
  <c r="C263" i="9"/>
  <c r="E263" i="9" s="1"/>
  <c r="D262" i="9"/>
  <c r="C262" i="9"/>
  <c r="E262" i="9" s="1"/>
  <c r="D261" i="9"/>
  <c r="C261" i="9"/>
  <c r="E261" i="9" s="1"/>
  <c r="D260" i="9"/>
  <c r="C260" i="9"/>
  <c r="E260" i="9" s="1"/>
  <c r="D259" i="9"/>
  <c r="C259" i="9"/>
  <c r="E259" i="9" s="1"/>
  <c r="D258" i="9"/>
  <c r="C258" i="9"/>
  <c r="E258" i="9" s="1"/>
  <c r="D257" i="9"/>
  <c r="C257" i="9"/>
  <c r="E257" i="9" s="1"/>
  <c r="D256" i="9"/>
  <c r="C256" i="9"/>
  <c r="E256" i="9" s="1"/>
  <c r="D255" i="9"/>
  <c r="C255" i="9"/>
  <c r="E255" i="9" s="1"/>
  <c r="D254" i="9"/>
  <c r="C254" i="9"/>
  <c r="E254" i="9" s="1"/>
  <c r="D253" i="9"/>
  <c r="C253" i="9"/>
  <c r="E253" i="9" s="1"/>
  <c r="D252" i="9"/>
  <c r="C252" i="9"/>
  <c r="E252" i="9" s="1"/>
  <c r="D251" i="9"/>
  <c r="C251" i="9"/>
  <c r="E251" i="9" s="1"/>
  <c r="D250" i="9"/>
  <c r="C250" i="9"/>
  <c r="E250" i="9" s="1"/>
  <c r="D249" i="9"/>
  <c r="C249" i="9"/>
  <c r="E249" i="9" s="1"/>
  <c r="D248" i="9"/>
  <c r="C248" i="9"/>
  <c r="E248" i="9" s="1"/>
  <c r="D247" i="9"/>
  <c r="C247" i="9"/>
  <c r="E247" i="9" s="1"/>
  <c r="D246" i="9"/>
  <c r="C246" i="9"/>
  <c r="E246" i="9" s="1"/>
  <c r="D245" i="9"/>
  <c r="C245" i="9"/>
  <c r="E245" i="9" s="1"/>
  <c r="D244" i="9"/>
  <c r="C244" i="9"/>
  <c r="E244" i="9" s="1"/>
  <c r="D243" i="9"/>
  <c r="C243" i="9"/>
  <c r="E243" i="9" s="1"/>
  <c r="D242" i="9"/>
  <c r="C242" i="9"/>
  <c r="E242" i="9" s="1"/>
  <c r="D241" i="9"/>
  <c r="C241" i="9"/>
  <c r="E241" i="9" s="1"/>
  <c r="D240" i="9"/>
  <c r="C240" i="9"/>
  <c r="E240" i="9" s="1"/>
  <c r="D239" i="9"/>
  <c r="C239" i="9"/>
  <c r="E239" i="9" s="1"/>
  <c r="D238" i="9"/>
  <c r="C238" i="9"/>
  <c r="E238" i="9" s="1"/>
  <c r="D237" i="9"/>
  <c r="C237" i="9"/>
  <c r="E237" i="9" s="1"/>
  <c r="D236" i="9"/>
  <c r="C236" i="9"/>
  <c r="E236" i="9" s="1"/>
  <c r="D235" i="9"/>
  <c r="C235" i="9"/>
  <c r="E235" i="9" s="1"/>
  <c r="D234" i="9"/>
  <c r="C234" i="9"/>
  <c r="E234" i="9" s="1"/>
  <c r="D233" i="9"/>
  <c r="C233" i="9"/>
  <c r="E233" i="9" s="1"/>
  <c r="D232" i="9"/>
  <c r="C232" i="9"/>
  <c r="E232" i="9" s="1"/>
  <c r="D231" i="9"/>
  <c r="C231" i="9"/>
  <c r="E231" i="9" s="1"/>
  <c r="D230" i="9"/>
  <c r="C230" i="9"/>
  <c r="E230" i="9" s="1"/>
  <c r="D229" i="9"/>
  <c r="C229" i="9"/>
  <c r="E229" i="9" s="1"/>
  <c r="D228" i="9"/>
  <c r="C228" i="9"/>
  <c r="E228" i="9" s="1"/>
  <c r="D227" i="9"/>
  <c r="C227" i="9"/>
  <c r="E227" i="9" s="1"/>
  <c r="D226" i="9"/>
  <c r="C226" i="9"/>
  <c r="E226" i="9" s="1"/>
  <c r="D225" i="9"/>
  <c r="C225" i="9"/>
  <c r="E225" i="9" s="1"/>
  <c r="D224" i="9"/>
  <c r="C224" i="9"/>
  <c r="E224" i="9" s="1"/>
  <c r="D223" i="9"/>
  <c r="C223" i="9"/>
  <c r="E223" i="9" s="1"/>
  <c r="D222" i="9"/>
  <c r="C222" i="9"/>
  <c r="E222" i="9" s="1"/>
  <c r="D221" i="9"/>
  <c r="C221" i="9"/>
  <c r="E221" i="9" s="1"/>
  <c r="D220" i="9"/>
  <c r="C220" i="9"/>
  <c r="E220" i="9" s="1"/>
  <c r="D219" i="9"/>
  <c r="C219" i="9"/>
  <c r="E219" i="9" s="1"/>
  <c r="D218" i="9"/>
  <c r="C218" i="9"/>
  <c r="E218" i="9" s="1"/>
  <c r="D217" i="9"/>
  <c r="C217" i="9"/>
  <c r="E217" i="9" s="1"/>
  <c r="D216" i="9"/>
  <c r="C216" i="9"/>
  <c r="E216" i="9" s="1"/>
  <c r="D215" i="9"/>
  <c r="C215" i="9"/>
  <c r="E215" i="9" s="1"/>
  <c r="D214" i="9"/>
  <c r="C214" i="9"/>
  <c r="E214" i="9" s="1"/>
  <c r="D213" i="9"/>
  <c r="C213" i="9"/>
  <c r="E213" i="9" s="1"/>
  <c r="D212" i="9"/>
  <c r="C212" i="9"/>
  <c r="E212" i="9" s="1"/>
  <c r="D211" i="9"/>
  <c r="C211" i="9"/>
  <c r="E211" i="9" s="1"/>
  <c r="D210" i="9"/>
  <c r="C210" i="9"/>
  <c r="E210" i="9" s="1"/>
  <c r="D209" i="9"/>
  <c r="C209" i="9"/>
  <c r="E209" i="9" s="1"/>
  <c r="D208" i="9"/>
  <c r="C208" i="9"/>
  <c r="E208" i="9" s="1"/>
  <c r="D207" i="9"/>
  <c r="C207" i="9"/>
  <c r="E207" i="9" s="1"/>
  <c r="D206" i="9"/>
  <c r="C206" i="9"/>
  <c r="E206" i="9" s="1"/>
  <c r="D205" i="9"/>
  <c r="C205" i="9"/>
  <c r="E205" i="9" s="1"/>
  <c r="D204" i="9"/>
  <c r="C204" i="9"/>
  <c r="E204" i="9" s="1"/>
  <c r="D203" i="9"/>
  <c r="C203" i="9"/>
  <c r="E203" i="9" s="1"/>
  <c r="D202" i="9"/>
  <c r="C202" i="9"/>
  <c r="E202" i="9" s="1"/>
  <c r="D201" i="9"/>
  <c r="C201" i="9"/>
  <c r="E201" i="9" s="1"/>
  <c r="D200" i="9"/>
  <c r="C200" i="9"/>
  <c r="E200" i="9" s="1"/>
  <c r="D199" i="9"/>
  <c r="C199" i="9"/>
  <c r="E199" i="9" s="1"/>
  <c r="D198" i="9"/>
  <c r="C198" i="9"/>
  <c r="E198" i="9" s="1"/>
  <c r="D197" i="9"/>
  <c r="C197" i="9"/>
  <c r="E197" i="9" s="1"/>
  <c r="D196" i="9"/>
  <c r="C196" i="9"/>
  <c r="E196" i="9" s="1"/>
  <c r="D195" i="9"/>
  <c r="C195" i="9"/>
  <c r="E195" i="9" s="1"/>
  <c r="D194" i="9"/>
  <c r="C194" i="9"/>
  <c r="E194" i="9" s="1"/>
  <c r="D193" i="9"/>
  <c r="C193" i="9"/>
  <c r="E193" i="9" s="1"/>
  <c r="D192" i="9"/>
  <c r="C192" i="9"/>
  <c r="E192" i="9" s="1"/>
  <c r="D191" i="9"/>
  <c r="C191" i="9"/>
  <c r="E191" i="9" s="1"/>
  <c r="D190" i="9"/>
  <c r="C190" i="9"/>
  <c r="E190" i="9" s="1"/>
  <c r="D189" i="9"/>
  <c r="C189" i="9"/>
  <c r="E189" i="9" s="1"/>
  <c r="D188" i="9"/>
  <c r="C188" i="9"/>
  <c r="E188" i="9" s="1"/>
  <c r="D187" i="9"/>
  <c r="C187" i="9"/>
  <c r="E187" i="9" s="1"/>
  <c r="D186" i="9"/>
  <c r="C186" i="9"/>
  <c r="E186" i="9" s="1"/>
  <c r="D185" i="9"/>
  <c r="C185" i="9"/>
  <c r="E185" i="9" s="1"/>
  <c r="D184" i="9"/>
  <c r="C184" i="9"/>
  <c r="E184" i="9" s="1"/>
  <c r="D183" i="9"/>
  <c r="C183" i="9"/>
  <c r="E183" i="9" s="1"/>
  <c r="D182" i="9"/>
  <c r="C182" i="9"/>
  <c r="E182" i="9" s="1"/>
  <c r="D181" i="9"/>
  <c r="C181" i="9"/>
  <c r="E181" i="9" s="1"/>
  <c r="D180" i="9"/>
  <c r="C180" i="9"/>
  <c r="E180" i="9" s="1"/>
  <c r="D179" i="9"/>
  <c r="C179" i="9"/>
  <c r="E179" i="9" s="1"/>
  <c r="D178" i="9"/>
  <c r="C178" i="9"/>
  <c r="E178" i="9" s="1"/>
  <c r="D177" i="9"/>
  <c r="C177" i="9"/>
  <c r="E177" i="9" s="1"/>
  <c r="D176" i="9"/>
  <c r="C176" i="9"/>
  <c r="E176" i="9" s="1"/>
  <c r="D175" i="9"/>
  <c r="C175" i="9"/>
  <c r="E175" i="9" s="1"/>
  <c r="D174" i="9"/>
  <c r="C174" i="9"/>
  <c r="E174" i="9" s="1"/>
  <c r="D173" i="9"/>
  <c r="C173" i="9"/>
  <c r="E173" i="9" s="1"/>
  <c r="D172" i="9"/>
  <c r="C172" i="9"/>
  <c r="E172" i="9" s="1"/>
  <c r="D171" i="9"/>
  <c r="C171" i="9"/>
  <c r="E171" i="9" s="1"/>
  <c r="D170" i="9"/>
  <c r="C170" i="9"/>
  <c r="E170" i="9" s="1"/>
  <c r="D169" i="9"/>
  <c r="C169" i="9"/>
  <c r="E169" i="9" s="1"/>
  <c r="D168" i="9"/>
  <c r="C168" i="9"/>
  <c r="E168" i="9" s="1"/>
  <c r="D167" i="9"/>
  <c r="C167" i="9"/>
  <c r="E167" i="9" s="1"/>
  <c r="D166" i="9"/>
  <c r="C166" i="9"/>
  <c r="E166" i="9" s="1"/>
  <c r="D165" i="9"/>
  <c r="C165" i="9"/>
  <c r="E165" i="9" s="1"/>
  <c r="D164" i="9"/>
  <c r="C164" i="9"/>
  <c r="E164" i="9" s="1"/>
  <c r="D163" i="9"/>
  <c r="C163" i="9"/>
  <c r="E163" i="9" s="1"/>
  <c r="D162" i="9"/>
  <c r="C162" i="9"/>
  <c r="E162" i="9" s="1"/>
  <c r="D161" i="9"/>
  <c r="C161" i="9"/>
  <c r="E161" i="9" s="1"/>
  <c r="D160" i="9"/>
  <c r="C160" i="9"/>
  <c r="E160" i="9" s="1"/>
  <c r="D159" i="9"/>
  <c r="C159" i="9"/>
  <c r="E159" i="9" s="1"/>
  <c r="D158" i="9"/>
  <c r="C158" i="9"/>
  <c r="E158" i="9" s="1"/>
  <c r="D157" i="9"/>
  <c r="C157" i="9"/>
  <c r="E157" i="9" s="1"/>
  <c r="D156" i="9"/>
  <c r="C156" i="9"/>
  <c r="E156" i="9" s="1"/>
  <c r="D155" i="9"/>
  <c r="C155" i="9"/>
  <c r="E155" i="9" s="1"/>
  <c r="D154" i="9"/>
  <c r="C154" i="9"/>
  <c r="E154" i="9" s="1"/>
  <c r="D153" i="9"/>
  <c r="C153" i="9"/>
  <c r="E153" i="9" s="1"/>
  <c r="D152" i="9"/>
  <c r="C152" i="9"/>
  <c r="E152" i="9" s="1"/>
  <c r="D151" i="9"/>
  <c r="C151" i="9"/>
  <c r="E151" i="9" s="1"/>
  <c r="D150" i="9"/>
  <c r="C150" i="9"/>
  <c r="E150" i="9" s="1"/>
  <c r="D149" i="9"/>
  <c r="C149" i="9"/>
  <c r="E149" i="9" s="1"/>
  <c r="D148" i="9"/>
  <c r="C148" i="9"/>
  <c r="E148" i="9" s="1"/>
  <c r="D147" i="9"/>
  <c r="C147" i="9"/>
  <c r="E147" i="9" s="1"/>
  <c r="D146" i="9"/>
  <c r="C146" i="9"/>
  <c r="E146" i="9" s="1"/>
  <c r="D145" i="9"/>
  <c r="C145" i="9"/>
  <c r="E145" i="9" s="1"/>
  <c r="D144" i="9"/>
  <c r="C144" i="9"/>
  <c r="E144" i="9" s="1"/>
  <c r="D143" i="9"/>
  <c r="C143" i="9"/>
  <c r="E143" i="9" s="1"/>
  <c r="D142" i="9"/>
  <c r="C142" i="9"/>
  <c r="E142" i="9" s="1"/>
  <c r="D141" i="9"/>
  <c r="C141" i="9"/>
  <c r="E141" i="9" s="1"/>
  <c r="D140" i="9"/>
  <c r="C140" i="9"/>
  <c r="E140" i="9" s="1"/>
  <c r="D139" i="9"/>
  <c r="C139" i="9"/>
  <c r="E139" i="9" s="1"/>
  <c r="D138" i="9"/>
  <c r="C138" i="9"/>
  <c r="E138" i="9" s="1"/>
  <c r="D137" i="9"/>
  <c r="C137" i="9"/>
  <c r="E137" i="9" s="1"/>
  <c r="D136" i="9"/>
  <c r="C136" i="9"/>
  <c r="E136" i="9" s="1"/>
  <c r="D135" i="9"/>
  <c r="C135" i="9"/>
  <c r="E135" i="9" s="1"/>
  <c r="D134" i="9"/>
  <c r="C134" i="9"/>
  <c r="E134" i="9" s="1"/>
  <c r="D133" i="9"/>
  <c r="C133" i="9"/>
  <c r="E133" i="9" s="1"/>
  <c r="D132" i="9"/>
  <c r="C132" i="9"/>
  <c r="E132" i="9" s="1"/>
  <c r="D131" i="9"/>
  <c r="C131" i="9"/>
  <c r="E131" i="9" s="1"/>
  <c r="D130" i="9"/>
  <c r="C130" i="9"/>
  <c r="E130" i="9" s="1"/>
  <c r="D129" i="9"/>
  <c r="C129" i="9"/>
  <c r="E129" i="9" s="1"/>
  <c r="D128" i="9"/>
  <c r="C128" i="9"/>
  <c r="E128" i="9" s="1"/>
  <c r="D127" i="9"/>
  <c r="C127" i="9"/>
  <c r="E127" i="9" s="1"/>
  <c r="D126" i="9"/>
  <c r="C126" i="9"/>
  <c r="E126" i="9" s="1"/>
  <c r="D125" i="9"/>
  <c r="C125" i="9"/>
  <c r="E125" i="9" s="1"/>
  <c r="D124" i="9"/>
  <c r="C124" i="9"/>
  <c r="E124" i="9" s="1"/>
  <c r="D123" i="9"/>
  <c r="C123" i="9"/>
  <c r="E123" i="9" s="1"/>
  <c r="D122" i="9"/>
  <c r="C122" i="9"/>
  <c r="E122" i="9" s="1"/>
  <c r="D121" i="9"/>
  <c r="C121" i="9"/>
  <c r="E121" i="9" s="1"/>
  <c r="D120" i="9"/>
  <c r="C120" i="9"/>
  <c r="E120" i="9" s="1"/>
  <c r="D119" i="9"/>
  <c r="C119" i="9"/>
  <c r="E119" i="9" s="1"/>
  <c r="D118" i="9"/>
  <c r="C118" i="9"/>
  <c r="E118" i="9" s="1"/>
  <c r="D117" i="9"/>
  <c r="C117" i="9"/>
  <c r="E117" i="9" s="1"/>
  <c r="D116" i="9"/>
  <c r="C116" i="9"/>
  <c r="E116" i="9" s="1"/>
  <c r="D115" i="9"/>
  <c r="C115" i="9"/>
  <c r="E115" i="9" s="1"/>
  <c r="D114" i="9"/>
  <c r="C114" i="9"/>
  <c r="E114" i="9" s="1"/>
  <c r="D113" i="9"/>
  <c r="C113" i="9"/>
  <c r="E113" i="9" s="1"/>
  <c r="D112" i="9"/>
  <c r="C112" i="9"/>
  <c r="E112" i="9" s="1"/>
  <c r="D111" i="9"/>
  <c r="C111" i="9"/>
  <c r="E111" i="9" s="1"/>
  <c r="D110" i="9"/>
  <c r="C110" i="9"/>
  <c r="E110" i="9" s="1"/>
  <c r="D109" i="9"/>
  <c r="C109" i="9"/>
  <c r="E109" i="9" s="1"/>
  <c r="D108" i="9"/>
  <c r="C108" i="9"/>
  <c r="E108" i="9" s="1"/>
  <c r="D107" i="9"/>
  <c r="C107" i="9"/>
  <c r="E107" i="9" s="1"/>
  <c r="D106" i="9"/>
  <c r="C106" i="9"/>
  <c r="E106" i="9" s="1"/>
  <c r="D105" i="9"/>
  <c r="C105" i="9"/>
  <c r="E105" i="9" s="1"/>
  <c r="D104" i="9"/>
  <c r="C104" i="9"/>
  <c r="E104" i="9" s="1"/>
  <c r="D103" i="9"/>
  <c r="C103" i="9"/>
  <c r="E103" i="9" s="1"/>
  <c r="D102" i="9"/>
  <c r="C102" i="9"/>
  <c r="E102" i="9" s="1"/>
  <c r="D101" i="9"/>
  <c r="C101" i="9"/>
  <c r="E101" i="9" s="1"/>
  <c r="D100" i="9"/>
  <c r="C100" i="9"/>
  <c r="E100" i="9" s="1"/>
  <c r="D99" i="9"/>
  <c r="C99" i="9"/>
  <c r="E99" i="9" s="1"/>
  <c r="D98" i="9"/>
  <c r="C98" i="9"/>
  <c r="E98" i="9" s="1"/>
  <c r="D97" i="9"/>
  <c r="C97" i="9"/>
  <c r="E97" i="9" s="1"/>
  <c r="D96" i="9"/>
  <c r="C96" i="9"/>
  <c r="E96" i="9" s="1"/>
  <c r="D95" i="9"/>
  <c r="C95" i="9"/>
  <c r="E95" i="9" s="1"/>
  <c r="D94" i="9"/>
  <c r="C94" i="9"/>
  <c r="E94" i="9" s="1"/>
  <c r="D93" i="9"/>
  <c r="C93" i="9"/>
  <c r="E93" i="9" s="1"/>
  <c r="D92" i="9"/>
  <c r="C92" i="9"/>
  <c r="E92" i="9" s="1"/>
  <c r="D91" i="9"/>
  <c r="C91" i="9"/>
  <c r="E91" i="9" s="1"/>
  <c r="D90" i="9"/>
  <c r="C90" i="9"/>
  <c r="E90" i="9" s="1"/>
  <c r="D89" i="9"/>
  <c r="C89" i="9"/>
  <c r="E89" i="9" s="1"/>
  <c r="D88" i="9"/>
  <c r="C88" i="9"/>
  <c r="E88" i="9" s="1"/>
  <c r="D87" i="9"/>
  <c r="C87" i="9"/>
  <c r="E87" i="9" s="1"/>
  <c r="D86" i="9"/>
  <c r="C86" i="9"/>
  <c r="E86" i="9" s="1"/>
  <c r="D85" i="9"/>
  <c r="C85" i="9"/>
  <c r="E85" i="9" s="1"/>
  <c r="D84" i="9"/>
  <c r="C84" i="9"/>
  <c r="E84" i="9" s="1"/>
  <c r="D83" i="9"/>
  <c r="C83" i="9"/>
  <c r="E83" i="9" s="1"/>
  <c r="D82" i="9"/>
  <c r="C82" i="9"/>
  <c r="E82" i="9" s="1"/>
  <c r="D81" i="9"/>
  <c r="C81" i="9"/>
  <c r="E81" i="9" s="1"/>
  <c r="D80" i="9"/>
  <c r="C80" i="9"/>
  <c r="E80" i="9" s="1"/>
  <c r="D79" i="9"/>
  <c r="C79" i="9"/>
  <c r="E79" i="9" s="1"/>
  <c r="D78" i="9"/>
  <c r="C78" i="9"/>
  <c r="E78" i="9" s="1"/>
  <c r="D77" i="9"/>
  <c r="C77" i="9"/>
  <c r="E77" i="9" s="1"/>
  <c r="D76" i="9"/>
  <c r="C76" i="9"/>
  <c r="E76" i="9" s="1"/>
  <c r="D75" i="9"/>
  <c r="C75" i="9"/>
  <c r="E75" i="9" s="1"/>
  <c r="D74" i="9"/>
  <c r="C74" i="9"/>
  <c r="E74" i="9" s="1"/>
  <c r="D73" i="9"/>
  <c r="C73" i="9"/>
  <c r="E73" i="9" s="1"/>
  <c r="D72" i="9"/>
  <c r="C72" i="9"/>
  <c r="E72" i="9" s="1"/>
  <c r="D71" i="9"/>
  <c r="C71" i="9"/>
  <c r="E71" i="9" s="1"/>
  <c r="D70" i="9"/>
  <c r="C70" i="9"/>
  <c r="E70" i="9" s="1"/>
  <c r="D69" i="9"/>
  <c r="C69" i="9"/>
  <c r="E69" i="9" s="1"/>
  <c r="D68" i="9"/>
  <c r="C68" i="9"/>
  <c r="E68" i="9" s="1"/>
  <c r="D67" i="9"/>
  <c r="C67" i="9"/>
  <c r="E67" i="9" s="1"/>
  <c r="D66" i="9"/>
  <c r="C66" i="9"/>
  <c r="E66" i="9" s="1"/>
  <c r="D65" i="9"/>
  <c r="C65" i="9"/>
  <c r="E65" i="9" s="1"/>
  <c r="D64" i="9"/>
  <c r="C64" i="9"/>
  <c r="E64" i="9" s="1"/>
  <c r="D63" i="9"/>
  <c r="C63" i="9"/>
  <c r="E63" i="9" s="1"/>
  <c r="D62" i="9"/>
  <c r="C62" i="9"/>
  <c r="E62" i="9" s="1"/>
  <c r="D61" i="9"/>
  <c r="C61" i="9"/>
  <c r="E61" i="9" s="1"/>
  <c r="D60" i="9"/>
  <c r="C60" i="9"/>
  <c r="E60" i="9" s="1"/>
  <c r="D59" i="9"/>
  <c r="C59" i="9"/>
  <c r="E59" i="9" s="1"/>
  <c r="D58" i="9"/>
  <c r="C58" i="9"/>
  <c r="E58" i="9" s="1"/>
  <c r="D57" i="9"/>
  <c r="C57" i="9"/>
  <c r="E57" i="9" s="1"/>
  <c r="D56" i="9"/>
  <c r="C56" i="9"/>
  <c r="E56" i="9" s="1"/>
  <c r="D55" i="9"/>
  <c r="C55" i="9"/>
  <c r="E55" i="9" s="1"/>
  <c r="D54" i="9"/>
  <c r="C54" i="9"/>
  <c r="E54" i="9" s="1"/>
  <c r="D53" i="9"/>
  <c r="C53" i="9"/>
  <c r="E53" i="9" s="1"/>
  <c r="D52" i="9"/>
  <c r="C52" i="9"/>
  <c r="E52" i="9" s="1"/>
  <c r="D51" i="9"/>
  <c r="C51" i="9"/>
  <c r="E51" i="9" s="1"/>
  <c r="D50" i="9"/>
  <c r="C50" i="9"/>
  <c r="E50" i="9" s="1"/>
  <c r="D49" i="9"/>
  <c r="C49" i="9"/>
  <c r="E49" i="9" s="1"/>
  <c r="D48" i="9"/>
  <c r="C48" i="9"/>
  <c r="E48" i="9" s="1"/>
  <c r="D47" i="9"/>
  <c r="C47" i="9"/>
  <c r="E47" i="9" s="1"/>
  <c r="D46" i="9"/>
  <c r="C46" i="9"/>
  <c r="E46" i="9" s="1"/>
  <c r="D45" i="9"/>
  <c r="C45" i="9"/>
  <c r="E45" i="9" s="1"/>
  <c r="D44" i="9"/>
  <c r="C44" i="9"/>
  <c r="E44" i="9" s="1"/>
  <c r="D43" i="9"/>
  <c r="C43" i="9"/>
  <c r="E43" i="9" s="1"/>
  <c r="D42" i="9"/>
  <c r="C42" i="9"/>
  <c r="E42" i="9" s="1"/>
  <c r="D41" i="9"/>
  <c r="C41" i="9"/>
  <c r="E41" i="9" s="1"/>
  <c r="D40" i="9"/>
  <c r="C40" i="9"/>
  <c r="E40" i="9" s="1"/>
  <c r="D39" i="9"/>
  <c r="C39" i="9"/>
  <c r="E39" i="9" s="1"/>
  <c r="D38" i="9"/>
  <c r="C38" i="9"/>
  <c r="E38" i="9" s="1"/>
  <c r="D37" i="9"/>
  <c r="C37" i="9"/>
  <c r="E37" i="9" s="1"/>
  <c r="D36" i="9"/>
  <c r="C36" i="9"/>
  <c r="E36" i="9" s="1"/>
  <c r="D35" i="9"/>
  <c r="C35" i="9"/>
  <c r="E35" i="9" s="1"/>
  <c r="D34" i="9"/>
  <c r="C34" i="9"/>
  <c r="E34" i="9" s="1"/>
  <c r="D33" i="9"/>
  <c r="C33" i="9"/>
  <c r="E33" i="9" s="1"/>
  <c r="D32" i="9"/>
  <c r="C32" i="9"/>
  <c r="E32" i="9" s="1"/>
  <c r="D31" i="9"/>
  <c r="C31" i="9"/>
  <c r="E31" i="9" s="1"/>
  <c r="D30" i="9"/>
  <c r="C30" i="9"/>
  <c r="E30" i="9" s="1"/>
  <c r="D29" i="9"/>
  <c r="C29" i="9"/>
  <c r="E29" i="9" s="1"/>
  <c r="D28" i="9"/>
  <c r="C28" i="9"/>
  <c r="E28" i="9" s="1"/>
  <c r="D27" i="9"/>
  <c r="C27" i="9"/>
  <c r="E27" i="9" s="1"/>
  <c r="D26" i="9"/>
  <c r="C26" i="9"/>
  <c r="E26" i="9" s="1"/>
  <c r="D25" i="9"/>
  <c r="C25" i="9"/>
  <c r="E25" i="9" s="1"/>
  <c r="D24" i="9"/>
  <c r="C24" i="9"/>
  <c r="E24" i="9" s="1"/>
  <c r="D23" i="9"/>
  <c r="C23" i="9"/>
  <c r="E23" i="9" s="1"/>
  <c r="D22" i="9"/>
  <c r="C22" i="9"/>
  <c r="E22" i="9" s="1"/>
  <c r="D21" i="9"/>
  <c r="C21" i="9"/>
  <c r="E21" i="9" s="1"/>
  <c r="D20" i="9"/>
  <c r="C20" i="9"/>
  <c r="E20" i="9" s="1"/>
  <c r="D19" i="9"/>
  <c r="C19" i="9"/>
  <c r="E19" i="9" s="1"/>
  <c r="D18" i="9"/>
  <c r="C18" i="9"/>
  <c r="E18" i="9" s="1"/>
  <c r="D17" i="9"/>
  <c r="C17" i="9"/>
  <c r="E17" i="9" s="1"/>
  <c r="D16" i="9"/>
  <c r="C16" i="9"/>
  <c r="E16" i="9" s="1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E11" i="9" s="1"/>
  <c r="D10" i="9"/>
  <c r="C10" i="9"/>
  <c r="E10" i="9" s="1"/>
  <c r="D9" i="9"/>
  <c r="C9" i="9"/>
  <c r="E9" i="9" s="1"/>
  <c r="D8" i="9"/>
  <c r="C8" i="9"/>
  <c r="E8" i="9" s="1"/>
  <c r="D7" i="9"/>
  <c r="C7" i="9"/>
  <c r="E7" i="9" s="1"/>
  <c r="D6" i="9"/>
  <c r="C6" i="9"/>
  <c r="E6" i="9" s="1"/>
  <c r="C5" i="9"/>
  <c r="E5" i="9" s="1"/>
  <c r="E4" i="9"/>
  <c r="C4" i="9"/>
  <c r="C3" i="9"/>
  <c r="E3" i="9" s="1"/>
  <c r="E2" i="9"/>
  <c r="D310" i="8"/>
  <c r="C310" i="8"/>
  <c r="E310" i="8" s="1"/>
  <c r="D309" i="8"/>
  <c r="C309" i="8"/>
  <c r="E309" i="8" s="1"/>
  <c r="D308" i="8"/>
  <c r="C308" i="8"/>
  <c r="E308" i="8" s="1"/>
  <c r="D307" i="8"/>
  <c r="C307" i="8"/>
  <c r="E307" i="8" s="1"/>
  <c r="D306" i="8"/>
  <c r="C306" i="8"/>
  <c r="E306" i="8" s="1"/>
  <c r="D305" i="8"/>
  <c r="C305" i="8"/>
  <c r="E305" i="8" s="1"/>
  <c r="D304" i="8"/>
  <c r="C304" i="8"/>
  <c r="E304" i="8" s="1"/>
  <c r="D303" i="8"/>
  <c r="C303" i="8"/>
  <c r="E303" i="8" s="1"/>
  <c r="D302" i="8"/>
  <c r="C302" i="8"/>
  <c r="E302" i="8" s="1"/>
  <c r="D301" i="8"/>
  <c r="C301" i="8"/>
  <c r="E301" i="8" s="1"/>
  <c r="D300" i="8"/>
  <c r="C300" i="8"/>
  <c r="E300" i="8" s="1"/>
  <c r="D299" i="8"/>
  <c r="C299" i="8"/>
  <c r="E299" i="8" s="1"/>
  <c r="D298" i="8"/>
  <c r="C298" i="8"/>
  <c r="E298" i="8" s="1"/>
  <c r="D297" i="8"/>
  <c r="C297" i="8"/>
  <c r="E297" i="8" s="1"/>
  <c r="D296" i="8"/>
  <c r="C296" i="8"/>
  <c r="E296" i="8" s="1"/>
  <c r="D295" i="8"/>
  <c r="C295" i="8"/>
  <c r="E295" i="8" s="1"/>
  <c r="D294" i="8"/>
  <c r="C294" i="8"/>
  <c r="E294" i="8" s="1"/>
  <c r="D293" i="8"/>
  <c r="C293" i="8"/>
  <c r="E293" i="8" s="1"/>
  <c r="D292" i="8"/>
  <c r="C292" i="8"/>
  <c r="E292" i="8" s="1"/>
  <c r="D291" i="8"/>
  <c r="C291" i="8"/>
  <c r="E291" i="8" s="1"/>
  <c r="D290" i="8"/>
  <c r="C290" i="8"/>
  <c r="E290" i="8" s="1"/>
  <c r="D289" i="8"/>
  <c r="C289" i="8"/>
  <c r="E289" i="8" s="1"/>
  <c r="D288" i="8"/>
  <c r="C288" i="8"/>
  <c r="E288" i="8" s="1"/>
  <c r="D287" i="8"/>
  <c r="C287" i="8"/>
  <c r="E287" i="8" s="1"/>
  <c r="D286" i="8"/>
  <c r="C286" i="8"/>
  <c r="E286" i="8" s="1"/>
  <c r="D285" i="8"/>
  <c r="C285" i="8"/>
  <c r="E285" i="8" s="1"/>
  <c r="D284" i="8"/>
  <c r="C284" i="8"/>
  <c r="E284" i="8" s="1"/>
  <c r="D283" i="8"/>
  <c r="C283" i="8"/>
  <c r="E283" i="8" s="1"/>
  <c r="D282" i="8"/>
  <c r="C282" i="8"/>
  <c r="E282" i="8" s="1"/>
  <c r="D281" i="8"/>
  <c r="C281" i="8"/>
  <c r="E281" i="8" s="1"/>
  <c r="D280" i="8"/>
  <c r="C280" i="8"/>
  <c r="E280" i="8" s="1"/>
  <c r="D279" i="8"/>
  <c r="C279" i="8"/>
  <c r="E279" i="8" s="1"/>
  <c r="D278" i="8"/>
  <c r="C278" i="8"/>
  <c r="E278" i="8" s="1"/>
  <c r="D277" i="8"/>
  <c r="C277" i="8"/>
  <c r="E277" i="8" s="1"/>
  <c r="D276" i="8"/>
  <c r="C276" i="8"/>
  <c r="E276" i="8" s="1"/>
  <c r="D275" i="8"/>
  <c r="C275" i="8"/>
  <c r="E275" i="8" s="1"/>
  <c r="D274" i="8"/>
  <c r="C274" i="8"/>
  <c r="E274" i="8" s="1"/>
  <c r="D273" i="8"/>
  <c r="C273" i="8"/>
  <c r="E273" i="8" s="1"/>
  <c r="D272" i="8"/>
  <c r="C272" i="8"/>
  <c r="E272" i="8" s="1"/>
  <c r="D271" i="8"/>
  <c r="C271" i="8"/>
  <c r="E271" i="8" s="1"/>
  <c r="D270" i="8"/>
  <c r="C270" i="8"/>
  <c r="E270" i="8" s="1"/>
  <c r="D269" i="8"/>
  <c r="C269" i="8"/>
  <c r="E269" i="8" s="1"/>
  <c r="D268" i="8"/>
  <c r="C268" i="8"/>
  <c r="E268" i="8" s="1"/>
  <c r="D267" i="8"/>
  <c r="C267" i="8"/>
  <c r="E267" i="8" s="1"/>
  <c r="D266" i="8"/>
  <c r="C266" i="8"/>
  <c r="E266" i="8" s="1"/>
  <c r="D265" i="8"/>
  <c r="C265" i="8"/>
  <c r="E265" i="8" s="1"/>
  <c r="D264" i="8"/>
  <c r="C264" i="8"/>
  <c r="E264" i="8" s="1"/>
  <c r="D263" i="8"/>
  <c r="C263" i="8"/>
  <c r="E263" i="8" s="1"/>
  <c r="D262" i="8"/>
  <c r="C262" i="8"/>
  <c r="E262" i="8" s="1"/>
  <c r="D261" i="8"/>
  <c r="C261" i="8"/>
  <c r="E261" i="8" s="1"/>
  <c r="D260" i="8"/>
  <c r="C260" i="8"/>
  <c r="E260" i="8" s="1"/>
  <c r="D259" i="8"/>
  <c r="C259" i="8"/>
  <c r="E259" i="8" s="1"/>
  <c r="D258" i="8"/>
  <c r="C258" i="8"/>
  <c r="E258" i="8" s="1"/>
  <c r="D257" i="8"/>
  <c r="C257" i="8"/>
  <c r="E257" i="8" s="1"/>
  <c r="D256" i="8"/>
  <c r="C256" i="8"/>
  <c r="E256" i="8" s="1"/>
  <c r="D255" i="8"/>
  <c r="C255" i="8"/>
  <c r="E255" i="8" s="1"/>
  <c r="D254" i="8"/>
  <c r="C254" i="8"/>
  <c r="E254" i="8" s="1"/>
  <c r="D253" i="8"/>
  <c r="C253" i="8"/>
  <c r="E253" i="8" s="1"/>
  <c r="D252" i="8"/>
  <c r="C252" i="8"/>
  <c r="E252" i="8" s="1"/>
  <c r="D251" i="8"/>
  <c r="C251" i="8"/>
  <c r="E251" i="8" s="1"/>
  <c r="D250" i="8"/>
  <c r="C250" i="8"/>
  <c r="E250" i="8" s="1"/>
  <c r="D249" i="8"/>
  <c r="C249" i="8"/>
  <c r="E249" i="8" s="1"/>
  <c r="D248" i="8"/>
  <c r="C248" i="8"/>
  <c r="E248" i="8" s="1"/>
  <c r="D247" i="8"/>
  <c r="C247" i="8"/>
  <c r="E247" i="8" s="1"/>
  <c r="D246" i="8"/>
  <c r="C246" i="8"/>
  <c r="E246" i="8" s="1"/>
  <c r="D245" i="8"/>
  <c r="C245" i="8"/>
  <c r="E245" i="8" s="1"/>
  <c r="D244" i="8"/>
  <c r="C244" i="8"/>
  <c r="E244" i="8" s="1"/>
  <c r="D243" i="8"/>
  <c r="C243" i="8"/>
  <c r="E243" i="8" s="1"/>
  <c r="D242" i="8"/>
  <c r="C242" i="8"/>
  <c r="E242" i="8" s="1"/>
  <c r="D241" i="8"/>
  <c r="C241" i="8"/>
  <c r="E241" i="8" s="1"/>
  <c r="D240" i="8"/>
  <c r="C240" i="8"/>
  <c r="E240" i="8" s="1"/>
  <c r="D239" i="8"/>
  <c r="C239" i="8"/>
  <c r="E239" i="8" s="1"/>
  <c r="D238" i="8"/>
  <c r="C238" i="8"/>
  <c r="E238" i="8" s="1"/>
  <c r="D237" i="8"/>
  <c r="C237" i="8"/>
  <c r="E237" i="8" s="1"/>
  <c r="D236" i="8"/>
  <c r="C236" i="8"/>
  <c r="E236" i="8" s="1"/>
  <c r="D235" i="8"/>
  <c r="C235" i="8"/>
  <c r="E235" i="8" s="1"/>
  <c r="D234" i="8"/>
  <c r="C234" i="8"/>
  <c r="E234" i="8" s="1"/>
  <c r="D233" i="8"/>
  <c r="C233" i="8"/>
  <c r="E233" i="8" s="1"/>
  <c r="D232" i="8"/>
  <c r="C232" i="8"/>
  <c r="E232" i="8" s="1"/>
  <c r="D231" i="8"/>
  <c r="C231" i="8"/>
  <c r="E231" i="8" s="1"/>
  <c r="D230" i="8"/>
  <c r="C230" i="8"/>
  <c r="E230" i="8" s="1"/>
  <c r="D229" i="8"/>
  <c r="C229" i="8"/>
  <c r="E229" i="8" s="1"/>
  <c r="D228" i="8"/>
  <c r="C228" i="8"/>
  <c r="E228" i="8" s="1"/>
  <c r="D227" i="8"/>
  <c r="C227" i="8"/>
  <c r="E227" i="8" s="1"/>
  <c r="D226" i="8"/>
  <c r="C226" i="8"/>
  <c r="E226" i="8" s="1"/>
  <c r="D225" i="8"/>
  <c r="C225" i="8"/>
  <c r="E225" i="8" s="1"/>
  <c r="D224" i="8"/>
  <c r="C224" i="8"/>
  <c r="E224" i="8" s="1"/>
  <c r="D223" i="8"/>
  <c r="C223" i="8"/>
  <c r="E223" i="8" s="1"/>
  <c r="D222" i="8"/>
  <c r="C222" i="8"/>
  <c r="E222" i="8" s="1"/>
  <c r="D221" i="8"/>
  <c r="C221" i="8"/>
  <c r="E221" i="8" s="1"/>
  <c r="D220" i="8"/>
  <c r="C220" i="8"/>
  <c r="E220" i="8" s="1"/>
  <c r="D219" i="8"/>
  <c r="C219" i="8"/>
  <c r="E219" i="8" s="1"/>
  <c r="D218" i="8"/>
  <c r="C218" i="8"/>
  <c r="E218" i="8" s="1"/>
  <c r="D217" i="8"/>
  <c r="C217" i="8"/>
  <c r="E217" i="8" s="1"/>
  <c r="D216" i="8"/>
  <c r="C216" i="8"/>
  <c r="E216" i="8" s="1"/>
  <c r="D215" i="8"/>
  <c r="C215" i="8"/>
  <c r="E215" i="8" s="1"/>
  <c r="D214" i="8"/>
  <c r="C214" i="8"/>
  <c r="E214" i="8" s="1"/>
  <c r="D213" i="8"/>
  <c r="C213" i="8"/>
  <c r="E213" i="8" s="1"/>
  <c r="D212" i="8"/>
  <c r="C212" i="8"/>
  <c r="E212" i="8" s="1"/>
  <c r="D211" i="8"/>
  <c r="C211" i="8"/>
  <c r="E211" i="8" s="1"/>
  <c r="D210" i="8"/>
  <c r="C210" i="8"/>
  <c r="E210" i="8" s="1"/>
  <c r="D209" i="8"/>
  <c r="C209" i="8"/>
  <c r="E209" i="8" s="1"/>
  <c r="D208" i="8"/>
  <c r="C208" i="8"/>
  <c r="E208" i="8" s="1"/>
  <c r="D207" i="8"/>
  <c r="C207" i="8"/>
  <c r="E207" i="8" s="1"/>
  <c r="D206" i="8"/>
  <c r="C206" i="8"/>
  <c r="E206" i="8" s="1"/>
  <c r="D205" i="8"/>
  <c r="C205" i="8"/>
  <c r="E205" i="8" s="1"/>
  <c r="D204" i="8"/>
  <c r="C204" i="8"/>
  <c r="E204" i="8" s="1"/>
  <c r="D203" i="8"/>
  <c r="C203" i="8"/>
  <c r="E203" i="8" s="1"/>
  <c r="D202" i="8"/>
  <c r="C202" i="8"/>
  <c r="E202" i="8" s="1"/>
  <c r="D201" i="8"/>
  <c r="C201" i="8"/>
  <c r="E201" i="8" s="1"/>
  <c r="D200" i="8"/>
  <c r="C200" i="8"/>
  <c r="E200" i="8" s="1"/>
  <c r="D199" i="8"/>
  <c r="C199" i="8"/>
  <c r="E199" i="8" s="1"/>
  <c r="D198" i="8"/>
  <c r="C198" i="8"/>
  <c r="E198" i="8" s="1"/>
  <c r="D197" i="8"/>
  <c r="C197" i="8"/>
  <c r="E197" i="8" s="1"/>
  <c r="D196" i="8"/>
  <c r="C196" i="8"/>
  <c r="E196" i="8" s="1"/>
  <c r="D195" i="8"/>
  <c r="C195" i="8"/>
  <c r="E195" i="8" s="1"/>
  <c r="D194" i="8"/>
  <c r="C194" i="8"/>
  <c r="E194" i="8" s="1"/>
  <c r="D193" i="8"/>
  <c r="C193" i="8"/>
  <c r="E193" i="8" s="1"/>
  <c r="D192" i="8"/>
  <c r="C192" i="8"/>
  <c r="E192" i="8" s="1"/>
  <c r="D191" i="8"/>
  <c r="C191" i="8"/>
  <c r="E191" i="8" s="1"/>
  <c r="D190" i="8"/>
  <c r="C190" i="8"/>
  <c r="E190" i="8" s="1"/>
  <c r="D189" i="8"/>
  <c r="C189" i="8"/>
  <c r="E189" i="8" s="1"/>
  <c r="D188" i="8"/>
  <c r="C188" i="8"/>
  <c r="E188" i="8" s="1"/>
  <c r="D187" i="8"/>
  <c r="C187" i="8"/>
  <c r="E187" i="8" s="1"/>
  <c r="D186" i="8"/>
  <c r="C186" i="8"/>
  <c r="E186" i="8" s="1"/>
  <c r="D185" i="8"/>
  <c r="C185" i="8"/>
  <c r="E185" i="8" s="1"/>
  <c r="D184" i="8"/>
  <c r="C184" i="8"/>
  <c r="E184" i="8" s="1"/>
  <c r="D183" i="8"/>
  <c r="C183" i="8"/>
  <c r="E183" i="8" s="1"/>
  <c r="D182" i="8"/>
  <c r="C182" i="8"/>
  <c r="E182" i="8" s="1"/>
  <c r="D181" i="8"/>
  <c r="C181" i="8"/>
  <c r="E181" i="8" s="1"/>
  <c r="D180" i="8"/>
  <c r="C180" i="8"/>
  <c r="E180" i="8" s="1"/>
  <c r="D179" i="8"/>
  <c r="C179" i="8"/>
  <c r="E179" i="8" s="1"/>
  <c r="D178" i="8"/>
  <c r="C178" i="8"/>
  <c r="E178" i="8" s="1"/>
  <c r="D177" i="8"/>
  <c r="C177" i="8"/>
  <c r="E177" i="8" s="1"/>
  <c r="D176" i="8"/>
  <c r="C176" i="8"/>
  <c r="E176" i="8" s="1"/>
  <c r="D175" i="8"/>
  <c r="C175" i="8"/>
  <c r="E175" i="8" s="1"/>
  <c r="D174" i="8"/>
  <c r="C174" i="8"/>
  <c r="E174" i="8" s="1"/>
  <c r="D173" i="8"/>
  <c r="C173" i="8"/>
  <c r="E173" i="8" s="1"/>
  <c r="D172" i="8"/>
  <c r="C172" i="8"/>
  <c r="E172" i="8" s="1"/>
  <c r="D171" i="8"/>
  <c r="C171" i="8"/>
  <c r="E171" i="8" s="1"/>
  <c r="D170" i="8"/>
  <c r="C170" i="8"/>
  <c r="E170" i="8" s="1"/>
  <c r="D169" i="8"/>
  <c r="C169" i="8"/>
  <c r="E169" i="8" s="1"/>
  <c r="D168" i="8"/>
  <c r="C168" i="8"/>
  <c r="E168" i="8" s="1"/>
  <c r="D167" i="8"/>
  <c r="C167" i="8"/>
  <c r="E167" i="8" s="1"/>
  <c r="D166" i="8"/>
  <c r="C166" i="8"/>
  <c r="E166" i="8" s="1"/>
  <c r="D165" i="8"/>
  <c r="C165" i="8"/>
  <c r="E165" i="8" s="1"/>
  <c r="D164" i="8"/>
  <c r="C164" i="8"/>
  <c r="E164" i="8" s="1"/>
  <c r="D163" i="8"/>
  <c r="C163" i="8"/>
  <c r="E163" i="8" s="1"/>
  <c r="D162" i="8"/>
  <c r="C162" i="8"/>
  <c r="E162" i="8" s="1"/>
  <c r="D161" i="8"/>
  <c r="C161" i="8"/>
  <c r="E161" i="8" s="1"/>
  <c r="D160" i="8"/>
  <c r="C160" i="8"/>
  <c r="E160" i="8" s="1"/>
  <c r="D159" i="8"/>
  <c r="C159" i="8"/>
  <c r="E159" i="8" s="1"/>
  <c r="D158" i="8"/>
  <c r="C158" i="8"/>
  <c r="E158" i="8" s="1"/>
  <c r="D157" i="8"/>
  <c r="C157" i="8"/>
  <c r="E157" i="8" s="1"/>
  <c r="D156" i="8"/>
  <c r="C156" i="8"/>
  <c r="E156" i="8" s="1"/>
  <c r="D155" i="8"/>
  <c r="C155" i="8"/>
  <c r="E155" i="8" s="1"/>
  <c r="D154" i="8"/>
  <c r="C154" i="8"/>
  <c r="E154" i="8" s="1"/>
  <c r="D153" i="8"/>
  <c r="C153" i="8"/>
  <c r="E153" i="8" s="1"/>
  <c r="D152" i="8"/>
  <c r="C152" i="8"/>
  <c r="E152" i="8" s="1"/>
  <c r="D151" i="8"/>
  <c r="C151" i="8"/>
  <c r="E151" i="8" s="1"/>
  <c r="D150" i="8"/>
  <c r="C150" i="8"/>
  <c r="E150" i="8" s="1"/>
  <c r="D149" i="8"/>
  <c r="C149" i="8"/>
  <c r="E149" i="8" s="1"/>
  <c r="D148" i="8"/>
  <c r="C148" i="8"/>
  <c r="E148" i="8" s="1"/>
  <c r="D147" i="8"/>
  <c r="C147" i="8"/>
  <c r="E147" i="8" s="1"/>
  <c r="D146" i="8"/>
  <c r="C146" i="8"/>
  <c r="E146" i="8" s="1"/>
  <c r="D145" i="8"/>
  <c r="C145" i="8"/>
  <c r="E145" i="8" s="1"/>
  <c r="D144" i="8"/>
  <c r="C144" i="8"/>
  <c r="E144" i="8" s="1"/>
  <c r="D143" i="8"/>
  <c r="C143" i="8"/>
  <c r="E143" i="8" s="1"/>
  <c r="D142" i="8"/>
  <c r="C142" i="8"/>
  <c r="E142" i="8" s="1"/>
  <c r="D141" i="8"/>
  <c r="C141" i="8"/>
  <c r="E141" i="8" s="1"/>
  <c r="D140" i="8"/>
  <c r="C140" i="8"/>
  <c r="E140" i="8" s="1"/>
  <c r="D139" i="8"/>
  <c r="C139" i="8"/>
  <c r="E139" i="8" s="1"/>
  <c r="D138" i="8"/>
  <c r="C138" i="8"/>
  <c r="E138" i="8" s="1"/>
  <c r="D137" i="8"/>
  <c r="C137" i="8"/>
  <c r="E137" i="8" s="1"/>
  <c r="D136" i="8"/>
  <c r="C136" i="8"/>
  <c r="E136" i="8" s="1"/>
  <c r="D135" i="8"/>
  <c r="C135" i="8"/>
  <c r="E135" i="8" s="1"/>
  <c r="D134" i="8"/>
  <c r="C134" i="8"/>
  <c r="E134" i="8" s="1"/>
  <c r="D133" i="8"/>
  <c r="C133" i="8"/>
  <c r="E133" i="8" s="1"/>
  <c r="D132" i="8"/>
  <c r="C132" i="8"/>
  <c r="E132" i="8" s="1"/>
  <c r="D131" i="8"/>
  <c r="C131" i="8"/>
  <c r="E131" i="8" s="1"/>
  <c r="D130" i="8"/>
  <c r="C130" i="8"/>
  <c r="E130" i="8" s="1"/>
  <c r="D129" i="8"/>
  <c r="C129" i="8"/>
  <c r="E129" i="8" s="1"/>
  <c r="D128" i="8"/>
  <c r="C128" i="8"/>
  <c r="E128" i="8" s="1"/>
  <c r="D127" i="8"/>
  <c r="C127" i="8"/>
  <c r="E127" i="8" s="1"/>
  <c r="D126" i="8"/>
  <c r="C126" i="8"/>
  <c r="E126" i="8" s="1"/>
  <c r="D125" i="8"/>
  <c r="C125" i="8"/>
  <c r="E125" i="8" s="1"/>
  <c r="D124" i="8"/>
  <c r="C124" i="8"/>
  <c r="E124" i="8" s="1"/>
  <c r="D123" i="8"/>
  <c r="C123" i="8"/>
  <c r="E123" i="8" s="1"/>
  <c r="D122" i="8"/>
  <c r="C122" i="8"/>
  <c r="E122" i="8" s="1"/>
  <c r="D121" i="8"/>
  <c r="C121" i="8"/>
  <c r="E121" i="8" s="1"/>
  <c r="D120" i="8"/>
  <c r="C120" i="8"/>
  <c r="E120" i="8" s="1"/>
  <c r="D119" i="8"/>
  <c r="C119" i="8"/>
  <c r="E119" i="8" s="1"/>
  <c r="D118" i="8"/>
  <c r="C118" i="8"/>
  <c r="E118" i="8" s="1"/>
  <c r="D117" i="8"/>
  <c r="C117" i="8"/>
  <c r="E117" i="8" s="1"/>
  <c r="D116" i="8"/>
  <c r="C116" i="8"/>
  <c r="E116" i="8" s="1"/>
  <c r="D115" i="8"/>
  <c r="C115" i="8"/>
  <c r="E115" i="8" s="1"/>
  <c r="D114" i="8"/>
  <c r="C114" i="8"/>
  <c r="E114" i="8" s="1"/>
  <c r="D113" i="8"/>
  <c r="C113" i="8"/>
  <c r="E113" i="8" s="1"/>
  <c r="D112" i="8"/>
  <c r="C112" i="8"/>
  <c r="E112" i="8" s="1"/>
  <c r="D111" i="8"/>
  <c r="C111" i="8"/>
  <c r="E111" i="8" s="1"/>
  <c r="D110" i="8"/>
  <c r="C110" i="8"/>
  <c r="E110" i="8" s="1"/>
  <c r="D109" i="8"/>
  <c r="C109" i="8"/>
  <c r="E109" i="8" s="1"/>
  <c r="D108" i="8"/>
  <c r="C108" i="8"/>
  <c r="E108" i="8" s="1"/>
  <c r="D107" i="8"/>
  <c r="C107" i="8"/>
  <c r="E107" i="8" s="1"/>
  <c r="D106" i="8"/>
  <c r="C106" i="8"/>
  <c r="E106" i="8" s="1"/>
  <c r="D105" i="8"/>
  <c r="C105" i="8"/>
  <c r="E105" i="8" s="1"/>
  <c r="D104" i="8"/>
  <c r="C104" i="8"/>
  <c r="E104" i="8" s="1"/>
  <c r="D103" i="8"/>
  <c r="C103" i="8"/>
  <c r="E103" i="8" s="1"/>
  <c r="D102" i="8"/>
  <c r="C102" i="8"/>
  <c r="E102" i="8" s="1"/>
  <c r="D101" i="8"/>
  <c r="C101" i="8"/>
  <c r="E101" i="8" s="1"/>
  <c r="D100" i="8"/>
  <c r="C100" i="8"/>
  <c r="E100" i="8" s="1"/>
  <c r="D99" i="8"/>
  <c r="C99" i="8"/>
  <c r="E99" i="8" s="1"/>
  <c r="D98" i="8"/>
  <c r="C98" i="8"/>
  <c r="E98" i="8" s="1"/>
  <c r="D97" i="8"/>
  <c r="C97" i="8"/>
  <c r="E97" i="8" s="1"/>
  <c r="D96" i="8"/>
  <c r="C96" i="8"/>
  <c r="E96" i="8" s="1"/>
  <c r="D95" i="8"/>
  <c r="C95" i="8"/>
  <c r="E95" i="8" s="1"/>
  <c r="D94" i="8"/>
  <c r="C94" i="8"/>
  <c r="E94" i="8" s="1"/>
  <c r="D93" i="8"/>
  <c r="C93" i="8"/>
  <c r="E93" i="8" s="1"/>
  <c r="D92" i="8"/>
  <c r="C92" i="8"/>
  <c r="E92" i="8" s="1"/>
  <c r="D91" i="8"/>
  <c r="C91" i="8"/>
  <c r="E91" i="8" s="1"/>
  <c r="D90" i="8"/>
  <c r="C90" i="8"/>
  <c r="E90" i="8" s="1"/>
  <c r="D89" i="8"/>
  <c r="C89" i="8"/>
  <c r="E89" i="8" s="1"/>
  <c r="D88" i="8"/>
  <c r="C88" i="8"/>
  <c r="E88" i="8" s="1"/>
  <c r="D87" i="8"/>
  <c r="C87" i="8"/>
  <c r="E87" i="8" s="1"/>
  <c r="D86" i="8"/>
  <c r="C86" i="8"/>
  <c r="E86" i="8" s="1"/>
  <c r="D85" i="8"/>
  <c r="C85" i="8"/>
  <c r="E85" i="8" s="1"/>
  <c r="D84" i="8"/>
  <c r="C84" i="8"/>
  <c r="E84" i="8" s="1"/>
  <c r="D83" i="8"/>
  <c r="C83" i="8"/>
  <c r="E83" i="8" s="1"/>
  <c r="D82" i="8"/>
  <c r="C82" i="8"/>
  <c r="E82" i="8" s="1"/>
  <c r="D81" i="8"/>
  <c r="C81" i="8"/>
  <c r="E81" i="8" s="1"/>
  <c r="D80" i="8"/>
  <c r="C80" i="8"/>
  <c r="E80" i="8" s="1"/>
  <c r="D79" i="8"/>
  <c r="C79" i="8"/>
  <c r="E79" i="8" s="1"/>
  <c r="D78" i="8"/>
  <c r="C78" i="8"/>
  <c r="E78" i="8" s="1"/>
  <c r="D77" i="8"/>
  <c r="C77" i="8"/>
  <c r="E77" i="8" s="1"/>
  <c r="D76" i="8"/>
  <c r="C76" i="8"/>
  <c r="E76" i="8" s="1"/>
  <c r="D75" i="8"/>
  <c r="C75" i="8"/>
  <c r="E75" i="8" s="1"/>
  <c r="D74" i="8"/>
  <c r="C74" i="8"/>
  <c r="E74" i="8" s="1"/>
  <c r="D73" i="8"/>
  <c r="C73" i="8"/>
  <c r="E73" i="8" s="1"/>
  <c r="D72" i="8"/>
  <c r="C72" i="8"/>
  <c r="E72" i="8" s="1"/>
  <c r="D71" i="8"/>
  <c r="C71" i="8"/>
  <c r="E71" i="8" s="1"/>
  <c r="D70" i="8"/>
  <c r="C70" i="8"/>
  <c r="E70" i="8" s="1"/>
  <c r="D69" i="8"/>
  <c r="C69" i="8"/>
  <c r="E69" i="8" s="1"/>
  <c r="D68" i="8"/>
  <c r="C68" i="8"/>
  <c r="E68" i="8" s="1"/>
  <c r="D67" i="8"/>
  <c r="C67" i="8"/>
  <c r="E67" i="8" s="1"/>
  <c r="D66" i="8"/>
  <c r="C66" i="8"/>
  <c r="E66" i="8" s="1"/>
  <c r="D65" i="8"/>
  <c r="C65" i="8"/>
  <c r="E65" i="8" s="1"/>
  <c r="D64" i="8"/>
  <c r="C64" i="8"/>
  <c r="E64" i="8" s="1"/>
  <c r="D63" i="8"/>
  <c r="C63" i="8"/>
  <c r="E63" i="8" s="1"/>
  <c r="D62" i="8"/>
  <c r="C62" i="8"/>
  <c r="E62" i="8" s="1"/>
  <c r="D61" i="8"/>
  <c r="C61" i="8"/>
  <c r="E61" i="8" s="1"/>
  <c r="D60" i="8"/>
  <c r="C60" i="8"/>
  <c r="E60" i="8" s="1"/>
  <c r="D59" i="8"/>
  <c r="C59" i="8"/>
  <c r="E59" i="8" s="1"/>
  <c r="D58" i="8"/>
  <c r="C58" i="8"/>
  <c r="E58" i="8" s="1"/>
  <c r="D57" i="8"/>
  <c r="C57" i="8"/>
  <c r="E57" i="8" s="1"/>
  <c r="D56" i="8"/>
  <c r="C56" i="8"/>
  <c r="E56" i="8" s="1"/>
  <c r="D55" i="8"/>
  <c r="C55" i="8"/>
  <c r="E55" i="8" s="1"/>
  <c r="D54" i="8"/>
  <c r="C54" i="8"/>
  <c r="E54" i="8" s="1"/>
  <c r="D53" i="8"/>
  <c r="C53" i="8"/>
  <c r="E53" i="8" s="1"/>
  <c r="D52" i="8"/>
  <c r="C52" i="8"/>
  <c r="E52" i="8" s="1"/>
  <c r="D51" i="8"/>
  <c r="C51" i="8"/>
  <c r="E51" i="8" s="1"/>
  <c r="D50" i="8"/>
  <c r="C50" i="8"/>
  <c r="E50" i="8" s="1"/>
  <c r="D49" i="8"/>
  <c r="C49" i="8"/>
  <c r="E49" i="8" s="1"/>
  <c r="D48" i="8"/>
  <c r="C48" i="8"/>
  <c r="E48" i="8" s="1"/>
  <c r="D47" i="8"/>
  <c r="C47" i="8"/>
  <c r="E47" i="8" s="1"/>
  <c r="D46" i="8"/>
  <c r="C46" i="8"/>
  <c r="E46" i="8" s="1"/>
  <c r="D45" i="8"/>
  <c r="C45" i="8"/>
  <c r="E45" i="8" s="1"/>
  <c r="D44" i="8"/>
  <c r="C44" i="8"/>
  <c r="E44" i="8" s="1"/>
  <c r="D43" i="8"/>
  <c r="C43" i="8"/>
  <c r="E43" i="8" s="1"/>
  <c r="D42" i="8"/>
  <c r="C42" i="8"/>
  <c r="E42" i="8" s="1"/>
  <c r="D41" i="8"/>
  <c r="C41" i="8"/>
  <c r="E41" i="8" s="1"/>
  <c r="D40" i="8"/>
  <c r="C40" i="8"/>
  <c r="E40" i="8" s="1"/>
  <c r="D39" i="8"/>
  <c r="C39" i="8"/>
  <c r="E39" i="8" s="1"/>
  <c r="D38" i="8"/>
  <c r="C38" i="8"/>
  <c r="E38" i="8" s="1"/>
  <c r="D37" i="8"/>
  <c r="C37" i="8"/>
  <c r="E37" i="8" s="1"/>
  <c r="D36" i="8"/>
  <c r="C36" i="8"/>
  <c r="E36" i="8" s="1"/>
  <c r="D35" i="8"/>
  <c r="C35" i="8"/>
  <c r="E35" i="8" s="1"/>
  <c r="D34" i="8"/>
  <c r="C34" i="8"/>
  <c r="E34" i="8" s="1"/>
  <c r="D33" i="8"/>
  <c r="C33" i="8"/>
  <c r="E33" i="8" s="1"/>
  <c r="D32" i="8"/>
  <c r="C32" i="8"/>
  <c r="E32" i="8" s="1"/>
  <c r="D31" i="8"/>
  <c r="C31" i="8"/>
  <c r="E31" i="8" s="1"/>
  <c r="D30" i="8"/>
  <c r="C30" i="8"/>
  <c r="E30" i="8" s="1"/>
  <c r="D29" i="8"/>
  <c r="C29" i="8"/>
  <c r="E29" i="8" s="1"/>
  <c r="D28" i="8"/>
  <c r="C28" i="8"/>
  <c r="E28" i="8" s="1"/>
  <c r="D27" i="8"/>
  <c r="C27" i="8"/>
  <c r="E27" i="8" s="1"/>
  <c r="D26" i="8"/>
  <c r="C26" i="8"/>
  <c r="E26" i="8" s="1"/>
  <c r="D25" i="8"/>
  <c r="C25" i="8"/>
  <c r="E25" i="8" s="1"/>
  <c r="D24" i="8"/>
  <c r="C24" i="8"/>
  <c r="E24" i="8" s="1"/>
  <c r="D23" i="8"/>
  <c r="C23" i="8"/>
  <c r="E23" i="8" s="1"/>
  <c r="D22" i="8"/>
  <c r="C22" i="8"/>
  <c r="E22" i="8" s="1"/>
  <c r="D21" i="8"/>
  <c r="C21" i="8"/>
  <c r="E21" i="8" s="1"/>
  <c r="D20" i="8"/>
  <c r="C20" i="8"/>
  <c r="E20" i="8" s="1"/>
  <c r="D19" i="8"/>
  <c r="C19" i="8"/>
  <c r="E19" i="8" s="1"/>
  <c r="D18" i="8"/>
  <c r="C18" i="8"/>
  <c r="E18" i="8" s="1"/>
  <c r="D17" i="8"/>
  <c r="C17" i="8"/>
  <c r="E17" i="8" s="1"/>
  <c r="D16" i="8"/>
  <c r="C16" i="8"/>
  <c r="E16" i="8" s="1"/>
  <c r="D15" i="8"/>
  <c r="C15" i="8"/>
  <c r="E15" i="8" s="1"/>
  <c r="D14" i="8"/>
  <c r="C14" i="8"/>
  <c r="E14" i="8" s="1"/>
  <c r="D13" i="8"/>
  <c r="C13" i="8"/>
  <c r="E13" i="8" s="1"/>
  <c r="D12" i="8"/>
  <c r="C12" i="8"/>
  <c r="E12" i="8" s="1"/>
  <c r="D11" i="8"/>
  <c r="C11" i="8"/>
  <c r="E11" i="8" s="1"/>
  <c r="D10" i="8"/>
  <c r="C10" i="8"/>
  <c r="E10" i="8" s="1"/>
  <c r="D9" i="8"/>
  <c r="C9" i="8"/>
  <c r="E9" i="8" s="1"/>
  <c r="D8" i="8"/>
  <c r="C8" i="8"/>
  <c r="E8" i="8" s="1"/>
  <c r="D7" i="8"/>
  <c r="C7" i="8"/>
  <c r="E7" i="8" s="1"/>
  <c r="D6" i="8"/>
  <c r="C6" i="8"/>
  <c r="E6" i="8" s="1"/>
  <c r="C5" i="8"/>
  <c r="E5" i="8" s="1"/>
  <c r="C4" i="8"/>
  <c r="E4" i="8" s="1"/>
  <c r="C3" i="8"/>
  <c r="E3" i="8" s="1"/>
  <c r="E2" i="8"/>
  <c r="D310" i="7"/>
  <c r="C310" i="7"/>
  <c r="E310" i="7" s="1"/>
  <c r="D309" i="7"/>
  <c r="C309" i="7"/>
  <c r="E309" i="7" s="1"/>
  <c r="D308" i="7"/>
  <c r="C308" i="7"/>
  <c r="E308" i="7" s="1"/>
  <c r="D307" i="7"/>
  <c r="C307" i="7"/>
  <c r="E307" i="7" s="1"/>
  <c r="D306" i="7"/>
  <c r="C306" i="7"/>
  <c r="E306" i="7" s="1"/>
  <c r="D305" i="7"/>
  <c r="C305" i="7"/>
  <c r="E305" i="7" s="1"/>
  <c r="D304" i="7"/>
  <c r="C304" i="7"/>
  <c r="E304" i="7" s="1"/>
  <c r="D303" i="7"/>
  <c r="C303" i="7"/>
  <c r="E303" i="7" s="1"/>
  <c r="D302" i="7"/>
  <c r="C302" i="7"/>
  <c r="E302" i="7" s="1"/>
  <c r="D301" i="7"/>
  <c r="C301" i="7"/>
  <c r="E301" i="7" s="1"/>
  <c r="D300" i="7"/>
  <c r="C300" i="7"/>
  <c r="E300" i="7" s="1"/>
  <c r="D299" i="7"/>
  <c r="C299" i="7"/>
  <c r="E299" i="7" s="1"/>
  <c r="D298" i="7"/>
  <c r="C298" i="7"/>
  <c r="E298" i="7" s="1"/>
  <c r="D297" i="7"/>
  <c r="C297" i="7"/>
  <c r="E297" i="7" s="1"/>
  <c r="D296" i="7"/>
  <c r="C296" i="7"/>
  <c r="E296" i="7" s="1"/>
  <c r="D295" i="7"/>
  <c r="C295" i="7"/>
  <c r="E295" i="7" s="1"/>
  <c r="D294" i="7"/>
  <c r="C294" i="7"/>
  <c r="E294" i="7" s="1"/>
  <c r="D293" i="7"/>
  <c r="C293" i="7"/>
  <c r="E293" i="7" s="1"/>
  <c r="D292" i="7"/>
  <c r="C292" i="7"/>
  <c r="E292" i="7" s="1"/>
  <c r="D291" i="7"/>
  <c r="C291" i="7"/>
  <c r="E291" i="7" s="1"/>
  <c r="D290" i="7"/>
  <c r="C290" i="7"/>
  <c r="E290" i="7" s="1"/>
  <c r="D289" i="7"/>
  <c r="C289" i="7"/>
  <c r="E289" i="7" s="1"/>
  <c r="D288" i="7"/>
  <c r="C288" i="7"/>
  <c r="E288" i="7" s="1"/>
  <c r="D287" i="7"/>
  <c r="C287" i="7"/>
  <c r="E287" i="7" s="1"/>
  <c r="D286" i="7"/>
  <c r="C286" i="7"/>
  <c r="E286" i="7" s="1"/>
  <c r="D285" i="7"/>
  <c r="C285" i="7"/>
  <c r="E285" i="7" s="1"/>
  <c r="D284" i="7"/>
  <c r="C284" i="7"/>
  <c r="E284" i="7" s="1"/>
  <c r="D283" i="7"/>
  <c r="C283" i="7"/>
  <c r="E283" i="7" s="1"/>
  <c r="D282" i="7"/>
  <c r="C282" i="7"/>
  <c r="E282" i="7" s="1"/>
  <c r="D281" i="7"/>
  <c r="C281" i="7"/>
  <c r="E281" i="7" s="1"/>
  <c r="D280" i="7"/>
  <c r="C280" i="7"/>
  <c r="E280" i="7" s="1"/>
  <c r="D279" i="7"/>
  <c r="C279" i="7"/>
  <c r="E279" i="7" s="1"/>
  <c r="D278" i="7"/>
  <c r="C278" i="7"/>
  <c r="E278" i="7" s="1"/>
  <c r="D277" i="7"/>
  <c r="C277" i="7"/>
  <c r="E277" i="7" s="1"/>
  <c r="D276" i="7"/>
  <c r="C276" i="7"/>
  <c r="E276" i="7" s="1"/>
  <c r="D275" i="7"/>
  <c r="C275" i="7"/>
  <c r="E275" i="7" s="1"/>
  <c r="D274" i="7"/>
  <c r="C274" i="7"/>
  <c r="E274" i="7" s="1"/>
  <c r="D273" i="7"/>
  <c r="C273" i="7"/>
  <c r="E273" i="7" s="1"/>
  <c r="D272" i="7"/>
  <c r="C272" i="7"/>
  <c r="E272" i="7" s="1"/>
  <c r="D271" i="7"/>
  <c r="C271" i="7"/>
  <c r="E271" i="7" s="1"/>
  <c r="D270" i="7"/>
  <c r="C270" i="7"/>
  <c r="E270" i="7" s="1"/>
  <c r="D269" i="7"/>
  <c r="C269" i="7"/>
  <c r="E269" i="7" s="1"/>
  <c r="D268" i="7"/>
  <c r="C268" i="7"/>
  <c r="E268" i="7" s="1"/>
  <c r="D267" i="7"/>
  <c r="C267" i="7"/>
  <c r="E267" i="7" s="1"/>
  <c r="D266" i="7"/>
  <c r="C266" i="7"/>
  <c r="E266" i="7" s="1"/>
  <c r="D265" i="7"/>
  <c r="C265" i="7"/>
  <c r="E265" i="7" s="1"/>
  <c r="D264" i="7"/>
  <c r="C264" i="7"/>
  <c r="E264" i="7" s="1"/>
  <c r="D263" i="7"/>
  <c r="C263" i="7"/>
  <c r="E263" i="7" s="1"/>
  <c r="D262" i="7"/>
  <c r="C262" i="7"/>
  <c r="E262" i="7" s="1"/>
  <c r="D261" i="7"/>
  <c r="C261" i="7"/>
  <c r="E261" i="7" s="1"/>
  <c r="D260" i="7"/>
  <c r="C260" i="7"/>
  <c r="E260" i="7" s="1"/>
  <c r="D259" i="7"/>
  <c r="C259" i="7"/>
  <c r="E259" i="7" s="1"/>
  <c r="D258" i="7"/>
  <c r="C258" i="7"/>
  <c r="E258" i="7" s="1"/>
  <c r="D257" i="7"/>
  <c r="C257" i="7"/>
  <c r="E257" i="7" s="1"/>
  <c r="D256" i="7"/>
  <c r="C256" i="7"/>
  <c r="E256" i="7" s="1"/>
  <c r="D255" i="7"/>
  <c r="C255" i="7"/>
  <c r="E255" i="7" s="1"/>
  <c r="D254" i="7"/>
  <c r="C254" i="7"/>
  <c r="E254" i="7" s="1"/>
  <c r="D253" i="7"/>
  <c r="C253" i="7"/>
  <c r="E253" i="7" s="1"/>
  <c r="D252" i="7"/>
  <c r="C252" i="7"/>
  <c r="E252" i="7" s="1"/>
  <c r="D251" i="7"/>
  <c r="C251" i="7"/>
  <c r="E251" i="7" s="1"/>
  <c r="D250" i="7"/>
  <c r="C250" i="7"/>
  <c r="E250" i="7" s="1"/>
  <c r="D249" i="7"/>
  <c r="C249" i="7"/>
  <c r="E249" i="7" s="1"/>
  <c r="D248" i="7"/>
  <c r="C248" i="7"/>
  <c r="E248" i="7" s="1"/>
  <c r="D247" i="7"/>
  <c r="C247" i="7"/>
  <c r="E247" i="7" s="1"/>
  <c r="D246" i="7"/>
  <c r="C246" i="7"/>
  <c r="E246" i="7" s="1"/>
  <c r="D245" i="7"/>
  <c r="C245" i="7"/>
  <c r="E245" i="7" s="1"/>
  <c r="D244" i="7"/>
  <c r="C244" i="7"/>
  <c r="E244" i="7" s="1"/>
  <c r="D243" i="7"/>
  <c r="C243" i="7"/>
  <c r="E243" i="7" s="1"/>
  <c r="D242" i="7"/>
  <c r="C242" i="7"/>
  <c r="E242" i="7" s="1"/>
  <c r="D241" i="7"/>
  <c r="C241" i="7"/>
  <c r="E241" i="7" s="1"/>
  <c r="D240" i="7"/>
  <c r="C240" i="7"/>
  <c r="E240" i="7" s="1"/>
  <c r="D239" i="7"/>
  <c r="C239" i="7"/>
  <c r="E239" i="7" s="1"/>
  <c r="D238" i="7"/>
  <c r="C238" i="7"/>
  <c r="E238" i="7" s="1"/>
  <c r="D237" i="7"/>
  <c r="C237" i="7"/>
  <c r="E237" i="7" s="1"/>
  <c r="D236" i="7"/>
  <c r="C236" i="7"/>
  <c r="E236" i="7" s="1"/>
  <c r="D235" i="7"/>
  <c r="C235" i="7"/>
  <c r="E235" i="7" s="1"/>
  <c r="D234" i="7"/>
  <c r="C234" i="7"/>
  <c r="E234" i="7" s="1"/>
  <c r="D233" i="7"/>
  <c r="C233" i="7"/>
  <c r="E233" i="7" s="1"/>
  <c r="D232" i="7"/>
  <c r="C232" i="7"/>
  <c r="E232" i="7" s="1"/>
  <c r="D231" i="7"/>
  <c r="C231" i="7"/>
  <c r="E231" i="7" s="1"/>
  <c r="D230" i="7"/>
  <c r="C230" i="7"/>
  <c r="E230" i="7" s="1"/>
  <c r="D229" i="7"/>
  <c r="C229" i="7"/>
  <c r="E229" i="7" s="1"/>
  <c r="D228" i="7"/>
  <c r="C228" i="7"/>
  <c r="E228" i="7" s="1"/>
  <c r="D227" i="7"/>
  <c r="C227" i="7"/>
  <c r="E227" i="7" s="1"/>
  <c r="D226" i="7"/>
  <c r="C226" i="7"/>
  <c r="E226" i="7" s="1"/>
  <c r="D225" i="7"/>
  <c r="C225" i="7"/>
  <c r="E225" i="7" s="1"/>
  <c r="D224" i="7"/>
  <c r="C224" i="7"/>
  <c r="E224" i="7" s="1"/>
  <c r="D223" i="7"/>
  <c r="C223" i="7"/>
  <c r="E223" i="7" s="1"/>
  <c r="D222" i="7"/>
  <c r="C222" i="7"/>
  <c r="E222" i="7" s="1"/>
  <c r="D221" i="7"/>
  <c r="C221" i="7"/>
  <c r="E221" i="7" s="1"/>
  <c r="D220" i="7"/>
  <c r="C220" i="7"/>
  <c r="E220" i="7" s="1"/>
  <c r="D219" i="7"/>
  <c r="C219" i="7"/>
  <c r="E219" i="7" s="1"/>
  <c r="D218" i="7"/>
  <c r="C218" i="7"/>
  <c r="E218" i="7" s="1"/>
  <c r="D217" i="7"/>
  <c r="C217" i="7"/>
  <c r="E217" i="7" s="1"/>
  <c r="D216" i="7"/>
  <c r="C216" i="7"/>
  <c r="E216" i="7" s="1"/>
  <c r="D215" i="7"/>
  <c r="C215" i="7"/>
  <c r="E215" i="7" s="1"/>
  <c r="D214" i="7"/>
  <c r="C214" i="7"/>
  <c r="E214" i="7" s="1"/>
  <c r="D213" i="7"/>
  <c r="C213" i="7"/>
  <c r="E213" i="7" s="1"/>
  <c r="D212" i="7"/>
  <c r="C212" i="7"/>
  <c r="E212" i="7" s="1"/>
  <c r="D211" i="7"/>
  <c r="C211" i="7"/>
  <c r="E211" i="7" s="1"/>
  <c r="D210" i="7"/>
  <c r="C210" i="7"/>
  <c r="E210" i="7" s="1"/>
  <c r="D209" i="7"/>
  <c r="C209" i="7"/>
  <c r="E209" i="7" s="1"/>
  <c r="D208" i="7"/>
  <c r="C208" i="7"/>
  <c r="E208" i="7" s="1"/>
  <c r="D207" i="7"/>
  <c r="C207" i="7"/>
  <c r="E207" i="7" s="1"/>
  <c r="D206" i="7"/>
  <c r="C206" i="7"/>
  <c r="E206" i="7" s="1"/>
  <c r="D205" i="7"/>
  <c r="C205" i="7"/>
  <c r="E205" i="7" s="1"/>
  <c r="D204" i="7"/>
  <c r="C204" i="7"/>
  <c r="E204" i="7" s="1"/>
  <c r="D203" i="7"/>
  <c r="C203" i="7"/>
  <c r="E203" i="7" s="1"/>
  <c r="D202" i="7"/>
  <c r="C202" i="7"/>
  <c r="E202" i="7" s="1"/>
  <c r="D201" i="7"/>
  <c r="C201" i="7"/>
  <c r="E201" i="7" s="1"/>
  <c r="D200" i="7"/>
  <c r="C200" i="7"/>
  <c r="E200" i="7" s="1"/>
  <c r="D199" i="7"/>
  <c r="C199" i="7"/>
  <c r="E199" i="7" s="1"/>
  <c r="D198" i="7"/>
  <c r="C198" i="7"/>
  <c r="E198" i="7" s="1"/>
  <c r="D197" i="7"/>
  <c r="C197" i="7"/>
  <c r="E197" i="7" s="1"/>
  <c r="D196" i="7"/>
  <c r="C196" i="7"/>
  <c r="E196" i="7" s="1"/>
  <c r="D195" i="7"/>
  <c r="C195" i="7"/>
  <c r="E195" i="7" s="1"/>
  <c r="D194" i="7"/>
  <c r="C194" i="7"/>
  <c r="E194" i="7" s="1"/>
  <c r="D193" i="7"/>
  <c r="C193" i="7"/>
  <c r="E193" i="7" s="1"/>
  <c r="D192" i="7"/>
  <c r="C192" i="7"/>
  <c r="E192" i="7" s="1"/>
  <c r="D191" i="7"/>
  <c r="C191" i="7"/>
  <c r="E191" i="7" s="1"/>
  <c r="D190" i="7"/>
  <c r="C190" i="7"/>
  <c r="E190" i="7" s="1"/>
  <c r="D189" i="7"/>
  <c r="C189" i="7"/>
  <c r="E189" i="7" s="1"/>
  <c r="D188" i="7"/>
  <c r="C188" i="7"/>
  <c r="E188" i="7" s="1"/>
  <c r="D187" i="7"/>
  <c r="C187" i="7"/>
  <c r="E187" i="7" s="1"/>
  <c r="D186" i="7"/>
  <c r="C186" i="7"/>
  <c r="E186" i="7" s="1"/>
  <c r="D185" i="7"/>
  <c r="C185" i="7"/>
  <c r="E185" i="7" s="1"/>
  <c r="D184" i="7"/>
  <c r="C184" i="7"/>
  <c r="E184" i="7" s="1"/>
  <c r="D183" i="7"/>
  <c r="C183" i="7"/>
  <c r="E183" i="7" s="1"/>
  <c r="D182" i="7"/>
  <c r="C182" i="7"/>
  <c r="E182" i="7" s="1"/>
  <c r="D181" i="7"/>
  <c r="C181" i="7"/>
  <c r="E181" i="7" s="1"/>
  <c r="D180" i="7"/>
  <c r="C180" i="7"/>
  <c r="E180" i="7" s="1"/>
  <c r="D179" i="7"/>
  <c r="C179" i="7"/>
  <c r="E179" i="7" s="1"/>
  <c r="D178" i="7"/>
  <c r="C178" i="7"/>
  <c r="E178" i="7" s="1"/>
  <c r="D177" i="7"/>
  <c r="C177" i="7"/>
  <c r="E177" i="7" s="1"/>
  <c r="D176" i="7"/>
  <c r="C176" i="7"/>
  <c r="E176" i="7" s="1"/>
  <c r="D175" i="7"/>
  <c r="C175" i="7"/>
  <c r="E175" i="7" s="1"/>
  <c r="D174" i="7"/>
  <c r="C174" i="7"/>
  <c r="E174" i="7" s="1"/>
  <c r="D173" i="7"/>
  <c r="C173" i="7"/>
  <c r="E173" i="7" s="1"/>
  <c r="D172" i="7"/>
  <c r="C172" i="7"/>
  <c r="E172" i="7" s="1"/>
  <c r="D171" i="7"/>
  <c r="C171" i="7"/>
  <c r="E171" i="7" s="1"/>
  <c r="D170" i="7"/>
  <c r="C170" i="7"/>
  <c r="E170" i="7" s="1"/>
  <c r="D169" i="7"/>
  <c r="C169" i="7"/>
  <c r="E169" i="7" s="1"/>
  <c r="D168" i="7"/>
  <c r="C168" i="7"/>
  <c r="E168" i="7" s="1"/>
  <c r="D167" i="7"/>
  <c r="C167" i="7"/>
  <c r="E167" i="7" s="1"/>
  <c r="D166" i="7"/>
  <c r="C166" i="7"/>
  <c r="E166" i="7" s="1"/>
  <c r="D165" i="7"/>
  <c r="C165" i="7"/>
  <c r="E165" i="7" s="1"/>
  <c r="D164" i="7"/>
  <c r="C164" i="7"/>
  <c r="E164" i="7" s="1"/>
  <c r="D163" i="7"/>
  <c r="C163" i="7"/>
  <c r="E163" i="7" s="1"/>
  <c r="D162" i="7"/>
  <c r="C162" i="7"/>
  <c r="E162" i="7" s="1"/>
  <c r="D161" i="7"/>
  <c r="C161" i="7"/>
  <c r="E161" i="7" s="1"/>
  <c r="D160" i="7"/>
  <c r="C160" i="7"/>
  <c r="E160" i="7" s="1"/>
  <c r="D159" i="7"/>
  <c r="C159" i="7"/>
  <c r="E159" i="7" s="1"/>
  <c r="D158" i="7"/>
  <c r="C158" i="7"/>
  <c r="E158" i="7" s="1"/>
  <c r="D157" i="7"/>
  <c r="C157" i="7"/>
  <c r="E157" i="7" s="1"/>
  <c r="D156" i="7"/>
  <c r="C156" i="7"/>
  <c r="E156" i="7" s="1"/>
  <c r="D155" i="7"/>
  <c r="C155" i="7"/>
  <c r="E155" i="7" s="1"/>
  <c r="D154" i="7"/>
  <c r="C154" i="7"/>
  <c r="E154" i="7" s="1"/>
  <c r="D153" i="7"/>
  <c r="C153" i="7"/>
  <c r="E153" i="7" s="1"/>
  <c r="D152" i="7"/>
  <c r="C152" i="7"/>
  <c r="E152" i="7" s="1"/>
  <c r="D151" i="7"/>
  <c r="C151" i="7"/>
  <c r="E151" i="7" s="1"/>
  <c r="D150" i="7"/>
  <c r="C150" i="7"/>
  <c r="E150" i="7" s="1"/>
  <c r="D149" i="7"/>
  <c r="C149" i="7"/>
  <c r="E149" i="7" s="1"/>
  <c r="D148" i="7"/>
  <c r="C148" i="7"/>
  <c r="E148" i="7" s="1"/>
  <c r="D147" i="7"/>
  <c r="C147" i="7"/>
  <c r="E147" i="7" s="1"/>
  <c r="D146" i="7"/>
  <c r="C146" i="7"/>
  <c r="E146" i="7" s="1"/>
  <c r="D145" i="7"/>
  <c r="C145" i="7"/>
  <c r="E145" i="7" s="1"/>
  <c r="D144" i="7"/>
  <c r="C144" i="7"/>
  <c r="E144" i="7" s="1"/>
  <c r="D143" i="7"/>
  <c r="C143" i="7"/>
  <c r="E143" i="7" s="1"/>
  <c r="D142" i="7"/>
  <c r="C142" i="7"/>
  <c r="E142" i="7" s="1"/>
  <c r="D141" i="7"/>
  <c r="C141" i="7"/>
  <c r="E141" i="7" s="1"/>
  <c r="D140" i="7"/>
  <c r="C140" i="7"/>
  <c r="E140" i="7" s="1"/>
  <c r="D139" i="7"/>
  <c r="C139" i="7"/>
  <c r="E139" i="7" s="1"/>
  <c r="D138" i="7"/>
  <c r="C138" i="7"/>
  <c r="E138" i="7" s="1"/>
  <c r="D137" i="7"/>
  <c r="C137" i="7"/>
  <c r="E137" i="7" s="1"/>
  <c r="D136" i="7"/>
  <c r="C136" i="7"/>
  <c r="E136" i="7" s="1"/>
  <c r="D135" i="7"/>
  <c r="C135" i="7"/>
  <c r="E135" i="7" s="1"/>
  <c r="D134" i="7"/>
  <c r="C134" i="7"/>
  <c r="E134" i="7" s="1"/>
  <c r="D133" i="7"/>
  <c r="C133" i="7"/>
  <c r="E133" i="7" s="1"/>
  <c r="D132" i="7"/>
  <c r="C132" i="7"/>
  <c r="E132" i="7" s="1"/>
  <c r="D131" i="7"/>
  <c r="C131" i="7"/>
  <c r="E131" i="7" s="1"/>
  <c r="D130" i="7"/>
  <c r="C130" i="7"/>
  <c r="E130" i="7" s="1"/>
  <c r="D129" i="7"/>
  <c r="C129" i="7"/>
  <c r="E129" i="7" s="1"/>
  <c r="D128" i="7"/>
  <c r="C128" i="7"/>
  <c r="E128" i="7" s="1"/>
  <c r="D127" i="7"/>
  <c r="C127" i="7"/>
  <c r="E127" i="7" s="1"/>
  <c r="D126" i="7"/>
  <c r="C126" i="7"/>
  <c r="E126" i="7" s="1"/>
  <c r="D125" i="7"/>
  <c r="C125" i="7"/>
  <c r="E125" i="7" s="1"/>
  <c r="D124" i="7"/>
  <c r="C124" i="7"/>
  <c r="E124" i="7" s="1"/>
  <c r="D123" i="7"/>
  <c r="C123" i="7"/>
  <c r="E123" i="7" s="1"/>
  <c r="D122" i="7"/>
  <c r="C122" i="7"/>
  <c r="E122" i="7" s="1"/>
  <c r="D121" i="7"/>
  <c r="C121" i="7"/>
  <c r="E121" i="7" s="1"/>
  <c r="D120" i="7"/>
  <c r="C120" i="7"/>
  <c r="E120" i="7" s="1"/>
  <c r="D119" i="7"/>
  <c r="C119" i="7"/>
  <c r="E119" i="7" s="1"/>
  <c r="D118" i="7"/>
  <c r="C118" i="7"/>
  <c r="E118" i="7" s="1"/>
  <c r="D117" i="7"/>
  <c r="C117" i="7"/>
  <c r="E117" i="7" s="1"/>
  <c r="D116" i="7"/>
  <c r="C116" i="7"/>
  <c r="E116" i="7" s="1"/>
  <c r="D115" i="7"/>
  <c r="C115" i="7"/>
  <c r="E115" i="7" s="1"/>
  <c r="D114" i="7"/>
  <c r="C114" i="7"/>
  <c r="E114" i="7" s="1"/>
  <c r="D113" i="7"/>
  <c r="C113" i="7"/>
  <c r="E113" i="7" s="1"/>
  <c r="D112" i="7"/>
  <c r="C112" i="7"/>
  <c r="E112" i="7" s="1"/>
  <c r="D111" i="7"/>
  <c r="C111" i="7"/>
  <c r="E111" i="7" s="1"/>
  <c r="D110" i="7"/>
  <c r="C110" i="7"/>
  <c r="E110" i="7" s="1"/>
  <c r="D109" i="7"/>
  <c r="C109" i="7"/>
  <c r="E109" i="7" s="1"/>
  <c r="D108" i="7"/>
  <c r="C108" i="7"/>
  <c r="E108" i="7" s="1"/>
  <c r="D107" i="7"/>
  <c r="C107" i="7"/>
  <c r="E107" i="7" s="1"/>
  <c r="D106" i="7"/>
  <c r="C106" i="7"/>
  <c r="E106" i="7" s="1"/>
  <c r="D105" i="7"/>
  <c r="C105" i="7"/>
  <c r="E105" i="7" s="1"/>
  <c r="D104" i="7"/>
  <c r="C104" i="7"/>
  <c r="E104" i="7" s="1"/>
  <c r="D103" i="7"/>
  <c r="C103" i="7"/>
  <c r="E103" i="7" s="1"/>
  <c r="D102" i="7"/>
  <c r="C102" i="7"/>
  <c r="E102" i="7" s="1"/>
  <c r="D101" i="7"/>
  <c r="C101" i="7"/>
  <c r="E101" i="7" s="1"/>
  <c r="D100" i="7"/>
  <c r="C100" i="7"/>
  <c r="E100" i="7" s="1"/>
  <c r="D99" i="7"/>
  <c r="C99" i="7"/>
  <c r="E99" i="7" s="1"/>
  <c r="D98" i="7"/>
  <c r="C98" i="7"/>
  <c r="E98" i="7" s="1"/>
  <c r="D97" i="7"/>
  <c r="C97" i="7"/>
  <c r="E97" i="7" s="1"/>
  <c r="D96" i="7"/>
  <c r="C96" i="7"/>
  <c r="E96" i="7" s="1"/>
  <c r="D95" i="7"/>
  <c r="C95" i="7"/>
  <c r="E95" i="7" s="1"/>
  <c r="D94" i="7"/>
  <c r="C94" i="7"/>
  <c r="E94" i="7" s="1"/>
  <c r="D93" i="7"/>
  <c r="C93" i="7"/>
  <c r="E93" i="7" s="1"/>
  <c r="D92" i="7"/>
  <c r="C92" i="7"/>
  <c r="E92" i="7" s="1"/>
  <c r="D91" i="7"/>
  <c r="C91" i="7"/>
  <c r="E91" i="7" s="1"/>
  <c r="D90" i="7"/>
  <c r="C90" i="7"/>
  <c r="E90" i="7" s="1"/>
  <c r="D89" i="7"/>
  <c r="C89" i="7"/>
  <c r="E89" i="7" s="1"/>
  <c r="D88" i="7"/>
  <c r="C88" i="7"/>
  <c r="E88" i="7" s="1"/>
  <c r="D87" i="7"/>
  <c r="C87" i="7"/>
  <c r="E87" i="7" s="1"/>
  <c r="D86" i="7"/>
  <c r="C86" i="7"/>
  <c r="E86" i="7" s="1"/>
  <c r="D85" i="7"/>
  <c r="C85" i="7"/>
  <c r="E85" i="7" s="1"/>
  <c r="D84" i="7"/>
  <c r="C84" i="7"/>
  <c r="E84" i="7" s="1"/>
  <c r="D83" i="7"/>
  <c r="C83" i="7"/>
  <c r="E83" i="7" s="1"/>
  <c r="D82" i="7"/>
  <c r="C82" i="7"/>
  <c r="E82" i="7" s="1"/>
  <c r="D81" i="7"/>
  <c r="C81" i="7"/>
  <c r="E81" i="7" s="1"/>
  <c r="D80" i="7"/>
  <c r="C80" i="7"/>
  <c r="E80" i="7" s="1"/>
  <c r="D79" i="7"/>
  <c r="C79" i="7"/>
  <c r="E79" i="7" s="1"/>
  <c r="D78" i="7"/>
  <c r="C78" i="7"/>
  <c r="E78" i="7" s="1"/>
  <c r="D77" i="7"/>
  <c r="C77" i="7"/>
  <c r="E77" i="7" s="1"/>
  <c r="D76" i="7"/>
  <c r="C76" i="7"/>
  <c r="E76" i="7" s="1"/>
  <c r="D75" i="7"/>
  <c r="C75" i="7"/>
  <c r="E75" i="7" s="1"/>
  <c r="D74" i="7"/>
  <c r="C74" i="7"/>
  <c r="E74" i="7" s="1"/>
  <c r="D73" i="7"/>
  <c r="C73" i="7"/>
  <c r="E73" i="7" s="1"/>
  <c r="D72" i="7"/>
  <c r="C72" i="7"/>
  <c r="E72" i="7" s="1"/>
  <c r="D71" i="7"/>
  <c r="C71" i="7"/>
  <c r="E71" i="7" s="1"/>
  <c r="D70" i="7"/>
  <c r="C70" i="7"/>
  <c r="E70" i="7" s="1"/>
  <c r="D69" i="7"/>
  <c r="C69" i="7"/>
  <c r="E69" i="7" s="1"/>
  <c r="D68" i="7"/>
  <c r="C68" i="7"/>
  <c r="E68" i="7" s="1"/>
  <c r="D67" i="7"/>
  <c r="C67" i="7"/>
  <c r="E67" i="7" s="1"/>
  <c r="D66" i="7"/>
  <c r="C66" i="7"/>
  <c r="E66" i="7" s="1"/>
  <c r="D65" i="7"/>
  <c r="C65" i="7"/>
  <c r="E65" i="7" s="1"/>
  <c r="D64" i="7"/>
  <c r="C64" i="7"/>
  <c r="E64" i="7" s="1"/>
  <c r="D63" i="7"/>
  <c r="C63" i="7"/>
  <c r="E63" i="7" s="1"/>
  <c r="D62" i="7"/>
  <c r="C62" i="7"/>
  <c r="E62" i="7" s="1"/>
  <c r="D61" i="7"/>
  <c r="C61" i="7"/>
  <c r="E61" i="7" s="1"/>
  <c r="D60" i="7"/>
  <c r="C60" i="7"/>
  <c r="E60" i="7" s="1"/>
  <c r="D59" i="7"/>
  <c r="C59" i="7"/>
  <c r="E59" i="7" s="1"/>
  <c r="D58" i="7"/>
  <c r="C58" i="7"/>
  <c r="E58" i="7" s="1"/>
  <c r="D57" i="7"/>
  <c r="C57" i="7"/>
  <c r="E57" i="7" s="1"/>
  <c r="D56" i="7"/>
  <c r="C56" i="7"/>
  <c r="E56" i="7" s="1"/>
  <c r="D55" i="7"/>
  <c r="C55" i="7"/>
  <c r="E55" i="7" s="1"/>
  <c r="D54" i="7"/>
  <c r="C54" i="7"/>
  <c r="E54" i="7" s="1"/>
  <c r="D53" i="7"/>
  <c r="C53" i="7"/>
  <c r="E53" i="7" s="1"/>
  <c r="D52" i="7"/>
  <c r="C52" i="7"/>
  <c r="E52" i="7" s="1"/>
  <c r="D51" i="7"/>
  <c r="C51" i="7"/>
  <c r="E51" i="7" s="1"/>
  <c r="D50" i="7"/>
  <c r="C50" i="7"/>
  <c r="E50" i="7" s="1"/>
  <c r="D49" i="7"/>
  <c r="C49" i="7"/>
  <c r="E49" i="7" s="1"/>
  <c r="D48" i="7"/>
  <c r="C48" i="7"/>
  <c r="E48" i="7" s="1"/>
  <c r="D47" i="7"/>
  <c r="C47" i="7"/>
  <c r="E47" i="7" s="1"/>
  <c r="D46" i="7"/>
  <c r="C46" i="7"/>
  <c r="E46" i="7" s="1"/>
  <c r="D45" i="7"/>
  <c r="C45" i="7"/>
  <c r="E45" i="7" s="1"/>
  <c r="D44" i="7"/>
  <c r="C44" i="7"/>
  <c r="E44" i="7" s="1"/>
  <c r="D43" i="7"/>
  <c r="C43" i="7"/>
  <c r="E43" i="7" s="1"/>
  <c r="D42" i="7"/>
  <c r="C42" i="7"/>
  <c r="E42" i="7" s="1"/>
  <c r="D41" i="7"/>
  <c r="C41" i="7"/>
  <c r="E41" i="7" s="1"/>
  <c r="D40" i="7"/>
  <c r="C40" i="7"/>
  <c r="E40" i="7" s="1"/>
  <c r="D39" i="7"/>
  <c r="C39" i="7"/>
  <c r="E39" i="7" s="1"/>
  <c r="D38" i="7"/>
  <c r="C38" i="7"/>
  <c r="E38" i="7" s="1"/>
  <c r="D37" i="7"/>
  <c r="C37" i="7"/>
  <c r="E37" i="7" s="1"/>
  <c r="D36" i="7"/>
  <c r="C36" i="7"/>
  <c r="E36" i="7" s="1"/>
  <c r="D35" i="7"/>
  <c r="C35" i="7"/>
  <c r="E35" i="7" s="1"/>
  <c r="D34" i="7"/>
  <c r="C34" i="7"/>
  <c r="E34" i="7" s="1"/>
  <c r="D33" i="7"/>
  <c r="C33" i="7"/>
  <c r="E33" i="7" s="1"/>
  <c r="D32" i="7"/>
  <c r="C32" i="7"/>
  <c r="E32" i="7" s="1"/>
  <c r="D31" i="7"/>
  <c r="C31" i="7"/>
  <c r="E31" i="7" s="1"/>
  <c r="D30" i="7"/>
  <c r="C30" i="7"/>
  <c r="E30" i="7" s="1"/>
  <c r="D29" i="7"/>
  <c r="C29" i="7"/>
  <c r="E29" i="7" s="1"/>
  <c r="D28" i="7"/>
  <c r="C28" i="7"/>
  <c r="E28" i="7" s="1"/>
  <c r="D27" i="7"/>
  <c r="C27" i="7"/>
  <c r="E27" i="7" s="1"/>
  <c r="D26" i="7"/>
  <c r="C26" i="7"/>
  <c r="E26" i="7" s="1"/>
  <c r="D25" i="7"/>
  <c r="C25" i="7"/>
  <c r="E25" i="7" s="1"/>
  <c r="D24" i="7"/>
  <c r="C24" i="7"/>
  <c r="E24" i="7" s="1"/>
  <c r="D23" i="7"/>
  <c r="C23" i="7"/>
  <c r="E23" i="7" s="1"/>
  <c r="D22" i="7"/>
  <c r="C22" i="7"/>
  <c r="E22" i="7" s="1"/>
  <c r="D21" i="7"/>
  <c r="C21" i="7"/>
  <c r="E21" i="7" s="1"/>
  <c r="D20" i="7"/>
  <c r="C20" i="7"/>
  <c r="E20" i="7" s="1"/>
  <c r="D19" i="7"/>
  <c r="C19" i="7"/>
  <c r="E19" i="7" s="1"/>
  <c r="D18" i="7"/>
  <c r="C18" i="7"/>
  <c r="E18" i="7" s="1"/>
  <c r="D17" i="7"/>
  <c r="C17" i="7"/>
  <c r="E17" i="7" s="1"/>
  <c r="D16" i="7"/>
  <c r="C16" i="7"/>
  <c r="E16" i="7" s="1"/>
  <c r="D15" i="7"/>
  <c r="C15" i="7"/>
  <c r="E15" i="7" s="1"/>
  <c r="D14" i="7"/>
  <c r="C14" i="7"/>
  <c r="E14" i="7" s="1"/>
  <c r="D13" i="7"/>
  <c r="C13" i="7"/>
  <c r="E13" i="7" s="1"/>
  <c r="D12" i="7"/>
  <c r="C12" i="7"/>
  <c r="E12" i="7" s="1"/>
  <c r="D11" i="7"/>
  <c r="C11" i="7"/>
  <c r="E11" i="7" s="1"/>
  <c r="D10" i="7"/>
  <c r="C10" i="7"/>
  <c r="E10" i="7" s="1"/>
  <c r="D9" i="7"/>
  <c r="C9" i="7"/>
  <c r="E9" i="7" s="1"/>
  <c r="D8" i="7"/>
  <c r="C8" i="7"/>
  <c r="E8" i="7" s="1"/>
  <c r="D7" i="7"/>
  <c r="C7" i="7"/>
  <c r="E7" i="7" s="1"/>
  <c r="D6" i="7"/>
  <c r="C6" i="7"/>
  <c r="E6" i="7" s="1"/>
  <c r="C5" i="7"/>
  <c r="E5" i="7" s="1"/>
  <c r="E4" i="7"/>
  <c r="C4" i="7"/>
  <c r="C3" i="7"/>
  <c r="E3" i="7" s="1"/>
  <c r="E2" i="7"/>
  <c r="D257" i="6"/>
  <c r="D300" i="6"/>
  <c r="D310" i="6"/>
  <c r="C310" i="6"/>
  <c r="E310" i="6" s="1"/>
  <c r="D309" i="6"/>
  <c r="C309" i="6"/>
  <c r="E309" i="6" s="1"/>
  <c r="D308" i="6"/>
  <c r="C308" i="6"/>
  <c r="E308" i="6" s="1"/>
  <c r="D307" i="6"/>
  <c r="C307" i="6"/>
  <c r="E307" i="6" s="1"/>
  <c r="D306" i="6"/>
  <c r="C306" i="6"/>
  <c r="E306" i="6" s="1"/>
  <c r="D305" i="6"/>
  <c r="C305" i="6"/>
  <c r="E305" i="6" s="1"/>
  <c r="D304" i="6"/>
  <c r="C304" i="6"/>
  <c r="E304" i="6" s="1"/>
  <c r="D303" i="6"/>
  <c r="C303" i="6"/>
  <c r="E303" i="6" s="1"/>
  <c r="D302" i="6"/>
  <c r="C302" i="6"/>
  <c r="E302" i="6" s="1"/>
  <c r="D301" i="6"/>
  <c r="C301" i="6"/>
  <c r="E301" i="6" s="1"/>
  <c r="C300" i="6"/>
  <c r="E300" i="6" s="1"/>
  <c r="D299" i="6"/>
  <c r="C299" i="6"/>
  <c r="E299" i="6" s="1"/>
  <c r="D298" i="6"/>
  <c r="C298" i="6"/>
  <c r="E298" i="6" s="1"/>
  <c r="D297" i="6"/>
  <c r="C297" i="6"/>
  <c r="E297" i="6" s="1"/>
  <c r="D296" i="6"/>
  <c r="C296" i="6"/>
  <c r="E296" i="6" s="1"/>
  <c r="D295" i="6"/>
  <c r="C295" i="6"/>
  <c r="E295" i="6" s="1"/>
  <c r="D294" i="6"/>
  <c r="C294" i="6"/>
  <c r="E294" i="6" s="1"/>
  <c r="D293" i="6"/>
  <c r="C293" i="6"/>
  <c r="E293" i="6" s="1"/>
  <c r="D292" i="6"/>
  <c r="C292" i="6"/>
  <c r="E292" i="6" s="1"/>
  <c r="D291" i="6"/>
  <c r="C291" i="6"/>
  <c r="E291" i="6" s="1"/>
  <c r="D290" i="6"/>
  <c r="C290" i="6"/>
  <c r="E290" i="6" s="1"/>
  <c r="D289" i="6"/>
  <c r="C289" i="6"/>
  <c r="E289" i="6" s="1"/>
  <c r="D288" i="6"/>
  <c r="C288" i="6"/>
  <c r="E288" i="6" s="1"/>
  <c r="D287" i="6"/>
  <c r="C287" i="6"/>
  <c r="E287" i="6" s="1"/>
  <c r="D286" i="6"/>
  <c r="C286" i="6"/>
  <c r="E286" i="6" s="1"/>
  <c r="D285" i="6"/>
  <c r="C285" i="6"/>
  <c r="E285" i="6" s="1"/>
  <c r="D284" i="6"/>
  <c r="C284" i="6"/>
  <c r="E284" i="6" s="1"/>
  <c r="D283" i="6"/>
  <c r="C283" i="6"/>
  <c r="E283" i="6" s="1"/>
  <c r="D282" i="6"/>
  <c r="C282" i="6"/>
  <c r="E282" i="6" s="1"/>
  <c r="D281" i="6"/>
  <c r="C281" i="6"/>
  <c r="E281" i="6" s="1"/>
  <c r="D280" i="6"/>
  <c r="C280" i="6"/>
  <c r="E280" i="6" s="1"/>
  <c r="D279" i="6"/>
  <c r="C279" i="6"/>
  <c r="E279" i="6" s="1"/>
  <c r="D278" i="6"/>
  <c r="C278" i="6"/>
  <c r="E278" i="6" s="1"/>
  <c r="D277" i="6"/>
  <c r="C277" i="6"/>
  <c r="E277" i="6" s="1"/>
  <c r="D276" i="6"/>
  <c r="C276" i="6"/>
  <c r="E276" i="6" s="1"/>
  <c r="D275" i="6"/>
  <c r="C275" i="6"/>
  <c r="E275" i="6" s="1"/>
  <c r="D274" i="6"/>
  <c r="C274" i="6"/>
  <c r="E274" i="6" s="1"/>
  <c r="D273" i="6"/>
  <c r="C273" i="6"/>
  <c r="E273" i="6" s="1"/>
  <c r="D272" i="6"/>
  <c r="C272" i="6"/>
  <c r="E272" i="6" s="1"/>
  <c r="D271" i="6"/>
  <c r="C271" i="6"/>
  <c r="E271" i="6" s="1"/>
  <c r="D270" i="6"/>
  <c r="C270" i="6"/>
  <c r="E270" i="6" s="1"/>
  <c r="D269" i="6"/>
  <c r="C269" i="6"/>
  <c r="E269" i="6" s="1"/>
  <c r="D268" i="6"/>
  <c r="C268" i="6"/>
  <c r="E268" i="6" s="1"/>
  <c r="D267" i="6"/>
  <c r="C267" i="6"/>
  <c r="E267" i="6" s="1"/>
  <c r="D266" i="6"/>
  <c r="C266" i="6"/>
  <c r="E266" i="6" s="1"/>
  <c r="D265" i="6"/>
  <c r="C265" i="6"/>
  <c r="E265" i="6" s="1"/>
  <c r="D264" i="6"/>
  <c r="C264" i="6"/>
  <c r="E264" i="6" s="1"/>
  <c r="D263" i="6"/>
  <c r="C263" i="6"/>
  <c r="E263" i="6" s="1"/>
  <c r="D262" i="6"/>
  <c r="C262" i="6"/>
  <c r="E262" i="6" s="1"/>
  <c r="D261" i="6"/>
  <c r="C261" i="6"/>
  <c r="E261" i="6" s="1"/>
  <c r="D260" i="6"/>
  <c r="C260" i="6"/>
  <c r="E260" i="6" s="1"/>
  <c r="D259" i="6"/>
  <c r="C259" i="6"/>
  <c r="E259" i="6" s="1"/>
  <c r="E258" i="6"/>
  <c r="D258" i="6"/>
  <c r="C258" i="6"/>
  <c r="C257" i="6"/>
  <c r="E257" i="6" s="1"/>
  <c r="D256" i="6"/>
  <c r="C256" i="6"/>
  <c r="E256" i="6" s="1"/>
  <c r="D255" i="6"/>
  <c r="C255" i="6"/>
  <c r="E255" i="6" s="1"/>
  <c r="D254" i="6"/>
  <c r="C254" i="6"/>
  <c r="E254" i="6" s="1"/>
  <c r="D253" i="6"/>
  <c r="C253" i="6"/>
  <c r="E253" i="6" s="1"/>
  <c r="D252" i="6"/>
  <c r="C252" i="6"/>
  <c r="E252" i="6" s="1"/>
  <c r="D251" i="6"/>
  <c r="C251" i="6"/>
  <c r="E251" i="6" s="1"/>
  <c r="D250" i="6"/>
  <c r="C250" i="6"/>
  <c r="E250" i="6" s="1"/>
  <c r="D249" i="6"/>
  <c r="C249" i="6"/>
  <c r="E249" i="6" s="1"/>
  <c r="D248" i="6"/>
  <c r="C248" i="6"/>
  <c r="E248" i="6" s="1"/>
  <c r="D247" i="6"/>
  <c r="C247" i="6"/>
  <c r="E247" i="6" s="1"/>
  <c r="D246" i="6"/>
  <c r="C246" i="6"/>
  <c r="E246" i="6" s="1"/>
  <c r="D245" i="6"/>
  <c r="C245" i="6"/>
  <c r="E245" i="6" s="1"/>
  <c r="D244" i="6"/>
  <c r="C244" i="6"/>
  <c r="E244" i="6" s="1"/>
  <c r="D243" i="6"/>
  <c r="C243" i="6"/>
  <c r="E243" i="6" s="1"/>
  <c r="D242" i="6"/>
  <c r="C242" i="6"/>
  <c r="E242" i="6" s="1"/>
  <c r="D241" i="6"/>
  <c r="C241" i="6"/>
  <c r="E241" i="6" s="1"/>
  <c r="D240" i="6"/>
  <c r="C240" i="6"/>
  <c r="E240" i="6" s="1"/>
  <c r="D239" i="6"/>
  <c r="C239" i="6"/>
  <c r="E239" i="6" s="1"/>
  <c r="D238" i="6"/>
  <c r="C238" i="6"/>
  <c r="E238" i="6" s="1"/>
  <c r="D237" i="6"/>
  <c r="C237" i="6"/>
  <c r="E237" i="6" s="1"/>
  <c r="D236" i="6"/>
  <c r="C236" i="6"/>
  <c r="E236" i="6" s="1"/>
  <c r="D235" i="6"/>
  <c r="C235" i="6"/>
  <c r="E235" i="6" s="1"/>
  <c r="D234" i="6"/>
  <c r="C234" i="6"/>
  <c r="E234" i="6" s="1"/>
  <c r="D233" i="6"/>
  <c r="C233" i="6"/>
  <c r="E233" i="6" s="1"/>
  <c r="D232" i="6"/>
  <c r="C232" i="6"/>
  <c r="E232" i="6" s="1"/>
  <c r="D231" i="6"/>
  <c r="C231" i="6"/>
  <c r="E231" i="6" s="1"/>
  <c r="D230" i="6"/>
  <c r="C230" i="6"/>
  <c r="E230" i="6" s="1"/>
  <c r="D229" i="6"/>
  <c r="C229" i="6"/>
  <c r="E229" i="6" s="1"/>
  <c r="D228" i="6"/>
  <c r="C228" i="6"/>
  <c r="E228" i="6" s="1"/>
  <c r="D227" i="6"/>
  <c r="C227" i="6"/>
  <c r="E227" i="6" s="1"/>
  <c r="D226" i="6"/>
  <c r="C226" i="6"/>
  <c r="E226" i="6" s="1"/>
  <c r="D225" i="6"/>
  <c r="C225" i="6"/>
  <c r="E225" i="6" s="1"/>
  <c r="D224" i="6"/>
  <c r="C224" i="6"/>
  <c r="E224" i="6" s="1"/>
  <c r="D223" i="6"/>
  <c r="C223" i="6"/>
  <c r="E223" i="6" s="1"/>
  <c r="D222" i="6"/>
  <c r="C222" i="6"/>
  <c r="E222" i="6" s="1"/>
  <c r="D221" i="6"/>
  <c r="C221" i="6"/>
  <c r="E221" i="6" s="1"/>
  <c r="D220" i="6"/>
  <c r="C220" i="6"/>
  <c r="E220" i="6" s="1"/>
  <c r="D219" i="6"/>
  <c r="C219" i="6"/>
  <c r="E219" i="6" s="1"/>
  <c r="D218" i="6"/>
  <c r="C218" i="6"/>
  <c r="E218" i="6" s="1"/>
  <c r="D217" i="6"/>
  <c r="C217" i="6"/>
  <c r="E217" i="6" s="1"/>
  <c r="D216" i="6"/>
  <c r="C216" i="6"/>
  <c r="E216" i="6" s="1"/>
  <c r="D215" i="6"/>
  <c r="C215" i="6"/>
  <c r="E215" i="6" s="1"/>
  <c r="D214" i="6"/>
  <c r="C214" i="6"/>
  <c r="E214" i="6" s="1"/>
  <c r="D213" i="6"/>
  <c r="C213" i="6"/>
  <c r="E213" i="6" s="1"/>
  <c r="D212" i="6"/>
  <c r="C212" i="6"/>
  <c r="E212" i="6" s="1"/>
  <c r="D211" i="6"/>
  <c r="C211" i="6"/>
  <c r="E211" i="6" s="1"/>
  <c r="D210" i="6"/>
  <c r="C210" i="6"/>
  <c r="E210" i="6" s="1"/>
  <c r="D209" i="6"/>
  <c r="C209" i="6"/>
  <c r="E209" i="6" s="1"/>
  <c r="D208" i="6"/>
  <c r="C208" i="6"/>
  <c r="E208" i="6" s="1"/>
  <c r="D207" i="6"/>
  <c r="C207" i="6"/>
  <c r="E207" i="6" s="1"/>
  <c r="D206" i="6"/>
  <c r="C206" i="6"/>
  <c r="E206" i="6" s="1"/>
  <c r="D205" i="6"/>
  <c r="C205" i="6"/>
  <c r="E205" i="6" s="1"/>
  <c r="D204" i="6"/>
  <c r="C204" i="6"/>
  <c r="E204" i="6" s="1"/>
  <c r="D203" i="6"/>
  <c r="C203" i="6"/>
  <c r="E203" i="6" s="1"/>
  <c r="D202" i="6"/>
  <c r="C202" i="6"/>
  <c r="E202" i="6" s="1"/>
  <c r="D201" i="6"/>
  <c r="C201" i="6"/>
  <c r="E201" i="6" s="1"/>
  <c r="D200" i="6"/>
  <c r="C200" i="6"/>
  <c r="E200" i="6" s="1"/>
  <c r="D199" i="6"/>
  <c r="C199" i="6"/>
  <c r="E199" i="6" s="1"/>
  <c r="D198" i="6"/>
  <c r="C198" i="6"/>
  <c r="E198" i="6" s="1"/>
  <c r="D197" i="6"/>
  <c r="C197" i="6"/>
  <c r="E197" i="6" s="1"/>
  <c r="D196" i="6"/>
  <c r="C196" i="6"/>
  <c r="E196" i="6" s="1"/>
  <c r="D195" i="6"/>
  <c r="C195" i="6"/>
  <c r="E195" i="6" s="1"/>
  <c r="D194" i="6"/>
  <c r="C194" i="6"/>
  <c r="E194" i="6" s="1"/>
  <c r="D193" i="6"/>
  <c r="C193" i="6"/>
  <c r="E193" i="6" s="1"/>
  <c r="D192" i="6"/>
  <c r="C192" i="6"/>
  <c r="E192" i="6" s="1"/>
  <c r="D191" i="6"/>
  <c r="C191" i="6"/>
  <c r="E191" i="6" s="1"/>
  <c r="D190" i="6"/>
  <c r="C190" i="6"/>
  <c r="E190" i="6" s="1"/>
  <c r="D189" i="6"/>
  <c r="C189" i="6"/>
  <c r="E189" i="6" s="1"/>
  <c r="D188" i="6"/>
  <c r="C188" i="6"/>
  <c r="E188" i="6" s="1"/>
  <c r="D187" i="6"/>
  <c r="C187" i="6"/>
  <c r="E187" i="6" s="1"/>
  <c r="D186" i="6"/>
  <c r="C186" i="6"/>
  <c r="E186" i="6" s="1"/>
  <c r="D185" i="6"/>
  <c r="C185" i="6"/>
  <c r="E185" i="6" s="1"/>
  <c r="D184" i="6"/>
  <c r="C184" i="6"/>
  <c r="E184" i="6" s="1"/>
  <c r="D183" i="6"/>
  <c r="C183" i="6"/>
  <c r="E183" i="6" s="1"/>
  <c r="D182" i="6"/>
  <c r="C182" i="6"/>
  <c r="E182" i="6" s="1"/>
  <c r="D181" i="6"/>
  <c r="C181" i="6"/>
  <c r="E181" i="6" s="1"/>
  <c r="D180" i="6"/>
  <c r="C180" i="6"/>
  <c r="E180" i="6" s="1"/>
  <c r="D179" i="6"/>
  <c r="C179" i="6"/>
  <c r="E179" i="6" s="1"/>
  <c r="D178" i="6"/>
  <c r="C178" i="6"/>
  <c r="E178" i="6" s="1"/>
  <c r="D177" i="6"/>
  <c r="C177" i="6"/>
  <c r="E177" i="6" s="1"/>
  <c r="D176" i="6"/>
  <c r="C176" i="6"/>
  <c r="E176" i="6" s="1"/>
  <c r="D175" i="6"/>
  <c r="C175" i="6"/>
  <c r="E175" i="6" s="1"/>
  <c r="D174" i="6"/>
  <c r="C174" i="6"/>
  <c r="E174" i="6" s="1"/>
  <c r="D173" i="6"/>
  <c r="C173" i="6"/>
  <c r="E173" i="6" s="1"/>
  <c r="D172" i="6"/>
  <c r="C172" i="6"/>
  <c r="E172" i="6" s="1"/>
  <c r="D171" i="6"/>
  <c r="C171" i="6"/>
  <c r="E171" i="6" s="1"/>
  <c r="D170" i="6"/>
  <c r="C170" i="6"/>
  <c r="E170" i="6" s="1"/>
  <c r="D169" i="6"/>
  <c r="C169" i="6"/>
  <c r="E169" i="6" s="1"/>
  <c r="D168" i="6"/>
  <c r="C168" i="6"/>
  <c r="E168" i="6" s="1"/>
  <c r="D167" i="6"/>
  <c r="C167" i="6"/>
  <c r="E167" i="6" s="1"/>
  <c r="D166" i="6"/>
  <c r="C166" i="6"/>
  <c r="E166" i="6" s="1"/>
  <c r="D165" i="6"/>
  <c r="C165" i="6"/>
  <c r="E165" i="6" s="1"/>
  <c r="D164" i="6"/>
  <c r="C164" i="6"/>
  <c r="E164" i="6" s="1"/>
  <c r="D163" i="6"/>
  <c r="C163" i="6"/>
  <c r="E163" i="6" s="1"/>
  <c r="D162" i="6"/>
  <c r="C162" i="6"/>
  <c r="E162" i="6" s="1"/>
  <c r="D161" i="6"/>
  <c r="C161" i="6"/>
  <c r="E161" i="6" s="1"/>
  <c r="D160" i="6"/>
  <c r="C160" i="6"/>
  <c r="E160" i="6" s="1"/>
  <c r="D159" i="6"/>
  <c r="C159" i="6"/>
  <c r="E159" i="6" s="1"/>
  <c r="D158" i="6"/>
  <c r="C158" i="6"/>
  <c r="E158" i="6" s="1"/>
  <c r="D157" i="6"/>
  <c r="C157" i="6"/>
  <c r="E157" i="6" s="1"/>
  <c r="D156" i="6"/>
  <c r="C156" i="6"/>
  <c r="E156" i="6" s="1"/>
  <c r="D155" i="6"/>
  <c r="C155" i="6"/>
  <c r="E155" i="6" s="1"/>
  <c r="D154" i="6"/>
  <c r="C154" i="6"/>
  <c r="E154" i="6" s="1"/>
  <c r="D153" i="6"/>
  <c r="C153" i="6"/>
  <c r="E153" i="6" s="1"/>
  <c r="D152" i="6"/>
  <c r="C152" i="6"/>
  <c r="E152" i="6" s="1"/>
  <c r="D151" i="6"/>
  <c r="C151" i="6"/>
  <c r="E151" i="6" s="1"/>
  <c r="D150" i="6"/>
  <c r="C150" i="6"/>
  <c r="E150" i="6" s="1"/>
  <c r="D149" i="6"/>
  <c r="C149" i="6"/>
  <c r="E149" i="6" s="1"/>
  <c r="D148" i="6"/>
  <c r="C148" i="6"/>
  <c r="E148" i="6" s="1"/>
  <c r="D147" i="6"/>
  <c r="C147" i="6"/>
  <c r="E147" i="6" s="1"/>
  <c r="D146" i="6"/>
  <c r="C146" i="6"/>
  <c r="E146" i="6" s="1"/>
  <c r="D145" i="6"/>
  <c r="C145" i="6"/>
  <c r="E145" i="6" s="1"/>
  <c r="D144" i="6"/>
  <c r="C144" i="6"/>
  <c r="E144" i="6" s="1"/>
  <c r="D143" i="6"/>
  <c r="C143" i="6"/>
  <c r="E143" i="6" s="1"/>
  <c r="D142" i="6"/>
  <c r="C142" i="6"/>
  <c r="E142" i="6" s="1"/>
  <c r="D141" i="6"/>
  <c r="C141" i="6"/>
  <c r="E141" i="6" s="1"/>
  <c r="D140" i="6"/>
  <c r="C140" i="6"/>
  <c r="E140" i="6" s="1"/>
  <c r="D139" i="6"/>
  <c r="C139" i="6"/>
  <c r="E139" i="6" s="1"/>
  <c r="D138" i="6"/>
  <c r="C138" i="6"/>
  <c r="E138" i="6" s="1"/>
  <c r="D137" i="6"/>
  <c r="C137" i="6"/>
  <c r="E137" i="6" s="1"/>
  <c r="D136" i="6"/>
  <c r="C136" i="6"/>
  <c r="E136" i="6" s="1"/>
  <c r="D135" i="6"/>
  <c r="C135" i="6"/>
  <c r="E135" i="6" s="1"/>
  <c r="D134" i="6"/>
  <c r="C134" i="6"/>
  <c r="E134" i="6" s="1"/>
  <c r="D133" i="6"/>
  <c r="C133" i="6"/>
  <c r="E133" i="6" s="1"/>
  <c r="D132" i="6"/>
  <c r="C132" i="6"/>
  <c r="E132" i="6" s="1"/>
  <c r="D131" i="6"/>
  <c r="C131" i="6"/>
  <c r="E131" i="6" s="1"/>
  <c r="D130" i="6"/>
  <c r="C130" i="6"/>
  <c r="E130" i="6" s="1"/>
  <c r="D129" i="6"/>
  <c r="C129" i="6"/>
  <c r="E129" i="6" s="1"/>
  <c r="D128" i="6"/>
  <c r="C128" i="6"/>
  <c r="E128" i="6" s="1"/>
  <c r="D127" i="6"/>
  <c r="C127" i="6"/>
  <c r="E127" i="6" s="1"/>
  <c r="E126" i="6"/>
  <c r="D126" i="6"/>
  <c r="C126" i="6"/>
  <c r="D125" i="6"/>
  <c r="C125" i="6"/>
  <c r="E125" i="6" s="1"/>
  <c r="D124" i="6"/>
  <c r="C124" i="6"/>
  <c r="E124" i="6" s="1"/>
  <c r="D123" i="6"/>
  <c r="C123" i="6"/>
  <c r="E123" i="6" s="1"/>
  <c r="D122" i="6"/>
  <c r="C122" i="6"/>
  <c r="E122" i="6" s="1"/>
  <c r="D121" i="6"/>
  <c r="C121" i="6"/>
  <c r="E121" i="6" s="1"/>
  <c r="D120" i="6"/>
  <c r="C120" i="6"/>
  <c r="E120" i="6" s="1"/>
  <c r="D119" i="6"/>
  <c r="C119" i="6"/>
  <c r="E119" i="6" s="1"/>
  <c r="D118" i="6"/>
  <c r="C118" i="6"/>
  <c r="E118" i="6" s="1"/>
  <c r="D117" i="6"/>
  <c r="C117" i="6"/>
  <c r="E117" i="6" s="1"/>
  <c r="D116" i="6"/>
  <c r="C116" i="6"/>
  <c r="E116" i="6" s="1"/>
  <c r="D115" i="6"/>
  <c r="C115" i="6"/>
  <c r="E115" i="6" s="1"/>
  <c r="D114" i="6"/>
  <c r="C114" i="6"/>
  <c r="E114" i="6" s="1"/>
  <c r="D113" i="6"/>
  <c r="C113" i="6"/>
  <c r="E113" i="6" s="1"/>
  <c r="D112" i="6"/>
  <c r="C112" i="6"/>
  <c r="E112" i="6" s="1"/>
  <c r="D111" i="6"/>
  <c r="C111" i="6"/>
  <c r="E111" i="6" s="1"/>
  <c r="D110" i="6"/>
  <c r="C110" i="6"/>
  <c r="E110" i="6" s="1"/>
  <c r="D109" i="6"/>
  <c r="C109" i="6"/>
  <c r="E109" i="6" s="1"/>
  <c r="D108" i="6"/>
  <c r="C108" i="6"/>
  <c r="E108" i="6" s="1"/>
  <c r="D107" i="6"/>
  <c r="C107" i="6"/>
  <c r="E107" i="6" s="1"/>
  <c r="D106" i="6"/>
  <c r="C106" i="6"/>
  <c r="E106" i="6" s="1"/>
  <c r="D105" i="6"/>
  <c r="C105" i="6"/>
  <c r="E105" i="6" s="1"/>
  <c r="D104" i="6"/>
  <c r="C104" i="6"/>
  <c r="E104" i="6" s="1"/>
  <c r="D103" i="6"/>
  <c r="C103" i="6"/>
  <c r="E103" i="6" s="1"/>
  <c r="D102" i="6"/>
  <c r="C102" i="6"/>
  <c r="E102" i="6" s="1"/>
  <c r="D101" i="6"/>
  <c r="C101" i="6"/>
  <c r="E101" i="6" s="1"/>
  <c r="D100" i="6"/>
  <c r="C100" i="6"/>
  <c r="E100" i="6" s="1"/>
  <c r="D99" i="6"/>
  <c r="C99" i="6"/>
  <c r="E99" i="6" s="1"/>
  <c r="D98" i="6"/>
  <c r="C98" i="6"/>
  <c r="E98" i="6" s="1"/>
  <c r="D97" i="6"/>
  <c r="C97" i="6"/>
  <c r="E97" i="6" s="1"/>
  <c r="D96" i="6"/>
  <c r="C96" i="6"/>
  <c r="E96" i="6" s="1"/>
  <c r="D95" i="6"/>
  <c r="C95" i="6"/>
  <c r="E95" i="6" s="1"/>
  <c r="D94" i="6"/>
  <c r="C94" i="6"/>
  <c r="E94" i="6" s="1"/>
  <c r="D93" i="6"/>
  <c r="C93" i="6"/>
  <c r="E93" i="6" s="1"/>
  <c r="D92" i="6"/>
  <c r="C92" i="6"/>
  <c r="E92" i="6" s="1"/>
  <c r="D91" i="6"/>
  <c r="C91" i="6"/>
  <c r="E91" i="6" s="1"/>
  <c r="D90" i="6"/>
  <c r="C90" i="6"/>
  <c r="E90" i="6" s="1"/>
  <c r="D89" i="6"/>
  <c r="C89" i="6"/>
  <c r="E89" i="6" s="1"/>
  <c r="D88" i="6"/>
  <c r="C88" i="6"/>
  <c r="E88" i="6" s="1"/>
  <c r="D87" i="6"/>
  <c r="C87" i="6"/>
  <c r="E87" i="6" s="1"/>
  <c r="D86" i="6"/>
  <c r="C86" i="6"/>
  <c r="E86" i="6" s="1"/>
  <c r="D85" i="6"/>
  <c r="C85" i="6"/>
  <c r="E85" i="6" s="1"/>
  <c r="D84" i="6"/>
  <c r="C84" i="6"/>
  <c r="E84" i="6" s="1"/>
  <c r="D83" i="6"/>
  <c r="C83" i="6"/>
  <c r="E83" i="6" s="1"/>
  <c r="D82" i="6"/>
  <c r="C82" i="6"/>
  <c r="E82" i="6" s="1"/>
  <c r="D81" i="6"/>
  <c r="C81" i="6"/>
  <c r="E81" i="6" s="1"/>
  <c r="D80" i="6"/>
  <c r="C80" i="6"/>
  <c r="E80" i="6" s="1"/>
  <c r="D79" i="6"/>
  <c r="C79" i="6"/>
  <c r="E79" i="6" s="1"/>
  <c r="D78" i="6"/>
  <c r="C78" i="6"/>
  <c r="E78" i="6" s="1"/>
  <c r="D77" i="6"/>
  <c r="C77" i="6"/>
  <c r="E77" i="6" s="1"/>
  <c r="D76" i="6"/>
  <c r="C76" i="6"/>
  <c r="E76" i="6" s="1"/>
  <c r="D75" i="6"/>
  <c r="C75" i="6"/>
  <c r="E75" i="6" s="1"/>
  <c r="D74" i="6"/>
  <c r="C74" i="6"/>
  <c r="E74" i="6" s="1"/>
  <c r="D73" i="6"/>
  <c r="C73" i="6"/>
  <c r="E73" i="6" s="1"/>
  <c r="D72" i="6"/>
  <c r="C72" i="6"/>
  <c r="E72" i="6" s="1"/>
  <c r="D71" i="6"/>
  <c r="C71" i="6"/>
  <c r="E71" i="6" s="1"/>
  <c r="D70" i="6"/>
  <c r="C70" i="6"/>
  <c r="E70" i="6" s="1"/>
  <c r="D69" i="6"/>
  <c r="C69" i="6"/>
  <c r="E69" i="6" s="1"/>
  <c r="D68" i="6"/>
  <c r="C68" i="6"/>
  <c r="E68" i="6" s="1"/>
  <c r="D67" i="6"/>
  <c r="C67" i="6"/>
  <c r="E67" i="6" s="1"/>
  <c r="D66" i="6"/>
  <c r="C66" i="6"/>
  <c r="E66" i="6" s="1"/>
  <c r="D65" i="6"/>
  <c r="C65" i="6"/>
  <c r="E65" i="6" s="1"/>
  <c r="D64" i="6"/>
  <c r="C64" i="6"/>
  <c r="E64" i="6" s="1"/>
  <c r="D63" i="6"/>
  <c r="C63" i="6"/>
  <c r="E63" i="6" s="1"/>
  <c r="D62" i="6"/>
  <c r="C62" i="6"/>
  <c r="E62" i="6" s="1"/>
  <c r="D61" i="6"/>
  <c r="C61" i="6"/>
  <c r="E61" i="6" s="1"/>
  <c r="D60" i="6"/>
  <c r="C60" i="6"/>
  <c r="E60" i="6" s="1"/>
  <c r="D59" i="6"/>
  <c r="C59" i="6"/>
  <c r="E59" i="6" s="1"/>
  <c r="D58" i="6"/>
  <c r="C58" i="6"/>
  <c r="E58" i="6" s="1"/>
  <c r="D57" i="6"/>
  <c r="C57" i="6"/>
  <c r="E57" i="6" s="1"/>
  <c r="D56" i="6"/>
  <c r="C56" i="6"/>
  <c r="E56" i="6" s="1"/>
  <c r="D55" i="6"/>
  <c r="C55" i="6"/>
  <c r="E55" i="6" s="1"/>
  <c r="D54" i="6"/>
  <c r="C54" i="6"/>
  <c r="E54" i="6" s="1"/>
  <c r="D53" i="6"/>
  <c r="C53" i="6"/>
  <c r="E53" i="6" s="1"/>
  <c r="D52" i="6"/>
  <c r="C52" i="6"/>
  <c r="E52" i="6" s="1"/>
  <c r="D51" i="6"/>
  <c r="C51" i="6"/>
  <c r="E51" i="6" s="1"/>
  <c r="D50" i="6"/>
  <c r="C50" i="6"/>
  <c r="E50" i="6" s="1"/>
  <c r="D49" i="6"/>
  <c r="C49" i="6"/>
  <c r="E49" i="6" s="1"/>
  <c r="D48" i="6"/>
  <c r="C48" i="6"/>
  <c r="E48" i="6" s="1"/>
  <c r="D47" i="6"/>
  <c r="C47" i="6"/>
  <c r="E47" i="6" s="1"/>
  <c r="D46" i="6"/>
  <c r="C46" i="6"/>
  <c r="E46" i="6" s="1"/>
  <c r="D45" i="6"/>
  <c r="C45" i="6"/>
  <c r="E45" i="6" s="1"/>
  <c r="D44" i="6"/>
  <c r="C44" i="6"/>
  <c r="E44" i="6" s="1"/>
  <c r="D43" i="6"/>
  <c r="C43" i="6"/>
  <c r="E43" i="6" s="1"/>
  <c r="D42" i="6"/>
  <c r="C42" i="6"/>
  <c r="E42" i="6" s="1"/>
  <c r="D41" i="6"/>
  <c r="C41" i="6"/>
  <c r="E41" i="6" s="1"/>
  <c r="D40" i="6"/>
  <c r="C40" i="6"/>
  <c r="E40" i="6" s="1"/>
  <c r="D39" i="6"/>
  <c r="C39" i="6"/>
  <c r="E39" i="6" s="1"/>
  <c r="D38" i="6"/>
  <c r="C38" i="6"/>
  <c r="E38" i="6" s="1"/>
  <c r="D37" i="6"/>
  <c r="C37" i="6"/>
  <c r="E37" i="6" s="1"/>
  <c r="D36" i="6"/>
  <c r="C36" i="6"/>
  <c r="E36" i="6" s="1"/>
  <c r="D35" i="6"/>
  <c r="C35" i="6"/>
  <c r="E35" i="6" s="1"/>
  <c r="D34" i="6"/>
  <c r="C34" i="6"/>
  <c r="E34" i="6" s="1"/>
  <c r="D33" i="6"/>
  <c r="C33" i="6"/>
  <c r="E33" i="6" s="1"/>
  <c r="D32" i="6"/>
  <c r="C32" i="6"/>
  <c r="E32" i="6" s="1"/>
  <c r="D31" i="6"/>
  <c r="C31" i="6"/>
  <c r="E31" i="6" s="1"/>
  <c r="D30" i="6"/>
  <c r="C30" i="6"/>
  <c r="E30" i="6" s="1"/>
  <c r="D29" i="6"/>
  <c r="C29" i="6"/>
  <c r="E29" i="6" s="1"/>
  <c r="D28" i="6"/>
  <c r="C28" i="6"/>
  <c r="E28" i="6" s="1"/>
  <c r="D27" i="6"/>
  <c r="C27" i="6"/>
  <c r="E27" i="6" s="1"/>
  <c r="D26" i="6"/>
  <c r="C26" i="6"/>
  <c r="E26" i="6" s="1"/>
  <c r="D25" i="6"/>
  <c r="C25" i="6"/>
  <c r="E25" i="6" s="1"/>
  <c r="D24" i="6"/>
  <c r="C24" i="6"/>
  <c r="E24" i="6" s="1"/>
  <c r="D23" i="6"/>
  <c r="C23" i="6"/>
  <c r="E23" i="6" s="1"/>
  <c r="D22" i="6"/>
  <c r="C22" i="6"/>
  <c r="E22" i="6" s="1"/>
  <c r="D21" i="6"/>
  <c r="C21" i="6"/>
  <c r="E21" i="6" s="1"/>
  <c r="D20" i="6"/>
  <c r="C20" i="6"/>
  <c r="E20" i="6" s="1"/>
  <c r="D19" i="6"/>
  <c r="C19" i="6"/>
  <c r="E19" i="6" s="1"/>
  <c r="D18" i="6"/>
  <c r="C18" i="6"/>
  <c r="E18" i="6" s="1"/>
  <c r="D17" i="6"/>
  <c r="C17" i="6"/>
  <c r="E17" i="6" s="1"/>
  <c r="D16" i="6"/>
  <c r="C16" i="6"/>
  <c r="E16" i="6" s="1"/>
  <c r="E15" i="6"/>
  <c r="D15" i="6"/>
  <c r="C15" i="6"/>
  <c r="D14" i="6"/>
  <c r="C14" i="6"/>
  <c r="E14" i="6" s="1"/>
  <c r="D13" i="6"/>
  <c r="C13" i="6"/>
  <c r="E13" i="6" s="1"/>
  <c r="D12" i="6"/>
  <c r="C12" i="6"/>
  <c r="E12" i="6" s="1"/>
  <c r="D11" i="6"/>
  <c r="C11" i="6"/>
  <c r="E11" i="6" s="1"/>
  <c r="D10" i="6"/>
  <c r="C10" i="6"/>
  <c r="E10" i="6" s="1"/>
  <c r="D9" i="6"/>
  <c r="C9" i="6"/>
  <c r="E9" i="6" s="1"/>
  <c r="D8" i="6"/>
  <c r="C8" i="6"/>
  <c r="E8" i="6" s="1"/>
  <c r="D7" i="6"/>
  <c r="C7" i="6"/>
  <c r="E7" i="6" s="1"/>
  <c r="D6" i="6"/>
  <c r="C6" i="6"/>
  <c r="E6" i="6" s="1"/>
  <c r="C5" i="6"/>
  <c r="E5" i="6" s="1"/>
  <c r="C4" i="6"/>
  <c r="E4" i="6" s="1"/>
  <c r="C3" i="6"/>
  <c r="E3" i="6" s="1"/>
  <c r="E2" i="6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2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6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" i="12"/>
</calcChain>
</file>

<file path=xl/sharedStrings.xml><?xml version="1.0" encoding="utf-8"?>
<sst xmlns="http://schemas.openxmlformats.org/spreadsheetml/2006/main" count="84" uniqueCount="32">
  <si>
    <t>Date</t>
  </si>
  <si>
    <t>Value</t>
  </si>
  <si>
    <t>GDP q/q %</t>
  </si>
  <si>
    <t>GDP y/y %</t>
  </si>
  <si>
    <t>GDP Annualized QoQ</t>
  </si>
  <si>
    <t>https://fred.stlouisfed.org/series/GDPC1</t>
  </si>
  <si>
    <t>https://fred.stlouisfed.org/series/PCECC96</t>
  </si>
  <si>
    <t>QoQ %</t>
  </si>
  <si>
    <t>YoY %</t>
  </si>
  <si>
    <t>Annualized QoQ</t>
  </si>
  <si>
    <t>https://fred.stlouisfed.org/series/GPDIC1</t>
  </si>
  <si>
    <t>https://fred.stlouisfed.org/series/EXPGSC1</t>
  </si>
  <si>
    <t>Real imports of goods and services (IMPGSC1) | FRED | St. Louis Fed (stlouisfed.org)</t>
  </si>
  <si>
    <t>Real Government Consumption Expenditures and Gross Investment (GCEC1) | FRED | St. Louis Fed (stlouisfed.org)</t>
  </si>
  <si>
    <t>Gross Domestic Product: Chain-type Price Index (GDPCTPI) | FRED | St. Louis Fed (stlouisfed.org)</t>
  </si>
  <si>
    <t>Personal Consumption Expenditures: Chain-type Price Index Less Food and Energy (JCXFE) | FRED | St. Louis Fed (stlouisfed.org)</t>
  </si>
  <si>
    <t>GDP</t>
  </si>
  <si>
    <t>Personal Consumption</t>
  </si>
  <si>
    <t>Private Investment</t>
  </si>
  <si>
    <t>Exports</t>
  </si>
  <si>
    <t>Imports</t>
  </si>
  <si>
    <t>Government</t>
  </si>
  <si>
    <t>PC%</t>
  </si>
  <si>
    <t>I%</t>
  </si>
  <si>
    <t>E%</t>
  </si>
  <si>
    <t>I%2</t>
  </si>
  <si>
    <t>G%</t>
  </si>
  <si>
    <t>QoQ</t>
  </si>
  <si>
    <t>YoY</t>
  </si>
  <si>
    <t>U.S. GDP</t>
  </si>
  <si>
    <t>Core PCE</t>
  </si>
  <si>
    <t>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</si>
</sst>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4">
    <xf numFmtId="0" fontId="0" fillId="0" borderId="0" xfId="0"/>
    <xf numFmtId="0" fontId="2" fillId="2" borderId="0" xfId="2" applyFill="1"/>
    <xf numFmtId="0" fontId="5" fillId="2" borderId="0" xfId="0" applyFont="1" applyFill="1"/>
    <xf numFmtId="14" fontId="6" fillId="2" borderId="0" xfId="2" applyNumberFormat="1" applyFont="1" applyFill="1"/>
    <xf numFmtId="14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0" fontId="5" fillId="2" borderId="1" xfId="0" applyNumberFormat="1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0" fontId="4" fillId="3" borderId="3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10" fontId="5" fillId="2" borderId="1" xfId="0" applyNumberFormat="1" applyFont="1" applyFill="1" applyBorder="1" applyAlignment="1">
      <alignment horizontal="center"/>
    </xf>
    <xf numFmtId="10" fontId="3" fillId="2" borderId="5" xfId="0" applyNumberFormat="1" applyFont="1" applyFill="1" applyBorder="1" applyAlignment="1">
      <alignment horizontal="center"/>
    </xf>
    <xf numFmtId="0" fontId="2" fillId="0" borderId="0" xfId="2"/>
    <xf numFmtId="14" fontId="4" fillId="3" borderId="1" xfId="0" applyNumberFormat="1" applyFont="1" applyFill="1" applyBorder="1" applyAlignment="1">
      <alignment horizontal="center" vertical="center"/>
    </xf>
    <xf numFmtId="165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  <xf numFmtId="0" fontId="5" fillId="0" borderId="0" xfId="0" applyFont="1"/>
    <xf numFmtId="14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9" fontId="5" fillId="0" borderId="1" xfId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0" borderId="0" xfId="0" applyNumberFormat="1" applyFont="1"/>
    <xf numFmtId="9" fontId="5" fillId="0" borderId="0" xfId="1" applyFont="1"/>
    <xf numFmtId="14" fontId="5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10" fontId="5" fillId="2" borderId="2" xfId="0" applyNumberFormat="1" applyFont="1" applyFill="1" applyBorder="1" applyAlignment="1">
      <alignment horizontal="center" vertical="center"/>
    </xf>
    <xf numFmtId="10" fontId="5" fillId="2" borderId="4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center" vertical="center"/>
    </xf>
    <xf numFmtId="10" fontId="5" fillId="2" borderId="7" xfId="0" applyNumberFormat="1" applyFont="1" applyFill="1" applyBorder="1" applyAlignment="1">
      <alignment horizontal="center" vertical="center"/>
    </xf>
    <xf numFmtId="10" fontId="5" fillId="2" borderId="8" xfId="0" applyNumberFormat="1" applyFont="1" applyFill="1" applyBorder="1" applyAlignment="1">
      <alignment horizontal="center" vertical="center"/>
    </xf>
    <xf numFmtId="10" fontId="5" fillId="2" borderId="9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</cellXfs>
  <cellStyles count="4">
    <cellStyle name="Lien hypertexte" xfId="2" builtinId="8"/>
    <cellStyle name="Normal" xfId="0" builtinId="0"/>
    <cellStyle name="Normal 2" xfId="3" xr:uid="{4302D7B8-95B9-41C6-BDD2-BEAA99C03CEC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GDPCTPI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GDPC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PCECC96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GPDIC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EXPGSC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IMPGSC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GCE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workbookViewId="0"/>
  </sheetViews>
  <sheetFormatPr baseColWidth="10" defaultColWidth="9.06640625"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2BC4-5BD3-4180-85B1-5806ED1DD8FF}">
  <dimension ref="A1:I310"/>
  <sheetViews>
    <sheetView topLeftCell="A272" workbookViewId="0">
      <selection activeCell="A310" sqref="A31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7" t="s">
        <v>14</v>
      </c>
    </row>
    <row r="2" spans="1:9" x14ac:dyDescent="0.35">
      <c r="A2" s="12">
        <v>17168</v>
      </c>
      <c r="B2" s="13">
        <v>11.148</v>
      </c>
      <c r="C2" s="14"/>
      <c r="D2" s="14"/>
      <c r="E2" s="16">
        <f>((1+C2)^4)-1</f>
        <v>0</v>
      </c>
    </row>
    <row r="3" spans="1:9" x14ac:dyDescent="0.35">
      <c r="A3" s="12">
        <v>17258</v>
      </c>
      <c r="B3" s="13">
        <v>11.3</v>
      </c>
      <c r="C3" s="6">
        <f>(B3-B2)/B2</f>
        <v>1.3634732687477667E-2</v>
      </c>
      <c r="D3" s="14"/>
      <c r="E3" s="16">
        <f t="shared" ref="E3:E66" si="0">((1+C3)^4)-1</f>
        <v>5.5664540034621623E-2</v>
      </c>
    </row>
    <row r="4" spans="1:9" x14ac:dyDescent="0.35">
      <c r="A4" s="12">
        <v>17349</v>
      </c>
      <c r="B4" s="13">
        <v>11.478</v>
      </c>
      <c r="C4" s="6">
        <f t="shared" ref="C4:C67" si="1">(B4-B3)/B3</f>
        <v>1.5752212389380446E-2</v>
      </c>
      <c r="D4" s="14"/>
      <c r="E4" s="16">
        <f t="shared" si="0"/>
        <v>6.4513338822224542E-2</v>
      </c>
    </row>
    <row r="5" spans="1:9" x14ac:dyDescent="0.35">
      <c r="A5" s="12">
        <v>17441</v>
      </c>
      <c r="B5" s="13">
        <v>11.714</v>
      </c>
      <c r="C5" s="6">
        <f t="shared" si="1"/>
        <v>2.0561073357727885E-2</v>
      </c>
      <c r="D5" s="14"/>
      <c r="E5" s="16">
        <f t="shared" si="0"/>
        <v>8.4815787992170932E-2</v>
      </c>
    </row>
    <row r="6" spans="1:9" x14ac:dyDescent="0.35">
      <c r="A6" s="12">
        <v>17533</v>
      </c>
      <c r="B6" s="13">
        <v>11.849</v>
      </c>
      <c r="C6" s="6">
        <f t="shared" si="1"/>
        <v>1.1524671333447138E-2</v>
      </c>
      <c r="D6" s="15">
        <f t="shared" ref="D6:D69" si="2">(B6-B2)/B2</f>
        <v>6.288123430211702E-2</v>
      </c>
      <c r="E6" s="16">
        <f t="shared" si="0"/>
        <v>4.690173400795028E-2</v>
      </c>
    </row>
    <row r="7" spans="1:9" x14ac:dyDescent="0.35">
      <c r="A7" s="12">
        <v>17624</v>
      </c>
      <c r="B7" s="13">
        <v>11.989000000000001</v>
      </c>
      <c r="C7" s="6">
        <f t="shared" si="1"/>
        <v>1.1815343066925527E-2</v>
      </c>
      <c r="D7" s="15">
        <f t="shared" si="2"/>
        <v>6.0973451327433627E-2</v>
      </c>
      <c r="E7" s="16">
        <f t="shared" si="0"/>
        <v>4.8105603545020026E-2</v>
      </c>
    </row>
    <row r="8" spans="1:9" x14ac:dyDescent="0.35">
      <c r="A8" s="12">
        <v>17715</v>
      </c>
      <c r="B8" s="13">
        <v>12.198</v>
      </c>
      <c r="C8" s="6">
        <f t="shared" si="1"/>
        <v>1.7432646592709954E-2</v>
      </c>
      <c r="D8" s="15">
        <f t="shared" si="2"/>
        <v>6.2728698379508688E-2</v>
      </c>
      <c r="E8" s="16">
        <f t="shared" si="0"/>
        <v>7.1575252655352806E-2</v>
      </c>
    </row>
    <row r="9" spans="1:9" x14ac:dyDescent="0.35">
      <c r="A9" s="12">
        <v>17807</v>
      </c>
      <c r="B9" s="13">
        <v>12.193</v>
      </c>
      <c r="C9" s="6">
        <f t="shared" si="1"/>
        <v>-4.099032628300362E-4</v>
      </c>
      <c r="D9" s="15">
        <f t="shared" si="2"/>
        <v>4.0891241249786513E-2</v>
      </c>
      <c r="E9" s="16">
        <f t="shared" si="0"/>
        <v>-1.6386052026716724E-3</v>
      </c>
    </row>
    <row r="10" spans="1:9" x14ac:dyDescent="0.35">
      <c r="A10" s="12">
        <v>17899</v>
      </c>
      <c r="B10" s="13">
        <v>12.153</v>
      </c>
      <c r="C10" s="6">
        <f t="shared" si="1"/>
        <v>-3.2805708193224922E-3</v>
      </c>
      <c r="D10" s="15">
        <f t="shared" si="2"/>
        <v>2.5656173516752492E-2</v>
      </c>
      <c r="E10" s="16">
        <f t="shared" si="0"/>
        <v>-1.3057851515976937E-2</v>
      </c>
    </row>
    <row r="11" spans="1:9" x14ac:dyDescent="0.35">
      <c r="A11" s="12">
        <v>17989</v>
      </c>
      <c r="B11" s="13">
        <v>12.077999999999999</v>
      </c>
      <c r="C11" s="6">
        <f t="shared" si="1"/>
        <v>-6.1713157245125534E-3</v>
      </c>
      <c r="D11" s="15">
        <f t="shared" si="2"/>
        <v>7.4234715155558116E-3</v>
      </c>
      <c r="E11" s="16">
        <f t="shared" si="0"/>
        <v>-2.4457690762581308E-2</v>
      </c>
    </row>
    <row r="12" spans="1:9" x14ac:dyDescent="0.35">
      <c r="A12" s="12">
        <v>18080</v>
      </c>
      <c r="B12" s="13">
        <v>11.991</v>
      </c>
      <c r="C12" s="6">
        <f t="shared" si="1"/>
        <v>-7.2031793343268549E-3</v>
      </c>
      <c r="D12" s="15">
        <f t="shared" si="2"/>
        <v>-1.6969995081160906E-2</v>
      </c>
      <c r="E12" s="16">
        <f t="shared" si="0"/>
        <v>-2.8502894860711114E-2</v>
      </c>
    </row>
    <row r="13" spans="1:9" x14ac:dyDescent="0.35">
      <c r="A13" s="12">
        <v>18172</v>
      </c>
      <c r="B13" s="13">
        <v>11.988</v>
      </c>
      <c r="C13" s="6">
        <f t="shared" si="1"/>
        <v>-2.5018764073055739E-4</v>
      </c>
      <c r="D13" s="15">
        <f t="shared" si="2"/>
        <v>-1.6812925449028137E-2</v>
      </c>
      <c r="E13" s="16">
        <f t="shared" si="0"/>
        <v>-1.0003750624258956E-3</v>
      </c>
    </row>
    <row r="14" spans="1:9" x14ac:dyDescent="0.35">
      <c r="A14" s="12">
        <v>18264</v>
      </c>
      <c r="B14" s="13">
        <v>11.954000000000001</v>
      </c>
      <c r="C14" s="6">
        <f t="shared" si="1"/>
        <v>-2.8361695028360796E-3</v>
      </c>
      <c r="D14" s="15">
        <f t="shared" si="2"/>
        <v>-1.6374557722373062E-2</v>
      </c>
      <c r="E14" s="16">
        <f t="shared" si="0"/>
        <v>-1.1296506056920452E-2</v>
      </c>
    </row>
    <row r="15" spans="1:9" x14ac:dyDescent="0.35">
      <c r="A15" s="12">
        <v>18354</v>
      </c>
      <c r="B15" s="13">
        <v>12.004</v>
      </c>
      <c r="C15" s="6">
        <f t="shared" si="1"/>
        <v>4.18270035134674E-3</v>
      </c>
      <c r="D15" s="15">
        <f t="shared" si="2"/>
        <v>-6.1268421924159499E-3</v>
      </c>
      <c r="E15" s="16">
        <f t="shared" si="0"/>
        <v>1.6836064309909915E-2</v>
      </c>
    </row>
    <row r="16" spans="1:9" x14ac:dyDescent="0.35">
      <c r="A16" s="12">
        <v>18445</v>
      </c>
      <c r="B16" s="13">
        <v>12.254</v>
      </c>
      <c r="C16" s="6">
        <f t="shared" si="1"/>
        <v>2.0826391202932358E-2</v>
      </c>
      <c r="D16" s="15">
        <f t="shared" si="2"/>
        <v>2.1933116504044694E-2</v>
      </c>
      <c r="E16" s="16">
        <f t="shared" si="0"/>
        <v>8.5944317200701281E-2</v>
      </c>
    </row>
    <row r="17" spans="1:5" x14ac:dyDescent="0.35">
      <c r="A17" s="12">
        <v>18537</v>
      </c>
      <c r="B17" s="13">
        <v>12.45</v>
      </c>
      <c r="C17" s="6">
        <f t="shared" si="1"/>
        <v>1.5994777215603048E-2</v>
      </c>
      <c r="D17" s="15">
        <f t="shared" si="2"/>
        <v>3.8538538538538517E-2</v>
      </c>
      <c r="E17" s="16">
        <f t="shared" si="0"/>
        <v>6.5530539662787657E-2</v>
      </c>
    </row>
    <row r="18" spans="1:5" x14ac:dyDescent="0.35">
      <c r="A18" s="12">
        <v>18629</v>
      </c>
      <c r="B18" s="13">
        <v>12.871</v>
      </c>
      <c r="C18" s="6">
        <f t="shared" si="1"/>
        <v>3.38152610441768E-2</v>
      </c>
      <c r="D18" s="15">
        <f t="shared" si="2"/>
        <v>7.6710724443700834E-2</v>
      </c>
      <c r="E18" s="16">
        <f t="shared" si="0"/>
        <v>0.14227785018196748</v>
      </c>
    </row>
    <row r="19" spans="1:5" x14ac:dyDescent="0.35">
      <c r="A19" s="12">
        <v>18719</v>
      </c>
      <c r="B19" s="13">
        <v>12.945</v>
      </c>
      <c r="C19" s="6">
        <f t="shared" si="1"/>
        <v>5.749359024162834E-3</v>
      </c>
      <c r="D19" s="15">
        <f t="shared" si="2"/>
        <v>7.8390536487837448E-2</v>
      </c>
      <c r="E19" s="16">
        <f t="shared" si="0"/>
        <v>2.31965281476465E-2</v>
      </c>
    </row>
    <row r="20" spans="1:5" x14ac:dyDescent="0.35">
      <c r="A20" s="12">
        <v>18810</v>
      </c>
      <c r="B20" s="13">
        <v>12.987</v>
      </c>
      <c r="C20" s="6">
        <f t="shared" si="1"/>
        <v>3.2444959443800551E-3</v>
      </c>
      <c r="D20" s="15">
        <f t="shared" si="2"/>
        <v>5.9817202546107437E-2</v>
      </c>
      <c r="E20" s="16">
        <f t="shared" si="0"/>
        <v>1.3041281027973195E-2</v>
      </c>
    </row>
    <row r="21" spans="1:5" x14ac:dyDescent="0.35">
      <c r="A21" s="12">
        <v>18902</v>
      </c>
      <c r="B21" s="13">
        <v>13.157999999999999</v>
      </c>
      <c r="C21" s="6">
        <f t="shared" si="1"/>
        <v>1.3167013167013119E-2</v>
      </c>
      <c r="D21" s="15">
        <f t="shared" si="2"/>
        <v>5.6867469879518087E-2</v>
      </c>
      <c r="E21" s="16">
        <f t="shared" si="0"/>
        <v>5.3717435212440101E-2</v>
      </c>
    </row>
    <row r="22" spans="1:5" x14ac:dyDescent="0.35">
      <c r="A22" s="12">
        <v>18994</v>
      </c>
      <c r="B22" s="13">
        <v>13.175000000000001</v>
      </c>
      <c r="C22" s="6">
        <f t="shared" si="1"/>
        <v>1.2919896640827813E-3</v>
      </c>
      <c r="D22" s="15">
        <f t="shared" si="2"/>
        <v>2.3618988423587933E-2</v>
      </c>
      <c r="E22" s="16">
        <f t="shared" si="0"/>
        <v>5.1779827094198261E-3</v>
      </c>
    </row>
    <row r="23" spans="1:5" x14ac:dyDescent="0.35">
      <c r="A23" s="12">
        <v>19085</v>
      </c>
      <c r="B23" s="13">
        <v>13.225</v>
      </c>
      <c r="C23" s="6">
        <f t="shared" si="1"/>
        <v>3.7950664136621581E-3</v>
      </c>
      <c r="D23" s="15">
        <f t="shared" si="2"/>
        <v>2.1629972962533748E-2</v>
      </c>
      <c r="E23" s="16">
        <f t="shared" si="0"/>
        <v>1.5266899670803413E-2</v>
      </c>
    </row>
    <row r="24" spans="1:5" x14ac:dyDescent="0.35">
      <c r="A24" s="12">
        <v>19176</v>
      </c>
      <c r="B24" s="13">
        <v>13.324999999999999</v>
      </c>
      <c r="C24" s="6">
        <f t="shared" si="1"/>
        <v>7.5614366729678372E-3</v>
      </c>
      <c r="D24" s="15">
        <f t="shared" si="2"/>
        <v>2.6026026026025963E-2</v>
      </c>
      <c r="E24" s="16">
        <f t="shared" si="0"/>
        <v>3.059053121862898E-2</v>
      </c>
    </row>
    <row r="25" spans="1:5" x14ac:dyDescent="0.35">
      <c r="A25" s="12">
        <v>19268</v>
      </c>
      <c r="B25" s="13">
        <v>13.372</v>
      </c>
      <c r="C25" s="6">
        <f t="shared" si="1"/>
        <v>3.527204502814304E-3</v>
      </c>
      <c r="D25" s="15">
        <f t="shared" si="2"/>
        <v>1.6263869889040921E-2</v>
      </c>
      <c r="E25" s="16">
        <f t="shared" si="0"/>
        <v>1.4183640725893953E-2</v>
      </c>
    </row>
    <row r="26" spans="1:5" x14ac:dyDescent="0.35">
      <c r="A26" s="12">
        <v>19360</v>
      </c>
      <c r="B26" s="13">
        <v>13.385</v>
      </c>
      <c r="C26" s="6">
        <f t="shared" si="1"/>
        <v>9.7218067603947809E-4</v>
      </c>
      <c r="D26" s="15">
        <f t="shared" si="2"/>
        <v>1.5939278937381333E-2</v>
      </c>
      <c r="E26" s="16">
        <f t="shared" si="0"/>
        <v>3.8943971920213372E-3</v>
      </c>
    </row>
    <row r="27" spans="1:5" x14ac:dyDescent="0.35">
      <c r="A27" s="12">
        <v>19450</v>
      </c>
      <c r="B27" s="13">
        <v>13.417</v>
      </c>
      <c r="C27" s="6">
        <f t="shared" si="1"/>
        <v>2.3907358983937263E-3</v>
      </c>
      <c r="D27" s="15">
        <f t="shared" si="2"/>
        <v>1.4517958412098311E-2</v>
      </c>
      <c r="E27" s="16">
        <f t="shared" si="0"/>
        <v>9.5972919931921474E-3</v>
      </c>
    </row>
    <row r="28" spans="1:5" x14ac:dyDescent="0.35">
      <c r="A28" s="12">
        <v>19541</v>
      </c>
      <c r="B28" s="13">
        <v>13.467000000000001</v>
      </c>
      <c r="C28" s="6">
        <f t="shared" si="1"/>
        <v>3.7266154878140205E-3</v>
      </c>
      <c r="D28" s="15">
        <f t="shared" si="2"/>
        <v>1.0656660412758067E-2</v>
      </c>
      <c r="E28" s="16">
        <f t="shared" si="0"/>
        <v>1.4989995138007028E-2</v>
      </c>
    </row>
    <row r="29" spans="1:5" x14ac:dyDescent="0.35">
      <c r="A29" s="12">
        <v>19633</v>
      </c>
      <c r="B29" s="13">
        <v>13.507</v>
      </c>
      <c r="C29" s="6">
        <f t="shared" si="1"/>
        <v>2.9702235093190129E-3</v>
      </c>
      <c r="D29" s="15">
        <f t="shared" si="2"/>
        <v>1.009572240502541E-2</v>
      </c>
      <c r="E29" s="16">
        <f t="shared" si="0"/>
        <v>1.1933932297231831E-2</v>
      </c>
    </row>
    <row r="30" spans="1:5" x14ac:dyDescent="0.35">
      <c r="A30" s="12">
        <v>19725</v>
      </c>
      <c r="B30" s="13">
        <v>13.564</v>
      </c>
      <c r="C30" s="6">
        <f t="shared" si="1"/>
        <v>4.2200340564152207E-3</v>
      </c>
      <c r="D30" s="15">
        <f t="shared" si="2"/>
        <v>1.3373178931639916E-2</v>
      </c>
      <c r="E30" s="16">
        <f t="shared" si="0"/>
        <v>1.6987289280503859E-2</v>
      </c>
    </row>
    <row r="31" spans="1:5" x14ac:dyDescent="0.35">
      <c r="A31" s="12">
        <v>19815</v>
      </c>
      <c r="B31" s="13">
        <v>13.589</v>
      </c>
      <c r="C31" s="6">
        <f t="shared" si="1"/>
        <v>1.8431141256266849E-3</v>
      </c>
      <c r="D31" s="15">
        <f t="shared" si="2"/>
        <v>1.2819557278080092E-2</v>
      </c>
      <c r="E31" s="16">
        <f t="shared" si="0"/>
        <v>7.3928639768758853E-3</v>
      </c>
    </row>
    <row r="32" spans="1:5" x14ac:dyDescent="0.35">
      <c r="A32" s="12">
        <v>19906</v>
      </c>
      <c r="B32" s="13">
        <v>13.577</v>
      </c>
      <c r="C32" s="6">
        <f t="shared" si="1"/>
        <v>-8.8306718669515453E-4</v>
      </c>
      <c r="D32" s="15">
        <f t="shared" si="2"/>
        <v>8.1681146506274172E-3</v>
      </c>
      <c r="E32" s="16">
        <f t="shared" si="0"/>
        <v>-3.5275926547254643E-3</v>
      </c>
    </row>
    <row r="33" spans="1:5" x14ac:dyDescent="0.35">
      <c r="A33" s="12">
        <v>19998</v>
      </c>
      <c r="B33" s="13">
        <v>13.595000000000001</v>
      </c>
      <c r="C33" s="6">
        <f t="shared" si="1"/>
        <v>1.3257715253738441E-3</v>
      </c>
      <c r="D33" s="15">
        <f t="shared" si="2"/>
        <v>6.5151402976235265E-3</v>
      </c>
      <c r="E33" s="16">
        <f t="shared" si="0"/>
        <v>5.3136414464856063E-3</v>
      </c>
    </row>
    <row r="34" spans="1:5" x14ac:dyDescent="0.35">
      <c r="A34" s="12">
        <v>20090</v>
      </c>
      <c r="B34" s="13">
        <v>13.646000000000001</v>
      </c>
      <c r="C34" s="6">
        <f t="shared" si="1"/>
        <v>3.7513791835233653E-3</v>
      </c>
      <c r="D34" s="15">
        <f t="shared" si="2"/>
        <v>6.0454143320554949E-3</v>
      </c>
      <c r="E34" s="16">
        <f t="shared" si="0"/>
        <v>1.5090165177132242E-2</v>
      </c>
    </row>
    <row r="35" spans="1:5" x14ac:dyDescent="0.35">
      <c r="A35" s="12">
        <v>20180</v>
      </c>
      <c r="B35" s="13">
        <v>13.722</v>
      </c>
      <c r="C35" s="6">
        <f t="shared" si="1"/>
        <v>5.5693976256777616E-3</v>
      </c>
      <c r="D35" s="15">
        <f t="shared" si="2"/>
        <v>9.7873279858708591E-3</v>
      </c>
      <c r="E35" s="16">
        <f t="shared" si="0"/>
        <v>2.2464391614849033E-2</v>
      </c>
    </row>
    <row r="36" spans="1:5" x14ac:dyDescent="0.35">
      <c r="A36" s="12">
        <v>20271</v>
      </c>
      <c r="B36" s="13">
        <v>13.816000000000001</v>
      </c>
      <c r="C36" s="6">
        <f t="shared" si="1"/>
        <v>6.8503133653987176E-3</v>
      </c>
      <c r="D36" s="15">
        <f t="shared" si="2"/>
        <v>1.7603299698018764E-2</v>
      </c>
      <c r="E36" s="16">
        <f t="shared" si="0"/>
        <v>2.7684102275898681E-2</v>
      </c>
    </row>
    <row r="37" spans="1:5" x14ac:dyDescent="0.35">
      <c r="A37" s="12">
        <v>20363</v>
      </c>
      <c r="B37" s="13">
        <v>13.907999999999999</v>
      </c>
      <c r="C37" s="6">
        <f t="shared" si="1"/>
        <v>6.6589461493919188E-3</v>
      </c>
      <c r="D37" s="15">
        <f t="shared" si="2"/>
        <v>2.3023170283192264E-2</v>
      </c>
      <c r="E37" s="16">
        <f t="shared" si="0"/>
        <v>2.690301701900788E-2</v>
      </c>
    </row>
    <row r="38" spans="1:5" x14ac:dyDescent="0.35">
      <c r="A38" s="12">
        <v>20455</v>
      </c>
      <c r="B38" s="13">
        <v>14.045</v>
      </c>
      <c r="C38" s="6">
        <f t="shared" si="1"/>
        <v>9.8504457865976752E-3</v>
      </c>
      <c r="D38" s="15">
        <f t="shared" si="2"/>
        <v>2.923933753480867E-2</v>
      </c>
      <c r="E38" s="16">
        <f t="shared" si="0"/>
        <v>3.9987803460168392E-2</v>
      </c>
    </row>
    <row r="39" spans="1:5" x14ac:dyDescent="0.35">
      <c r="A39" s="12">
        <v>20546</v>
      </c>
      <c r="B39" s="13">
        <v>14.177</v>
      </c>
      <c r="C39" s="6">
        <f t="shared" si="1"/>
        <v>9.3983624065503511E-3</v>
      </c>
      <c r="D39" s="15">
        <f t="shared" si="2"/>
        <v>3.3158431715493375E-2</v>
      </c>
      <c r="E39" s="16">
        <f t="shared" si="0"/>
        <v>3.8126753323730167E-2</v>
      </c>
    </row>
    <row r="40" spans="1:5" x14ac:dyDescent="0.35">
      <c r="A40" s="12">
        <v>20637</v>
      </c>
      <c r="B40" s="13">
        <v>14.334</v>
      </c>
      <c r="C40" s="6">
        <f t="shared" si="1"/>
        <v>1.1074275234534811E-2</v>
      </c>
      <c r="D40" s="15">
        <f t="shared" si="2"/>
        <v>3.7492762015054928E-2</v>
      </c>
      <c r="E40" s="16">
        <f t="shared" si="0"/>
        <v>4.5038385987923535E-2</v>
      </c>
    </row>
    <row r="41" spans="1:5" x14ac:dyDescent="0.35">
      <c r="A41" s="12">
        <v>20729</v>
      </c>
      <c r="B41" s="13">
        <v>14.422000000000001</v>
      </c>
      <c r="C41" s="6">
        <f t="shared" si="1"/>
        <v>6.1392493372401961E-3</v>
      </c>
      <c r="D41" s="15">
        <f t="shared" si="2"/>
        <v>3.6957146965775178E-2</v>
      </c>
      <c r="E41" s="16">
        <f t="shared" si="0"/>
        <v>2.4784066626696299E-2</v>
      </c>
    </row>
    <row r="42" spans="1:5" x14ac:dyDescent="0.35">
      <c r="A42" s="12">
        <v>20821</v>
      </c>
      <c r="B42" s="13">
        <v>14.587</v>
      </c>
      <c r="C42" s="6">
        <f t="shared" si="1"/>
        <v>1.1440854250450641E-2</v>
      </c>
      <c r="D42" s="15">
        <f t="shared" si="2"/>
        <v>3.8590245639017431E-2</v>
      </c>
      <c r="E42" s="16">
        <f t="shared" si="0"/>
        <v>4.6554783128321064E-2</v>
      </c>
    </row>
    <row r="43" spans="1:5" x14ac:dyDescent="0.35">
      <c r="A43" s="12">
        <v>20911</v>
      </c>
      <c r="B43" s="13">
        <v>14.69</v>
      </c>
      <c r="C43" s="6">
        <f t="shared" si="1"/>
        <v>7.0610817851511458E-3</v>
      </c>
      <c r="D43" s="15">
        <f t="shared" si="2"/>
        <v>3.6185370670804816E-2</v>
      </c>
      <c r="E43" s="16">
        <f t="shared" si="0"/>
        <v>2.854489111277525E-2</v>
      </c>
    </row>
    <row r="44" spans="1:5" x14ac:dyDescent="0.35">
      <c r="A44" s="12">
        <v>21002</v>
      </c>
      <c r="B44" s="13">
        <v>14.803000000000001</v>
      </c>
      <c r="C44" s="6">
        <f t="shared" si="1"/>
        <v>7.6923076923077829E-3</v>
      </c>
      <c r="D44" s="15">
        <f t="shared" si="2"/>
        <v>3.2719408399609407E-2</v>
      </c>
      <c r="E44" s="16">
        <f t="shared" si="0"/>
        <v>3.1126084520851194E-2</v>
      </c>
    </row>
    <row r="45" spans="1:5" x14ac:dyDescent="0.35">
      <c r="A45" s="12">
        <v>21094</v>
      </c>
      <c r="B45" s="13">
        <v>14.89</v>
      </c>
      <c r="C45" s="6">
        <f t="shared" si="1"/>
        <v>5.8771870566776832E-3</v>
      </c>
      <c r="D45" s="15">
        <f t="shared" si="2"/>
        <v>3.245042296491471E-2</v>
      </c>
      <c r="E45" s="16">
        <f t="shared" si="0"/>
        <v>2.3716809409385142E-2</v>
      </c>
    </row>
    <row r="46" spans="1:5" x14ac:dyDescent="0.35">
      <c r="A46" s="12">
        <v>21186</v>
      </c>
      <c r="B46" s="13">
        <v>15.015000000000001</v>
      </c>
      <c r="C46" s="6">
        <f t="shared" si="1"/>
        <v>8.3948959032907992E-3</v>
      </c>
      <c r="D46" s="15">
        <f t="shared" si="2"/>
        <v>2.9341194214026246E-2</v>
      </c>
      <c r="E46" s="16">
        <f t="shared" si="0"/>
        <v>3.4004800740034646E-2</v>
      </c>
    </row>
    <row r="47" spans="1:5" x14ac:dyDescent="0.35">
      <c r="A47" s="12">
        <v>21276</v>
      </c>
      <c r="B47" s="13">
        <v>15.079000000000001</v>
      </c>
      <c r="C47" s="6">
        <f t="shared" si="1"/>
        <v>4.2624042624042659E-3</v>
      </c>
      <c r="D47" s="15">
        <f t="shared" si="2"/>
        <v>2.6480599046970806E-2</v>
      </c>
      <c r="E47" s="16">
        <f t="shared" si="0"/>
        <v>1.7158935679251863E-2</v>
      </c>
    </row>
    <row r="48" spans="1:5" x14ac:dyDescent="0.35">
      <c r="A48" s="12">
        <v>21367</v>
      </c>
      <c r="B48" s="13">
        <v>15.115</v>
      </c>
      <c r="C48" s="6">
        <f t="shared" si="1"/>
        <v>2.3874262218979763E-3</v>
      </c>
      <c r="D48" s="15">
        <f t="shared" si="2"/>
        <v>2.1076808754982055E-2</v>
      </c>
      <c r="E48" s="16">
        <f t="shared" si="0"/>
        <v>9.5839581753152103E-3</v>
      </c>
    </row>
    <row r="49" spans="1:5" x14ac:dyDescent="0.35">
      <c r="A49" s="12">
        <v>21459</v>
      </c>
      <c r="B49" s="13">
        <v>15.134</v>
      </c>
      <c r="C49" s="6">
        <f t="shared" si="1"/>
        <v>1.2570294409527045E-3</v>
      </c>
      <c r="D49" s="15">
        <f t="shared" si="2"/>
        <v>1.6386836803223625E-2</v>
      </c>
      <c r="E49" s="16">
        <f t="shared" si="0"/>
        <v>5.0376064494441763E-3</v>
      </c>
    </row>
    <row r="50" spans="1:5" x14ac:dyDescent="0.35">
      <c r="A50" s="12">
        <v>21551</v>
      </c>
      <c r="B50" s="13">
        <v>15.205</v>
      </c>
      <c r="C50" s="6">
        <f t="shared" si="1"/>
        <v>4.6914232853178094E-3</v>
      </c>
      <c r="D50" s="15">
        <f t="shared" si="2"/>
        <v>1.2654012654012621E-2</v>
      </c>
      <c r="E50" s="16">
        <f t="shared" si="0"/>
        <v>1.8898163362970788E-2</v>
      </c>
    </row>
    <row r="51" spans="1:5" x14ac:dyDescent="0.35">
      <c r="A51" s="12">
        <v>21641</v>
      </c>
      <c r="B51" s="13">
        <v>15.249000000000001</v>
      </c>
      <c r="C51" s="6">
        <f t="shared" si="1"/>
        <v>2.8937849391647802E-3</v>
      </c>
      <c r="D51" s="15">
        <f t="shared" si="2"/>
        <v>1.127395715896279E-2</v>
      </c>
      <c r="E51" s="16">
        <f t="shared" si="0"/>
        <v>1.1625480704547275E-2</v>
      </c>
    </row>
    <row r="52" spans="1:5" x14ac:dyDescent="0.35">
      <c r="A52" s="12">
        <v>21732</v>
      </c>
      <c r="B52" s="13">
        <v>15.314</v>
      </c>
      <c r="C52" s="6">
        <f t="shared" si="1"/>
        <v>4.2625745950553807E-3</v>
      </c>
      <c r="D52" s="15">
        <f t="shared" si="2"/>
        <v>1.3165729407872964E-2</v>
      </c>
      <c r="E52" s="16">
        <f t="shared" si="0"/>
        <v>1.7159625759539443E-2</v>
      </c>
    </row>
    <row r="53" spans="1:5" x14ac:dyDescent="0.35">
      <c r="A53" s="12">
        <v>21824</v>
      </c>
      <c r="B53" s="13">
        <v>15.372999999999999</v>
      </c>
      <c r="C53" s="6">
        <f t="shared" si="1"/>
        <v>3.852683818727914E-3</v>
      </c>
      <c r="D53" s="15">
        <f t="shared" si="2"/>
        <v>1.5792255847759944E-2</v>
      </c>
      <c r="E53" s="16">
        <f t="shared" si="0"/>
        <v>1.5500023275077268E-2</v>
      </c>
    </row>
    <row r="54" spans="1:5" x14ac:dyDescent="0.35">
      <c r="A54" s="12">
        <v>21916</v>
      </c>
      <c r="B54" s="13">
        <v>15.401999999999999</v>
      </c>
      <c r="C54" s="6">
        <f t="shared" si="1"/>
        <v>1.8864242503089778E-3</v>
      </c>
      <c r="D54" s="15">
        <f t="shared" si="2"/>
        <v>1.2956264386714843E-2</v>
      </c>
      <c r="E54" s="16">
        <f t="shared" si="0"/>
        <v>7.5670754447028088E-3</v>
      </c>
    </row>
    <row r="55" spans="1:5" x14ac:dyDescent="0.35">
      <c r="A55" s="12">
        <v>22007</v>
      </c>
      <c r="B55" s="13">
        <v>15.457000000000001</v>
      </c>
      <c r="C55" s="6">
        <f t="shared" si="1"/>
        <v>3.5709648097650626E-3</v>
      </c>
      <c r="D55" s="15">
        <f t="shared" si="2"/>
        <v>1.3640238704177335E-2</v>
      </c>
      <c r="E55" s="16">
        <f t="shared" si="0"/>
        <v>1.4360552284472528E-2</v>
      </c>
    </row>
    <row r="56" spans="1:5" x14ac:dyDescent="0.35">
      <c r="A56" s="12">
        <v>22098</v>
      </c>
      <c r="B56" s="13">
        <v>15.523999999999999</v>
      </c>
      <c r="C56" s="6">
        <f t="shared" si="1"/>
        <v>4.3346056802742051E-3</v>
      </c>
      <c r="D56" s="15">
        <f t="shared" si="2"/>
        <v>1.3712942405641837E-2</v>
      </c>
      <c r="E56" s="16">
        <f t="shared" si="0"/>
        <v>1.7451481680804681E-2</v>
      </c>
    </row>
    <row r="57" spans="1:5" x14ac:dyDescent="0.35">
      <c r="A57" s="12">
        <v>22190</v>
      </c>
      <c r="B57" s="13">
        <v>15.592000000000001</v>
      </c>
      <c r="C57" s="6">
        <f t="shared" si="1"/>
        <v>4.3803143519712314E-3</v>
      </c>
      <c r="D57" s="15">
        <f t="shared" si="2"/>
        <v>1.4245755545436884E-2</v>
      </c>
      <c r="E57" s="16">
        <f t="shared" si="0"/>
        <v>1.7636716882024839E-2</v>
      </c>
    </row>
    <row r="58" spans="1:5" x14ac:dyDescent="0.35">
      <c r="A58" s="12">
        <v>22282</v>
      </c>
      <c r="B58" s="13">
        <v>15.61</v>
      </c>
      <c r="C58" s="6">
        <f t="shared" si="1"/>
        <v>1.1544381734221976E-3</v>
      </c>
      <c r="D58" s="15">
        <f t="shared" si="2"/>
        <v>1.3504739644202065E-2</v>
      </c>
      <c r="E58" s="16">
        <f t="shared" si="0"/>
        <v>4.6257552146482528E-3</v>
      </c>
    </row>
    <row r="59" spans="1:5" x14ac:dyDescent="0.35">
      <c r="A59" s="12">
        <v>22372</v>
      </c>
      <c r="B59" s="13">
        <v>15.641</v>
      </c>
      <c r="C59" s="6">
        <f t="shared" si="1"/>
        <v>1.9859064702114405E-3</v>
      </c>
      <c r="D59" s="15">
        <f t="shared" si="2"/>
        <v>1.1903991718962234E-2</v>
      </c>
      <c r="E59" s="16">
        <f t="shared" si="0"/>
        <v>7.9673201717167519E-3</v>
      </c>
    </row>
    <row r="60" spans="1:5" x14ac:dyDescent="0.35">
      <c r="A60" s="12">
        <v>22463</v>
      </c>
      <c r="B60" s="13">
        <v>15.673999999999999</v>
      </c>
      <c r="C60" s="6">
        <f t="shared" si="1"/>
        <v>2.1098395243270554E-3</v>
      </c>
      <c r="D60" s="15">
        <f t="shared" si="2"/>
        <v>9.6624581293481299E-3</v>
      </c>
      <c r="E60" s="16">
        <f t="shared" si="0"/>
        <v>8.4661042211851001E-3</v>
      </c>
    </row>
    <row r="61" spans="1:5" x14ac:dyDescent="0.35">
      <c r="A61" s="12">
        <v>22555</v>
      </c>
      <c r="B61" s="13">
        <v>15.71</v>
      </c>
      <c r="C61" s="6">
        <f t="shared" si="1"/>
        <v>2.2967972438433944E-3</v>
      </c>
      <c r="D61" s="15">
        <f t="shared" si="2"/>
        <v>7.5679835813237768E-3</v>
      </c>
      <c r="E61" s="16">
        <f t="shared" si="0"/>
        <v>9.218889133650654E-3</v>
      </c>
    </row>
    <row r="62" spans="1:5" x14ac:dyDescent="0.35">
      <c r="A62" s="12">
        <v>22647</v>
      </c>
      <c r="B62" s="13">
        <v>15.788</v>
      </c>
      <c r="C62" s="6">
        <f t="shared" si="1"/>
        <v>4.9649904519414E-3</v>
      </c>
      <c r="D62" s="15">
        <f t="shared" si="2"/>
        <v>1.1402946828955851E-2</v>
      </c>
      <c r="E62" s="16">
        <f t="shared" si="0"/>
        <v>2.0008358767074519E-2</v>
      </c>
    </row>
    <row r="63" spans="1:5" x14ac:dyDescent="0.35">
      <c r="A63" s="12">
        <v>22737</v>
      </c>
      <c r="B63" s="13">
        <v>15.831</v>
      </c>
      <c r="C63" s="6">
        <f t="shared" si="1"/>
        <v>2.7235875348365379E-3</v>
      </c>
      <c r="D63" s="15">
        <f t="shared" si="2"/>
        <v>1.2147560897640785E-2</v>
      </c>
      <c r="E63" s="16">
        <f t="shared" si="0"/>
        <v>1.0938938582248037E-2</v>
      </c>
    </row>
    <row r="64" spans="1:5" x14ac:dyDescent="0.35">
      <c r="A64" s="12">
        <v>22828</v>
      </c>
      <c r="B64" s="13">
        <v>15.869</v>
      </c>
      <c r="C64" s="6">
        <f t="shared" si="1"/>
        <v>2.4003537363401083E-3</v>
      </c>
      <c r="D64" s="15">
        <f t="shared" si="2"/>
        <v>1.2440985070817933E-2</v>
      </c>
      <c r="E64" s="16">
        <f t="shared" si="0"/>
        <v>9.6360404873689909E-3</v>
      </c>
    </row>
    <row r="65" spans="1:5" x14ac:dyDescent="0.35">
      <c r="A65" s="12">
        <v>22920</v>
      </c>
      <c r="B65" s="13">
        <v>15.907</v>
      </c>
      <c r="C65" s="6">
        <f t="shared" si="1"/>
        <v>2.3946058352763409E-3</v>
      </c>
      <c r="D65" s="15">
        <f t="shared" si="2"/>
        <v>1.253978357733922E-2</v>
      </c>
      <c r="E65" s="16">
        <f t="shared" si="0"/>
        <v>9.6128831206165888E-3</v>
      </c>
    </row>
    <row r="66" spans="1:5" x14ac:dyDescent="0.35">
      <c r="A66" s="12">
        <v>23012</v>
      </c>
      <c r="B66" s="13">
        <v>15.984999999999999</v>
      </c>
      <c r="C66" s="6">
        <f t="shared" si="1"/>
        <v>4.9035016030677938E-3</v>
      </c>
      <c r="D66" s="15">
        <f t="shared" si="2"/>
        <v>1.2477831264251277E-2</v>
      </c>
      <c r="E66" s="16">
        <f t="shared" si="0"/>
        <v>1.9758744563831865E-2</v>
      </c>
    </row>
    <row r="67" spans="1:5" x14ac:dyDescent="0.35">
      <c r="A67" s="12">
        <v>23102</v>
      </c>
      <c r="B67" s="13">
        <v>15.999000000000001</v>
      </c>
      <c r="C67" s="6">
        <f t="shared" si="1"/>
        <v>8.7582108226469336E-4</v>
      </c>
      <c r="D67" s="15">
        <f t="shared" si="2"/>
        <v>1.0612090202766789E-2</v>
      </c>
      <c r="E67" s="16">
        <f t="shared" ref="E67:E130" si="3">((1+C67)^4)-1</f>
        <v>3.5078893922937393E-3</v>
      </c>
    </row>
    <row r="68" spans="1:5" x14ac:dyDescent="0.35">
      <c r="A68" s="12">
        <v>23193</v>
      </c>
      <c r="B68" s="13">
        <v>16.015999999999998</v>
      </c>
      <c r="C68" s="6">
        <f t="shared" ref="C68:C131" si="4">(B68-B67)/B67</f>
        <v>1.0625664104005053E-3</v>
      </c>
      <c r="D68" s="15">
        <f t="shared" si="2"/>
        <v>9.2633436259372658E-3</v>
      </c>
      <c r="E68" s="16">
        <f t="shared" si="3"/>
        <v>4.2570447258869493E-3</v>
      </c>
    </row>
    <row r="69" spans="1:5" x14ac:dyDescent="0.35">
      <c r="A69" s="12">
        <v>23285</v>
      </c>
      <c r="B69" s="13">
        <v>16.120999999999999</v>
      </c>
      <c r="C69" s="6">
        <f t="shared" si="4"/>
        <v>6.5559440559440829E-3</v>
      </c>
      <c r="D69" s="15">
        <f t="shared" si="2"/>
        <v>1.3453196705852684E-2</v>
      </c>
      <c r="E69" s="16">
        <f t="shared" si="3"/>
        <v>2.6482787594335866E-2</v>
      </c>
    </row>
    <row r="70" spans="1:5" x14ac:dyDescent="0.35">
      <c r="A70" s="12">
        <v>23377</v>
      </c>
      <c r="B70" s="13">
        <v>16.181999999999999</v>
      </c>
      <c r="C70" s="6">
        <f t="shared" si="4"/>
        <v>3.7838843744184571E-3</v>
      </c>
      <c r="D70" s="15">
        <f t="shared" ref="D70:D133" si="5">(B70-B66)/B66</f>
        <v>1.232405380043786E-2</v>
      </c>
      <c r="E70" s="16">
        <f t="shared" si="3"/>
        <v>1.5221661095737193E-2</v>
      </c>
    </row>
    <row r="71" spans="1:5" x14ac:dyDescent="0.35">
      <c r="A71" s="12">
        <v>23468</v>
      </c>
      <c r="B71" s="13">
        <v>16.228999999999999</v>
      </c>
      <c r="C71" s="6">
        <f t="shared" si="4"/>
        <v>2.9044617476208503E-3</v>
      </c>
      <c r="D71" s="15">
        <f t="shared" si="5"/>
        <v>1.4375898493655769E-2</v>
      </c>
      <c r="E71" s="16">
        <f t="shared" si="3"/>
        <v>1.1668560456880916E-2</v>
      </c>
    </row>
    <row r="72" spans="1:5" x14ac:dyDescent="0.35">
      <c r="A72" s="12">
        <v>23559</v>
      </c>
      <c r="B72" s="13">
        <v>16.309000000000001</v>
      </c>
      <c r="C72" s="6">
        <f t="shared" si="4"/>
        <v>4.929447285723202E-3</v>
      </c>
      <c r="D72" s="15">
        <f t="shared" si="5"/>
        <v>1.8294205794205973E-2</v>
      </c>
      <c r="E72" s="16">
        <f t="shared" si="3"/>
        <v>1.9864065568055089E-2</v>
      </c>
    </row>
    <row r="73" spans="1:5" x14ac:dyDescent="0.35">
      <c r="A73" s="12">
        <v>23651</v>
      </c>
      <c r="B73" s="13">
        <v>16.378</v>
      </c>
      <c r="C73" s="6">
        <f t="shared" si="4"/>
        <v>4.2307928137837424E-3</v>
      </c>
      <c r="D73" s="15">
        <f t="shared" si="5"/>
        <v>1.5941939085664752E-2</v>
      </c>
      <c r="E73" s="16">
        <f t="shared" si="3"/>
        <v>1.7030872140658682E-2</v>
      </c>
    </row>
    <row r="74" spans="1:5" x14ac:dyDescent="0.35">
      <c r="A74" s="12">
        <v>23743</v>
      </c>
      <c r="B74" s="13">
        <v>16.45</v>
      </c>
      <c r="C74" s="6">
        <f t="shared" si="4"/>
        <v>4.3961411649773583E-3</v>
      </c>
      <c r="D74" s="15">
        <f t="shared" si="5"/>
        <v>1.6561611667284679E-2</v>
      </c>
      <c r="E74" s="16">
        <f t="shared" si="3"/>
        <v>1.770086121656167E-2</v>
      </c>
    </row>
    <row r="75" spans="1:5" x14ac:dyDescent="0.35">
      <c r="A75" s="12">
        <v>23833</v>
      </c>
      <c r="B75" s="13">
        <v>16.527000000000001</v>
      </c>
      <c r="C75" s="6">
        <f t="shared" si="4"/>
        <v>4.6808510638298925E-3</v>
      </c>
      <c r="D75" s="15">
        <f t="shared" si="5"/>
        <v>1.8362191139318616E-2</v>
      </c>
      <c r="E75" s="16">
        <f t="shared" si="3"/>
        <v>1.8855277172127094E-2</v>
      </c>
    </row>
    <row r="76" spans="1:5" x14ac:dyDescent="0.35">
      <c r="A76" s="12">
        <v>23924</v>
      </c>
      <c r="B76" s="13">
        <v>16.602</v>
      </c>
      <c r="C76" s="6">
        <f t="shared" si="4"/>
        <v>4.5380286803412169E-3</v>
      </c>
      <c r="D76" s="15">
        <f t="shared" si="5"/>
        <v>1.7965540499110873E-2</v>
      </c>
      <c r="E76" s="16">
        <f t="shared" si="3"/>
        <v>1.8276051190569964E-2</v>
      </c>
    </row>
    <row r="77" spans="1:5" x14ac:dyDescent="0.35">
      <c r="A77" s="12">
        <v>24016</v>
      </c>
      <c r="B77" s="13">
        <v>16.710999999999999</v>
      </c>
      <c r="C77" s="6">
        <f t="shared" si="4"/>
        <v>6.5654740392722686E-3</v>
      </c>
      <c r="D77" s="15">
        <f t="shared" si="5"/>
        <v>2.0332152888020417E-2</v>
      </c>
      <c r="E77" s="16">
        <f t="shared" si="3"/>
        <v>2.6521662742165608E-2</v>
      </c>
    </row>
    <row r="78" spans="1:5" x14ac:dyDescent="0.35">
      <c r="A78" s="12">
        <v>24108</v>
      </c>
      <c r="B78" s="13">
        <v>16.812999999999999</v>
      </c>
      <c r="C78" s="6">
        <f t="shared" si="4"/>
        <v>6.1037639877924909E-3</v>
      </c>
      <c r="D78" s="15">
        <f t="shared" si="5"/>
        <v>2.2066869300911826E-2</v>
      </c>
      <c r="E78" s="16">
        <f t="shared" si="3"/>
        <v>2.4639502553820192E-2</v>
      </c>
    </row>
    <row r="79" spans="1:5" x14ac:dyDescent="0.35">
      <c r="A79" s="12">
        <v>24198</v>
      </c>
      <c r="B79" s="13">
        <v>16.965</v>
      </c>
      <c r="C79" s="6">
        <f t="shared" si="4"/>
        <v>9.0406233271873564E-3</v>
      </c>
      <c r="D79" s="15">
        <f t="shared" si="5"/>
        <v>2.6502087493192886E-2</v>
      </c>
      <c r="E79" s="16">
        <f t="shared" si="3"/>
        <v>3.6655852874245776E-2</v>
      </c>
    </row>
    <row r="80" spans="1:5" x14ac:dyDescent="0.35">
      <c r="A80" s="12">
        <v>24289</v>
      </c>
      <c r="B80" s="13">
        <v>17.114000000000001</v>
      </c>
      <c r="C80" s="6">
        <f t="shared" si="4"/>
        <v>8.782788093132975E-3</v>
      </c>
      <c r="D80" s="15">
        <f t="shared" si="5"/>
        <v>3.0839657872545504E-2</v>
      </c>
      <c r="E80" s="16">
        <f t="shared" si="3"/>
        <v>3.5596692447421363E-2</v>
      </c>
    </row>
    <row r="81" spans="1:5" x14ac:dyDescent="0.35">
      <c r="A81" s="12">
        <v>24381</v>
      </c>
      <c r="B81" s="13">
        <v>17.254000000000001</v>
      </c>
      <c r="C81" s="6">
        <f t="shared" si="4"/>
        <v>8.1804370690662948E-3</v>
      </c>
      <c r="D81" s="15">
        <f t="shared" si="5"/>
        <v>3.2493567111483622E-2</v>
      </c>
      <c r="E81" s="16">
        <f t="shared" si="3"/>
        <v>3.3125459783027944E-2</v>
      </c>
    </row>
    <row r="82" spans="1:5" x14ac:dyDescent="0.35">
      <c r="A82" s="12">
        <v>24473</v>
      </c>
      <c r="B82" s="13">
        <v>17.326000000000001</v>
      </c>
      <c r="C82" s="6">
        <f t="shared" si="4"/>
        <v>4.17294540396425E-3</v>
      </c>
      <c r="D82" s="15">
        <f t="shared" si="5"/>
        <v>3.0512103729257223E-2</v>
      </c>
      <c r="E82" s="16">
        <f t="shared" si="3"/>
        <v>1.6796553421047022E-2</v>
      </c>
    </row>
    <row r="83" spans="1:5" x14ac:dyDescent="0.35">
      <c r="A83" s="12">
        <v>24563</v>
      </c>
      <c r="B83" s="13">
        <v>17.43</v>
      </c>
      <c r="C83" s="6">
        <f t="shared" si="4"/>
        <v>6.002539535957474E-3</v>
      </c>
      <c r="D83" s="15">
        <f t="shared" si="5"/>
        <v>2.7409372236958437E-2</v>
      </c>
      <c r="E83" s="16">
        <f t="shared" si="3"/>
        <v>2.4227207424853736E-2</v>
      </c>
    </row>
    <row r="84" spans="1:5" x14ac:dyDescent="0.35">
      <c r="A84" s="12">
        <v>24654</v>
      </c>
      <c r="B84" s="13">
        <v>17.587</v>
      </c>
      <c r="C84" s="6">
        <f t="shared" si="4"/>
        <v>9.0074584050487683E-3</v>
      </c>
      <c r="D84" s="15">
        <f t="shared" si="5"/>
        <v>2.7638190954773809E-2</v>
      </c>
      <c r="E84" s="16">
        <f t="shared" si="3"/>
        <v>3.6519569300062171E-2</v>
      </c>
    </row>
    <row r="85" spans="1:5" x14ac:dyDescent="0.35">
      <c r="A85" s="12">
        <v>24746</v>
      </c>
      <c r="B85" s="13">
        <v>17.780999999999999</v>
      </c>
      <c r="C85" s="6">
        <f t="shared" si="4"/>
        <v>1.1030875078182695E-2</v>
      </c>
      <c r="D85" s="15">
        <f t="shared" si="5"/>
        <v>3.0543642054016312E-2</v>
      </c>
      <c r="E85" s="16">
        <f t="shared" si="3"/>
        <v>4.485896530530864E-2</v>
      </c>
    </row>
    <row r="86" spans="1:5" x14ac:dyDescent="0.35">
      <c r="A86" s="12">
        <v>24838</v>
      </c>
      <c r="B86" s="13">
        <v>17.975000000000001</v>
      </c>
      <c r="C86" s="6">
        <f t="shared" si="4"/>
        <v>1.0910522467802858E-2</v>
      </c>
      <c r="D86" s="15">
        <f t="shared" si="5"/>
        <v>3.7458155373427268E-2</v>
      </c>
      <c r="E86" s="16">
        <f t="shared" si="3"/>
        <v>4.4361536177316196E-2</v>
      </c>
    </row>
    <row r="87" spans="1:5" x14ac:dyDescent="0.35">
      <c r="A87" s="12">
        <v>24929</v>
      </c>
      <c r="B87" s="13">
        <v>18.177</v>
      </c>
      <c r="C87" s="6">
        <f t="shared" si="4"/>
        <v>1.1237830319888632E-2</v>
      </c>
      <c r="D87" s="15">
        <f t="shared" si="5"/>
        <v>4.2857142857142851E-2</v>
      </c>
      <c r="E87" s="16">
        <f t="shared" si="3"/>
        <v>4.571474705999945E-2</v>
      </c>
    </row>
    <row r="88" spans="1:5" x14ac:dyDescent="0.35">
      <c r="A88" s="12">
        <v>25020</v>
      </c>
      <c r="B88" s="13">
        <v>18.350999999999999</v>
      </c>
      <c r="C88" s="6">
        <f t="shared" si="4"/>
        <v>9.5725367222313628E-3</v>
      </c>
      <c r="D88" s="15">
        <f t="shared" si="5"/>
        <v>4.3441178142946457E-2</v>
      </c>
      <c r="E88" s="16">
        <f t="shared" si="3"/>
        <v>3.8843464700023977E-2</v>
      </c>
    </row>
    <row r="89" spans="1:5" x14ac:dyDescent="0.35">
      <c r="A89" s="12">
        <v>25112</v>
      </c>
      <c r="B89" s="13">
        <v>18.606999999999999</v>
      </c>
      <c r="C89" s="6">
        <f t="shared" si="4"/>
        <v>1.3950193449948245E-2</v>
      </c>
      <c r="D89" s="15">
        <f t="shared" si="5"/>
        <v>4.6454080197964154E-2</v>
      </c>
      <c r="E89" s="16">
        <f t="shared" si="3"/>
        <v>5.6979318327028627E-2</v>
      </c>
    </row>
    <row r="90" spans="1:5" x14ac:dyDescent="0.35">
      <c r="A90" s="12">
        <v>25204</v>
      </c>
      <c r="B90" s="13">
        <v>18.792999999999999</v>
      </c>
      <c r="C90" s="6">
        <f t="shared" si="4"/>
        <v>9.9962379749556594E-3</v>
      </c>
      <c r="D90" s="15">
        <f t="shared" si="5"/>
        <v>4.5507649513212671E-2</v>
      </c>
      <c r="E90" s="16">
        <f t="shared" si="3"/>
        <v>4.0588506013962578E-2</v>
      </c>
    </row>
    <row r="91" spans="1:5" x14ac:dyDescent="0.35">
      <c r="A91" s="12">
        <v>25294</v>
      </c>
      <c r="B91" s="13">
        <v>19.041</v>
      </c>
      <c r="C91" s="6">
        <f t="shared" si="4"/>
        <v>1.3196402915979413E-2</v>
      </c>
      <c r="D91" s="15">
        <f t="shared" si="5"/>
        <v>4.7532596137976606E-2</v>
      </c>
      <c r="E91" s="16">
        <f t="shared" si="3"/>
        <v>5.3839704642919761E-2</v>
      </c>
    </row>
    <row r="92" spans="1:5" x14ac:dyDescent="0.35">
      <c r="A92" s="12">
        <v>25385</v>
      </c>
      <c r="B92" s="13">
        <v>19.312000000000001</v>
      </c>
      <c r="C92" s="6">
        <f t="shared" si="4"/>
        <v>1.4232445774906821E-2</v>
      </c>
      <c r="D92" s="15">
        <f t="shared" si="5"/>
        <v>5.2367718380469844E-2</v>
      </c>
      <c r="E92" s="16">
        <f t="shared" si="3"/>
        <v>5.8156731047527055E-2</v>
      </c>
    </row>
    <row r="93" spans="1:5" x14ac:dyDescent="0.35">
      <c r="A93" s="12">
        <v>25477</v>
      </c>
      <c r="B93" s="13">
        <v>19.553999999999998</v>
      </c>
      <c r="C93" s="6">
        <f t="shared" si="4"/>
        <v>1.2531068765534243E-2</v>
      </c>
      <c r="D93" s="15">
        <f t="shared" si="5"/>
        <v>5.089482452840325E-2</v>
      </c>
      <c r="E93" s="16">
        <f t="shared" si="3"/>
        <v>5.107433672511541E-2</v>
      </c>
    </row>
    <row r="94" spans="1:5" x14ac:dyDescent="0.35">
      <c r="A94" s="12">
        <v>25569</v>
      </c>
      <c r="B94" s="13">
        <v>19.823</v>
      </c>
      <c r="C94" s="6">
        <f t="shared" si="4"/>
        <v>1.3756776107190442E-2</v>
      </c>
      <c r="D94" s="15">
        <f t="shared" si="5"/>
        <v>5.4807641142978834E-2</v>
      </c>
      <c r="E94" s="16">
        <f t="shared" si="3"/>
        <v>5.6173047395454034E-2</v>
      </c>
    </row>
    <row r="95" spans="1:5" x14ac:dyDescent="0.35">
      <c r="A95" s="12">
        <v>25659</v>
      </c>
      <c r="B95" s="13">
        <v>20.109000000000002</v>
      </c>
      <c r="C95" s="6">
        <f t="shared" si="4"/>
        <v>1.4427685012359449E-2</v>
      </c>
      <c r="D95" s="15">
        <f t="shared" si="5"/>
        <v>5.6089491098156682E-2</v>
      </c>
      <c r="E95" s="16">
        <f t="shared" si="3"/>
        <v>5.8971744905824686E-2</v>
      </c>
    </row>
    <row r="96" spans="1:5" x14ac:dyDescent="0.35">
      <c r="A96" s="12">
        <v>25750</v>
      </c>
      <c r="B96" s="13">
        <v>20.274000000000001</v>
      </c>
      <c r="C96" s="6">
        <f t="shared" si="4"/>
        <v>8.205281217365315E-3</v>
      </c>
      <c r="D96" s="15">
        <f t="shared" si="5"/>
        <v>4.9813587406793688E-2</v>
      </c>
      <c r="E96" s="16">
        <f t="shared" si="3"/>
        <v>3.3227298977528186E-2</v>
      </c>
    </row>
    <row r="97" spans="1:5" x14ac:dyDescent="0.35">
      <c r="A97" s="12">
        <v>25842</v>
      </c>
      <c r="B97" s="13">
        <v>20.539000000000001</v>
      </c>
      <c r="C97" s="6">
        <f t="shared" si="4"/>
        <v>1.3070928282529376E-2</v>
      </c>
      <c r="D97" s="15">
        <f t="shared" si="5"/>
        <v>5.0373325150864429E-2</v>
      </c>
      <c r="E97" s="16">
        <f t="shared" si="3"/>
        <v>5.3317769945349758E-2</v>
      </c>
    </row>
    <row r="98" spans="1:5" x14ac:dyDescent="0.35">
      <c r="A98" s="12">
        <v>25934</v>
      </c>
      <c r="B98" s="13">
        <v>20.85</v>
      </c>
      <c r="C98" s="6">
        <f t="shared" si="4"/>
        <v>1.5141925118068061E-2</v>
      </c>
      <c r="D98" s="15">
        <f t="shared" si="5"/>
        <v>5.180850527165419E-2</v>
      </c>
      <c r="E98" s="16">
        <f t="shared" si="3"/>
        <v>6.1957307253259541E-2</v>
      </c>
    </row>
    <row r="99" spans="1:5" x14ac:dyDescent="0.35">
      <c r="A99" s="12">
        <v>26024</v>
      </c>
      <c r="B99" s="13">
        <v>21.13</v>
      </c>
      <c r="C99" s="6">
        <f t="shared" si="4"/>
        <v>1.3429256594724104E-2</v>
      </c>
      <c r="D99" s="15">
        <f t="shared" si="5"/>
        <v>5.0773285593515197E-2</v>
      </c>
      <c r="E99" s="16">
        <f t="shared" si="3"/>
        <v>5.4808816092819068E-2</v>
      </c>
    </row>
    <row r="100" spans="1:5" x14ac:dyDescent="0.35">
      <c r="A100" s="12">
        <v>26115</v>
      </c>
      <c r="B100" s="13">
        <v>21.343</v>
      </c>
      <c r="C100" s="6">
        <f t="shared" si="4"/>
        <v>1.0080454330336061E-2</v>
      </c>
      <c r="D100" s="15">
        <f t="shared" si="5"/>
        <v>5.2727631449146641E-2</v>
      </c>
      <c r="E100" s="16">
        <f t="shared" si="3"/>
        <v>4.093561832812953E-2</v>
      </c>
    </row>
    <row r="101" spans="1:5" x14ac:dyDescent="0.35">
      <c r="A101" s="12">
        <v>26207</v>
      </c>
      <c r="B101" s="13">
        <v>21.52</v>
      </c>
      <c r="C101" s="6">
        <f t="shared" si="4"/>
        <v>8.2931171812772146E-3</v>
      </c>
      <c r="D101" s="15">
        <f t="shared" si="5"/>
        <v>4.7762792735770873E-2</v>
      </c>
      <c r="E101" s="16">
        <f t="shared" si="3"/>
        <v>3.3587409673541346E-2</v>
      </c>
    </row>
    <row r="102" spans="1:5" x14ac:dyDescent="0.35">
      <c r="A102" s="12">
        <v>26299</v>
      </c>
      <c r="B102" s="13">
        <v>21.864999999999998</v>
      </c>
      <c r="C102" s="6">
        <f t="shared" si="4"/>
        <v>1.60315985130111E-2</v>
      </c>
      <c r="D102" s="15">
        <f t="shared" si="5"/>
        <v>4.8681055155875154E-2</v>
      </c>
      <c r="E102" s="16">
        <f t="shared" si="3"/>
        <v>6.5685014275048026E-2</v>
      </c>
    </row>
    <row r="103" spans="1:5" x14ac:dyDescent="0.35">
      <c r="A103" s="12">
        <v>26390</v>
      </c>
      <c r="B103" s="13">
        <v>21.998999999999999</v>
      </c>
      <c r="C103" s="6">
        <f t="shared" si="4"/>
        <v>6.1285158929796635E-3</v>
      </c>
      <c r="D103" s="15">
        <f t="shared" si="5"/>
        <v>4.1126360624704206E-2</v>
      </c>
      <c r="E103" s="16">
        <f t="shared" si="3"/>
        <v>2.4740337941409951E-2</v>
      </c>
    </row>
    <row r="104" spans="1:5" x14ac:dyDescent="0.35">
      <c r="A104" s="12">
        <v>26481</v>
      </c>
      <c r="B104" s="13">
        <v>22.198</v>
      </c>
      <c r="C104" s="6">
        <f t="shared" si="4"/>
        <v>9.0458657211692182E-3</v>
      </c>
      <c r="D104" s="15">
        <f t="shared" si="5"/>
        <v>4.0059972824813779E-2</v>
      </c>
      <c r="E104" s="16">
        <f t="shared" si="3"/>
        <v>3.6677396509382287E-2</v>
      </c>
    </row>
    <row r="105" spans="1:5" x14ac:dyDescent="0.35">
      <c r="A105" s="12">
        <v>26573</v>
      </c>
      <c r="B105" s="13">
        <v>22.45</v>
      </c>
      <c r="C105" s="6">
        <f t="shared" si="4"/>
        <v>1.1352374087755603E-2</v>
      </c>
      <c r="D105" s="15">
        <f t="shared" si="5"/>
        <v>4.3215613382899615E-2</v>
      </c>
      <c r="E105" s="16">
        <f t="shared" si="3"/>
        <v>4.618862355701725E-2</v>
      </c>
    </row>
    <row r="106" spans="1:5" x14ac:dyDescent="0.35">
      <c r="A106" s="12">
        <v>26665</v>
      </c>
      <c r="B106" s="13">
        <v>22.734999999999999</v>
      </c>
      <c r="C106" s="6">
        <f t="shared" si="4"/>
        <v>1.2694877505567935E-2</v>
      </c>
      <c r="D106" s="15">
        <f t="shared" si="5"/>
        <v>3.9789618111136571E-2</v>
      </c>
      <c r="E106" s="16">
        <f t="shared" si="3"/>
        <v>5.1754679105591395E-2</v>
      </c>
    </row>
    <row r="107" spans="1:5" x14ac:dyDescent="0.35">
      <c r="A107" s="12">
        <v>26755</v>
      </c>
      <c r="B107" s="13">
        <v>23.111000000000001</v>
      </c>
      <c r="C107" s="6">
        <f t="shared" si="4"/>
        <v>1.653837695183643E-2</v>
      </c>
      <c r="D107" s="15">
        <f t="shared" si="5"/>
        <v>5.0547752170553295E-2</v>
      </c>
      <c r="E107" s="16">
        <f t="shared" si="3"/>
        <v>6.7812784261940262E-2</v>
      </c>
    </row>
    <row r="108" spans="1:5" x14ac:dyDescent="0.35">
      <c r="A108" s="12">
        <v>26846</v>
      </c>
      <c r="B108" s="13">
        <v>23.553000000000001</v>
      </c>
      <c r="C108" s="6">
        <f t="shared" si="4"/>
        <v>1.9125091947557446E-2</v>
      </c>
      <c r="D108" s="15">
        <f t="shared" si="5"/>
        <v>6.1041535273448078E-2</v>
      </c>
      <c r="E108" s="16">
        <f t="shared" si="3"/>
        <v>7.8723097903199424E-2</v>
      </c>
    </row>
    <row r="109" spans="1:5" x14ac:dyDescent="0.35">
      <c r="A109" s="12">
        <v>26938</v>
      </c>
      <c r="B109" s="13">
        <v>23.960999999999999</v>
      </c>
      <c r="C109" s="6">
        <f t="shared" si="4"/>
        <v>1.7322634059355399E-2</v>
      </c>
      <c r="D109" s="15">
        <f t="shared" si="5"/>
        <v>6.7305122494432046E-2</v>
      </c>
      <c r="E109" s="16">
        <f t="shared" si="3"/>
        <v>7.1111860450314701E-2</v>
      </c>
    </row>
    <row r="110" spans="1:5" x14ac:dyDescent="0.35">
      <c r="A110" s="12">
        <v>27030</v>
      </c>
      <c r="B110" s="13">
        <v>24.446000000000002</v>
      </c>
      <c r="C110" s="6">
        <f t="shared" si="4"/>
        <v>2.0241225324485749E-2</v>
      </c>
      <c r="D110" s="15">
        <f t="shared" si="5"/>
        <v>7.5258412139872541E-2</v>
      </c>
      <c r="E110" s="16">
        <f t="shared" si="3"/>
        <v>8.3456484276976717E-2</v>
      </c>
    </row>
    <row r="111" spans="1:5" x14ac:dyDescent="0.35">
      <c r="A111" s="12">
        <v>27120</v>
      </c>
      <c r="B111" s="13">
        <v>24.989000000000001</v>
      </c>
      <c r="C111" s="6">
        <f t="shared" si="4"/>
        <v>2.2212222858545332E-2</v>
      </c>
      <c r="D111" s="15">
        <f t="shared" si="5"/>
        <v>8.1260006057721434E-2</v>
      </c>
      <c r="E111" s="16">
        <f t="shared" si="3"/>
        <v>9.1853268445488467E-2</v>
      </c>
    </row>
    <row r="112" spans="1:5" x14ac:dyDescent="0.35">
      <c r="A112" s="12">
        <v>27211</v>
      </c>
      <c r="B112" s="13">
        <v>25.759</v>
      </c>
      <c r="C112" s="6">
        <f t="shared" si="4"/>
        <v>3.0813557965504803E-2</v>
      </c>
      <c r="D112" s="15">
        <f t="shared" si="5"/>
        <v>9.3661104742495629E-2</v>
      </c>
      <c r="E112" s="16">
        <f t="shared" si="3"/>
        <v>0.12906901234791968</v>
      </c>
    </row>
    <row r="113" spans="1:5" x14ac:dyDescent="0.35">
      <c r="A113" s="12">
        <v>27303</v>
      </c>
      <c r="B113" s="13">
        <v>26.541</v>
      </c>
      <c r="C113" s="6">
        <f t="shared" si="4"/>
        <v>3.0358321363406965E-2</v>
      </c>
      <c r="D113" s="15">
        <f t="shared" si="5"/>
        <v>0.10767497182922257</v>
      </c>
      <c r="E113" s="16">
        <f t="shared" si="3"/>
        <v>0.12707581718388594</v>
      </c>
    </row>
    <row r="114" spans="1:5" x14ac:dyDescent="0.35">
      <c r="A114" s="12">
        <v>27395</v>
      </c>
      <c r="B114" s="13">
        <v>27.140999999999998</v>
      </c>
      <c r="C114" s="6">
        <f t="shared" si="4"/>
        <v>2.2606533288120186E-2</v>
      </c>
      <c r="D114" s="15">
        <f t="shared" si="5"/>
        <v>0.11024298453734749</v>
      </c>
      <c r="E114" s="16">
        <f t="shared" si="3"/>
        <v>9.3538939172774116E-2</v>
      </c>
    </row>
    <row r="115" spans="1:5" x14ac:dyDescent="0.35">
      <c r="A115" s="12">
        <v>27485</v>
      </c>
      <c r="B115" s="13">
        <v>27.533999999999999</v>
      </c>
      <c r="C115" s="6">
        <f t="shared" si="4"/>
        <v>1.4479938101027991E-2</v>
      </c>
      <c r="D115" s="15">
        <f t="shared" si="5"/>
        <v>0.10184481171715547</v>
      </c>
      <c r="E115" s="16">
        <f t="shared" si="3"/>
        <v>5.9189951963322995E-2</v>
      </c>
    </row>
    <row r="116" spans="1:5" x14ac:dyDescent="0.35">
      <c r="A116" s="12">
        <v>27576</v>
      </c>
      <c r="B116" s="13">
        <v>28.021000000000001</v>
      </c>
      <c r="C116" s="6">
        <f t="shared" si="4"/>
        <v>1.7687223069659398E-2</v>
      </c>
      <c r="D116" s="15">
        <f t="shared" si="5"/>
        <v>8.7813967933537809E-2</v>
      </c>
      <c r="E116" s="16">
        <f t="shared" si="3"/>
        <v>7.2648150237711651E-2</v>
      </c>
    </row>
    <row r="117" spans="1:5" x14ac:dyDescent="0.35">
      <c r="A117" s="12">
        <v>27668</v>
      </c>
      <c r="B117" s="13">
        <v>28.489000000000001</v>
      </c>
      <c r="C117" s="6">
        <f t="shared" si="4"/>
        <v>1.6701759394739658E-2</v>
      </c>
      <c r="D117" s="15">
        <f t="shared" si="5"/>
        <v>7.3395878075430479E-2</v>
      </c>
      <c r="E117" s="16">
        <f t="shared" si="3"/>
        <v>6.8499443733402998E-2</v>
      </c>
    </row>
    <row r="118" spans="1:5" x14ac:dyDescent="0.35">
      <c r="A118" s="12">
        <v>27760</v>
      </c>
      <c r="B118" s="13">
        <v>28.8</v>
      </c>
      <c r="C118" s="6">
        <f t="shared" si="4"/>
        <v>1.0916494085436481E-2</v>
      </c>
      <c r="D118" s="15">
        <f t="shared" si="5"/>
        <v>6.1125234884492195E-2</v>
      </c>
      <c r="E118" s="16">
        <f t="shared" si="3"/>
        <v>4.4386213269451913E-2</v>
      </c>
    </row>
    <row r="119" spans="1:5" x14ac:dyDescent="0.35">
      <c r="A119" s="12">
        <v>27851</v>
      </c>
      <c r="B119" s="13">
        <v>29.088000000000001</v>
      </c>
      <c r="C119" s="6">
        <f t="shared" si="4"/>
        <v>1.0000000000000009E-2</v>
      </c>
      <c r="D119" s="15">
        <f t="shared" si="5"/>
        <v>5.6439311396818556E-2</v>
      </c>
      <c r="E119" s="16">
        <f t="shared" si="3"/>
        <v>4.0604010000000024E-2</v>
      </c>
    </row>
    <row r="120" spans="1:5" x14ac:dyDescent="0.35">
      <c r="A120" s="12">
        <v>27942</v>
      </c>
      <c r="B120" s="13">
        <v>29.459</v>
      </c>
      <c r="C120" s="6">
        <f t="shared" si="4"/>
        <v>1.2754400440043959E-2</v>
      </c>
      <c r="D120" s="15">
        <f t="shared" si="5"/>
        <v>5.131865386674276E-2</v>
      </c>
      <c r="E120" s="16">
        <f t="shared" si="3"/>
        <v>5.2001975881375007E-2</v>
      </c>
    </row>
    <row r="121" spans="1:5" x14ac:dyDescent="0.35">
      <c r="A121" s="12">
        <v>28034</v>
      </c>
      <c r="B121" s="13">
        <v>29.96</v>
      </c>
      <c r="C121" s="6">
        <f t="shared" si="4"/>
        <v>1.7006687260260063E-2</v>
      </c>
      <c r="D121" s="15">
        <f t="shared" si="5"/>
        <v>5.1633963986099901E-2</v>
      </c>
      <c r="E121" s="16">
        <f t="shared" si="3"/>
        <v>6.9781872363488207E-2</v>
      </c>
    </row>
    <row r="122" spans="1:5" x14ac:dyDescent="0.35">
      <c r="A122" s="12">
        <v>28126</v>
      </c>
      <c r="B122" s="13">
        <v>30.443000000000001</v>
      </c>
      <c r="C122" s="6">
        <f t="shared" si="4"/>
        <v>1.612149532710282E-2</v>
      </c>
      <c r="D122" s="15">
        <f t="shared" si="5"/>
        <v>5.7048611111111133E-2</v>
      </c>
      <c r="E122" s="16">
        <f t="shared" si="3"/>
        <v>6.6062224602221553E-2</v>
      </c>
    </row>
    <row r="123" spans="1:5" x14ac:dyDescent="0.35">
      <c r="A123" s="12">
        <v>28216</v>
      </c>
      <c r="B123" s="13">
        <v>30.925000000000001</v>
      </c>
      <c r="C123" s="6">
        <f t="shared" si="4"/>
        <v>1.583286798278748E-2</v>
      </c>
      <c r="D123" s="15">
        <f t="shared" si="5"/>
        <v>6.3153190319031896E-2</v>
      </c>
      <c r="E123" s="16">
        <f t="shared" si="3"/>
        <v>6.4851488937754942E-2</v>
      </c>
    </row>
    <row r="124" spans="1:5" x14ac:dyDescent="0.35">
      <c r="A124" s="12">
        <v>28307</v>
      </c>
      <c r="B124" s="13">
        <v>31.350999999999999</v>
      </c>
      <c r="C124" s="6">
        <f t="shared" si="4"/>
        <v>1.3775262732417085E-2</v>
      </c>
      <c r="D124" s="15">
        <f t="shared" si="5"/>
        <v>6.4224854883057791E-2</v>
      </c>
      <c r="E124" s="16">
        <f t="shared" si="3"/>
        <v>5.6250089975490303E-2</v>
      </c>
    </row>
    <row r="125" spans="1:5" x14ac:dyDescent="0.35">
      <c r="A125" s="12">
        <v>28399</v>
      </c>
      <c r="B125" s="13">
        <v>31.875</v>
      </c>
      <c r="C125" s="6">
        <f t="shared" si="4"/>
        <v>1.6713980415297786E-2</v>
      </c>
      <c r="D125" s="15">
        <f t="shared" si="5"/>
        <v>6.3918558077436557E-2</v>
      </c>
      <c r="E125" s="16">
        <f t="shared" si="3"/>
        <v>6.8550819228696991E-2</v>
      </c>
    </row>
    <row r="126" spans="1:5" x14ac:dyDescent="0.35">
      <c r="A126" s="12">
        <v>28491</v>
      </c>
      <c r="B126" s="13">
        <v>32.396999999999998</v>
      </c>
      <c r="C126" s="6">
        <f t="shared" si="4"/>
        <v>1.6376470588235246E-2</v>
      </c>
      <c r="D126" s="15">
        <f t="shared" si="5"/>
        <v>6.4185527050553401E-2</v>
      </c>
      <c r="E126" s="16">
        <f t="shared" si="3"/>
        <v>6.7132654954987103E-2</v>
      </c>
    </row>
    <row r="127" spans="1:5" x14ac:dyDescent="0.35">
      <c r="A127" s="12">
        <v>28581</v>
      </c>
      <c r="B127" s="13">
        <v>33.042999999999999</v>
      </c>
      <c r="C127" s="6">
        <f t="shared" si="4"/>
        <v>1.9940117912152385E-2</v>
      </c>
      <c r="D127" s="15">
        <f t="shared" si="5"/>
        <v>6.8488278092158406E-2</v>
      </c>
      <c r="E127" s="16">
        <f t="shared" si="3"/>
        <v>8.2177992980801307E-2</v>
      </c>
    </row>
    <row r="128" spans="1:5" x14ac:dyDescent="0.35">
      <c r="A128" s="12">
        <v>28672</v>
      </c>
      <c r="B128" s="13">
        <v>33.625999999999998</v>
      </c>
      <c r="C128" s="6">
        <f t="shared" si="4"/>
        <v>1.7643676421632372E-2</v>
      </c>
      <c r="D128" s="15">
        <f t="shared" si="5"/>
        <v>7.2565468406111402E-2</v>
      </c>
      <c r="E128" s="16">
        <f t="shared" si="3"/>
        <v>7.246456835754711E-2</v>
      </c>
    </row>
    <row r="129" spans="1:5" x14ac:dyDescent="0.35">
      <c r="A129" s="12">
        <v>28764</v>
      </c>
      <c r="B129" s="13">
        <v>34.290999999999997</v>
      </c>
      <c r="C129" s="6">
        <f t="shared" si="4"/>
        <v>1.9776363528222186E-2</v>
      </c>
      <c r="D129" s="15">
        <f t="shared" si="5"/>
        <v>7.5796078431372454E-2</v>
      </c>
      <c r="E129" s="16">
        <f t="shared" si="3"/>
        <v>8.1483172905445267E-2</v>
      </c>
    </row>
    <row r="130" spans="1:5" x14ac:dyDescent="0.35">
      <c r="A130" s="12">
        <v>28856</v>
      </c>
      <c r="B130" s="13">
        <v>34.930999999999997</v>
      </c>
      <c r="C130" s="6">
        <f t="shared" si="4"/>
        <v>1.8663789332477927E-2</v>
      </c>
      <c r="D130" s="15">
        <f t="shared" si="5"/>
        <v>7.8217118869031058E-2</v>
      </c>
      <c r="E130" s="16">
        <f t="shared" si="3"/>
        <v>7.6771306018028396E-2</v>
      </c>
    </row>
    <row r="131" spans="1:5" x14ac:dyDescent="0.35">
      <c r="A131" s="12">
        <v>28946</v>
      </c>
      <c r="B131" s="13">
        <v>35.774999999999999</v>
      </c>
      <c r="C131" s="6">
        <f t="shared" si="4"/>
        <v>2.4161919212161154E-2</v>
      </c>
      <c r="D131" s="15">
        <f t="shared" si="5"/>
        <v>8.2680144054716562E-2</v>
      </c>
      <c r="E131" s="16">
        <f t="shared" ref="E131:E194" si="6">((1+C131)^4)-1</f>
        <v>0.10020723046254698</v>
      </c>
    </row>
    <row r="132" spans="1:5" x14ac:dyDescent="0.35">
      <c r="A132" s="12">
        <v>29037</v>
      </c>
      <c r="B132" s="13">
        <v>36.521999999999998</v>
      </c>
      <c r="C132" s="6">
        <f t="shared" ref="C132:C195" si="7">(B132-B131)/B131</f>
        <v>2.0880503144654085E-2</v>
      </c>
      <c r="D132" s="15">
        <f t="shared" si="5"/>
        <v>8.6123832748468479E-2</v>
      </c>
      <c r="E132" s="16">
        <f t="shared" si="6"/>
        <v>8.6174590354308966E-2</v>
      </c>
    </row>
    <row r="133" spans="1:5" x14ac:dyDescent="0.35">
      <c r="A133" s="12">
        <v>29129</v>
      </c>
      <c r="B133" s="13">
        <v>37.188000000000002</v>
      </c>
      <c r="C133" s="6">
        <f t="shared" si="7"/>
        <v>1.823558403154274E-2</v>
      </c>
      <c r="D133" s="15">
        <f t="shared" si="5"/>
        <v>8.4482808900294706E-2</v>
      </c>
      <c r="E133" s="16">
        <f t="shared" si="6"/>
        <v>7.496192184751882E-2</v>
      </c>
    </row>
    <row r="134" spans="1:5" x14ac:dyDescent="0.35">
      <c r="A134" s="12">
        <v>29221</v>
      </c>
      <c r="B134" s="13">
        <v>38.000999999999998</v>
      </c>
      <c r="C134" s="6">
        <f t="shared" si="7"/>
        <v>2.1861890932558761E-2</v>
      </c>
      <c r="D134" s="15">
        <f t="shared" ref="D134:D197" si="8">(B134-B130)/B130</f>
        <v>8.7887549740917822E-2</v>
      </c>
      <c r="E134" s="16">
        <f t="shared" si="6"/>
        <v>9.0357240697501284E-2</v>
      </c>
    </row>
    <row r="135" spans="1:5" x14ac:dyDescent="0.35">
      <c r="A135" s="12">
        <v>29312</v>
      </c>
      <c r="B135" s="13">
        <v>38.902999999999999</v>
      </c>
      <c r="C135" s="6">
        <f t="shared" si="7"/>
        <v>2.3736217467961399E-2</v>
      </c>
      <c r="D135" s="15">
        <f t="shared" si="8"/>
        <v>8.7435359888190081E-2</v>
      </c>
      <c r="E135" s="16">
        <f t="shared" si="6"/>
        <v>9.8379128119674197E-2</v>
      </c>
    </row>
    <row r="136" spans="1:5" x14ac:dyDescent="0.35">
      <c r="A136" s="12">
        <v>29403</v>
      </c>
      <c r="B136" s="13">
        <v>39.770000000000003</v>
      </c>
      <c r="C136" s="6">
        <f t="shared" si="7"/>
        <v>2.2286199007788717E-2</v>
      </c>
      <c r="D136" s="15">
        <f t="shared" si="8"/>
        <v>8.8932698099775609E-2</v>
      </c>
      <c r="E136" s="16">
        <f t="shared" si="6"/>
        <v>9.2169366675981079E-2</v>
      </c>
    </row>
    <row r="137" spans="1:5" x14ac:dyDescent="0.35">
      <c r="A137" s="12">
        <v>29495</v>
      </c>
      <c r="B137" s="13">
        <v>40.825000000000003</v>
      </c>
      <c r="C137" s="6">
        <f t="shared" si="7"/>
        <v>2.6527533316570269E-2</v>
      </c>
      <c r="D137" s="15">
        <f t="shared" si="8"/>
        <v>9.780036570936862E-2</v>
      </c>
      <c r="E137" s="16">
        <f t="shared" si="6"/>
        <v>0.11040755938166202</v>
      </c>
    </row>
    <row r="138" spans="1:5" x14ac:dyDescent="0.35">
      <c r="A138" s="12">
        <v>29587</v>
      </c>
      <c r="B138" s="13">
        <v>41.906999999999996</v>
      </c>
      <c r="C138" s="6">
        <f t="shared" si="7"/>
        <v>2.6503368034292554E-2</v>
      </c>
      <c r="D138" s="15">
        <f t="shared" si="8"/>
        <v>0.10278676876924289</v>
      </c>
      <c r="E138" s="16">
        <f t="shared" si="6"/>
        <v>0.11030300353199096</v>
      </c>
    </row>
    <row r="139" spans="1:5" x14ac:dyDescent="0.35">
      <c r="A139" s="12">
        <v>29677</v>
      </c>
      <c r="B139" s="13">
        <v>42.694000000000003</v>
      </c>
      <c r="C139" s="6">
        <f t="shared" si="7"/>
        <v>1.8779678812609019E-2</v>
      </c>
      <c r="D139" s="15">
        <f t="shared" si="8"/>
        <v>9.7447497622291449E-2</v>
      </c>
      <c r="E139" s="16">
        <f t="shared" si="6"/>
        <v>7.7261390242145955E-2</v>
      </c>
    </row>
    <row r="140" spans="1:5" x14ac:dyDescent="0.35">
      <c r="A140" s="12">
        <v>29768</v>
      </c>
      <c r="B140" s="13">
        <v>43.524000000000001</v>
      </c>
      <c r="C140" s="6">
        <f t="shared" si="7"/>
        <v>1.9440670820255732E-2</v>
      </c>
      <c r="D140" s="15">
        <f t="shared" si="8"/>
        <v>9.4392758360573231E-2</v>
      </c>
      <c r="E140" s="16">
        <f t="shared" si="6"/>
        <v>8.0059853814861137E-2</v>
      </c>
    </row>
    <row r="141" spans="1:5" x14ac:dyDescent="0.35">
      <c r="A141" s="12">
        <v>29860</v>
      </c>
      <c r="B141" s="13">
        <v>44.243000000000002</v>
      </c>
      <c r="C141" s="6">
        <f t="shared" si="7"/>
        <v>1.6519621358331064E-2</v>
      </c>
      <c r="D141" s="15">
        <f t="shared" si="8"/>
        <v>8.372320881812613E-2</v>
      </c>
      <c r="E141" s="16">
        <f t="shared" si="6"/>
        <v>6.7733979924755161E-2</v>
      </c>
    </row>
    <row r="142" spans="1:5" x14ac:dyDescent="0.35">
      <c r="A142" s="12">
        <v>29952</v>
      </c>
      <c r="B142" s="13">
        <v>44.877000000000002</v>
      </c>
      <c r="C142" s="6">
        <f t="shared" si="7"/>
        <v>1.4329950500644176E-2</v>
      </c>
      <c r="D142" s="15">
        <f t="shared" si="8"/>
        <v>7.0871214832844309E-2</v>
      </c>
      <c r="E142" s="16">
        <f t="shared" si="6"/>
        <v>5.8563699535242986E-2</v>
      </c>
    </row>
    <row r="143" spans="1:5" x14ac:dyDescent="0.35">
      <c r="A143" s="12">
        <v>30042</v>
      </c>
      <c r="B143" s="13">
        <v>45.472999999999999</v>
      </c>
      <c r="C143" s="6">
        <f t="shared" si="7"/>
        <v>1.3280745147848485E-2</v>
      </c>
      <c r="D143" s="15">
        <f t="shared" si="8"/>
        <v>6.5091113505410511E-2</v>
      </c>
      <c r="E143" s="16">
        <f t="shared" si="6"/>
        <v>5.4190650586006583E-2</v>
      </c>
    </row>
    <row r="144" spans="1:5" x14ac:dyDescent="0.35">
      <c r="A144" s="12">
        <v>30133</v>
      </c>
      <c r="B144" s="13">
        <v>46.103999999999999</v>
      </c>
      <c r="C144" s="6">
        <f t="shared" si="7"/>
        <v>1.3876366195324704E-2</v>
      </c>
      <c r="D144" s="15">
        <f t="shared" si="8"/>
        <v>5.9277639922801176E-2</v>
      </c>
      <c r="E144" s="16">
        <f t="shared" si="6"/>
        <v>5.6671510864550356E-2</v>
      </c>
    </row>
    <row r="145" spans="1:5" x14ac:dyDescent="0.35">
      <c r="A145" s="12">
        <v>30225</v>
      </c>
      <c r="B145" s="13">
        <v>46.570999999999998</v>
      </c>
      <c r="C145" s="6">
        <f t="shared" si="7"/>
        <v>1.0129272948117274E-2</v>
      </c>
      <c r="D145" s="15">
        <f t="shared" si="8"/>
        <v>5.2618493320977233E-2</v>
      </c>
      <c r="E145" s="16">
        <f t="shared" si="6"/>
        <v>4.1136872483978015E-2</v>
      </c>
    </row>
    <row r="146" spans="1:5" x14ac:dyDescent="0.35">
      <c r="A146" s="12">
        <v>30317</v>
      </c>
      <c r="B146" s="13">
        <v>46.942999999999998</v>
      </c>
      <c r="C146" s="6">
        <f t="shared" si="7"/>
        <v>7.9878035687444959E-3</v>
      </c>
      <c r="D146" s="15">
        <f t="shared" si="8"/>
        <v>4.6036945428615889E-2</v>
      </c>
      <c r="E146" s="16">
        <f t="shared" si="6"/>
        <v>3.2336087028587146E-2</v>
      </c>
    </row>
    <row r="147" spans="1:5" x14ac:dyDescent="0.35">
      <c r="A147" s="12">
        <v>30407</v>
      </c>
      <c r="B147" s="13">
        <v>47.290999999999997</v>
      </c>
      <c r="C147" s="6">
        <f t="shared" si="7"/>
        <v>7.4132458513516174E-3</v>
      </c>
      <c r="D147" s="15">
        <f t="shared" si="8"/>
        <v>3.9979768214105024E-2</v>
      </c>
      <c r="E147" s="16">
        <f t="shared" si="6"/>
        <v>2.998435332561078E-2</v>
      </c>
    </row>
    <row r="148" spans="1:5" x14ac:dyDescent="0.35">
      <c r="A148" s="12">
        <v>30498</v>
      </c>
      <c r="B148" s="13">
        <v>47.793999999999997</v>
      </c>
      <c r="C148" s="6">
        <f t="shared" si="7"/>
        <v>1.0636273286671886E-2</v>
      </c>
      <c r="D148" s="15">
        <f t="shared" si="8"/>
        <v>3.6656255422522946E-2</v>
      </c>
      <c r="E148" s="16">
        <f t="shared" si="6"/>
        <v>4.3228700941279286E-2</v>
      </c>
    </row>
    <row r="149" spans="1:5" x14ac:dyDescent="0.35">
      <c r="A149" s="12">
        <v>30590</v>
      </c>
      <c r="B149" s="13">
        <v>48.151000000000003</v>
      </c>
      <c r="C149" s="6">
        <f t="shared" si="7"/>
        <v>7.4695568481400691E-3</v>
      </c>
      <c r="D149" s="15">
        <f t="shared" si="8"/>
        <v>3.3926692576925675E-2</v>
      </c>
      <c r="E149" s="16">
        <f t="shared" si="6"/>
        <v>3.0214663216777682E-2</v>
      </c>
    </row>
    <row r="150" spans="1:5" x14ac:dyDescent="0.35">
      <c r="A150" s="12">
        <v>30682</v>
      </c>
      <c r="B150" s="13">
        <v>48.625999999999998</v>
      </c>
      <c r="C150" s="6">
        <f t="shared" si="7"/>
        <v>9.8648003156734908E-3</v>
      </c>
      <c r="D150" s="15">
        <f t="shared" si="8"/>
        <v>3.585199071214025E-2</v>
      </c>
      <c r="E150" s="16">
        <f t="shared" si="6"/>
        <v>4.0046936388340226E-2</v>
      </c>
    </row>
    <row r="151" spans="1:5" x14ac:dyDescent="0.35">
      <c r="A151" s="12">
        <v>30773</v>
      </c>
      <c r="B151" s="13">
        <v>49.063000000000002</v>
      </c>
      <c r="C151" s="6">
        <f t="shared" si="7"/>
        <v>8.986961707728473E-3</v>
      </c>
      <c r="D151" s="15">
        <f t="shared" si="8"/>
        <v>3.7470131737540033E-2</v>
      </c>
      <c r="E151" s="16">
        <f t="shared" si="6"/>
        <v>3.643534958352479E-2</v>
      </c>
    </row>
    <row r="152" spans="1:5" x14ac:dyDescent="0.35">
      <c r="A152" s="12">
        <v>30864</v>
      </c>
      <c r="B152" s="13">
        <v>49.506</v>
      </c>
      <c r="C152" s="6">
        <f t="shared" si="7"/>
        <v>9.0292073456575798E-3</v>
      </c>
      <c r="D152" s="15">
        <f t="shared" si="8"/>
        <v>3.5820395865589896E-2</v>
      </c>
      <c r="E152" s="16">
        <f t="shared" si="6"/>
        <v>3.6608940022730518E-2</v>
      </c>
    </row>
    <row r="153" spans="1:5" x14ac:dyDescent="0.35">
      <c r="A153" s="12">
        <v>30956</v>
      </c>
      <c r="B153" s="13">
        <v>49.851999999999997</v>
      </c>
      <c r="C153" s="6">
        <f t="shared" si="7"/>
        <v>6.989051832101089E-3</v>
      </c>
      <c r="D153" s="15">
        <f t="shared" si="8"/>
        <v>3.5326369130443673E-2</v>
      </c>
      <c r="E153" s="16">
        <f t="shared" si="6"/>
        <v>2.8250656360030213E-2</v>
      </c>
    </row>
    <row r="154" spans="1:5" x14ac:dyDescent="0.35">
      <c r="A154" s="12">
        <v>31048</v>
      </c>
      <c r="B154" s="13">
        <v>50.363</v>
      </c>
      <c r="C154" s="6">
        <f t="shared" si="7"/>
        <v>1.0250341009387844E-2</v>
      </c>
      <c r="D154" s="15">
        <f t="shared" si="8"/>
        <v>3.5721630403487886E-2</v>
      </c>
      <c r="E154" s="16">
        <f t="shared" si="6"/>
        <v>4.1636100014443844E-2</v>
      </c>
    </row>
    <row r="155" spans="1:5" x14ac:dyDescent="0.35">
      <c r="A155" s="12">
        <v>31138</v>
      </c>
      <c r="B155" s="13">
        <v>50.66</v>
      </c>
      <c r="C155" s="6">
        <f t="shared" si="7"/>
        <v>5.8971864265432369E-3</v>
      </c>
      <c r="D155" s="15">
        <f t="shared" si="8"/>
        <v>3.2549986751727253E-2</v>
      </c>
      <c r="E155" s="16">
        <f t="shared" si="6"/>
        <v>2.3798228103369734E-2</v>
      </c>
    </row>
    <row r="156" spans="1:5" x14ac:dyDescent="0.35">
      <c r="A156" s="12">
        <v>31229</v>
      </c>
      <c r="B156" s="13">
        <v>50.997</v>
      </c>
      <c r="C156" s="6">
        <f t="shared" si="7"/>
        <v>6.652191077773457E-3</v>
      </c>
      <c r="D156" s="15">
        <f t="shared" si="8"/>
        <v>3.0117561507696029E-2</v>
      </c>
      <c r="E156" s="16">
        <f t="shared" si="6"/>
        <v>2.6875453627735801E-2</v>
      </c>
    </row>
    <row r="157" spans="1:5" x14ac:dyDescent="0.35">
      <c r="A157" s="12">
        <v>31321</v>
      </c>
      <c r="B157" s="13">
        <v>51.262</v>
      </c>
      <c r="C157" s="6">
        <f t="shared" si="7"/>
        <v>5.1963841010255613E-3</v>
      </c>
      <c r="D157" s="15">
        <f t="shared" si="8"/>
        <v>2.8283719810639568E-2</v>
      </c>
      <c r="E157" s="16">
        <f t="shared" si="6"/>
        <v>2.0948112839113575E-2</v>
      </c>
    </row>
    <row r="158" spans="1:5" x14ac:dyDescent="0.35">
      <c r="A158" s="12">
        <v>31413</v>
      </c>
      <c r="B158" s="13">
        <v>51.515000000000001</v>
      </c>
      <c r="C158" s="6">
        <f t="shared" si="7"/>
        <v>4.9354297530334384E-3</v>
      </c>
      <c r="D158" s="15">
        <f t="shared" si="8"/>
        <v>2.287393523022856E-2</v>
      </c>
      <c r="E158" s="16">
        <f t="shared" si="6"/>
        <v>1.9888351284559791E-2</v>
      </c>
    </row>
    <row r="159" spans="1:5" x14ac:dyDescent="0.35">
      <c r="A159" s="12">
        <v>31503</v>
      </c>
      <c r="B159" s="13">
        <v>51.695</v>
      </c>
      <c r="C159" s="6">
        <f t="shared" si="7"/>
        <v>3.494127923905653E-3</v>
      </c>
      <c r="D159" s="15">
        <f t="shared" si="8"/>
        <v>2.0430319778918352E-2</v>
      </c>
      <c r="E159" s="16">
        <f t="shared" si="6"/>
        <v>1.4049936062624058E-2</v>
      </c>
    </row>
    <row r="160" spans="1:5" x14ac:dyDescent="0.35">
      <c r="A160" s="12">
        <v>31594</v>
      </c>
      <c r="B160" s="13">
        <v>51.941000000000003</v>
      </c>
      <c r="C160" s="6">
        <f t="shared" si="7"/>
        <v>4.758680723474267E-3</v>
      </c>
      <c r="D160" s="15">
        <f t="shared" si="8"/>
        <v>1.8510892797615596E-2</v>
      </c>
      <c r="E160" s="16">
        <f t="shared" si="6"/>
        <v>1.9171024702166806E-2</v>
      </c>
    </row>
    <row r="161" spans="1:5" x14ac:dyDescent="0.35">
      <c r="A161" s="12">
        <v>31686</v>
      </c>
      <c r="B161" s="13">
        <v>52.25</v>
      </c>
      <c r="C161" s="6">
        <f t="shared" si="7"/>
        <v>5.9490575845670569E-3</v>
      </c>
      <c r="D161" s="15">
        <f t="shared" si="8"/>
        <v>1.9273535952557441E-2</v>
      </c>
      <c r="E161" s="16">
        <f t="shared" si="6"/>
        <v>2.4009421486875793E-2</v>
      </c>
    </row>
    <row r="162" spans="1:5" x14ac:dyDescent="0.35">
      <c r="A162" s="12">
        <v>31778</v>
      </c>
      <c r="B162" s="13">
        <v>52.554000000000002</v>
      </c>
      <c r="C162" s="6">
        <f t="shared" si="7"/>
        <v>5.8181818181818577E-3</v>
      </c>
      <c r="D162" s="15">
        <f t="shared" si="8"/>
        <v>2.016888284965547E-2</v>
      </c>
      <c r="E162" s="16">
        <f t="shared" si="6"/>
        <v>2.3476623667319396E-2</v>
      </c>
    </row>
    <row r="163" spans="1:5" x14ac:dyDescent="0.35">
      <c r="A163" s="12">
        <v>31868</v>
      </c>
      <c r="B163" s="13">
        <v>52.911000000000001</v>
      </c>
      <c r="C163" s="6">
        <f t="shared" si="7"/>
        <v>6.7930129010160848E-3</v>
      </c>
      <c r="D163" s="15">
        <f t="shared" si="8"/>
        <v>2.3522584389205941E-2</v>
      </c>
      <c r="E163" s="16">
        <f t="shared" si="6"/>
        <v>2.7450177734048786E-2</v>
      </c>
    </row>
    <row r="164" spans="1:5" x14ac:dyDescent="0.35">
      <c r="A164" s="12">
        <v>31959</v>
      </c>
      <c r="B164" s="13">
        <v>53.32</v>
      </c>
      <c r="C164" s="6">
        <f t="shared" si="7"/>
        <v>7.7299616336867364E-3</v>
      </c>
      <c r="D164" s="15">
        <f t="shared" si="8"/>
        <v>2.6549354074815613E-2</v>
      </c>
      <c r="E164" s="16">
        <f t="shared" si="6"/>
        <v>3.1280211478392772E-2</v>
      </c>
    </row>
    <row r="165" spans="1:5" x14ac:dyDescent="0.35">
      <c r="A165" s="12">
        <v>32051</v>
      </c>
      <c r="B165" s="13">
        <v>53.72</v>
      </c>
      <c r="C165" s="6">
        <f t="shared" si="7"/>
        <v>7.5018754688671897E-3</v>
      </c>
      <c r="D165" s="15">
        <f t="shared" si="8"/>
        <v>2.8133971291866008E-2</v>
      </c>
      <c r="E165" s="16">
        <f t="shared" si="6"/>
        <v>3.0346862622257609E-2</v>
      </c>
    </row>
    <row r="166" spans="1:5" x14ac:dyDescent="0.35">
      <c r="A166" s="12">
        <v>32143</v>
      </c>
      <c r="B166" s="13">
        <v>54.134999999999998</v>
      </c>
      <c r="C166" s="6">
        <f t="shared" si="7"/>
        <v>7.7252419955323743E-3</v>
      </c>
      <c r="D166" s="15">
        <f t="shared" si="8"/>
        <v>3.0083342847356927E-2</v>
      </c>
      <c r="E166" s="16">
        <f t="shared" si="6"/>
        <v>3.1260891877206598E-2</v>
      </c>
    </row>
    <row r="167" spans="1:5" x14ac:dyDescent="0.35">
      <c r="A167" s="12">
        <v>32234</v>
      </c>
      <c r="B167" s="13">
        <v>54.676000000000002</v>
      </c>
      <c r="C167" s="6">
        <f t="shared" si="7"/>
        <v>9.9935346818140567E-3</v>
      </c>
      <c r="D167" s="15">
        <f t="shared" si="8"/>
        <v>3.3357902893538217E-2</v>
      </c>
      <c r="E167" s="16">
        <f t="shared" si="6"/>
        <v>4.0577365360673134E-2</v>
      </c>
    </row>
    <row r="168" spans="1:5" x14ac:dyDescent="0.35">
      <c r="A168" s="12">
        <v>32325</v>
      </c>
      <c r="B168" s="13">
        <v>55.344999999999999</v>
      </c>
      <c r="C168" s="6">
        <f t="shared" si="7"/>
        <v>1.2235715853390828E-2</v>
      </c>
      <c r="D168" s="15">
        <f t="shared" si="8"/>
        <v>3.7978244561140261E-2</v>
      </c>
      <c r="E168" s="16">
        <f t="shared" si="6"/>
        <v>4.9848489652442929E-2</v>
      </c>
    </row>
    <row r="169" spans="1:5" x14ac:dyDescent="0.35">
      <c r="A169" s="12">
        <v>32417</v>
      </c>
      <c r="B169" s="13">
        <v>55.853999999999999</v>
      </c>
      <c r="C169" s="6">
        <f t="shared" si="7"/>
        <v>9.1968560845604903E-3</v>
      </c>
      <c r="D169" s="15">
        <f t="shared" si="8"/>
        <v>3.9724497393894276E-2</v>
      </c>
      <c r="E169" s="16">
        <f t="shared" si="6"/>
        <v>3.7298036023303949E-2</v>
      </c>
    </row>
    <row r="170" spans="1:5" x14ac:dyDescent="0.35">
      <c r="A170" s="12">
        <v>32509</v>
      </c>
      <c r="B170" s="13">
        <v>56.392000000000003</v>
      </c>
      <c r="C170" s="6">
        <f t="shared" si="7"/>
        <v>9.6322555233287459E-3</v>
      </c>
      <c r="D170" s="15">
        <f t="shared" si="8"/>
        <v>4.1692066130968965E-2</v>
      </c>
      <c r="E170" s="16">
        <f t="shared" si="6"/>
        <v>3.908928751632712E-2</v>
      </c>
    </row>
    <row r="171" spans="1:5" x14ac:dyDescent="0.35">
      <c r="A171" s="12">
        <v>32599</v>
      </c>
      <c r="B171" s="13">
        <v>57.002000000000002</v>
      </c>
      <c r="C171" s="6">
        <f t="shared" si="7"/>
        <v>1.0817137182579078E-2</v>
      </c>
      <c r="D171" s="15">
        <f t="shared" si="8"/>
        <v>4.254151730192407E-2</v>
      </c>
      <c r="E171" s="16">
        <f t="shared" si="6"/>
        <v>4.3975688035376992E-2</v>
      </c>
    </row>
    <row r="172" spans="1:5" x14ac:dyDescent="0.35">
      <c r="A172" s="12">
        <v>32690</v>
      </c>
      <c r="B172" s="13">
        <v>57.424999999999997</v>
      </c>
      <c r="C172" s="6">
        <f t="shared" si="7"/>
        <v>7.4207922529033136E-3</v>
      </c>
      <c r="D172" s="15">
        <f t="shared" si="8"/>
        <v>3.7582437437889568E-2</v>
      </c>
      <c r="E172" s="16">
        <f t="shared" si="6"/>
        <v>3.0015215587510635E-2</v>
      </c>
    </row>
    <row r="173" spans="1:5" x14ac:dyDescent="0.35">
      <c r="A173" s="12">
        <v>32782</v>
      </c>
      <c r="B173" s="13">
        <v>57.817</v>
      </c>
      <c r="C173" s="6">
        <f t="shared" si="7"/>
        <v>6.8262951676099784E-3</v>
      </c>
      <c r="D173" s="15">
        <f t="shared" si="8"/>
        <v>3.5145199985676959E-2</v>
      </c>
      <c r="E173" s="16">
        <f t="shared" si="6"/>
        <v>2.7586045051290364E-2</v>
      </c>
    </row>
    <row r="174" spans="1:5" x14ac:dyDescent="0.35">
      <c r="A174" s="12">
        <v>32874</v>
      </c>
      <c r="B174" s="13">
        <v>58.447000000000003</v>
      </c>
      <c r="C174" s="6">
        <f t="shared" si="7"/>
        <v>1.0896449141256077E-2</v>
      </c>
      <c r="D174" s="15">
        <f t="shared" si="8"/>
        <v>3.644133919704922E-2</v>
      </c>
      <c r="E174" s="16">
        <f t="shared" si="6"/>
        <v>4.4303381340901948E-2</v>
      </c>
    </row>
    <row r="175" spans="1:5" x14ac:dyDescent="0.35">
      <c r="A175" s="12">
        <v>32964</v>
      </c>
      <c r="B175" s="13">
        <v>59.100999999999999</v>
      </c>
      <c r="C175" s="6">
        <f t="shared" si="7"/>
        <v>1.1189624788269651E-2</v>
      </c>
      <c r="D175" s="15">
        <f t="shared" si="8"/>
        <v>3.6823269358969797E-2</v>
      </c>
      <c r="E175" s="16">
        <f t="shared" si="6"/>
        <v>4.5515365156325593E-2</v>
      </c>
    </row>
    <row r="176" spans="1:5" x14ac:dyDescent="0.35">
      <c r="A176" s="12">
        <v>33055</v>
      </c>
      <c r="B176" s="13">
        <v>59.612000000000002</v>
      </c>
      <c r="C176" s="6">
        <f t="shared" si="7"/>
        <v>8.6462158000711123E-3</v>
      </c>
      <c r="D176" s="15">
        <f t="shared" si="8"/>
        <v>3.8084457988680973E-2</v>
      </c>
      <c r="E176" s="16">
        <f t="shared" si="6"/>
        <v>3.5035996537135405E-2</v>
      </c>
    </row>
    <row r="177" spans="1:5" x14ac:dyDescent="0.35">
      <c r="A177" s="12">
        <v>33147</v>
      </c>
      <c r="B177" s="13">
        <v>60.067</v>
      </c>
      <c r="C177" s="6">
        <f t="shared" si="7"/>
        <v>7.6326914044151893E-3</v>
      </c>
      <c r="D177" s="15">
        <f t="shared" si="8"/>
        <v>3.8915889790200116E-2</v>
      </c>
      <c r="E177" s="16">
        <f t="shared" si="6"/>
        <v>3.0882095540776699E-2</v>
      </c>
    </row>
    <row r="178" spans="1:5" x14ac:dyDescent="0.35">
      <c r="A178" s="12">
        <v>33239</v>
      </c>
      <c r="B178" s="13">
        <v>60.651000000000003</v>
      </c>
      <c r="C178" s="6">
        <f t="shared" si="7"/>
        <v>9.7224765678326393E-3</v>
      </c>
      <c r="D178" s="15">
        <f t="shared" si="8"/>
        <v>3.7709377726829446E-2</v>
      </c>
      <c r="E178" s="16">
        <f t="shared" si="6"/>
        <v>3.9460750638964592E-2</v>
      </c>
    </row>
    <row r="179" spans="1:5" x14ac:dyDescent="0.35">
      <c r="A179" s="12">
        <v>33329</v>
      </c>
      <c r="B179" s="13">
        <v>61.088000000000001</v>
      </c>
      <c r="C179" s="6">
        <f t="shared" si="7"/>
        <v>7.2051573758057999E-3</v>
      </c>
      <c r="D179" s="15">
        <f t="shared" si="8"/>
        <v>3.3620412514170687E-2</v>
      </c>
      <c r="E179" s="16">
        <f t="shared" si="6"/>
        <v>2.9133614157776933E-2</v>
      </c>
    </row>
    <row r="180" spans="1:5" x14ac:dyDescent="0.35">
      <c r="A180" s="12">
        <v>33420</v>
      </c>
      <c r="B180" s="13">
        <v>61.557000000000002</v>
      </c>
      <c r="C180" s="6">
        <f t="shared" si="7"/>
        <v>7.6774489261393596E-3</v>
      </c>
      <c r="D180" s="15">
        <f t="shared" si="8"/>
        <v>3.262765886063209E-2</v>
      </c>
      <c r="E180" s="16">
        <f t="shared" si="6"/>
        <v>3.1065268645247723E-2</v>
      </c>
    </row>
    <row r="181" spans="1:5" x14ac:dyDescent="0.35">
      <c r="A181" s="12">
        <v>33512</v>
      </c>
      <c r="B181" s="13">
        <v>61.914999999999999</v>
      </c>
      <c r="C181" s="6">
        <f t="shared" si="7"/>
        <v>5.8157480059131692E-3</v>
      </c>
      <c r="D181" s="15">
        <f t="shared" si="8"/>
        <v>3.07656450297168E-2</v>
      </c>
      <c r="E181" s="16">
        <f t="shared" si="6"/>
        <v>2.3466717539283755E-2</v>
      </c>
    </row>
    <row r="182" spans="1:5" x14ac:dyDescent="0.35">
      <c r="A182" s="12">
        <v>33604</v>
      </c>
      <c r="B182" s="13">
        <v>62.161999999999999</v>
      </c>
      <c r="C182" s="6">
        <f t="shared" si="7"/>
        <v>3.9893402245013308E-3</v>
      </c>
      <c r="D182" s="15">
        <f t="shared" si="8"/>
        <v>2.4913026990486482E-2</v>
      </c>
      <c r="E182" s="16">
        <f t="shared" si="6"/>
        <v>1.6053104122620621E-2</v>
      </c>
    </row>
    <row r="183" spans="1:5" x14ac:dyDescent="0.35">
      <c r="A183" s="12">
        <v>33695</v>
      </c>
      <c r="B183" s="13">
        <v>62.533000000000001</v>
      </c>
      <c r="C183" s="6">
        <f t="shared" si="7"/>
        <v>5.9682764389820502E-3</v>
      </c>
      <c r="D183" s="15">
        <f t="shared" si="8"/>
        <v>2.3654400209533792E-2</v>
      </c>
      <c r="E183" s="16">
        <f t="shared" si="6"/>
        <v>2.4087679334402035E-2</v>
      </c>
    </row>
    <row r="184" spans="1:5" x14ac:dyDescent="0.35">
      <c r="A184" s="12">
        <v>33786</v>
      </c>
      <c r="B184" s="13">
        <v>62.832999999999998</v>
      </c>
      <c r="C184" s="6">
        <f t="shared" si="7"/>
        <v>4.7974669374569769E-3</v>
      </c>
      <c r="D184" s="15">
        <f t="shared" si="8"/>
        <v>2.0728755462416884E-2</v>
      </c>
      <c r="E184" s="16">
        <f t="shared" si="6"/>
        <v>1.9328404081674577E-2</v>
      </c>
    </row>
    <row r="185" spans="1:5" x14ac:dyDescent="0.35">
      <c r="A185" s="12">
        <v>33878</v>
      </c>
      <c r="B185" s="13">
        <v>63.274999999999999</v>
      </c>
      <c r="C185" s="6">
        <f t="shared" si="7"/>
        <v>7.0345200770295891E-3</v>
      </c>
      <c r="D185" s="15">
        <f t="shared" si="8"/>
        <v>2.1965597997254293E-2</v>
      </c>
      <c r="E185" s="16">
        <f t="shared" si="6"/>
        <v>2.8436381991183701E-2</v>
      </c>
    </row>
    <row r="186" spans="1:5" x14ac:dyDescent="0.35">
      <c r="A186" s="12">
        <v>33970</v>
      </c>
      <c r="B186" s="13">
        <v>63.652000000000001</v>
      </c>
      <c r="C186" s="6">
        <f t="shared" si="7"/>
        <v>5.9581193204267472E-3</v>
      </c>
      <c r="D186" s="15">
        <f t="shared" si="8"/>
        <v>2.3969627746855023E-2</v>
      </c>
      <c r="E186" s="16">
        <f t="shared" si="6"/>
        <v>2.4046319690457896E-2</v>
      </c>
    </row>
    <row r="187" spans="1:5" x14ac:dyDescent="0.35">
      <c r="A187" s="12">
        <v>34060</v>
      </c>
      <c r="B187" s="13">
        <v>64.027000000000001</v>
      </c>
      <c r="C187" s="6">
        <f t="shared" si="7"/>
        <v>5.8914095393703264E-3</v>
      </c>
      <c r="D187" s="15">
        <f t="shared" si="8"/>
        <v>2.3891385348535969E-2</v>
      </c>
      <c r="E187" s="16">
        <f t="shared" si="6"/>
        <v>2.377470953315397E-2</v>
      </c>
    </row>
    <row r="188" spans="1:5" x14ac:dyDescent="0.35">
      <c r="A188" s="12">
        <v>34151</v>
      </c>
      <c r="B188" s="13">
        <v>64.349000000000004</v>
      </c>
      <c r="C188" s="6">
        <f t="shared" si="7"/>
        <v>5.0291283364830887E-3</v>
      </c>
      <c r="D188" s="15">
        <f t="shared" si="8"/>
        <v>2.4127448951983915E-2</v>
      </c>
      <c r="E188" s="16">
        <f t="shared" si="6"/>
        <v>2.0268775566081088E-2</v>
      </c>
    </row>
    <row r="189" spans="1:5" x14ac:dyDescent="0.35">
      <c r="A189" s="12">
        <v>34243</v>
      </c>
      <c r="B189" s="13">
        <v>64.727000000000004</v>
      </c>
      <c r="C189" s="6">
        <f t="shared" si="7"/>
        <v>5.8742171595518207E-3</v>
      </c>
      <c r="D189" s="15">
        <f t="shared" si="8"/>
        <v>2.2947451600158125E-2</v>
      </c>
      <c r="E189" s="16">
        <f t="shared" si="6"/>
        <v>2.370471918531436E-2</v>
      </c>
    </row>
    <row r="190" spans="1:5" x14ac:dyDescent="0.35">
      <c r="A190" s="12">
        <v>34335</v>
      </c>
      <c r="B190" s="13">
        <v>65.058000000000007</v>
      </c>
      <c r="C190" s="6">
        <f t="shared" si="7"/>
        <v>5.1137855917932707E-3</v>
      </c>
      <c r="D190" s="15">
        <f t="shared" si="8"/>
        <v>2.2088858166279236E-2</v>
      </c>
      <c r="E190" s="16">
        <f t="shared" si="6"/>
        <v>2.0612582787910672E-2</v>
      </c>
    </row>
    <row r="191" spans="1:5" x14ac:dyDescent="0.35">
      <c r="A191" s="12">
        <v>34425</v>
      </c>
      <c r="B191" s="13">
        <v>65.369</v>
      </c>
      <c r="C191" s="6">
        <f t="shared" si="7"/>
        <v>4.7803498416796215E-3</v>
      </c>
      <c r="D191" s="15">
        <f t="shared" si="8"/>
        <v>2.095990753900696E-2</v>
      </c>
      <c r="E191" s="16">
        <f t="shared" si="6"/>
        <v>1.9258947313908648E-2</v>
      </c>
    </row>
    <row r="192" spans="1:5" x14ac:dyDescent="0.35">
      <c r="A192" s="12">
        <v>34516</v>
      </c>
      <c r="B192" s="13">
        <v>65.716999999999999</v>
      </c>
      <c r="C192" s="6">
        <f t="shared" si="7"/>
        <v>5.3236243479324909E-3</v>
      </c>
      <c r="D192" s="15">
        <f t="shared" si="8"/>
        <v>2.12590716250446E-2</v>
      </c>
      <c r="E192" s="16">
        <f t="shared" si="6"/>
        <v>2.1465147558971776E-2</v>
      </c>
    </row>
    <row r="193" spans="1:5" x14ac:dyDescent="0.35">
      <c r="A193" s="12">
        <v>34608</v>
      </c>
      <c r="B193" s="13">
        <v>66.082999999999998</v>
      </c>
      <c r="C193" s="6">
        <f t="shared" si="7"/>
        <v>5.5693351796338797E-3</v>
      </c>
      <c r="D193" s="15">
        <f t="shared" si="8"/>
        <v>2.0949526472723818E-2</v>
      </c>
      <c r="E193" s="16">
        <f t="shared" si="6"/>
        <v>2.2464137633969372E-2</v>
      </c>
    </row>
    <row r="194" spans="1:5" x14ac:dyDescent="0.35">
      <c r="A194" s="12">
        <v>34700</v>
      </c>
      <c r="B194" s="13">
        <v>66.459999999999994</v>
      </c>
      <c r="C194" s="6">
        <f t="shared" si="7"/>
        <v>5.7049468093154877E-3</v>
      </c>
      <c r="D194" s="15">
        <f t="shared" si="8"/>
        <v>2.1550001537089775E-2</v>
      </c>
      <c r="E194" s="16">
        <f t="shared" si="6"/>
        <v>2.3015809507450413E-2</v>
      </c>
    </row>
    <row r="195" spans="1:5" x14ac:dyDescent="0.35">
      <c r="A195" s="12">
        <v>34790</v>
      </c>
      <c r="B195" s="13">
        <v>66.784999999999997</v>
      </c>
      <c r="C195" s="6">
        <f t="shared" si="7"/>
        <v>4.8901594944327845E-3</v>
      </c>
      <c r="D195" s="15">
        <f t="shared" si="8"/>
        <v>2.1661643898483941E-2</v>
      </c>
      <c r="E195" s="16">
        <f t="shared" ref="E195:E258" si="9">((1+C195)^4)-1</f>
        <v>1.9704588275323953E-2</v>
      </c>
    </row>
    <row r="196" spans="1:5" x14ac:dyDescent="0.35">
      <c r="A196" s="12">
        <v>34881</v>
      </c>
      <c r="B196" s="13">
        <v>67.084000000000003</v>
      </c>
      <c r="C196" s="6">
        <f t="shared" ref="C196:C259" si="10">(B196-B195)/B195</f>
        <v>4.4770532305159335E-3</v>
      </c>
      <c r="D196" s="15">
        <f t="shared" si="8"/>
        <v>2.0801314728304768E-2</v>
      </c>
      <c r="E196" s="16">
        <f t="shared" si="9"/>
        <v>1.8028836309919249E-2</v>
      </c>
    </row>
    <row r="197" spans="1:5" x14ac:dyDescent="0.35">
      <c r="A197" s="12">
        <v>34973</v>
      </c>
      <c r="B197" s="13">
        <v>67.400999999999996</v>
      </c>
      <c r="C197" s="6">
        <f t="shared" si="10"/>
        <v>4.7254188778247134E-3</v>
      </c>
      <c r="D197" s="15">
        <f t="shared" si="8"/>
        <v>1.9944615105246401E-2</v>
      </c>
      <c r="E197" s="16">
        <f t="shared" si="9"/>
        <v>1.9036075577877565E-2</v>
      </c>
    </row>
    <row r="198" spans="1:5" x14ac:dyDescent="0.35">
      <c r="A198" s="12">
        <v>35065</v>
      </c>
      <c r="B198" s="13">
        <v>67.712000000000003</v>
      </c>
      <c r="C198" s="6">
        <f t="shared" si="10"/>
        <v>4.6141748638745279E-3</v>
      </c>
      <c r="D198" s="15">
        <f t="shared" ref="D198:D261" si="11">(B198-B194)/B194</f>
        <v>1.883839903701489E-2</v>
      </c>
      <c r="E198" s="16">
        <f t="shared" si="9"/>
        <v>1.8584836521218895E-2</v>
      </c>
    </row>
    <row r="199" spans="1:5" x14ac:dyDescent="0.35">
      <c r="A199" s="12">
        <v>35156</v>
      </c>
      <c r="B199" s="13">
        <v>67.988</v>
      </c>
      <c r="C199" s="6">
        <f t="shared" si="10"/>
        <v>4.0760869565216835E-3</v>
      </c>
      <c r="D199" s="15">
        <f t="shared" si="11"/>
        <v>1.8013026877292851E-2</v>
      </c>
      <c r="E199" s="16">
        <f t="shared" si="9"/>
        <v>1.6404305899731408E-2</v>
      </c>
    </row>
    <row r="200" spans="1:5" x14ac:dyDescent="0.35">
      <c r="A200" s="12">
        <v>35247</v>
      </c>
      <c r="B200" s="13">
        <v>68.317999999999998</v>
      </c>
      <c r="C200" s="6">
        <f t="shared" si="10"/>
        <v>4.8537977290109766E-3</v>
      </c>
      <c r="D200" s="15">
        <f t="shared" si="11"/>
        <v>1.8394848249955201E-2</v>
      </c>
      <c r="E200" s="16">
        <f t="shared" si="9"/>
        <v>1.9557004994776639E-2</v>
      </c>
    </row>
    <row r="201" spans="1:5" x14ac:dyDescent="0.35">
      <c r="A201" s="12">
        <v>35339</v>
      </c>
      <c r="B201" s="13">
        <v>68.606999999999999</v>
      </c>
      <c r="C201" s="6">
        <f t="shared" si="10"/>
        <v>4.2302175122222764E-3</v>
      </c>
      <c r="D201" s="15">
        <f t="shared" si="11"/>
        <v>1.7892909600747811E-2</v>
      </c>
      <c r="E201" s="16">
        <f t="shared" si="9"/>
        <v>1.7028541604888314E-2</v>
      </c>
    </row>
    <row r="202" spans="1:5" x14ac:dyDescent="0.35">
      <c r="A202" s="12">
        <v>35431</v>
      </c>
      <c r="B202" s="13">
        <v>68.915000000000006</v>
      </c>
      <c r="C202" s="6">
        <f t="shared" si="10"/>
        <v>4.489337822671257E-3</v>
      </c>
      <c r="D202" s="15">
        <f t="shared" si="11"/>
        <v>1.7766422495274145E-2</v>
      </c>
      <c r="E202" s="16">
        <f t="shared" si="9"/>
        <v>1.8078638536616731E-2</v>
      </c>
    </row>
    <row r="203" spans="1:5" x14ac:dyDescent="0.35">
      <c r="A203" s="12">
        <v>35521</v>
      </c>
      <c r="B203" s="13">
        <v>69.257999999999996</v>
      </c>
      <c r="C203" s="6">
        <f t="shared" si="10"/>
        <v>4.9771457592685088E-3</v>
      </c>
      <c r="D203" s="15">
        <f t="shared" si="11"/>
        <v>1.8679767017708949E-2</v>
      </c>
      <c r="E203" s="16">
        <f t="shared" si="9"/>
        <v>2.005770870519763E-2</v>
      </c>
    </row>
    <row r="204" spans="1:5" x14ac:dyDescent="0.35">
      <c r="A204" s="12">
        <v>35612</v>
      </c>
      <c r="B204" s="13">
        <v>69.463999999999999</v>
      </c>
      <c r="C204" s="6">
        <f t="shared" si="10"/>
        <v>2.9743856305409207E-3</v>
      </c>
      <c r="D204" s="15">
        <f t="shared" si="11"/>
        <v>1.6774495740507638E-2</v>
      </c>
      <c r="E204" s="16">
        <f t="shared" si="9"/>
        <v>1.195072967690769E-2</v>
      </c>
    </row>
    <row r="205" spans="1:5" x14ac:dyDescent="0.35">
      <c r="A205" s="12">
        <v>35704</v>
      </c>
      <c r="B205" s="13">
        <v>69.712999999999994</v>
      </c>
      <c r="C205" s="6">
        <f t="shared" si="10"/>
        <v>3.5845905792928024E-3</v>
      </c>
      <c r="D205" s="15">
        <f t="shared" si="11"/>
        <v>1.6120803999591798E-2</v>
      </c>
      <c r="E205" s="16">
        <f t="shared" si="9"/>
        <v>1.4415642457772604E-2</v>
      </c>
    </row>
    <row r="206" spans="1:5" x14ac:dyDescent="0.35">
      <c r="A206" s="12">
        <v>35796</v>
      </c>
      <c r="B206" s="13">
        <v>69.783000000000001</v>
      </c>
      <c r="C206" s="6">
        <f t="shared" si="10"/>
        <v>1.0041168792048454E-3</v>
      </c>
      <c r="D206" s="15">
        <f t="shared" si="11"/>
        <v>1.2595226003047159E-2</v>
      </c>
      <c r="E206" s="16">
        <f t="shared" si="9"/>
        <v>4.0225210716844373E-3</v>
      </c>
    </row>
    <row r="207" spans="1:5" x14ac:dyDescent="0.35">
      <c r="A207" s="12">
        <v>35886</v>
      </c>
      <c r="B207" s="13">
        <v>69.963999999999999</v>
      </c>
      <c r="C207" s="6">
        <f t="shared" si="10"/>
        <v>2.5937549259848012E-3</v>
      </c>
      <c r="D207" s="15">
        <f t="shared" si="11"/>
        <v>1.0193768228941106E-2</v>
      </c>
      <c r="E207" s="16">
        <f t="shared" si="9"/>
        <v>1.0415454935511548E-2</v>
      </c>
    </row>
    <row r="208" spans="1:5" x14ac:dyDescent="0.35">
      <c r="A208" s="12">
        <v>35977</v>
      </c>
      <c r="B208" s="13">
        <v>70.234999999999999</v>
      </c>
      <c r="C208" s="6">
        <f t="shared" si="10"/>
        <v>3.8734206163169743E-3</v>
      </c>
      <c r="D208" s="15">
        <f t="shared" si="11"/>
        <v>1.1099274444316493E-2</v>
      </c>
      <c r="E208" s="16">
        <f t="shared" si="9"/>
        <v>1.5583935471713106E-2</v>
      </c>
    </row>
    <row r="209" spans="1:5" x14ac:dyDescent="0.35">
      <c r="A209" s="12">
        <v>36069</v>
      </c>
      <c r="B209" s="13">
        <v>70.424000000000007</v>
      </c>
      <c r="C209" s="6">
        <f t="shared" si="10"/>
        <v>2.6909660425714697E-3</v>
      </c>
      <c r="D209" s="15">
        <f t="shared" si="11"/>
        <v>1.0198958587351179E-2</v>
      </c>
      <c r="E209" s="16">
        <f t="shared" si="9"/>
        <v>1.0807389956527302E-2</v>
      </c>
    </row>
    <row r="210" spans="1:5" x14ac:dyDescent="0.35">
      <c r="A210" s="12">
        <v>36161</v>
      </c>
      <c r="B210" s="13">
        <v>70.614999999999995</v>
      </c>
      <c r="C210" s="6">
        <f t="shared" si="10"/>
        <v>2.7121435874132155E-3</v>
      </c>
      <c r="D210" s="15">
        <f t="shared" si="11"/>
        <v>1.1922674576902593E-2</v>
      </c>
      <c r="E210" s="16">
        <f t="shared" si="9"/>
        <v>1.0892788539897946E-2</v>
      </c>
    </row>
    <row r="211" spans="1:5" x14ac:dyDescent="0.35">
      <c r="A211" s="12">
        <v>36251</v>
      </c>
      <c r="B211" s="13">
        <v>70.933999999999997</v>
      </c>
      <c r="C211" s="6">
        <f t="shared" si="10"/>
        <v>4.5174537987680043E-3</v>
      </c>
      <c r="D211" s="15">
        <f t="shared" si="11"/>
        <v>1.3864273054713838E-2</v>
      </c>
      <c r="E211" s="16">
        <f t="shared" si="9"/>
        <v>1.8192628702222047E-2</v>
      </c>
    </row>
    <row r="212" spans="1:5" x14ac:dyDescent="0.35">
      <c r="A212" s="12">
        <v>36342</v>
      </c>
      <c r="B212" s="13">
        <v>71.206999999999994</v>
      </c>
      <c r="C212" s="6">
        <f t="shared" si="10"/>
        <v>3.8486480390221354E-3</v>
      </c>
      <c r="D212" s="15">
        <f t="shared" si="11"/>
        <v>1.3839253933224093E-2</v>
      </c>
      <c r="E212" s="16">
        <f t="shared" si="9"/>
        <v>1.5483692951967054E-2</v>
      </c>
    </row>
    <row r="213" spans="1:5" x14ac:dyDescent="0.35">
      <c r="A213" s="12">
        <v>36434</v>
      </c>
      <c r="B213" s="13">
        <v>71.581000000000003</v>
      </c>
      <c r="C213" s="6">
        <f t="shared" si="10"/>
        <v>5.2522926116815687E-3</v>
      </c>
      <c r="D213" s="15">
        <f t="shared" si="11"/>
        <v>1.6429058275587816E-2</v>
      </c>
      <c r="E213" s="16">
        <f t="shared" si="9"/>
        <v>2.1175270244930378E-2</v>
      </c>
    </row>
    <row r="214" spans="1:5" x14ac:dyDescent="0.35">
      <c r="A214" s="12">
        <v>36526</v>
      </c>
      <c r="B214" s="13">
        <v>72.058000000000007</v>
      </c>
      <c r="C214" s="6">
        <f t="shared" si="10"/>
        <v>6.6637794945586656E-3</v>
      </c>
      <c r="D214" s="15">
        <f t="shared" si="11"/>
        <v>2.0434751823267185E-2</v>
      </c>
      <c r="E214" s="16">
        <f t="shared" si="9"/>
        <v>2.6922739339063417E-2</v>
      </c>
    </row>
    <row r="215" spans="1:5" x14ac:dyDescent="0.35">
      <c r="A215" s="12">
        <v>36617</v>
      </c>
      <c r="B215" s="13">
        <v>72.491</v>
      </c>
      <c r="C215" s="6">
        <f t="shared" si="10"/>
        <v>6.0090482666739662E-3</v>
      </c>
      <c r="D215" s="15">
        <f t="shared" si="11"/>
        <v>2.1949981673104607E-2</v>
      </c>
      <c r="E215" s="16">
        <f t="shared" si="9"/>
        <v>2.4253714251707192E-2</v>
      </c>
    </row>
    <row r="216" spans="1:5" x14ac:dyDescent="0.35">
      <c r="A216" s="12">
        <v>36708</v>
      </c>
      <c r="B216" s="13">
        <v>72.944999999999993</v>
      </c>
      <c r="C216" s="6">
        <f t="shared" si="10"/>
        <v>6.2628464223144047E-3</v>
      </c>
      <c r="D216" s="15">
        <f t="shared" si="11"/>
        <v>2.4407712724872549E-2</v>
      </c>
      <c r="E216" s="16">
        <f t="shared" si="9"/>
        <v>2.5287709296224037E-2</v>
      </c>
    </row>
    <row r="217" spans="1:5" x14ac:dyDescent="0.35">
      <c r="A217" s="12">
        <v>36800</v>
      </c>
      <c r="B217" s="13">
        <v>73.340999999999994</v>
      </c>
      <c r="C217" s="6">
        <f t="shared" si="10"/>
        <v>5.4287476866132127E-3</v>
      </c>
      <c r="D217" s="15">
        <f t="shared" si="11"/>
        <v>2.45875302105306E-2</v>
      </c>
      <c r="E217" s="16">
        <f t="shared" si="9"/>
        <v>2.1892459392718111E-2</v>
      </c>
    </row>
    <row r="218" spans="1:5" x14ac:dyDescent="0.35">
      <c r="A218" s="12">
        <v>36892</v>
      </c>
      <c r="B218" s="13">
        <v>73.843000000000004</v>
      </c>
      <c r="C218" s="6">
        <f t="shared" si="10"/>
        <v>6.8447389591089515E-3</v>
      </c>
      <c r="D218" s="15">
        <f t="shared" si="11"/>
        <v>2.4771711676704826E-2</v>
      </c>
      <c r="E218" s="16">
        <f t="shared" si="9"/>
        <v>2.7661343456350629E-2</v>
      </c>
    </row>
    <row r="219" spans="1:5" x14ac:dyDescent="0.35">
      <c r="A219" s="12">
        <v>36982</v>
      </c>
      <c r="B219" s="13">
        <v>74.334999999999994</v>
      </c>
      <c r="C219" s="6">
        <f t="shared" si="10"/>
        <v>6.6627845564236308E-3</v>
      </c>
      <c r="D219" s="15">
        <f t="shared" si="11"/>
        <v>2.5437640534686983E-2</v>
      </c>
      <c r="E219" s="16">
        <f t="shared" si="9"/>
        <v>2.6918679500609555E-2</v>
      </c>
    </row>
    <row r="220" spans="1:5" x14ac:dyDescent="0.35">
      <c r="A220" s="12">
        <v>37073</v>
      </c>
      <c r="B220" s="13">
        <v>74.56</v>
      </c>
      <c r="C220" s="6">
        <f t="shared" si="10"/>
        <v>3.0268379632744811E-3</v>
      </c>
      <c r="D220" s="15">
        <f t="shared" si="11"/>
        <v>2.2139968469394877E-2</v>
      </c>
      <c r="E220" s="16">
        <f t="shared" si="9"/>
        <v>1.2162433349878654E-2</v>
      </c>
    </row>
    <row r="221" spans="1:5" x14ac:dyDescent="0.35">
      <c r="A221" s="12">
        <v>37165</v>
      </c>
      <c r="B221" s="13">
        <v>74.801000000000002</v>
      </c>
      <c r="C221" s="6">
        <f t="shared" si="10"/>
        <v>3.2322961373390511E-3</v>
      </c>
      <c r="D221" s="15">
        <f t="shared" si="11"/>
        <v>1.9907009721711021E-2</v>
      </c>
      <c r="E221" s="16">
        <f t="shared" si="9"/>
        <v>1.2992006169164627E-2</v>
      </c>
    </row>
    <row r="222" spans="1:5" x14ac:dyDescent="0.35">
      <c r="A222" s="12">
        <v>37257</v>
      </c>
      <c r="B222" s="13">
        <v>74.998000000000005</v>
      </c>
      <c r="C222" s="6">
        <f t="shared" si="10"/>
        <v>2.6336546302857277E-3</v>
      </c>
      <c r="D222" s="15">
        <f t="shared" si="11"/>
        <v>1.5641293013555803E-2</v>
      </c>
      <c r="E222" s="16">
        <f t="shared" si="9"/>
        <v>1.0576308459076644E-2</v>
      </c>
    </row>
    <row r="223" spans="1:5" x14ac:dyDescent="0.35">
      <c r="A223" s="12">
        <v>37347</v>
      </c>
      <c r="B223" s="13">
        <v>75.295000000000002</v>
      </c>
      <c r="C223" s="6">
        <f t="shared" si="10"/>
        <v>3.9601056028160352E-3</v>
      </c>
      <c r="D223" s="15">
        <f t="shared" si="11"/>
        <v>1.291450864330407E-2</v>
      </c>
      <c r="E223" s="16">
        <f t="shared" si="9"/>
        <v>1.5934765691932418E-2</v>
      </c>
    </row>
    <row r="224" spans="1:5" x14ac:dyDescent="0.35">
      <c r="A224" s="12">
        <v>37438</v>
      </c>
      <c r="B224" s="13">
        <v>75.632999999999996</v>
      </c>
      <c r="C224" s="6">
        <f t="shared" si="10"/>
        <v>4.4890098944152185E-3</v>
      </c>
      <c r="D224" s="15">
        <f t="shared" si="11"/>
        <v>1.4391094420600768E-2</v>
      </c>
      <c r="E224" s="16">
        <f t="shared" si="9"/>
        <v>1.8077309078646353E-2</v>
      </c>
    </row>
    <row r="225" spans="1:5" x14ac:dyDescent="0.35">
      <c r="A225" s="12">
        <v>37530</v>
      </c>
      <c r="B225" s="13">
        <v>76.072999999999993</v>
      </c>
      <c r="C225" s="6">
        <f t="shared" si="10"/>
        <v>5.817566406198323E-3</v>
      </c>
      <c r="D225" s="15">
        <f t="shared" si="11"/>
        <v>1.7005120252402927E-2</v>
      </c>
      <c r="E225" s="16">
        <f t="shared" si="9"/>
        <v>2.3474118804263755E-2</v>
      </c>
    </row>
    <row r="226" spans="1:5" x14ac:dyDescent="0.35">
      <c r="A226" s="12">
        <v>37622</v>
      </c>
      <c r="B226" s="13">
        <v>76.481999999999999</v>
      </c>
      <c r="C226" s="6">
        <f t="shared" si="10"/>
        <v>5.3764147595073948E-3</v>
      </c>
      <c r="D226" s="15">
        <f t="shared" si="11"/>
        <v>1.9787194325181931E-2</v>
      </c>
      <c r="E226" s="16">
        <f t="shared" si="9"/>
        <v>2.1679716526620485E-2</v>
      </c>
    </row>
    <row r="227" spans="1:5" x14ac:dyDescent="0.35">
      <c r="A227" s="12">
        <v>37712</v>
      </c>
      <c r="B227" s="13">
        <v>76.745999999999995</v>
      </c>
      <c r="C227" s="6">
        <f t="shared" si="10"/>
        <v>3.4517925786459011E-3</v>
      </c>
      <c r="D227" s="15">
        <f t="shared" si="11"/>
        <v>1.9270867919516481E-2</v>
      </c>
      <c r="E227" s="16">
        <f t="shared" si="9"/>
        <v>1.3878824199250683E-2</v>
      </c>
    </row>
    <row r="228" spans="1:5" x14ac:dyDescent="0.35">
      <c r="A228" s="12">
        <v>37803</v>
      </c>
      <c r="B228" s="13">
        <v>77.185000000000002</v>
      </c>
      <c r="C228" s="6">
        <f t="shared" si="10"/>
        <v>5.7201678263363196E-3</v>
      </c>
      <c r="D228" s="15">
        <f t="shared" si="11"/>
        <v>2.0520143323681551E-2</v>
      </c>
      <c r="E228" s="16">
        <f t="shared" si="9"/>
        <v>2.3077742958619529E-2</v>
      </c>
    </row>
    <row r="229" spans="1:5" x14ac:dyDescent="0.35">
      <c r="A229" s="12">
        <v>37895</v>
      </c>
      <c r="B229" s="13">
        <v>77.632999999999996</v>
      </c>
      <c r="C229" s="6">
        <f t="shared" si="10"/>
        <v>5.8042365744638636E-3</v>
      </c>
      <c r="D229" s="15">
        <f t="shared" si="11"/>
        <v>2.0506618642619621E-2</v>
      </c>
      <c r="E229" s="16">
        <f t="shared" si="9"/>
        <v>2.3419864565559445E-2</v>
      </c>
    </row>
    <row r="230" spans="1:5" x14ac:dyDescent="0.35">
      <c r="A230" s="12">
        <v>37987</v>
      </c>
      <c r="B230" s="13">
        <v>78.191000000000003</v>
      </c>
      <c r="C230" s="6">
        <f t="shared" si="10"/>
        <v>7.1876650393519117E-3</v>
      </c>
      <c r="D230" s="15">
        <f t="shared" si="11"/>
        <v>2.2345126957977083E-2</v>
      </c>
      <c r="E230" s="16">
        <f t="shared" si="9"/>
        <v>2.9062123330537926E-2</v>
      </c>
    </row>
    <row r="231" spans="1:5" x14ac:dyDescent="0.35">
      <c r="A231" s="12">
        <v>38078</v>
      </c>
      <c r="B231" s="13">
        <v>78.825000000000003</v>
      </c>
      <c r="C231" s="6">
        <f t="shared" si="10"/>
        <v>8.1083500658643611E-3</v>
      </c>
      <c r="D231" s="15">
        <f t="shared" si="11"/>
        <v>2.7089359706043415E-2</v>
      </c>
      <c r="E231" s="16">
        <f t="shared" si="9"/>
        <v>3.2830008975603953E-2</v>
      </c>
    </row>
    <row r="232" spans="1:5" x14ac:dyDescent="0.35">
      <c r="A232" s="12">
        <v>38169</v>
      </c>
      <c r="B232" s="13">
        <v>79.322999999999993</v>
      </c>
      <c r="C232" s="6">
        <f t="shared" si="10"/>
        <v>6.3177925784965484E-3</v>
      </c>
      <c r="D232" s="15">
        <f t="shared" si="11"/>
        <v>2.7699682580812218E-2</v>
      </c>
      <c r="E232" s="16">
        <f t="shared" si="9"/>
        <v>2.5511667611748168E-2</v>
      </c>
    </row>
    <row r="233" spans="1:5" x14ac:dyDescent="0.35">
      <c r="A233" s="12">
        <v>38261</v>
      </c>
      <c r="B233" s="13">
        <v>79.936000000000007</v>
      </c>
      <c r="C233" s="6">
        <f t="shared" si="10"/>
        <v>7.7278973311651579E-3</v>
      </c>
      <c r="D233" s="15">
        <f t="shared" si="11"/>
        <v>2.9665219687504175E-2</v>
      </c>
      <c r="E233" s="16">
        <f t="shared" si="9"/>
        <v>3.1271761326544301E-2</v>
      </c>
    </row>
    <row r="234" spans="1:5" x14ac:dyDescent="0.35">
      <c r="A234" s="12">
        <v>38353</v>
      </c>
      <c r="B234" s="13">
        <v>80.55</v>
      </c>
      <c r="C234" s="6">
        <f t="shared" si="10"/>
        <v>7.6811449159326214E-3</v>
      </c>
      <c r="D234" s="15">
        <f t="shared" si="11"/>
        <v>3.0169712626772833E-2</v>
      </c>
      <c r="E234" s="16">
        <f t="shared" si="9"/>
        <v>3.1080395817853823E-2</v>
      </c>
    </row>
    <row r="235" spans="1:5" x14ac:dyDescent="0.35">
      <c r="A235" s="12">
        <v>38443</v>
      </c>
      <c r="B235" s="13">
        <v>81.137</v>
      </c>
      <c r="C235" s="6">
        <f t="shared" si="10"/>
        <v>7.2873991309745914E-3</v>
      </c>
      <c r="D235" s="15">
        <f t="shared" si="11"/>
        <v>2.933079606723752E-2</v>
      </c>
      <c r="E235" s="16">
        <f t="shared" si="9"/>
        <v>2.946978448462767E-2</v>
      </c>
    </row>
    <row r="236" spans="1:5" x14ac:dyDescent="0.35">
      <c r="A236" s="12">
        <v>38534</v>
      </c>
      <c r="B236" s="13">
        <v>81.905000000000001</v>
      </c>
      <c r="C236" s="6">
        <f t="shared" si="10"/>
        <v>9.4654719794914858E-3</v>
      </c>
      <c r="D236" s="15">
        <f t="shared" si="11"/>
        <v>3.2550458252965826E-2</v>
      </c>
      <c r="E236" s="16">
        <f t="shared" si="9"/>
        <v>3.8402859145924229E-2</v>
      </c>
    </row>
    <row r="237" spans="1:5" x14ac:dyDescent="0.35">
      <c r="A237" s="12">
        <v>38626</v>
      </c>
      <c r="B237" s="13">
        <v>82.557000000000002</v>
      </c>
      <c r="C237" s="6">
        <f t="shared" si="10"/>
        <v>7.9604419754593855E-3</v>
      </c>
      <c r="D237" s="15">
        <f t="shared" si="11"/>
        <v>3.2788730984787767E-2</v>
      </c>
      <c r="E237" s="16">
        <f t="shared" si="9"/>
        <v>3.2224001505503086E-2</v>
      </c>
    </row>
    <row r="238" spans="1:5" x14ac:dyDescent="0.35">
      <c r="A238" s="12">
        <v>38718</v>
      </c>
      <c r="B238" s="13">
        <v>83.135000000000005</v>
      </c>
      <c r="C238" s="6">
        <f t="shared" si="10"/>
        <v>7.0012233971680528E-3</v>
      </c>
      <c r="D238" s="15">
        <f t="shared" si="11"/>
        <v>3.2091868404717665E-2</v>
      </c>
      <c r="E238" s="16">
        <f t="shared" si="9"/>
        <v>2.8300371485177056E-2</v>
      </c>
    </row>
    <row r="239" spans="1:5" x14ac:dyDescent="0.35">
      <c r="A239" s="12">
        <v>38808</v>
      </c>
      <c r="B239" s="13">
        <v>83.870999999999995</v>
      </c>
      <c r="C239" s="6">
        <f t="shared" si="10"/>
        <v>8.8530703073313281E-3</v>
      </c>
      <c r="D239" s="15">
        <f t="shared" si="11"/>
        <v>3.3696094260325063E-2</v>
      </c>
      <c r="E239" s="16">
        <f t="shared" si="9"/>
        <v>3.5885323998646745E-2</v>
      </c>
    </row>
    <row r="240" spans="1:5" x14ac:dyDescent="0.35">
      <c r="A240" s="12">
        <v>38899</v>
      </c>
      <c r="B240" s="13">
        <v>84.486000000000004</v>
      </c>
      <c r="C240" s="6">
        <f t="shared" si="10"/>
        <v>7.3326894874272287E-3</v>
      </c>
      <c r="D240" s="15">
        <f t="shared" si="11"/>
        <v>3.1512117697332309E-2</v>
      </c>
      <c r="E240" s="16">
        <f t="shared" si="9"/>
        <v>2.965494791747969E-2</v>
      </c>
    </row>
    <row r="241" spans="1:5" x14ac:dyDescent="0.35">
      <c r="A241" s="12">
        <v>38991</v>
      </c>
      <c r="B241" s="13">
        <v>84.805999999999997</v>
      </c>
      <c r="C241" s="6">
        <f t="shared" si="10"/>
        <v>3.7876097815021798E-3</v>
      </c>
      <c r="D241" s="15">
        <f t="shared" si="11"/>
        <v>2.7241784464067192E-2</v>
      </c>
      <c r="E241" s="16">
        <f t="shared" si="9"/>
        <v>1.5236732606973558E-2</v>
      </c>
    </row>
    <row r="242" spans="1:5" x14ac:dyDescent="0.35">
      <c r="A242" s="12">
        <v>39083</v>
      </c>
      <c r="B242" s="13">
        <v>85.655000000000001</v>
      </c>
      <c r="C242" s="6">
        <f t="shared" si="10"/>
        <v>1.0011084121406548E-2</v>
      </c>
      <c r="D242" s="15">
        <f t="shared" si="11"/>
        <v>3.0312142900102194E-2</v>
      </c>
      <c r="E242" s="16">
        <f t="shared" si="9"/>
        <v>4.0649690677445616E-2</v>
      </c>
    </row>
    <row r="243" spans="1:5" x14ac:dyDescent="0.35">
      <c r="A243" s="12">
        <v>39173</v>
      </c>
      <c r="B243" s="13">
        <v>86.200999999999993</v>
      </c>
      <c r="C243" s="6">
        <f t="shared" si="10"/>
        <v>6.3744089662015327E-3</v>
      </c>
      <c r="D243" s="15">
        <f t="shared" si="11"/>
        <v>2.778075854586208E-2</v>
      </c>
      <c r="E243" s="16">
        <f t="shared" si="9"/>
        <v>2.5742472101588421E-2</v>
      </c>
    </row>
    <row r="244" spans="1:5" x14ac:dyDescent="0.35">
      <c r="A244" s="12">
        <v>39264</v>
      </c>
      <c r="B244" s="13">
        <v>86.567999999999998</v>
      </c>
      <c r="C244" s="6">
        <f t="shared" si="10"/>
        <v>4.2574912123989799E-3</v>
      </c>
      <c r="D244" s="15">
        <f t="shared" si="11"/>
        <v>2.4643136140899007E-2</v>
      </c>
      <c r="E244" s="16">
        <f t="shared" si="9"/>
        <v>1.7139031255781756E-2</v>
      </c>
    </row>
    <row r="245" spans="1:5" x14ac:dyDescent="0.35">
      <c r="A245" s="12">
        <v>39356</v>
      </c>
      <c r="B245" s="13">
        <v>86.981999999999999</v>
      </c>
      <c r="C245" s="6">
        <f t="shared" si="10"/>
        <v>4.7823676185195629E-3</v>
      </c>
      <c r="D245" s="15">
        <f t="shared" si="11"/>
        <v>2.5658561894205623E-2</v>
      </c>
      <c r="E245" s="16">
        <f t="shared" si="9"/>
        <v>1.9267134748279569E-2</v>
      </c>
    </row>
    <row r="246" spans="1:5" x14ac:dyDescent="0.35">
      <c r="A246" s="12">
        <v>39448</v>
      </c>
      <c r="B246" s="13">
        <v>87.358999999999995</v>
      </c>
      <c r="C246" s="6">
        <f t="shared" si="10"/>
        <v>4.3342300705892641E-3</v>
      </c>
      <c r="D246" s="15">
        <f t="shared" si="11"/>
        <v>1.9893759850563231E-2</v>
      </c>
      <c r="E246" s="16">
        <f t="shared" si="9"/>
        <v>1.7449959620671196E-2</v>
      </c>
    </row>
    <row r="247" spans="1:5" x14ac:dyDescent="0.35">
      <c r="A247" s="12">
        <v>39539</v>
      </c>
      <c r="B247" s="13">
        <v>87.677999999999997</v>
      </c>
      <c r="C247" s="6">
        <f t="shared" si="10"/>
        <v>3.6515985759910559E-3</v>
      </c>
      <c r="D247" s="15">
        <f t="shared" si="11"/>
        <v>1.7134371991044235E-2</v>
      </c>
      <c r="E247" s="16">
        <f t="shared" si="9"/>
        <v>1.4686594278901843E-2</v>
      </c>
    </row>
    <row r="248" spans="1:5" x14ac:dyDescent="0.35">
      <c r="A248" s="12">
        <v>39630</v>
      </c>
      <c r="B248" s="13">
        <v>88.361000000000004</v>
      </c>
      <c r="C248" s="6">
        <f t="shared" si="10"/>
        <v>7.7898674696047689E-3</v>
      </c>
      <c r="D248" s="15">
        <f t="shared" si="11"/>
        <v>2.0712041400979649E-2</v>
      </c>
      <c r="E248" s="16">
        <f t="shared" si="9"/>
        <v>3.1525456591940726E-2</v>
      </c>
    </row>
    <row r="249" spans="1:5" x14ac:dyDescent="0.35">
      <c r="A249" s="12">
        <v>39722</v>
      </c>
      <c r="B249" s="13">
        <v>88.510999999999996</v>
      </c>
      <c r="C249" s="6">
        <f t="shared" si="10"/>
        <v>1.6975815122055144E-3</v>
      </c>
      <c r="D249" s="15">
        <f t="shared" si="11"/>
        <v>1.7578349543583689E-2</v>
      </c>
      <c r="E249" s="16">
        <f t="shared" si="9"/>
        <v>6.8076363233167125E-3</v>
      </c>
    </row>
    <row r="250" spans="1:5" x14ac:dyDescent="0.35">
      <c r="A250" s="12">
        <v>39814</v>
      </c>
      <c r="B250" s="13">
        <v>88.536000000000001</v>
      </c>
      <c r="C250" s="6">
        <f t="shared" si="10"/>
        <v>2.8245076883105699E-4</v>
      </c>
      <c r="D250" s="15">
        <f t="shared" si="11"/>
        <v>1.3473139573484207E-2</v>
      </c>
      <c r="E250" s="16">
        <f t="shared" si="9"/>
        <v>1.1302818360852118E-3</v>
      </c>
    </row>
    <row r="251" spans="1:5" x14ac:dyDescent="0.35">
      <c r="A251" s="12">
        <v>39904</v>
      </c>
      <c r="B251" s="13">
        <v>88.418000000000006</v>
      </c>
      <c r="C251" s="6">
        <f t="shared" si="10"/>
        <v>-1.332791180988468E-3</v>
      </c>
      <c r="D251" s="15">
        <f t="shared" si="11"/>
        <v>8.43997353954252E-3</v>
      </c>
      <c r="E251" s="16">
        <f t="shared" si="9"/>
        <v>-5.3205161967262438E-3</v>
      </c>
    </row>
    <row r="252" spans="1:5" x14ac:dyDescent="0.35">
      <c r="A252" s="12">
        <v>39995</v>
      </c>
      <c r="B252" s="13">
        <v>88.474000000000004</v>
      </c>
      <c r="C252" s="6">
        <f t="shared" si="10"/>
        <v>6.3335519916756064E-4</v>
      </c>
      <c r="D252" s="15">
        <f t="shared" si="11"/>
        <v>1.2788447391948884E-3</v>
      </c>
      <c r="E252" s="16">
        <f t="shared" si="9"/>
        <v>2.5358286459344903E-3</v>
      </c>
    </row>
    <row r="253" spans="1:5" x14ac:dyDescent="0.35">
      <c r="A253" s="12">
        <v>40087</v>
      </c>
      <c r="B253" s="13">
        <v>88.798000000000002</v>
      </c>
      <c r="C253" s="6">
        <f t="shared" si="10"/>
        <v>3.6620928182290622E-3</v>
      </c>
      <c r="D253" s="15">
        <f t="shared" si="11"/>
        <v>3.2425348261798663E-3</v>
      </c>
      <c r="E253" s="16">
        <f t="shared" si="9"/>
        <v>1.4729033443816375E-2</v>
      </c>
    </row>
    <row r="254" spans="1:5" x14ac:dyDescent="0.35">
      <c r="A254" s="12">
        <v>40179</v>
      </c>
      <c r="B254" s="13">
        <v>89.018000000000001</v>
      </c>
      <c r="C254" s="6">
        <f t="shared" si="10"/>
        <v>2.4775332777765137E-3</v>
      </c>
      <c r="D254" s="15">
        <f t="shared" si="11"/>
        <v>5.4441131291226089E-3</v>
      </c>
      <c r="E254" s="16">
        <f t="shared" si="9"/>
        <v>9.947023005731026E-3</v>
      </c>
    </row>
    <row r="255" spans="1:5" x14ac:dyDescent="0.35">
      <c r="A255" s="12">
        <v>40269</v>
      </c>
      <c r="B255" s="13">
        <v>89.430999999999997</v>
      </c>
      <c r="C255" s="6">
        <f t="shared" si="10"/>
        <v>4.6395111101125248E-3</v>
      </c>
      <c r="D255" s="15">
        <f t="shared" si="11"/>
        <v>1.1456943156370773E-2</v>
      </c>
      <c r="E255" s="16">
        <f t="shared" si="9"/>
        <v>1.8687594746905623E-2</v>
      </c>
    </row>
    <row r="256" spans="1:5" x14ac:dyDescent="0.35">
      <c r="A256" s="12">
        <v>40360</v>
      </c>
      <c r="B256" s="13">
        <v>89.754999999999995</v>
      </c>
      <c r="C256" s="6">
        <f t="shared" si="10"/>
        <v>3.6229048092942949E-3</v>
      </c>
      <c r="D256" s="15">
        <f t="shared" si="11"/>
        <v>1.4478829938738971E-2</v>
      </c>
      <c r="E256" s="16">
        <f t="shared" si="9"/>
        <v>1.4570562253866104E-2</v>
      </c>
    </row>
    <row r="257" spans="1:5" x14ac:dyDescent="0.35">
      <c r="A257" s="12">
        <v>40452</v>
      </c>
      <c r="B257" s="13">
        <v>90.27</v>
      </c>
      <c r="C257" s="6">
        <f t="shared" si="10"/>
        <v>5.7378419029580595E-3</v>
      </c>
      <c r="D257" s="15">
        <f>(B257-B253)/B253</f>
        <v>1.6576949931304694E-2</v>
      </c>
      <c r="E257" s="16">
        <f t="shared" si="9"/>
        <v>2.31496612979325E-2</v>
      </c>
    </row>
    <row r="258" spans="1:5" x14ac:dyDescent="0.35">
      <c r="A258" s="12">
        <v>40544</v>
      </c>
      <c r="B258" s="13">
        <v>90.71</v>
      </c>
      <c r="C258" s="6">
        <f t="shared" si="10"/>
        <v>4.8742660906170125E-3</v>
      </c>
      <c r="D258" s="15">
        <f t="shared" si="11"/>
        <v>1.9007391763463492E-2</v>
      </c>
      <c r="E258" s="16">
        <f t="shared" si="9"/>
        <v>1.9640078966882468E-2</v>
      </c>
    </row>
    <row r="259" spans="1:5" x14ac:dyDescent="0.35">
      <c r="A259" s="12">
        <v>40634</v>
      </c>
      <c r="B259" s="13">
        <v>91.363</v>
      </c>
      <c r="C259" s="6">
        <f t="shared" si="10"/>
        <v>7.1987652959983007E-3</v>
      </c>
      <c r="D259" s="15">
        <f t="shared" si="11"/>
        <v>2.1603247196162429E-2</v>
      </c>
      <c r="E259" s="16">
        <f t="shared" ref="E259:E310" si="12">((1+C259)^4)-1</f>
        <v>2.9107489424304633E-2</v>
      </c>
    </row>
    <row r="260" spans="1:5" x14ac:dyDescent="0.35">
      <c r="A260" s="12">
        <v>40725</v>
      </c>
      <c r="B260" s="13">
        <v>91.84</v>
      </c>
      <c r="C260" s="6">
        <f t="shared" ref="C260:C310" si="13">(B260-B259)/B259</f>
        <v>5.2209318870878128E-3</v>
      </c>
      <c r="D260" s="15">
        <f t="shared" si="11"/>
        <v>2.3229903626539001E-2</v>
      </c>
      <c r="E260" s="16">
        <f t="shared" si="12"/>
        <v>2.1047846321329722E-2</v>
      </c>
    </row>
    <row r="261" spans="1:5" x14ac:dyDescent="0.35">
      <c r="A261" s="12">
        <v>40817</v>
      </c>
      <c r="B261" s="13">
        <v>91.950999999999993</v>
      </c>
      <c r="C261" s="6">
        <f t="shared" si="13"/>
        <v>1.208623693379682E-3</v>
      </c>
      <c r="D261" s="15">
        <f t="shared" si="11"/>
        <v>1.862191204165279E-2</v>
      </c>
      <c r="E261" s="16">
        <f t="shared" si="12"/>
        <v>4.8432664651367752E-3</v>
      </c>
    </row>
    <row r="262" spans="1:5" x14ac:dyDescent="0.35">
      <c r="A262" s="12">
        <v>40909</v>
      </c>
      <c r="B262" s="13">
        <v>92.495000000000005</v>
      </c>
      <c r="C262" s="6">
        <f t="shared" si="13"/>
        <v>5.9161944948941409E-3</v>
      </c>
      <c r="D262" s="15">
        <f t="shared" ref="D262:D310" si="14">(B262-B258)/B258</f>
        <v>1.9678095028111686E-2</v>
      </c>
      <c r="E262" s="16">
        <f t="shared" si="12"/>
        <v>2.3875615647829918E-2</v>
      </c>
    </row>
    <row r="263" spans="1:5" x14ac:dyDescent="0.35">
      <c r="A263" s="12">
        <v>41000</v>
      </c>
      <c r="B263" s="13">
        <v>92.881</v>
      </c>
      <c r="C263" s="6">
        <f t="shared" si="13"/>
        <v>4.1731985512729946E-3</v>
      </c>
      <c r="D263" s="15">
        <f t="shared" si="14"/>
        <v>1.6615041099788761E-2</v>
      </c>
      <c r="E263" s="16">
        <f t="shared" si="12"/>
        <v>1.6797578740080032E-2</v>
      </c>
    </row>
    <row r="264" spans="1:5" x14ac:dyDescent="0.35">
      <c r="A264" s="12">
        <v>41091</v>
      </c>
      <c r="B264" s="13">
        <v>93.459000000000003</v>
      </c>
      <c r="C264" s="6">
        <f t="shared" si="13"/>
        <v>6.223016548056147E-3</v>
      </c>
      <c r="D264" s="15">
        <f t="shared" si="14"/>
        <v>1.7628484320557487E-2</v>
      </c>
      <c r="E264" s="16">
        <f t="shared" si="12"/>
        <v>2.5125387270203303E-2</v>
      </c>
    </row>
    <row r="265" spans="1:5" x14ac:dyDescent="0.35">
      <c r="A265" s="12">
        <v>41183</v>
      </c>
      <c r="B265" s="13">
        <v>93.869</v>
      </c>
      <c r="C265" s="6">
        <f t="shared" si="13"/>
        <v>4.386950427460133E-3</v>
      </c>
      <c r="D265" s="15">
        <f t="shared" si="14"/>
        <v>2.0858935737512442E-2</v>
      </c>
      <c r="E265" s="16">
        <f t="shared" si="12"/>
        <v>1.7663611797847034E-2</v>
      </c>
    </row>
    <row r="266" spans="1:5" x14ac:dyDescent="0.35">
      <c r="A266" s="12">
        <v>41275</v>
      </c>
      <c r="B266" s="13">
        <v>94.203999999999994</v>
      </c>
      <c r="C266" s="6">
        <f t="shared" si="13"/>
        <v>3.5688033323034627E-3</v>
      </c>
      <c r="D266" s="15">
        <f t="shared" si="14"/>
        <v>1.8476674414833114E-2</v>
      </c>
      <c r="E266" s="16">
        <f t="shared" si="12"/>
        <v>1.4351813448992612E-2</v>
      </c>
    </row>
    <row r="267" spans="1:5" x14ac:dyDescent="0.35">
      <c r="A267" s="12">
        <v>41365</v>
      </c>
      <c r="B267" s="13">
        <v>94.474000000000004</v>
      </c>
      <c r="C267" s="6">
        <f t="shared" si="13"/>
        <v>2.8661203345931199E-3</v>
      </c>
      <c r="D267" s="15">
        <f t="shared" si="14"/>
        <v>1.7150978133310402E-2</v>
      </c>
      <c r="E267" s="16">
        <f t="shared" si="12"/>
        <v>1.1513863457140339E-2</v>
      </c>
    </row>
    <row r="268" spans="1:5" x14ac:dyDescent="0.35">
      <c r="A268" s="12">
        <v>41456</v>
      </c>
      <c r="B268" s="13">
        <v>94.989000000000004</v>
      </c>
      <c r="C268" s="6">
        <f t="shared" si="13"/>
        <v>5.4512352604949568E-3</v>
      </c>
      <c r="D268" s="15">
        <f t="shared" si="14"/>
        <v>1.6370815009790401E-2</v>
      </c>
      <c r="E268" s="16">
        <f t="shared" si="12"/>
        <v>2.1983885675093795E-2</v>
      </c>
    </row>
    <row r="269" spans="1:5" x14ac:dyDescent="0.35">
      <c r="A269" s="12">
        <v>41548</v>
      </c>
      <c r="B269" s="13">
        <v>95.477000000000004</v>
      </c>
      <c r="C269" s="6">
        <f t="shared" si="13"/>
        <v>5.1374369663855762E-3</v>
      </c>
      <c r="D269" s="15">
        <f t="shared" si="14"/>
        <v>1.7130255995056985E-2</v>
      </c>
      <c r="E269" s="16">
        <f t="shared" si="12"/>
        <v>2.0708650488456604E-2</v>
      </c>
    </row>
    <row r="270" spans="1:5" x14ac:dyDescent="0.35">
      <c r="A270" s="12">
        <v>41640</v>
      </c>
      <c r="B270" s="13">
        <v>95.84</v>
      </c>
      <c r="C270" s="6">
        <f t="shared" si="13"/>
        <v>3.8019627763754573E-3</v>
      </c>
      <c r="D270" s="15">
        <f t="shared" si="14"/>
        <v>1.7366566175534053E-2</v>
      </c>
      <c r="E270" s="16">
        <f t="shared" si="12"/>
        <v>1.5294800668449682E-2</v>
      </c>
    </row>
    <row r="271" spans="1:5" x14ac:dyDescent="0.35">
      <c r="A271" s="12">
        <v>41730</v>
      </c>
      <c r="B271" s="13">
        <v>96.343000000000004</v>
      </c>
      <c r="C271" s="6">
        <f t="shared" si="13"/>
        <v>5.248330550918198E-3</v>
      </c>
      <c r="D271" s="15">
        <f t="shared" si="14"/>
        <v>1.9783220780320507E-2</v>
      </c>
      <c r="E271" s="16">
        <f t="shared" si="12"/>
        <v>2.1159171064333293E-2</v>
      </c>
    </row>
    <row r="272" spans="1:5" x14ac:dyDescent="0.35">
      <c r="A272" s="12">
        <v>41821</v>
      </c>
      <c r="B272" s="13">
        <v>96.762</v>
      </c>
      <c r="C272" s="6">
        <f t="shared" si="13"/>
        <v>4.3490445595424356E-3</v>
      </c>
      <c r="D272" s="15">
        <f t="shared" si="14"/>
        <v>1.8665319142216426E-2</v>
      </c>
      <c r="E272" s="16">
        <f t="shared" si="12"/>
        <v>1.7509992761997495E-2</v>
      </c>
    </row>
    <row r="273" spans="1:5" x14ac:dyDescent="0.35">
      <c r="A273" s="12">
        <v>41913</v>
      </c>
      <c r="B273" s="13">
        <v>96.8</v>
      </c>
      <c r="C273" s="6">
        <f t="shared" si="13"/>
        <v>3.9271614890139418E-4</v>
      </c>
      <c r="D273" s="15">
        <f t="shared" si="14"/>
        <v>1.3856740366789837E-2</v>
      </c>
      <c r="E273" s="16">
        <f t="shared" si="12"/>
        <v>1.5717901937393197E-3</v>
      </c>
    </row>
    <row r="274" spans="1:5" x14ac:dyDescent="0.35">
      <c r="A274" s="12">
        <v>42005</v>
      </c>
      <c r="B274" s="13">
        <v>96.742000000000004</v>
      </c>
      <c r="C274" s="6">
        <f t="shared" si="13"/>
        <v>-5.9917355371893316E-4</v>
      </c>
      <c r="D274" s="15">
        <f t="shared" si="14"/>
        <v>9.4115191986644513E-3</v>
      </c>
      <c r="E274" s="16">
        <f t="shared" si="12"/>
        <v>-2.3945410214968321E-3</v>
      </c>
    </row>
    <row r="275" spans="1:5" x14ac:dyDescent="0.35">
      <c r="A275" s="12">
        <v>42095</v>
      </c>
      <c r="B275" s="13">
        <v>97.302000000000007</v>
      </c>
      <c r="C275" s="6">
        <f t="shared" si="13"/>
        <v>5.7885923383845924E-3</v>
      </c>
      <c r="D275" s="15">
        <f t="shared" si="14"/>
        <v>9.9540184548955624E-3</v>
      </c>
      <c r="E275" s="16">
        <f t="shared" si="12"/>
        <v>2.3356193135878334E-2</v>
      </c>
    </row>
    <row r="276" spans="1:5" x14ac:dyDescent="0.35">
      <c r="A276" s="12">
        <v>42186</v>
      </c>
      <c r="B276" s="13">
        <v>97.536000000000001</v>
      </c>
      <c r="C276" s="6">
        <f t="shared" si="13"/>
        <v>2.404883763951354E-3</v>
      </c>
      <c r="D276" s="15">
        <f t="shared" si="14"/>
        <v>7.9990078749922582E-3</v>
      </c>
      <c r="E276" s="16">
        <f t="shared" si="12"/>
        <v>9.6542915190160894E-3</v>
      </c>
    </row>
    <row r="277" spans="1:5" x14ac:dyDescent="0.35">
      <c r="A277" s="12">
        <v>42278</v>
      </c>
      <c r="B277" s="13">
        <v>97.527000000000001</v>
      </c>
      <c r="C277" s="6">
        <f t="shared" si="13"/>
        <v>-9.227362204724759E-5</v>
      </c>
      <c r="D277" s="15">
        <f t="shared" si="14"/>
        <v>7.5103305785124367E-3</v>
      </c>
      <c r="E277" s="16">
        <f t="shared" si="12"/>
        <v>-3.6904340480359288E-4</v>
      </c>
    </row>
    <row r="278" spans="1:5" x14ac:dyDescent="0.35">
      <c r="A278" s="12">
        <v>42370</v>
      </c>
      <c r="B278" s="13">
        <v>97.468000000000004</v>
      </c>
      <c r="C278" s="6">
        <f t="shared" si="13"/>
        <v>-6.0496067755593322E-4</v>
      </c>
      <c r="D278" s="15">
        <f t="shared" si="14"/>
        <v>7.5044964958342715E-3</v>
      </c>
      <c r="E278" s="16">
        <f t="shared" si="12"/>
        <v>-2.417647731169148E-3</v>
      </c>
    </row>
    <row r="279" spans="1:5" x14ac:dyDescent="0.35">
      <c r="A279" s="12">
        <v>42461</v>
      </c>
      <c r="B279" s="13">
        <v>98.108000000000004</v>
      </c>
      <c r="C279" s="6">
        <f t="shared" si="13"/>
        <v>6.5662576435342934E-3</v>
      </c>
      <c r="D279" s="15">
        <f t="shared" si="14"/>
        <v>8.2834885202770474E-3</v>
      </c>
      <c r="E279" s="16">
        <f t="shared" si="12"/>
        <v>2.6524859305966819E-2</v>
      </c>
    </row>
    <row r="280" spans="1:5" x14ac:dyDescent="0.35">
      <c r="A280" s="12">
        <v>42552</v>
      </c>
      <c r="B280" s="13">
        <v>98.372</v>
      </c>
      <c r="C280" s="6">
        <f t="shared" si="13"/>
        <v>2.6909120561013963E-3</v>
      </c>
      <c r="D280" s="15">
        <f t="shared" si="14"/>
        <v>8.5711942257217701E-3</v>
      </c>
      <c r="E280" s="16">
        <f t="shared" si="12"/>
        <v>1.0807172262659481E-2</v>
      </c>
    </row>
    <row r="281" spans="1:5" x14ac:dyDescent="0.35">
      <c r="A281" s="12">
        <v>42644</v>
      </c>
      <c r="B281" s="13">
        <v>98.884</v>
      </c>
      <c r="C281" s="6">
        <f t="shared" si="13"/>
        <v>5.2047330541210961E-3</v>
      </c>
      <c r="D281" s="15">
        <f t="shared" si="14"/>
        <v>1.3914095583787046E-2</v>
      </c>
      <c r="E281" s="16">
        <f t="shared" si="12"/>
        <v>2.0982032396479555E-2</v>
      </c>
    </row>
    <row r="282" spans="1:5" x14ac:dyDescent="0.35">
      <c r="A282" s="12">
        <v>42736</v>
      </c>
      <c r="B282" s="13">
        <v>99.388999999999996</v>
      </c>
      <c r="C282" s="6">
        <f t="shared" si="13"/>
        <v>5.1069940536385607E-3</v>
      </c>
      <c r="D282" s="15">
        <f t="shared" si="14"/>
        <v>1.9709032708170808E-2</v>
      </c>
      <c r="E282" s="16">
        <f t="shared" si="12"/>
        <v>2.058499801435576E-2</v>
      </c>
    </row>
    <row r="283" spans="1:5" x14ac:dyDescent="0.35">
      <c r="A283" s="12">
        <v>42826</v>
      </c>
      <c r="B283" s="13">
        <v>99.656000000000006</v>
      </c>
      <c r="C283" s="6">
        <f t="shared" si="13"/>
        <v>2.6864139894757985E-3</v>
      </c>
      <c r="D283" s="15">
        <f t="shared" si="14"/>
        <v>1.5778529783503911E-2</v>
      </c>
      <c r="E283" s="16">
        <f t="shared" si="12"/>
        <v>1.0789034480188864E-2</v>
      </c>
    </row>
    <row r="284" spans="1:5" x14ac:dyDescent="0.35">
      <c r="A284" s="12">
        <v>42917</v>
      </c>
      <c r="B284" s="13">
        <v>100.17400000000001</v>
      </c>
      <c r="C284" s="6">
        <f t="shared" si="13"/>
        <v>5.1978807096411724E-3</v>
      </c>
      <c r="D284" s="15">
        <f t="shared" si="14"/>
        <v>1.8318220631887192E-2</v>
      </c>
      <c r="E284" s="16">
        <f t="shared" si="12"/>
        <v>2.0954193096377693E-2</v>
      </c>
    </row>
    <row r="285" spans="1:5" x14ac:dyDescent="0.35">
      <c r="A285" s="12">
        <v>43009</v>
      </c>
      <c r="B285" s="13">
        <v>100.78</v>
      </c>
      <c r="C285" s="6">
        <f t="shared" si="13"/>
        <v>6.0494739153871711E-3</v>
      </c>
      <c r="D285" s="15">
        <f t="shared" si="14"/>
        <v>1.9173981635047133E-2</v>
      </c>
      <c r="E285" s="16">
        <f t="shared" si="12"/>
        <v>2.4418359358191033E-2</v>
      </c>
    </row>
    <row r="286" spans="1:5" x14ac:dyDescent="0.35">
      <c r="A286" s="12">
        <v>43101</v>
      </c>
      <c r="B286" s="13">
        <v>101.428</v>
      </c>
      <c r="C286" s="6">
        <f t="shared" si="13"/>
        <v>6.4298471919031173E-3</v>
      </c>
      <c r="D286" s="15">
        <f t="shared" si="14"/>
        <v>2.0515348781052246E-2</v>
      </c>
      <c r="E286" s="16">
        <f t="shared" si="12"/>
        <v>2.5968511401333938E-2</v>
      </c>
    </row>
    <row r="287" spans="1:5" x14ac:dyDescent="0.35">
      <c r="A287" s="12">
        <v>43191</v>
      </c>
      <c r="B287" s="13">
        <v>102.14</v>
      </c>
      <c r="C287" s="6">
        <f t="shared" si="13"/>
        <v>7.0197578577907808E-3</v>
      </c>
      <c r="D287" s="15">
        <f t="shared" si="14"/>
        <v>2.4925744561290784E-2</v>
      </c>
      <c r="E287" s="16">
        <f t="shared" si="12"/>
        <v>2.8376079512120622E-2</v>
      </c>
    </row>
    <row r="288" spans="1:5" x14ac:dyDescent="0.35">
      <c r="A288" s="12">
        <v>43282</v>
      </c>
      <c r="B288" s="13">
        <v>102.586</v>
      </c>
      <c r="C288" s="6">
        <f t="shared" si="13"/>
        <v>4.3665557078519475E-3</v>
      </c>
      <c r="D288" s="15">
        <f t="shared" si="14"/>
        <v>2.4078104098867889E-2</v>
      </c>
      <c r="E288" s="16">
        <f t="shared" si="12"/>
        <v>1.758095707258045E-2</v>
      </c>
    </row>
    <row r="289" spans="1:5" x14ac:dyDescent="0.35">
      <c r="A289" s="12">
        <v>43374</v>
      </c>
      <c r="B289" s="13">
        <v>103.005</v>
      </c>
      <c r="C289" s="6">
        <f t="shared" si="13"/>
        <v>4.0843779853001081E-3</v>
      </c>
      <c r="D289" s="15">
        <f t="shared" si="14"/>
        <v>2.2077793212939019E-2</v>
      </c>
      <c r="E289" s="16">
        <f t="shared" si="12"/>
        <v>1.6437877625374409E-2</v>
      </c>
    </row>
    <row r="290" spans="1:5" x14ac:dyDescent="0.35">
      <c r="A290" s="12">
        <v>43466</v>
      </c>
      <c r="B290" s="13">
        <v>103.375</v>
      </c>
      <c r="C290" s="6">
        <f t="shared" si="13"/>
        <v>3.592058637930242E-3</v>
      </c>
      <c r="D290" s="15">
        <f t="shared" si="14"/>
        <v>1.9195882793705907E-2</v>
      </c>
      <c r="E290" s="16">
        <f t="shared" si="12"/>
        <v>1.4445837421437346E-2</v>
      </c>
    </row>
    <row r="291" spans="1:5" x14ac:dyDescent="0.35">
      <c r="A291" s="12">
        <v>43556</v>
      </c>
      <c r="B291" s="13">
        <v>103.878</v>
      </c>
      <c r="C291" s="6">
        <f t="shared" si="13"/>
        <v>4.8657799274486107E-3</v>
      </c>
      <c r="D291" s="15">
        <f t="shared" si="14"/>
        <v>1.7015860583512822E-2</v>
      </c>
      <c r="E291" s="16">
        <f t="shared" si="12"/>
        <v>1.9605635961360557E-2</v>
      </c>
    </row>
    <row r="292" spans="1:5" x14ac:dyDescent="0.35">
      <c r="A292" s="12">
        <v>43647</v>
      </c>
      <c r="B292" s="13">
        <v>104.21299999999999</v>
      </c>
      <c r="C292" s="6">
        <f t="shared" si="13"/>
        <v>3.2249369452626519E-3</v>
      </c>
      <c r="D292" s="15">
        <f t="shared" si="14"/>
        <v>1.5859863919053238E-2</v>
      </c>
      <c r="E292" s="16">
        <f t="shared" si="12"/>
        <v>1.2962283359213567E-2</v>
      </c>
    </row>
    <row r="293" spans="1:5" x14ac:dyDescent="0.35">
      <c r="A293" s="12">
        <v>43739</v>
      </c>
      <c r="B293" s="13">
        <v>104.566</v>
      </c>
      <c r="C293" s="6">
        <f t="shared" si="13"/>
        <v>3.3872933319260426E-3</v>
      </c>
      <c r="D293" s="15">
        <f t="shared" si="14"/>
        <v>1.5154604145429903E-2</v>
      </c>
      <c r="E293" s="16">
        <f t="shared" si="12"/>
        <v>1.3618171455960892E-2</v>
      </c>
    </row>
    <row r="294" spans="1:5" x14ac:dyDescent="0.35">
      <c r="A294" s="12">
        <v>43831</v>
      </c>
      <c r="B294" s="13">
        <v>105.042</v>
      </c>
      <c r="C294" s="6">
        <f t="shared" si="13"/>
        <v>4.5521488820457808E-3</v>
      </c>
      <c r="D294" s="15">
        <f t="shared" si="14"/>
        <v>1.6125755743651767E-2</v>
      </c>
      <c r="E294" s="16">
        <f t="shared" si="12"/>
        <v>1.8333305633851493E-2</v>
      </c>
    </row>
    <row r="295" spans="1:5" x14ac:dyDescent="0.35">
      <c r="A295" s="12">
        <v>43922</v>
      </c>
      <c r="B295" s="13">
        <v>104.661</v>
      </c>
      <c r="C295" s="6">
        <f t="shared" si="13"/>
        <v>-3.627120580339295E-3</v>
      </c>
      <c r="D295" s="15">
        <f t="shared" si="14"/>
        <v>7.5376884422110671E-3</v>
      </c>
      <c r="E295" s="16">
        <f t="shared" si="12"/>
        <v>-1.4429736999698073E-2</v>
      </c>
    </row>
    <row r="296" spans="1:5" x14ac:dyDescent="0.35">
      <c r="A296" s="12">
        <v>44013</v>
      </c>
      <c r="B296" s="13">
        <v>105.593</v>
      </c>
      <c r="C296" s="6">
        <f t="shared" si="13"/>
        <v>8.9049407133507431E-3</v>
      </c>
      <c r="D296" s="15">
        <f t="shared" si="14"/>
        <v>1.3242109909512342E-2</v>
      </c>
      <c r="E296" s="16">
        <f t="shared" si="12"/>
        <v>3.6098381531075141E-2</v>
      </c>
    </row>
    <row r="297" spans="1:5" x14ac:dyDescent="0.35">
      <c r="A297" s="12">
        <v>44105</v>
      </c>
      <c r="B297" s="13">
        <v>106.33</v>
      </c>
      <c r="C297" s="6">
        <f t="shared" si="13"/>
        <v>6.9796293314897274E-3</v>
      </c>
      <c r="D297" s="15">
        <f t="shared" si="14"/>
        <v>1.6869728209934355E-2</v>
      </c>
      <c r="E297" s="16">
        <f t="shared" si="12"/>
        <v>2.8212171109631923E-2</v>
      </c>
    </row>
    <row r="298" spans="1:5" x14ac:dyDescent="0.35">
      <c r="A298" s="12">
        <v>44197</v>
      </c>
      <c r="B298" s="13">
        <v>107.73099999999999</v>
      </c>
      <c r="C298" s="6">
        <f t="shared" si="13"/>
        <v>1.3175961628891153E-2</v>
      </c>
      <c r="D298" s="15">
        <f t="shared" si="14"/>
        <v>2.5599284095885386E-2</v>
      </c>
      <c r="E298" s="16">
        <f t="shared" si="12"/>
        <v>5.3754662145797161E-2</v>
      </c>
    </row>
    <row r="299" spans="1:5" x14ac:dyDescent="0.35">
      <c r="A299" s="12">
        <v>44287</v>
      </c>
      <c r="B299" s="13">
        <v>109.33199999999999</v>
      </c>
      <c r="C299" s="6">
        <f t="shared" si="13"/>
        <v>1.4861089194382296E-2</v>
      </c>
      <c r="D299" s="15">
        <f t="shared" si="14"/>
        <v>4.4629804798348882E-2</v>
      </c>
      <c r="E299" s="16">
        <f t="shared" si="12"/>
        <v>6.0782645788804546E-2</v>
      </c>
    </row>
    <row r="300" spans="1:5" x14ac:dyDescent="0.35">
      <c r="A300" s="12">
        <v>44378</v>
      </c>
      <c r="B300" s="13">
        <v>110.95699999999999</v>
      </c>
      <c r="C300" s="6">
        <f t="shared" si="13"/>
        <v>1.4862986133977244E-2</v>
      </c>
      <c r="D300" s="15">
        <f>(B300-B296)/B296</f>
        <v>5.079882189160257E-2</v>
      </c>
      <c r="E300" s="16">
        <f t="shared" si="12"/>
        <v>6.0790576908701155E-2</v>
      </c>
    </row>
    <row r="301" spans="1:5" x14ac:dyDescent="0.35">
      <c r="A301" s="12">
        <v>44470</v>
      </c>
      <c r="B301" s="13">
        <v>112.858</v>
      </c>
      <c r="C301" s="6">
        <f t="shared" si="13"/>
        <v>1.7132763142478712E-2</v>
      </c>
      <c r="D301" s="15">
        <f t="shared" si="14"/>
        <v>6.1393774099501607E-2</v>
      </c>
      <c r="E301" s="16">
        <f t="shared" si="12"/>
        <v>7.0312444195729684E-2</v>
      </c>
    </row>
    <row r="302" spans="1:5" x14ac:dyDescent="0.35">
      <c r="A302" s="12">
        <v>44562</v>
      </c>
      <c r="B302" s="13">
        <v>115.182</v>
      </c>
      <c r="C302" s="6">
        <f t="shared" si="13"/>
        <v>2.0592248666465807E-2</v>
      </c>
      <c r="D302" s="15">
        <f t="shared" si="14"/>
        <v>6.9163007862175302E-2</v>
      </c>
      <c r="E302" s="16">
        <f t="shared" si="12"/>
        <v>8.494834651381189E-2</v>
      </c>
    </row>
    <row r="303" spans="1:5" x14ac:dyDescent="0.35">
      <c r="A303" s="12">
        <v>44652</v>
      </c>
      <c r="B303" s="13">
        <v>117.70399999999999</v>
      </c>
      <c r="C303" s="6">
        <f t="shared" si="13"/>
        <v>2.1895782327099645E-2</v>
      </c>
      <c r="D303" s="15">
        <f t="shared" si="14"/>
        <v>7.6574104562250764E-2</v>
      </c>
      <c r="E303" s="16">
        <f t="shared" si="12"/>
        <v>9.050190042591244E-2</v>
      </c>
    </row>
    <row r="304" spans="1:5" x14ac:dyDescent="0.35">
      <c r="A304" s="12">
        <v>44743</v>
      </c>
      <c r="B304" s="13">
        <v>118.98</v>
      </c>
      <c r="C304" s="6">
        <f t="shared" si="13"/>
        <v>1.0840753075511541E-2</v>
      </c>
      <c r="D304" s="15">
        <f t="shared" si="14"/>
        <v>7.2307290211523476E-2</v>
      </c>
      <c r="E304" s="16">
        <f t="shared" si="12"/>
        <v>4.4073253781691468E-2</v>
      </c>
    </row>
    <row r="305" spans="1:5" x14ac:dyDescent="0.35">
      <c r="A305" s="12">
        <v>44835</v>
      </c>
      <c r="B305" s="13">
        <v>120.11499999999999</v>
      </c>
      <c r="C305" s="6">
        <f t="shared" si="13"/>
        <v>9.5394183896452423E-3</v>
      </c>
      <c r="D305" s="15">
        <f t="shared" si="14"/>
        <v>6.4302043275620613E-2</v>
      </c>
      <c r="E305" s="16">
        <f t="shared" si="12"/>
        <v>3.8707157226444355E-2</v>
      </c>
    </row>
    <row r="306" spans="1:5" x14ac:dyDescent="0.35">
      <c r="A306" s="12">
        <v>44927</v>
      </c>
      <c r="B306" s="13">
        <v>121.264</v>
      </c>
      <c r="C306" s="6">
        <f t="shared" si="13"/>
        <v>9.5658327436207048E-3</v>
      </c>
      <c r="D306" s="15">
        <f t="shared" si="14"/>
        <v>5.2803389418485468E-2</v>
      </c>
      <c r="E306" s="16">
        <f t="shared" si="12"/>
        <v>3.881587157622346E-2</v>
      </c>
    </row>
    <row r="307" spans="1:5" x14ac:dyDescent="0.35">
      <c r="A307" s="12">
        <v>45017</v>
      </c>
      <c r="B307" s="13">
        <v>121.789</v>
      </c>
      <c r="C307" s="6">
        <f t="shared" si="13"/>
        <v>4.32939701807631E-3</v>
      </c>
      <c r="D307" s="15">
        <f t="shared" si="14"/>
        <v>3.4705702440019102E-2</v>
      </c>
      <c r="E307" s="16">
        <f t="shared" si="12"/>
        <v>1.7430375090175199E-2</v>
      </c>
    </row>
    <row r="308" spans="1:5" x14ac:dyDescent="0.35">
      <c r="A308" s="12">
        <v>45108</v>
      </c>
      <c r="B308" s="13">
        <v>122.792</v>
      </c>
      <c r="C308" s="6">
        <f t="shared" si="13"/>
        <v>8.2355549351747701E-3</v>
      </c>
      <c r="D308" s="15">
        <f t="shared" si="14"/>
        <v>3.2038998150949717E-2</v>
      </c>
      <c r="E308" s="16">
        <f t="shared" si="12"/>
        <v>3.3351404816523322E-2</v>
      </c>
    </row>
    <row r="309" spans="1:5" x14ac:dyDescent="0.35">
      <c r="A309" s="12">
        <v>45200</v>
      </c>
      <c r="B309" s="13">
        <v>123.289</v>
      </c>
      <c r="C309" s="6">
        <f t="shared" si="13"/>
        <v>4.0474949508111265E-3</v>
      </c>
      <c r="D309" s="15">
        <f t="shared" si="14"/>
        <v>2.6424676351829553E-2</v>
      </c>
      <c r="E309" s="16">
        <f t="shared" si="12"/>
        <v>1.6288538591618718E-2</v>
      </c>
    </row>
    <row r="310" spans="1:5" x14ac:dyDescent="0.35">
      <c r="A310" s="12">
        <v>45292</v>
      </c>
      <c r="B310" s="13">
        <v>124.227</v>
      </c>
      <c r="C310" s="6">
        <f t="shared" si="13"/>
        <v>7.6081402233776118E-3</v>
      </c>
      <c r="D310" s="15">
        <f t="shared" si="14"/>
        <v>2.4434292122971435E-2</v>
      </c>
      <c r="E310" s="16">
        <f t="shared" si="12"/>
        <v>3.0781628582193132E-2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display="https://fred.stlouisfed.org/series/GDPCTPI" xr:uid="{8E44C2ED-506D-4FC8-AD33-0D2A77CD0D7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9E19-5142-4425-BE75-089CB8D2F15F}">
  <dimension ref="A1:I310"/>
  <sheetViews>
    <sheetView topLeftCell="A280" workbookViewId="0">
      <selection activeCell="E300" sqref="E30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7" t="s">
        <v>15</v>
      </c>
    </row>
    <row r="2" spans="1:9" x14ac:dyDescent="0.35">
      <c r="A2" s="12">
        <v>17168</v>
      </c>
      <c r="B2" s="13"/>
      <c r="C2" s="14"/>
      <c r="D2" s="14"/>
      <c r="E2" s="16">
        <f>((1+C2)^4)-1</f>
        <v>0</v>
      </c>
    </row>
    <row r="3" spans="1:9" x14ac:dyDescent="0.35">
      <c r="A3" s="12">
        <v>17258</v>
      </c>
      <c r="B3" s="13"/>
      <c r="C3" s="6"/>
      <c r="D3" s="14"/>
      <c r="E3" s="16"/>
    </row>
    <row r="4" spans="1:9" x14ac:dyDescent="0.35">
      <c r="A4" s="12">
        <v>17349</v>
      </c>
      <c r="B4" s="13"/>
      <c r="C4" s="6"/>
      <c r="D4" s="14"/>
      <c r="E4" s="16"/>
    </row>
    <row r="5" spans="1:9" x14ac:dyDescent="0.35">
      <c r="A5" s="12">
        <v>17441</v>
      </c>
      <c r="B5" s="13"/>
      <c r="C5" s="6"/>
      <c r="D5" s="14"/>
      <c r="E5" s="16"/>
    </row>
    <row r="6" spans="1:9" x14ac:dyDescent="0.35">
      <c r="A6" s="12">
        <v>17533</v>
      </c>
      <c r="B6" s="13"/>
      <c r="C6" s="6"/>
      <c r="D6" s="15"/>
      <c r="E6" s="16"/>
    </row>
    <row r="7" spans="1:9" x14ac:dyDescent="0.35">
      <c r="A7" s="12">
        <v>17624</v>
      </c>
      <c r="B7" s="13"/>
      <c r="C7" s="6"/>
      <c r="D7" s="15"/>
      <c r="E7" s="16"/>
    </row>
    <row r="8" spans="1:9" x14ac:dyDescent="0.35">
      <c r="A8" s="12">
        <v>17715</v>
      </c>
      <c r="B8" s="13"/>
      <c r="C8" s="6"/>
      <c r="D8" s="15"/>
      <c r="E8" s="16"/>
    </row>
    <row r="9" spans="1:9" x14ac:dyDescent="0.35">
      <c r="A9" s="12">
        <v>17807</v>
      </c>
      <c r="B9" s="13"/>
      <c r="C9" s="6"/>
      <c r="D9" s="15"/>
      <c r="E9" s="16"/>
    </row>
    <row r="10" spans="1:9" x14ac:dyDescent="0.35">
      <c r="A10" s="12">
        <v>17899</v>
      </c>
      <c r="B10" s="13"/>
      <c r="C10" s="6"/>
      <c r="D10" s="15"/>
      <c r="E10" s="16"/>
    </row>
    <row r="11" spans="1:9" x14ac:dyDescent="0.35">
      <c r="A11" s="12">
        <v>17989</v>
      </c>
      <c r="B11" s="13"/>
      <c r="C11" s="6"/>
      <c r="D11" s="15"/>
      <c r="E11" s="16"/>
    </row>
    <row r="12" spans="1:9" x14ac:dyDescent="0.35">
      <c r="A12" s="12">
        <v>18080</v>
      </c>
      <c r="B12" s="13"/>
      <c r="C12" s="6"/>
      <c r="D12" s="15"/>
      <c r="E12" s="16"/>
    </row>
    <row r="13" spans="1:9" x14ac:dyDescent="0.35">
      <c r="A13" s="12">
        <v>18172</v>
      </c>
      <c r="B13" s="13"/>
      <c r="C13" s="6"/>
      <c r="D13" s="15"/>
      <c r="E13" s="16"/>
    </row>
    <row r="14" spans="1:9" x14ac:dyDescent="0.35">
      <c r="A14" s="12">
        <v>18264</v>
      </c>
      <c r="B14" s="13"/>
      <c r="C14" s="6"/>
      <c r="D14" s="15"/>
      <c r="E14" s="16"/>
    </row>
    <row r="15" spans="1:9" x14ac:dyDescent="0.35">
      <c r="A15" s="12">
        <v>18354</v>
      </c>
      <c r="B15" s="13"/>
      <c r="C15" s="6"/>
      <c r="D15" s="15"/>
      <c r="E15" s="16"/>
    </row>
    <row r="16" spans="1:9" x14ac:dyDescent="0.35">
      <c r="A16" s="12">
        <v>18445</v>
      </c>
      <c r="B16" s="13"/>
      <c r="C16" s="6"/>
      <c r="D16" s="15"/>
      <c r="E16" s="16"/>
    </row>
    <row r="17" spans="1:5" x14ac:dyDescent="0.35">
      <c r="A17" s="12">
        <v>18537</v>
      </c>
      <c r="B17" s="13"/>
      <c r="C17" s="6"/>
      <c r="D17" s="15"/>
      <c r="E17" s="16"/>
    </row>
    <row r="18" spans="1:5" x14ac:dyDescent="0.35">
      <c r="A18" s="12">
        <v>18629</v>
      </c>
      <c r="B18" s="13"/>
      <c r="C18" s="6"/>
      <c r="D18" s="15"/>
      <c r="E18" s="16"/>
    </row>
    <row r="19" spans="1:5" x14ac:dyDescent="0.35">
      <c r="A19" s="12">
        <v>18719</v>
      </c>
      <c r="B19" s="13"/>
      <c r="C19" s="6"/>
      <c r="D19" s="15"/>
      <c r="E19" s="16"/>
    </row>
    <row r="20" spans="1:5" x14ac:dyDescent="0.35">
      <c r="A20" s="12">
        <v>18810</v>
      </c>
      <c r="B20" s="13"/>
      <c r="C20" s="6"/>
      <c r="D20" s="15"/>
      <c r="E20" s="16"/>
    </row>
    <row r="21" spans="1:5" x14ac:dyDescent="0.35">
      <c r="A21" s="12">
        <v>18902</v>
      </c>
      <c r="B21" s="13"/>
      <c r="C21" s="6"/>
      <c r="D21" s="15"/>
      <c r="E21" s="16"/>
    </row>
    <row r="22" spans="1:5" x14ac:dyDescent="0.35">
      <c r="A22" s="12">
        <v>18994</v>
      </c>
      <c r="B22" s="13"/>
      <c r="C22" s="6"/>
      <c r="D22" s="15"/>
      <c r="E22" s="16"/>
    </row>
    <row r="23" spans="1:5" x14ac:dyDescent="0.35">
      <c r="A23" s="12">
        <v>19085</v>
      </c>
      <c r="B23" s="13"/>
      <c r="C23" s="6"/>
      <c r="D23" s="15"/>
      <c r="E23" s="16"/>
    </row>
    <row r="24" spans="1:5" x14ac:dyDescent="0.35">
      <c r="A24" s="12">
        <v>19176</v>
      </c>
      <c r="B24" s="13"/>
      <c r="C24" s="6"/>
      <c r="D24" s="15"/>
      <c r="E24" s="16"/>
    </row>
    <row r="25" spans="1:5" x14ac:dyDescent="0.35">
      <c r="A25" s="12">
        <v>19268</v>
      </c>
      <c r="B25" s="13"/>
      <c r="C25" s="6"/>
      <c r="D25" s="15"/>
      <c r="E25" s="16"/>
    </row>
    <row r="26" spans="1:5" x14ac:dyDescent="0.35">
      <c r="A26" s="12">
        <v>19360</v>
      </c>
      <c r="B26" s="13"/>
      <c r="C26" s="6"/>
      <c r="D26" s="15"/>
      <c r="E26" s="16"/>
    </row>
    <row r="27" spans="1:5" x14ac:dyDescent="0.35">
      <c r="A27" s="12">
        <v>19450</v>
      </c>
      <c r="B27" s="13"/>
      <c r="C27" s="6"/>
      <c r="D27" s="15"/>
      <c r="E27" s="16"/>
    </row>
    <row r="28" spans="1:5" x14ac:dyDescent="0.35">
      <c r="A28" s="12">
        <v>19541</v>
      </c>
      <c r="B28" s="13"/>
      <c r="C28" s="6"/>
      <c r="D28" s="15"/>
      <c r="E28" s="16"/>
    </row>
    <row r="29" spans="1:5" x14ac:dyDescent="0.35">
      <c r="A29" s="12">
        <v>19633</v>
      </c>
      <c r="B29" s="13"/>
      <c r="C29" s="6"/>
      <c r="D29" s="15"/>
      <c r="E29" s="16"/>
    </row>
    <row r="30" spans="1:5" x14ac:dyDescent="0.35">
      <c r="A30" s="12">
        <v>19725</v>
      </c>
      <c r="B30" s="13"/>
      <c r="C30" s="6"/>
      <c r="D30" s="15"/>
      <c r="E30" s="16"/>
    </row>
    <row r="31" spans="1:5" x14ac:dyDescent="0.35">
      <c r="A31" s="12">
        <v>19815</v>
      </c>
      <c r="B31" s="13"/>
      <c r="C31" s="6"/>
      <c r="D31" s="15"/>
      <c r="E31" s="16"/>
    </row>
    <row r="32" spans="1:5" x14ac:dyDescent="0.35">
      <c r="A32" s="12">
        <v>19906</v>
      </c>
      <c r="B32" s="13"/>
      <c r="C32" s="6"/>
      <c r="D32" s="15"/>
      <c r="E32" s="16"/>
    </row>
    <row r="33" spans="1:5" x14ac:dyDescent="0.35">
      <c r="A33" s="12">
        <v>19998</v>
      </c>
      <c r="B33" s="13"/>
      <c r="C33" s="6"/>
      <c r="D33" s="15"/>
      <c r="E33" s="16"/>
    </row>
    <row r="34" spans="1:5" x14ac:dyDescent="0.35">
      <c r="A34" s="12">
        <v>20090</v>
      </c>
      <c r="B34" s="13"/>
      <c r="C34" s="6"/>
      <c r="D34" s="15"/>
      <c r="E34" s="16"/>
    </row>
    <row r="35" spans="1:5" x14ac:dyDescent="0.35">
      <c r="A35" s="12">
        <v>20180</v>
      </c>
      <c r="B35" s="13"/>
      <c r="C35" s="6"/>
      <c r="D35" s="15"/>
      <c r="E35" s="16"/>
    </row>
    <row r="36" spans="1:5" x14ac:dyDescent="0.35">
      <c r="A36" s="12">
        <v>20271</v>
      </c>
      <c r="B36" s="13"/>
      <c r="C36" s="6"/>
      <c r="D36" s="15"/>
      <c r="E36" s="16"/>
    </row>
    <row r="37" spans="1:5" x14ac:dyDescent="0.35">
      <c r="A37" s="12">
        <v>20363</v>
      </c>
      <c r="B37" s="13"/>
      <c r="C37" s="6"/>
      <c r="D37" s="15"/>
      <c r="E37" s="16"/>
    </row>
    <row r="38" spans="1:5" x14ac:dyDescent="0.35">
      <c r="A38" s="12">
        <v>20455</v>
      </c>
      <c r="B38" s="13"/>
      <c r="C38" s="6"/>
      <c r="D38" s="15"/>
      <c r="E38" s="16"/>
    </row>
    <row r="39" spans="1:5" x14ac:dyDescent="0.35">
      <c r="A39" s="12">
        <v>20546</v>
      </c>
      <c r="B39" s="13"/>
      <c r="C39" s="6"/>
      <c r="D39" s="15"/>
      <c r="E39" s="16"/>
    </row>
    <row r="40" spans="1:5" x14ac:dyDescent="0.35">
      <c r="A40" s="12">
        <v>20637</v>
      </c>
      <c r="B40" s="13"/>
      <c r="C40" s="6"/>
      <c r="D40" s="15"/>
      <c r="E40" s="16"/>
    </row>
    <row r="41" spans="1:5" x14ac:dyDescent="0.35">
      <c r="A41" s="12">
        <v>20729</v>
      </c>
      <c r="B41" s="13"/>
      <c r="C41" s="6"/>
      <c r="D41" s="15"/>
      <c r="E41" s="16"/>
    </row>
    <row r="42" spans="1:5" x14ac:dyDescent="0.35">
      <c r="A42" s="12">
        <v>20821</v>
      </c>
      <c r="B42" s="13"/>
      <c r="C42" s="6"/>
      <c r="D42" s="15"/>
      <c r="E42" s="16"/>
    </row>
    <row r="43" spans="1:5" x14ac:dyDescent="0.35">
      <c r="A43" s="12">
        <v>20911</v>
      </c>
      <c r="B43" s="13"/>
      <c r="C43" s="6"/>
      <c r="D43" s="15"/>
      <c r="E43" s="16"/>
    </row>
    <row r="44" spans="1:5" x14ac:dyDescent="0.35">
      <c r="A44" s="12">
        <v>21002</v>
      </c>
      <c r="B44" s="13"/>
      <c r="C44" s="6"/>
      <c r="D44" s="15"/>
      <c r="E44" s="16"/>
    </row>
    <row r="45" spans="1:5" x14ac:dyDescent="0.35">
      <c r="A45" s="12">
        <v>21094</v>
      </c>
      <c r="B45" s="13"/>
      <c r="C45" s="6"/>
      <c r="D45" s="15"/>
      <c r="E45" s="16"/>
    </row>
    <row r="46" spans="1:5" x14ac:dyDescent="0.35">
      <c r="A46" s="12">
        <v>21186</v>
      </c>
      <c r="B46" s="13"/>
      <c r="C46" s="6"/>
      <c r="D46" s="15"/>
      <c r="E46" s="16"/>
    </row>
    <row r="47" spans="1:5" x14ac:dyDescent="0.35">
      <c r="A47" s="12">
        <v>21276</v>
      </c>
      <c r="B47" s="13"/>
      <c r="C47" s="6"/>
      <c r="D47" s="15"/>
      <c r="E47" s="16"/>
    </row>
    <row r="48" spans="1:5" x14ac:dyDescent="0.35">
      <c r="A48" s="12">
        <v>21367</v>
      </c>
      <c r="B48" s="13"/>
      <c r="C48" s="6"/>
      <c r="D48" s="15"/>
      <c r="E48" s="16"/>
    </row>
    <row r="49" spans="1:5" x14ac:dyDescent="0.35">
      <c r="A49" s="12">
        <v>21459</v>
      </c>
      <c r="B49" s="13"/>
      <c r="C49" s="6"/>
      <c r="D49" s="15"/>
      <c r="E49" s="16"/>
    </row>
    <row r="50" spans="1:5" x14ac:dyDescent="0.35">
      <c r="A50" s="12">
        <v>21551</v>
      </c>
      <c r="B50" s="13">
        <v>15.515000000000001</v>
      </c>
      <c r="C50" s="6"/>
      <c r="D50" s="15"/>
      <c r="E50" s="16"/>
    </row>
    <row r="51" spans="1:5" x14ac:dyDescent="0.35">
      <c r="A51" s="12">
        <v>21641</v>
      </c>
      <c r="B51" s="13">
        <v>15.598000000000001</v>
      </c>
      <c r="C51" s="6">
        <f t="shared" ref="C51:C67" si="0">(B51-B50)/B50</f>
        <v>5.3496616177892481E-3</v>
      </c>
      <c r="D51" s="15"/>
      <c r="E51" s="16">
        <f t="shared" ref="E51:E66" si="1">((1+C51)^4)-1</f>
        <v>2.1570972972029923E-2</v>
      </c>
    </row>
    <row r="52" spans="1:5" x14ac:dyDescent="0.35">
      <c r="A52" s="12">
        <v>21732</v>
      </c>
      <c r="B52" s="13">
        <v>15.702</v>
      </c>
      <c r="C52" s="6">
        <f t="shared" si="0"/>
        <v>6.6675214771123991E-3</v>
      </c>
      <c r="D52" s="15"/>
      <c r="E52" s="16">
        <f t="shared" si="1"/>
        <v>2.693800858180051E-2</v>
      </c>
    </row>
    <row r="53" spans="1:5" x14ac:dyDescent="0.35">
      <c r="A53" s="12">
        <v>21824</v>
      </c>
      <c r="B53" s="13">
        <v>15.792999999999999</v>
      </c>
      <c r="C53" s="6">
        <f t="shared" si="0"/>
        <v>5.795440071328449E-3</v>
      </c>
      <c r="D53" s="15"/>
      <c r="E53" s="16">
        <f t="shared" si="1"/>
        <v>2.338406277582572E-2</v>
      </c>
    </row>
    <row r="54" spans="1:5" x14ac:dyDescent="0.35">
      <c r="A54" s="12">
        <v>21916</v>
      </c>
      <c r="B54" s="13">
        <v>15.842000000000001</v>
      </c>
      <c r="C54" s="6">
        <f t="shared" si="0"/>
        <v>3.1026404103084446E-3</v>
      </c>
      <c r="D54" s="15">
        <f t="shared" ref="D54:D69" si="2">(B54-B50)/B50</f>
        <v>2.1076377699000962E-2</v>
      </c>
      <c r="E54" s="16">
        <f t="shared" si="1"/>
        <v>1.2468439467747006E-2</v>
      </c>
    </row>
    <row r="55" spans="1:5" x14ac:dyDescent="0.35">
      <c r="A55" s="12">
        <v>22007</v>
      </c>
      <c r="B55" s="13">
        <v>15.901999999999999</v>
      </c>
      <c r="C55" s="6">
        <f t="shared" si="0"/>
        <v>3.787400580734675E-3</v>
      </c>
      <c r="D55" s="15">
        <f t="shared" si="2"/>
        <v>1.9489678163867066E-2</v>
      </c>
      <c r="E55" s="16">
        <f t="shared" si="1"/>
        <v>1.5235886259657105E-2</v>
      </c>
    </row>
    <row r="56" spans="1:5" x14ac:dyDescent="0.35">
      <c r="A56" s="12">
        <v>22098</v>
      </c>
      <c r="B56" s="13">
        <v>15.965</v>
      </c>
      <c r="C56" s="6">
        <f t="shared" si="0"/>
        <v>3.961765815620715E-3</v>
      </c>
      <c r="D56" s="15">
        <f t="shared" si="2"/>
        <v>1.6749458667685638E-2</v>
      </c>
      <c r="E56" s="16">
        <f t="shared" si="1"/>
        <v>1.5941485768083741E-2</v>
      </c>
    </row>
    <row r="57" spans="1:5" x14ac:dyDescent="0.35">
      <c r="A57" s="12">
        <v>22190</v>
      </c>
      <c r="B57" s="13">
        <v>16.016999999999999</v>
      </c>
      <c r="C57" s="6">
        <f t="shared" si="0"/>
        <v>3.2571249608518388E-3</v>
      </c>
      <c r="D57" s="15">
        <f t="shared" si="2"/>
        <v>1.4183499018552537E-2</v>
      </c>
      <c r="E57" s="16">
        <f t="shared" si="1"/>
        <v>1.3092291351588514E-2</v>
      </c>
    </row>
    <row r="58" spans="1:5" x14ac:dyDescent="0.35">
      <c r="A58" s="12">
        <v>22282</v>
      </c>
      <c r="B58" s="13">
        <v>16.044</v>
      </c>
      <c r="C58" s="6">
        <f t="shared" si="0"/>
        <v>1.6857089342574155E-3</v>
      </c>
      <c r="D58" s="15">
        <f t="shared" si="2"/>
        <v>1.2750915288473674E-2</v>
      </c>
      <c r="E58" s="16">
        <f t="shared" si="1"/>
        <v>6.7599045933111057E-3</v>
      </c>
    </row>
    <row r="59" spans="1:5" x14ac:dyDescent="0.35">
      <c r="A59" s="12">
        <v>22372</v>
      </c>
      <c r="B59" s="13">
        <v>16.097000000000001</v>
      </c>
      <c r="C59" s="6">
        <f t="shared" si="0"/>
        <v>3.3034156070805799E-3</v>
      </c>
      <c r="D59" s="15">
        <f t="shared" si="2"/>
        <v>1.2262608476921273E-2</v>
      </c>
      <c r="E59" s="16">
        <f t="shared" si="1"/>
        <v>1.3279282070258303E-2</v>
      </c>
    </row>
    <row r="60" spans="1:5" x14ac:dyDescent="0.35">
      <c r="A60" s="12">
        <v>22463</v>
      </c>
      <c r="B60" s="13">
        <v>16.167000000000002</v>
      </c>
      <c r="C60" s="6">
        <f t="shared" si="0"/>
        <v>4.3486363918742799E-3</v>
      </c>
      <c r="D60" s="15">
        <f t="shared" si="2"/>
        <v>1.265267773254004E-2</v>
      </c>
      <c r="E60" s="16">
        <f t="shared" si="1"/>
        <v>1.7508338697884485E-2</v>
      </c>
    </row>
    <row r="61" spans="1:5" x14ac:dyDescent="0.35">
      <c r="A61" s="12">
        <v>22555</v>
      </c>
      <c r="B61" s="13">
        <v>16.206</v>
      </c>
      <c r="C61" s="6">
        <f t="shared" si="0"/>
        <v>2.412321395435017E-3</v>
      </c>
      <c r="D61" s="15">
        <f t="shared" si="2"/>
        <v>1.1799962539801465E-2</v>
      </c>
      <c r="E61" s="16">
        <f t="shared" si="1"/>
        <v>9.6842575347282356E-3</v>
      </c>
    </row>
    <row r="62" spans="1:5" x14ac:dyDescent="0.35">
      <c r="A62" s="12">
        <v>22647</v>
      </c>
      <c r="B62" s="13">
        <v>16.265999999999998</v>
      </c>
      <c r="C62" s="6">
        <f t="shared" si="0"/>
        <v>3.7023324694556783E-3</v>
      </c>
      <c r="D62" s="15">
        <f t="shared" si="2"/>
        <v>1.3836948391922073E-2</v>
      </c>
      <c r="E62" s="16">
        <f t="shared" si="1"/>
        <v>1.4891776655417743E-2</v>
      </c>
    </row>
    <row r="63" spans="1:5" x14ac:dyDescent="0.35">
      <c r="A63" s="12">
        <v>22737</v>
      </c>
      <c r="B63" s="13">
        <v>16.327999999999999</v>
      </c>
      <c r="C63" s="6">
        <f t="shared" si="0"/>
        <v>3.8116316242469673E-3</v>
      </c>
      <c r="D63" s="15">
        <f t="shared" si="2"/>
        <v>1.4350500093184946E-2</v>
      </c>
      <c r="E63" s="16">
        <f t="shared" si="1"/>
        <v>1.5333919431603338E-2</v>
      </c>
    </row>
    <row r="64" spans="1:5" x14ac:dyDescent="0.35">
      <c r="A64" s="12">
        <v>22828</v>
      </c>
      <c r="B64" s="13">
        <v>16.382000000000001</v>
      </c>
      <c r="C64" s="6">
        <f t="shared" si="0"/>
        <v>3.3072023517884646E-3</v>
      </c>
      <c r="D64" s="15">
        <f t="shared" si="2"/>
        <v>1.3298694872270665E-2</v>
      </c>
      <c r="E64" s="16">
        <f t="shared" si="1"/>
        <v>1.3294579742417323E-2</v>
      </c>
    </row>
    <row r="65" spans="1:5" x14ac:dyDescent="0.35">
      <c r="A65" s="12">
        <v>22920</v>
      </c>
      <c r="B65" s="13">
        <v>16.413</v>
      </c>
      <c r="C65" s="6">
        <f t="shared" si="0"/>
        <v>1.8923208399462094E-3</v>
      </c>
      <c r="D65" s="15">
        <f t="shared" si="2"/>
        <v>1.2773047019622409E-2</v>
      </c>
      <c r="E65" s="16">
        <f t="shared" si="1"/>
        <v>7.5907957462566511E-3</v>
      </c>
    </row>
    <row r="66" spans="1:5" x14ac:dyDescent="0.35">
      <c r="A66" s="12">
        <v>23012</v>
      </c>
      <c r="B66" s="13">
        <v>16.466999999999999</v>
      </c>
      <c r="C66" s="6">
        <f t="shared" si="0"/>
        <v>3.2900749405957771E-3</v>
      </c>
      <c r="D66" s="15">
        <f t="shared" si="2"/>
        <v>1.2357063814090774E-2</v>
      </c>
      <c r="E66" s="16">
        <f t="shared" si="1"/>
        <v>1.3225389893133377E-2</v>
      </c>
    </row>
    <row r="67" spans="1:5" x14ac:dyDescent="0.35">
      <c r="A67" s="12">
        <v>23102</v>
      </c>
      <c r="B67" s="13">
        <v>16.529</v>
      </c>
      <c r="C67" s="6">
        <f t="shared" si="0"/>
        <v>3.7651059695148581E-3</v>
      </c>
      <c r="D67" s="15">
        <f t="shared" si="2"/>
        <v>1.2310142087212183E-2</v>
      </c>
      <c r="E67" s="16">
        <f t="shared" ref="E67:E130" si="3">((1+C67)^4)-1</f>
        <v>1.5145693713704222E-2</v>
      </c>
    </row>
    <row r="68" spans="1:5" x14ac:dyDescent="0.35">
      <c r="A68" s="12">
        <v>23193</v>
      </c>
      <c r="B68" s="13">
        <v>16.593</v>
      </c>
      <c r="C68" s="6">
        <f t="shared" ref="C68:C131" si="4">(B68-B67)/B67</f>
        <v>3.871982576078411E-3</v>
      </c>
      <c r="D68" s="15">
        <f t="shared" si="2"/>
        <v>1.287999023318267E-2</v>
      </c>
      <c r="E68" s="16">
        <f t="shared" si="3"/>
        <v>1.5578116222406901E-2</v>
      </c>
    </row>
    <row r="69" spans="1:5" x14ac:dyDescent="0.35">
      <c r="A69" s="12">
        <v>23285</v>
      </c>
      <c r="B69" s="13">
        <v>16.672999999999998</v>
      </c>
      <c r="C69" s="6">
        <f t="shared" si="4"/>
        <v>4.8213101910443137E-3</v>
      </c>
      <c r="D69" s="15">
        <f t="shared" si="2"/>
        <v>1.584110156583184E-2</v>
      </c>
      <c r="E69" s="16">
        <f t="shared" si="3"/>
        <v>1.9425159782296308E-2</v>
      </c>
    </row>
    <row r="70" spans="1:5" x14ac:dyDescent="0.35">
      <c r="A70" s="12">
        <v>23377</v>
      </c>
      <c r="B70" s="13">
        <v>16.744</v>
      </c>
      <c r="C70" s="6">
        <f t="shared" si="4"/>
        <v>4.258381814910425E-3</v>
      </c>
      <c r="D70" s="15">
        <f t="shared" ref="D70:D133" si="5">(B70-B66)/B66</f>
        <v>1.6821521831541935E-2</v>
      </c>
      <c r="E70" s="16">
        <f t="shared" si="3"/>
        <v>1.714263936540994E-2</v>
      </c>
    </row>
    <row r="71" spans="1:5" x14ac:dyDescent="0.35">
      <c r="A71" s="12">
        <v>23468</v>
      </c>
      <c r="B71" s="13">
        <v>16.794</v>
      </c>
      <c r="C71" s="6">
        <f t="shared" si="4"/>
        <v>2.986144290492159E-3</v>
      </c>
      <c r="D71" s="15">
        <f t="shared" si="5"/>
        <v>1.6032427854074691E-2</v>
      </c>
      <c r="E71" s="16">
        <f t="shared" si="3"/>
        <v>1.1998186098308272E-2</v>
      </c>
    </row>
    <row r="72" spans="1:5" x14ac:dyDescent="0.35">
      <c r="A72" s="12">
        <v>23559</v>
      </c>
      <c r="B72" s="13">
        <v>16.84</v>
      </c>
      <c r="C72" s="6">
        <f t="shared" si="4"/>
        <v>2.7390734786232806E-3</v>
      </c>
      <c r="D72" s="15">
        <f t="shared" si="5"/>
        <v>1.4885795214849628E-2</v>
      </c>
      <c r="E72" s="16">
        <f t="shared" si="3"/>
        <v>1.1001391311761477E-2</v>
      </c>
    </row>
    <row r="73" spans="1:5" x14ac:dyDescent="0.35">
      <c r="A73" s="12">
        <v>23651</v>
      </c>
      <c r="B73" s="13">
        <v>16.882999999999999</v>
      </c>
      <c r="C73" s="6">
        <f t="shared" si="4"/>
        <v>2.5534441805225216E-3</v>
      </c>
      <c r="D73" s="15">
        <f t="shared" si="5"/>
        <v>1.2595213818748927E-2</v>
      </c>
      <c r="E73" s="16">
        <f t="shared" si="3"/>
        <v>1.0252963822312777E-2</v>
      </c>
    </row>
    <row r="74" spans="1:5" x14ac:dyDescent="0.35">
      <c r="A74" s="12">
        <v>23743</v>
      </c>
      <c r="B74" s="13">
        <v>16.946999999999999</v>
      </c>
      <c r="C74" s="6">
        <f t="shared" si="4"/>
        <v>3.7907954747379057E-3</v>
      </c>
      <c r="D74" s="15">
        <f t="shared" si="5"/>
        <v>1.2123745819397957E-2</v>
      </c>
      <c r="E74" s="16">
        <f t="shared" si="3"/>
        <v>1.5249620784339779E-2</v>
      </c>
    </row>
    <row r="75" spans="1:5" x14ac:dyDescent="0.35">
      <c r="A75" s="12">
        <v>23833</v>
      </c>
      <c r="B75" s="13">
        <v>16.998999999999999</v>
      </c>
      <c r="C75" s="6">
        <f t="shared" si="4"/>
        <v>3.068389685490034E-3</v>
      </c>
      <c r="D75" s="15">
        <f t="shared" si="5"/>
        <v>1.2206740502560336E-2</v>
      </c>
      <c r="E75" s="16">
        <f t="shared" si="3"/>
        <v>1.233016447791746E-2</v>
      </c>
    </row>
    <row r="76" spans="1:5" x14ac:dyDescent="0.35">
      <c r="A76" s="12">
        <v>23924</v>
      </c>
      <c r="B76" s="13">
        <v>17.052</v>
      </c>
      <c r="C76" s="6">
        <f t="shared" si="4"/>
        <v>3.117830460615379E-3</v>
      </c>
      <c r="D76" s="15">
        <f t="shared" si="5"/>
        <v>1.2589073634204261E-2</v>
      </c>
      <c r="E76" s="16">
        <f t="shared" si="3"/>
        <v>1.2529768369701877E-2</v>
      </c>
    </row>
    <row r="77" spans="1:5" x14ac:dyDescent="0.35">
      <c r="A77" s="12">
        <v>24016</v>
      </c>
      <c r="B77" s="13">
        <v>17.109000000000002</v>
      </c>
      <c r="C77" s="6">
        <f t="shared" si="4"/>
        <v>3.342716396903716E-3</v>
      </c>
      <c r="D77" s="15">
        <f t="shared" si="5"/>
        <v>1.3386246520168375E-2</v>
      </c>
      <c r="E77" s="16">
        <f t="shared" si="3"/>
        <v>1.3438057632676692E-2</v>
      </c>
    </row>
    <row r="78" spans="1:5" x14ac:dyDescent="0.35">
      <c r="A78" s="12">
        <v>24108</v>
      </c>
      <c r="B78" s="13">
        <v>17.195</v>
      </c>
      <c r="C78" s="6">
        <f t="shared" si="4"/>
        <v>5.0265941901922098E-3</v>
      </c>
      <c r="D78" s="15">
        <f t="shared" si="5"/>
        <v>1.4633858500029569E-2</v>
      </c>
      <c r="E78" s="16">
        <f t="shared" si="3"/>
        <v>2.0258485314856856E-2</v>
      </c>
    </row>
    <row r="79" spans="1:5" x14ac:dyDescent="0.35">
      <c r="A79" s="12">
        <v>24198</v>
      </c>
      <c r="B79" s="13">
        <v>17.334</v>
      </c>
      <c r="C79" s="6">
        <f t="shared" si="4"/>
        <v>8.0837452747891444E-3</v>
      </c>
      <c r="D79" s="15">
        <f t="shared" si="5"/>
        <v>1.9707041590681856E-2</v>
      </c>
      <c r="E79" s="16">
        <f t="shared" si="3"/>
        <v>3.2729179987379009E-2</v>
      </c>
    </row>
    <row r="80" spans="1:5" x14ac:dyDescent="0.35">
      <c r="A80" s="12">
        <v>24289</v>
      </c>
      <c r="B80" s="13">
        <v>17.477</v>
      </c>
      <c r="C80" s="6">
        <f t="shared" si="4"/>
        <v>8.2496827045114053E-3</v>
      </c>
      <c r="D80" s="15">
        <f t="shared" si="5"/>
        <v>2.4923762608491714E-2</v>
      </c>
      <c r="E80" s="16">
        <f t="shared" si="3"/>
        <v>3.3409324841546129E-2</v>
      </c>
    </row>
    <row r="81" spans="1:5" x14ac:dyDescent="0.35">
      <c r="A81" s="12">
        <v>24381</v>
      </c>
      <c r="B81" s="13">
        <v>17.628</v>
      </c>
      <c r="C81" s="6">
        <f t="shared" si="4"/>
        <v>8.6399267608857234E-3</v>
      </c>
      <c r="D81" s="15">
        <f t="shared" si="5"/>
        <v>3.0334911450113876E-2</v>
      </c>
      <c r="E81" s="16">
        <f t="shared" si="3"/>
        <v>3.5010182447086313E-2</v>
      </c>
    </row>
    <row r="82" spans="1:5" x14ac:dyDescent="0.35">
      <c r="A82" s="12">
        <v>24473</v>
      </c>
      <c r="B82" s="13">
        <v>17.725000000000001</v>
      </c>
      <c r="C82" s="6">
        <f t="shared" si="4"/>
        <v>5.5026094849104437E-3</v>
      </c>
      <c r="D82" s="15">
        <f t="shared" si="5"/>
        <v>3.082291363768544E-2</v>
      </c>
      <c r="E82" s="16">
        <f t="shared" si="3"/>
        <v>2.2192777570995359E-2</v>
      </c>
    </row>
    <row r="83" spans="1:5" x14ac:dyDescent="0.35">
      <c r="A83" s="12">
        <v>24563</v>
      </c>
      <c r="B83" s="13">
        <v>17.844000000000001</v>
      </c>
      <c r="C83" s="6">
        <f t="shared" si="4"/>
        <v>6.7136812411847536E-3</v>
      </c>
      <c r="D83" s="15">
        <f t="shared" si="5"/>
        <v>2.9421945309795867E-2</v>
      </c>
      <c r="E83" s="16">
        <f t="shared" si="3"/>
        <v>2.7126378528080419E-2</v>
      </c>
    </row>
    <row r="84" spans="1:5" x14ac:dyDescent="0.35">
      <c r="A84" s="12">
        <v>24654</v>
      </c>
      <c r="B84" s="13">
        <v>18.006</v>
      </c>
      <c r="C84" s="6">
        <f t="shared" si="4"/>
        <v>9.0786819098856216E-3</v>
      </c>
      <c r="D84" s="15">
        <f t="shared" si="5"/>
        <v>3.0268352692109625E-2</v>
      </c>
      <c r="E84" s="16">
        <f t="shared" si="3"/>
        <v>3.6812262373706384E-2</v>
      </c>
    </row>
    <row r="85" spans="1:5" x14ac:dyDescent="0.35">
      <c r="A85" s="12">
        <v>24746</v>
      </c>
      <c r="B85" s="13">
        <v>18.187999999999999</v>
      </c>
      <c r="C85" s="6">
        <f t="shared" si="4"/>
        <v>1.0107741863823093E-2</v>
      </c>
      <c r="D85" s="15">
        <f t="shared" si="5"/>
        <v>3.1767642387111342E-2</v>
      </c>
      <c r="E85" s="16">
        <f t="shared" si="3"/>
        <v>4.1048107255025501E-2</v>
      </c>
    </row>
    <row r="86" spans="1:5" x14ac:dyDescent="0.35">
      <c r="A86" s="12">
        <v>24838</v>
      </c>
      <c r="B86" s="13">
        <v>18.395</v>
      </c>
      <c r="C86" s="6">
        <f t="shared" si="4"/>
        <v>1.1381130415658717E-2</v>
      </c>
      <c r="D86" s="15">
        <f t="shared" si="5"/>
        <v>3.7799717912552787E-2</v>
      </c>
      <c r="E86" s="16">
        <f t="shared" si="3"/>
        <v>4.6307616015107467E-2</v>
      </c>
    </row>
    <row r="87" spans="1:5" x14ac:dyDescent="0.35">
      <c r="A87" s="12">
        <v>24929</v>
      </c>
      <c r="B87" s="13">
        <v>18.609000000000002</v>
      </c>
      <c r="C87" s="6">
        <f t="shared" si="4"/>
        <v>1.1633596085893025E-2</v>
      </c>
      <c r="D87" s="15">
        <f t="shared" si="5"/>
        <v>4.2871553463349053E-2</v>
      </c>
      <c r="E87" s="16">
        <f t="shared" si="3"/>
        <v>4.7352743997515212E-2</v>
      </c>
    </row>
    <row r="88" spans="1:5" x14ac:dyDescent="0.35">
      <c r="A88" s="12">
        <v>25020</v>
      </c>
      <c r="B88" s="13">
        <v>18.817</v>
      </c>
      <c r="C88" s="6">
        <f t="shared" si="4"/>
        <v>1.1177387285721875E-2</v>
      </c>
      <c r="D88" s="15">
        <f t="shared" si="5"/>
        <v>4.5040542041541703E-2</v>
      </c>
      <c r="E88" s="16">
        <f t="shared" si="3"/>
        <v>4.5464754412809505E-2</v>
      </c>
    </row>
    <row r="89" spans="1:5" x14ac:dyDescent="0.35">
      <c r="A89" s="12">
        <v>25112</v>
      </c>
      <c r="B89" s="13">
        <v>19.036000000000001</v>
      </c>
      <c r="C89" s="6">
        <f t="shared" si="4"/>
        <v>1.1638412074188297E-2</v>
      </c>
      <c r="D89" s="15">
        <f t="shared" si="5"/>
        <v>4.662414778975163E-2</v>
      </c>
      <c r="E89" s="16">
        <f t="shared" si="3"/>
        <v>4.7372688272180552E-2</v>
      </c>
    </row>
    <row r="90" spans="1:5" x14ac:dyDescent="0.35">
      <c r="A90" s="12">
        <v>25204</v>
      </c>
      <c r="B90" s="13">
        <v>19.244</v>
      </c>
      <c r="C90" s="6">
        <f t="shared" si="4"/>
        <v>1.092666526581206E-2</v>
      </c>
      <c r="D90" s="15">
        <f t="shared" si="5"/>
        <v>4.6153846153846163E-2</v>
      </c>
      <c r="E90" s="16">
        <f t="shared" si="3"/>
        <v>4.4428245626969787E-2</v>
      </c>
    </row>
    <row r="91" spans="1:5" x14ac:dyDescent="0.35">
      <c r="A91" s="12">
        <v>25294</v>
      </c>
      <c r="B91" s="13">
        <v>19.474</v>
      </c>
      <c r="C91" s="6">
        <f t="shared" si="4"/>
        <v>1.1951777177302038E-2</v>
      </c>
      <c r="D91" s="15">
        <f t="shared" si="5"/>
        <v>4.6482884625718653E-2</v>
      </c>
      <c r="E91" s="16">
        <f t="shared" si="3"/>
        <v>4.8671027985448756E-2</v>
      </c>
    </row>
    <row r="92" spans="1:5" x14ac:dyDescent="0.35">
      <c r="A92" s="12">
        <v>25385</v>
      </c>
      <c r="B92" s="13">
        <v>19.699000000000002</v>
      </c>
      <c r="C92" s="6">
        <f t="shared" si="4"/>
        <v>1.1553866694053682E-2</v>
      </c>
      <c r="D92" s="15">
        <f t="shared" si="5"/>
        <v>4.6872508901525292E-2</v>
      </c>
      <c r="E92" s="16">
        <f t="shared" si="3"/>
        <v>4.7022604997281503E-2</v>
      </c>
    </row>
    <row r="93" spans="1:5" x14ac:dyDescent="0.35">
      <c r="A93" s="12">
        <v>25477</v>
      </c>
      <c r="B93" s="13">
        <v>19.93</v>
      </c>
      <c r="C93" s="6">
        <f t="shared" si="4"/>
        <v>1.1726483577846494E-2</v>
      </c>
      <c r="D93" s="15">
        <f t="shared" si="5"/>
        <v>4.6963647825173267E-2</v>
      </c>
      <c r="E93" s="16">
        <f t="shared" si="3"/>
        <v>4.7737465777701882E-2</v>
      </c>
    </row>
    <row r="94" spans="1:5" x14ac:dyDescent="0.35">
      <c r="A94" s="12">
        <v>25569</v>
      </c>
      <c r="B94" s="13">
        <v>20.148</v>
      </c>
      <c r="C94" s="6">
        <f t="shared" si="4"/>
        <v>1.0938283993978925E-2</v>
      </c>
      <c r="D94" s="15">
        <f t="shared" si="5"/>
        <v>4.6975680731656616E-2</v>
      </c>
      <c r="E94" s="16">
        <f t="shared" si="3"/>
        <v>4.4476261521681382E-2</v>
      </c>
    </row>
    <row r="95" spans="1:5" x14ac:dyDescent="0.35">
      <c r="A95" s="12">
        <v>25659</v>
      </c>
      <c r="B95" s="13">
        <v>20.375</v>
      </c>
      <c r="C95" s="6">
        <f t="shared" si="4"/>
        <v>1.1266626960492371E-2</v>
      </c>
      <c r="D95" s="15">
        <f t="shared" si="5"/>
        <v>4.626681729485467E-2</v>
      </c>
      <c r="E95" s="16">
        <f t="shared" si="3"/>
        <v>4.583386585537963E-2</v>
      </c>
    </row>
    <row r="96" spans="1:5" x14ac:dyDescent="0.35">
      <c r="A96" s="12">
        <v>25750</v>
      </c>
      <c r="B96" s="13">
        <v>20.602</v>
      </c>
      <c r="C96" s="6">
        <f t="shared" si="4"/>
        <v>1.1141104294478543E-2</v>
      </c>
      <c r="D96" s="15">
        <f t="shared" si="5"/>
        <v>4.5839890349763879E-2</v>
      </c>
      <c r="E96" s="16">
        <f t="shared" si="3"/>
        <v>4.5314709336983672E-2</v>
      </c>
    </row>
    <row r="97" spans="1:5" x14ac:dyDescent="0.35">
      <c r="A97" s="12">
        <v>25842</v>
      </c>
      <c r="B97" s="13">
        <v>20.891999999999999</v>
      </c>
      <c r="C97" s="6">
        <f t="shared" si="4"/>
        <v>1.4076303271526995E-2</v>
      </c>
      <c r="D97" s="15">
        <f t="shared" si="5"/>
        <v>4.8268941294530847E-2</v>
      </c>
      <c r="E97" s="16">
        <f t="shared" si="3"/>
        <v>5.7505262674435897E-2</v>
      </c>
    </row>
    <row r="98" spans="1:5" x14ac:dyDescent="0.35">
      <c r="A98" s="12">
        <v>25934</v>
      </c>
      <c r="B98" s="13">
        <v>21.155999999999999</v>
      </c>
      <c r="C98" s="6">
        <f t="shared" si="4"/>
        <v>1.2636415852958039E-2</v>
      </c>
      <c r="D98" s="15">
        <f t="shared" si="5"/>
        <v>5.0029779630732539E-2</v>
      </c>
      <c r="E98" s="16">
        <f t="shared" si="3"/>
        <v>5.151183402414139E-2</v>
      </c>
    </row>
    <row r="99" spans="1:5" x14ac:dyDescent="0.35">
      <c r="A99" s="12">
        <v>26024</v>
      </c>
      <c r="B99" s="13">
        <v>21.396999999999998</v>
      </c>
      <c r="C99" s="6">
        <f t="shared" si="4"/>
        <v>1.1391567404046118E-2</v>
      </c>
      <c r="D99" s="15">
        <f t="shared" si="5"/>
        <v>5.0159509202453913E-2</v>
      </c>
      <c r="E99" s="16">
        <f t="shared" si="3"/>
        <v>4.6350806338317119E-2</v>
      </c>
    </row>
    <row r="100" spans="1:5" x14ac:dyDescent="0.35">
      <c r="A100" s="12">
        <v>26115</v>
      </c>
      <c r="B100" s="13">
        <v>21.599</v>
      </c>
      <c r="C100" s="6">
        <f t="shared" si="4"/>
        <v>9.4405757816517152E-3</v>
      </c>
      <c r="D100" s="15">
        <f t="shared" si="5"/>
        <v>4.8393359867973974E-2</v>
      </c>
      <c r="E100" s="16">
        <f t="shared" si="3"/>
        <v>3.8300423441606668E-2</v>
      </c>
    </row>
    <row r="101" spans="1:5" x14ac:dyDescent="0.35">
      <c r="A101" s="12">
        <v>26207</v>
      </c>
      <c r="B101" s="13">
        <v>21.722000000000001</v>
      </c>
      <c r="C101" s="6">
        <f t="shared" si="4"/>
        <v>5.6947080883374742E-3</v>
      </c>
      <c r="D101" s="15">
        <f t="shared" si="5"/>
        <v>3.9728125598315234E-2</v>
      </c>
      <c r="E101" s="16">
        <f t="shared" si="3"/>
        <v>2.297415031700778E-2</v>
      </c>
    </row>
    <row r="102" spans="1:5" x14ac:dyDescent="0.35">
      <c r="A102" s="12">
        <v>26299</v>
      </c>
      <c r="B102" s="13">
        <v>21.931000000000001</v>
      </c>
      <c r="C102" s="6">
        <f t="shared" si="4"/>
        <v>9.6215818064634764E-3</v>
      </c>
      <c r="D102" s="15">
        <f t="shared" si="5"/>
        <v>3.6632633768198253E-2</v>
      </c>
      <c r="E102" s="16">
        <f t="shared" si="3"/>
        <v>3.9045347680153997E-2</v>
      </c>
    </row>
    <row r="103" spans="1:5" x14ac:dyDescent="0.35">
      <c r="A103" s="12">
        <v>26390</v>
      </c>
      <c r="B103" s="13">
        <v>22.079000000000001</v>
      </c>
      <c r="C103" s="6">
        <f t="shared" si="4"/>
        <v>6.7484382837079788E-3</v>
      </c>
      <c r="D103" s="15">
        <f t="shared" si="5"/>
        <v>3.187362714399225E-2</v>
      </c>
      <c r="E103" s="16">
        <f t="shared" si="3"/>
        <v>2.7268233058296065E-2</v>
      </c>
    </row>
    <row r="104" spans="1:5" x14ac:dyDescent="0.35">
      <c r="A104" s="12">
        <v>26481</v>
      </c>
      <c r="B104" s="13">
        <v>22.245000000000001</v>
      </c>
      <c r="C104" s="6">
        <f t="shared" si="4"/>
        <v>7.5184564518320741E-3</v>
      </c>
      <c r="D104" s="15">
        <f t="shared" si="5"/>
        <v>2.9908792073707152E-2</v>
      </c>
      <c r="E104" s="16">
        <f t="shared" si="3"/>
        <v>3.0414692115947162E-2</v>
      </c>
    </row>
    <row r="105" spans="1:5" x14ac:dyDescent="0.35">
      <c r="A105" s="12">
        <v>26573</v>
      </c>
      <c r="B105" s="13">
        <v>22.385000000000002</v>
      </c>
      <c r="C105" s="6">
        <f t="shared" si="4"/>
        <v>6.2935491121600615E-3</v>
      </c>
      <c r="D105" s="15">
        <f t="shared" si="5"/>
        <v>3.0522051376484678E-2</v>
      </c>
      <c r="E105" s="16">
        <f t="shared" si="3"/>
        <v>2.5412847698773167E-2</v>
      </c>
    </row>
    <row r="106" spans="1:5" x14ac:dyDescent="0.35">
      <c r="A106" s="12">
        <v>26665</v>
      </c>
      <c r="B106" s="13">
        <v>22.541</v>
      </c>
      <c r="C106" s="6">
        <f t="shared" si="4"/>
        <v>6.9689524234978241E-3</v>
      </c>
      <c r="D106" s="15">
        <f t="shared" si="5"/>
        <v>2.7814509142309946E-2</v>
      </c>
      <c r="E106" s="16">
        <f t="shared" si="3"/>
        <v>2.8168563664840329E-2</v>
      </c>
    </row>
    <row r="107" spans="1:5" x14ac:dyDescent="0.35">
      <c r="A107" s="12">
        <v>26755</v>
      </c>
      <c r="B107" s="13">
        <v>22.847999999999999</v>
      </c>
      <c r="C107" s="6">
        <f t="shared" si="4"/>
        <v>1.3619626458453422E-2</v>
      </c>
      <c r="D107" s="15">
        <f t="shared" si="5"/>
        <v>3.482947597264361E-2</v>
      </c>
      <c r="E107" s="16">
        <f t="shared" si="3"/>
        <v>5.560161103933936E-2</v>
      </c>
    </row>
    <row r="108" spans="1:5" x14ac:dyDescent="0.35">
      <c r="A108" s="12">
        <v>26846</v>
      </c>
      <c r="B108" s="13">
        <v>23.152000000000001</v>
      </c>
      <c r="C108" s="6">
        <f t="shared" si="4"/>
        <v>1.330532212885163E-2</v>
      </c>
      <c r="D108" s="15">
        <f t="shared" si="5"/>
        <v>4.0773207462351087E-2</v>
      </c>
      <c r="E108" s="16">
        <f t="shared" si="3"/>
        <v>5.4292931287005963E-2</v>
      </c>
    </row>
    <row r="109" spans="1:5" x14ac:dyDescent="0.35">
      <c r="A109" s="12">
        <v>26938</v>
      </c>
      <c r="B109" s="13">
        <v>23.474</v>
      </c>
      <c r="C109" s="6">
        <f t="shared" si="4"/>
        <v>1.3908085694540393E-2</v>
      </c>
      <c r="D109" s="15">
        <f t="shared" si="5"/>
        <v>4.8648648648648582E-2</v>
      </c>
      <c r="E109" s="16">
        <f t="shared" si="3"/>
        <v>5.6803750515073581E-2</v>
      </c>
    </row>
    <row r="110" spans="1:5" x14ac:dyDescent="0.35">
      <c r="A110" s="12">
        <v>27030</v>
      </c>
      <c r="B110" s="13">
        <v>23.876999999999999</v>
      </c>
      <c r="C110" s="6">
        <f t="shared" si="4"/>
        <v>1.7167930476271565E-2</v>
      </c>
      <c r="D110" s="15">
        <f t="shared" si="5"/>
        <v>5.9269775076527149E-2</v>
      </c>
      <c r="E110" s="16">
        <f t="shared" si="3"/>
        <v>7.0460475951273249E-2</v>
      </c>
    </row>
    <row r="111" spans="1:5" x14ac:dyDescent="0.35">
      <c r="A111" s="12">
        <v>27120</v>
      </c>
      <c r="B111" s="13">
        <v>24.47</v>
      </c>
      <c r="C111" s="6">
        <f t="shared" si="4"/>
        <v>2.4835615864639612E-2</v>
      </c>
      <c r="D111" s="15">
        <f t="shared" si="5"/>
        <v>7.0990896358543415E-2</v>
      </c>
      <c r="E111" s="16">
        <f t="shared" si="3"/>
        <v>0.10310496601055519</v>
      </c>
    </row>
    <row r="112" spans="1:5" x14ac:dyDescent="0.35">
      <c r="A112" s="12">
        <v>27211</v>
      </c>
      <c r="B112" s="13">
        <v>25.169</v>
      </c>
      <c r="C112" s="6">
        <f t="shared" si="4"/>
        <v>2.8565590519002929E-2</v>
      </c>
      <c r="D112" s="15">
        <f t="shared" si="5"/>
        <v>8.7119903248099484E-2</v>
      </c>
      <c r="E112" s="16">
        <f t="shared" si="3"/>
        <v>0.11925222297396276</v>
      </c>
    </row>
    <row r="113" spans="1:5" x14ac:dyDescent="0.35">
      <c r="A113" s="12">
        <v>27303</v>
      </c>
      <c r="B113" s="13">
        <v>25.783999999999999</v>
      </c>
      <c r="C113" s="6">
        <f t="shared" si="4"/>
        <v>2.4434820612658368E-2</v>
      </c>
      <c r="D113" s="15">
        <f t="shared" si="5"/>
        <v>9.8406747891283924E-2</v>
      </c>
      <c r="E113" s="16">
        <f t="shared" si="3"/>
        <v>0.10138035794284184</v>
      </c>
    </row>
    <row r="114" spans="1:5" x14ac:dyDescent="0.35">
      <c r="A114" s="12">
        <v>27395</v>
      </c>
      <c r="B114" s="13">
        <v>26.288</v>
      </c>
      <c r="C114" s="6">
        <f t="shared" si="4"/>
        <v>1.9547005895128814E-2</v>
      </c>
      <c r="D114" s="15">
        <f t="shared" si="5"/>
        <v>0.10097583448506937</v>
      </c>
      <c r="E114" s="16">
        <f t="shared" si="3"/>
        <v>8.0510556711934189E-2</v>
      </c>
    </row>
    <row r="115" spans="1:5" x14ac:dyDescent="0.35">
      <c r="A115" s="12">
        <v>27485</v>
      </c>
      <c r="B115" s="13">
        <v>26.687999999999999</v>
      </c>
      <c r="C115" s="6">
        <f t="shared" si="4"/>
        <v>1.5216068167985338E-2</v>
      </c>
      <c r="D115" s="15">
        <f t="shared" si="5"/>
        <v>9.0641601961585619E-2</v>
      </c>
      <c r="E115" s="16">
        <f t="shared" si="3"/>
        <v>6.2267590488235491E-2</v>
      </c>
    </row>
    <row r="116" spans="1:5" x14ac:dyDescent="0.35">
      <c r="A116" s="12">
        <v>27576</v>
      </c>
      <c r="B116" s="13">
        <v>27.088999999999999</v>
      </c>
      <c r="C116" s="6">
        <f t="shared" si="4"/>
        <v>1.5025479616306948E-2</v>
      </c>
      <c r="D116" s="15">
        <f t="shared" si="5"/>
        <v>7.6284318010250624E-2</v>
      </c>
      <c r="E116" s="16">
        <f t="shared" si="3"/>
        <v>6.147012857316847E-2</v>
      </c>
    </row>
    <row r="117" spans="1:5" x14ac:dyDescent="0.35">
      <c r="A117" s="12">
        <v>27668</v>
      </c>
      <c r="B117" s="13">
        <v>27.53</v>
      </c>
      <c r="C117" s="6">
        <f t="shared" si="4"/>
        <v>1.6279670715050484E-2</v>
      </c>
      <c r="D117" s="15">
        <f t="shared" si="5"/>
        <v>6.77164132795533E-2</v>
      </c>
      <c r="E117" s="16">
        <f t="shared" si="3"/>
        <v>6.6726177424766719E-2</v>
      </c>
    </row>
    <row r="118" spans="1:5" x14ac:dyDescent="0.35">
      <c r="A118" s="12">
        <v>27760</v>
      </c>
      <c r="B118" s="13">
        <v>27.949000000000002</v>
      </c>
      <c r="C118" s="6">
        <f t="shared" si="4"/>
        <v>1.521976026153289E-2</v>
      </c>
      <c r="D118" s="15">
        <f t="shared" si="5"/>
        <v>6.3184723067559401E-2</v>
      </c>
      <c r="E118" s="16">
        <f t="shared" si="3"/>
        <v>6.2283043406425431E-2</v>
      </c>
    </row>
    <row r="119" spans="1:5" x14ac:dyDescent="0.35">
      <c r="A119" s="12">
        <v>27851</v>
      </c>
      <c r="B119" s="13">
        <v>28.283999999999999</v>
      </c>
      <c r="C119" s="6">
        <f t="shared" si="4"/>
        <v>1.1986117571290467E-2</v>
      </c>
      <c r="D119" s="15">
        <f t="shared" si="5"/>
        <v>5.9802158273381298E-2</v>
      </c>
      <c r="E119" s="16">
        <f t="shared" si="3"/>
        <v>4.8813381050874405E-2</v>
      </c>
    </row>
    <row r="120" spans="1:5" x14ac:dyDescent="0.35">
      <c r="A120" s="12">
        <v>27942</v>
      </c>
      <c r="B120" s="13">
        <v>28.727</v>
      </c>
      <c r="C120" s="6">
        <f t="shared" si="4"/>
        <v>1.5662565408004574E-2</v>
      </c>
      <c r="D120" s="15">
        <f t="shared" si="5"/>
        <v>6.0467348370187225E-2</v>
      </c>
      <c r="E120" s="16">
        <f t="shared" si="3"/>
        <v>6.4137586651669354E-2</v>
      </c>
    </row>
    <row r="121" spans="1:5" x14ac:dyDescent="0.35">
      <c r="A121" s="12">
        <v>28034</v>
      </c>
      <c r="B121" s="13">
        <v>29.175999999999998</v>
      </c>
      <c r="C121" s="6">
        <f t="shared" si="4"/>
        <v>1.5629895220524177E-2</v>
      </c>
      <c r="D121" s="15">
        <f t="shared" si="5"/>
        <v>5.9789320741009705E-2</v>
      </c>
      <c r="E121" s="16">
        <f t="shared" si="3"/>
        <v>6.4000675444121802E-2</v>
      </c>
    </row>
    <row r="122" spans="1:5" x14ac:dyDescent="0.35">
      <c r="A122" s="12">
        <v>28126</v>
      </c>
      <c r="B122" s="13">
        <v>29.667000000000002</v>
      </c>
      <c r="C122" s="6">
        <f t="shared" si="4"/>
        <v>1.6828900466136661E-2</v>
      </c>
      <c r="D122" s="15">
        <f t="shared" si="5"/>
        <v>6.1469104440230418E-2</v>
      </c>
      <c r="E122" s="16">
        <f t="shared" si="3"/>
        <v>6.9034017997807284E-2</v>
      </c>
    </row>
    <row r="123" spans="1:5" x14ac:dyDescent="0.35">
      <c r="A123" s="12">
        <v>28216</v>
      </c>
      <c r="B123" s="13">
        <v>30.120999999999999</v>
      </c>
      <c r="C123" s="6">
        <f t="shared" si="4"/>
        <v>1.5303198840462367E-2</v>
      </c>
      <c r="D123" s="15">
        <f t="shared" si="5"/>
        <v>6.4948380709942008E-2</v>
      </c>
      <c r="E123" s="16">
        <f t="shared" si="3"/>
        <v>6.2632312870001483E-2</v>
      </c>
    </row>
    <row r="124" spans="1:5" x14ac:dyDescent="0.35">
      <c r="A124" s="12">
        <v>28307</v>
      </c>
      <c r="B124" s="13">
        <v>30.622</v>
      </c>
      <c r="C124" s="6">
        <f t="shared" si="4"/>
        <v>1.6632913913880724E-2</v>
      </c>
      <c r="D124" s="15">
        <f t="shared" si="5"/>
        <v>6.5965816131165783E-2</v>
      </c>
      <c r="E124" s="16">
        <f t="shared" si="3"/>
        <v>6.8210061381499987E-2</v>
      </c>
    </row>
    <row r="125" spans="1:5" x14ac:dyDescent="0.35">
      <c r="A125" s="12">
        <v>28399</v>
      </c>
      <c r="B125" s="13">
        <v>31.067</v>
      </c>
      <c r="C125" s="6">
        <f t="shared" si="4"/>
        <v>1.4532035791261194E-2</v>
      </c>
      <c r="D125" s="15">
        <f t="shared" si="5"/>
        <v>6.4813545379764248E-2</v>
      </c>
      <c r="E125" s="16">
        <f t="shared" si="3"/>
        <v>5.9407543652503447E-2</v>
      </c>
    </row>
    <row r="126" spans="1:5" x14ac:dyDescent="0.35">
      <c r="A126" s="12">
        <v>28491</v>
      </c>
      <c r="B126" s="13">
        <v>31.552</v>
      </c>
      <c r="C126" s="6">
        <f t="shared" si="4"/>
        <v>1.5611420478321029E-2</v>
      </c>
      <c r="D126" s="15">
        <f t="shared" si="5"/>
        <v>6.353861192570863E-2</v>
      </c>
      <c r="E126" s="16">
        <f t="shared" si="3"/>
        <v>6.3923259046970937E-2</v>
      </c>
    </row>
    <row r="127" spans="1:5" x14ac:dyDescent="0.35">
      <c r="A127" s="12">
        <v>28581</v>
      </c>
      <c r="B127" s="13">
        <v>32.095999999999997</v>
      </c>
      <c r="C127" s="6">
        <f t="shared" si="4"/>
        <v>1.724137931034473E-2</v>
      </c>
      <c r="D127" s="15">
        <f t="shared" si="5"/>
        <v>6.5568872215397825E-2</v>
      </c>
      <c r="E127" s="16">
        <f t="shared" si="3"/>
        <v>7.0769697616646976E-2</v>
      </c>
    </row>
    <row r="128" spans="1:5" x14ac:dyDescent="0.35">
      <c r="A128" s="12">
        <v>28672</v>
      </c>
      <c r="B128" s="13">
        <v>32.646999999999998</v>
      </c>
      <c r="C128" s="6">
        <f t="shared" si="4"/>
        <v>1.7167248255234357E-2</v>
      </c>
      <c r="D128" s="15">
        <f t="shared" si="5"/>
        <v>6.6128926915289613E-2</v>
      </c>
      <c r="E128" s="16">
        <f t="shared" si="3"/>
        <v>7.0457604095409243E-2</v>
      </c>
    </row>
    <row r="129" spans="1:5" x14ac:dyDescent="0.35">
      <c r="A129" s="12">
        <v>28764</v>
      </c>
      <c r="B129" s="13">
        <v>33.232999999999997</v>
      </c>
      <c r="C129" s="6">
        <f t="shared" si="4"/>
        <v>1.7949581891138499E-2</v>
      </c>
      <c r="D129" s="15">
        <f t="shared" si="5"/>
        <v>6.9720281971223388E-2</v>
      </c>
      <c r="E129" s="16">
        <f t="shared" si="3"/>
        <v>7.3754688832682325E-2</v>
      </c>
    </row>
    <row r="130" spans="1:5" x14ac:dyDescent="0.35">
      <c r="A130" s="12">
        <v>28856</v>
      </c>
      <c r="B130" s="13">
        <v>33.686999999999998</v>
      </c>
      <c r="C130" s="6">
        <f t="shared" si="4"/>
        <v>1.366111997111307E-2</v>
      </c>
      <c r="D130" s="15">
        <f t="shared" si="5"/>
        <v>6.7666075050709873E-2</v>
      </c>
      <c r="E130" s="16">
        <f t="shared" si="3"/>
        <v>5.5774469998550735E-2</v>
      </c>
    </row>
    <row r="131" spans="1:5" x14ac:dyDescent="0.35">
      <c r="A131" s="12">
        <v>28946</v>
      </c>
      <c r="B131" s="13">
        <v>34.427</v>
      </c>
      <c r="C131" s="6">
        <f t="shared" si="4"/>
        <v>2.1966930863537924E-2</v>
      </c>
      <c r="D131" s="15">
        <f t="shared" si="5"/>
        <v>7.262587238285155E-2</v>
      </c>
      <c r="E131" s="16">
        <f t="shared" ref="E131:E194" si="6">((1+C131)^4)-1</f>
        <v>9.0805632837237082E-2</v>
      </c>
    </row>
    <row r="132" spans="1:5" x14ac:dyDescent="0.35">
      <c r="A132" s="12">
        <v>29037</v>
      </c>
      <c r="B132" s="13">
        <v>35.063000000000002</v>
      </c>
      <c r="C132" s="6">
        <f t="shared" ref="C132:C195" si="7">(B132-B131)/B131</f>
        <v>1.8473872251430646E-2</v>
      </c>
      <c r="D132" s="15">
        <f t="shared" si="5"/>
        <v>7.4003736943670295E-2</v>
      </c>
      <c r="E132" s="16">
        <f t="shared" si="6"/>
        <v>7.5968528561049853E-2</v>
      </c>
    </row>
    <row r="133" spans="1:5" x14ac:dyDescent="0.35">
      <c r="A133" s="12">
        <v>29129</v>
      </c>
      <c r="B133" s="13">
        <v>35.793999999999997</v>
      </c>
      <c r="C133" s="6">
        <f t="shared" si="7"/>
        <v>2.0848187548127499E-2</v>
      </c>
      <c r="D133" s="15">
        <f t="shared" si="5"/>
        <v>7.7061956489031996E-2</v>
      </c>
      <c r="E133" s="16">
        <f t="shared" si="6"/>
        <v>8.6037067057068484E-2</v>
      </c>
    </row>
    <row r="134" spans="1:5" x14ac:dyDescent="0.35">
      <c r="A134" s="12">
        <v>29221</v>
      </c>
      <c r="B134" s="13">
        <v>36.67</v>
      </c>
      <c r="C134" s="6">
        <f t="shared" si="7"/>
        <v>2.4473375426049195E-2</v>
      </c>
      <c r="D134" s="15">
        <f t="shared" ref="D134:D197" si="8">(B134-B130)/B130</f>
        <v>8.8550479413423699E-2</v>
      </c>
      <c r="E134" s="16">
        <f t="shared" si="6"/>
        <v>0.1015461700006246</v>
      </c>
    </row>
    <row r="135" spans="1:5" x14ac:dyDescent="0.35">
      <c r="A135" s="12">
        <v>29312</v>
      </c>
      <c r="B135" s="13">
        <v>37.49</v>
      </c>
      <c r="C135" s="6">
        <f t="shared" si="7"/>
        <v>2.2361603490591773E-2</v>
      </c>
      <c r="D135" s="15">
        <f t="shared" si="8"/>
        <v>8.897086589014444E-2</v>
      </c>
      <c r="E135" s="16">
        <f t="shared" si="6"/>
        <v>9.2491638769774731E-2</v>
      </c>
    </row>
    <row r="136" spans="1:5" x14ac:dyDescent="0.35">
      <c r="A136" s="12">
        <v>29403</v>
      </c>
      <c r="B136" s="13">
        <v>38.325000000000003</v>
      </c>
      <c r="C136" s="6">
        <f t="shared" si="7"/>
        <v>2.2272606028274227E-2</v>
      </c>
      <c r="D136" s="15">
        <f t="shared" si="8"/>
        <v>9.3032541425434226E-2</v>
      </c>
      <c r="E136" s="16">
        <f t="shared" si="6"/>
        <v>9.2111279069028162E-2</v>
      </c>
    </row>
    <row r="137" spans="1:5" x14ac:dyDescent="0.35">
      <c r="A137" s="12">
        <v>29495</v>
      </c>
      <c r="B137" s="13">
        <v>39.259</v>
      </c>
      <c r="C137" s="6">
        <f t="shared" si="7"/>
        <v>2.4370515329419373E-2</v>
      </c>
      <c r="D137" s="15">
        <f t="shared" si="8"/>
        <v>9.6803933620159904E-2</v>
      </c>
      <c r="E137" s="16">
        <f t="shared" si="6"/>
        <v>0.10110384290808905</v>
      </c>
    </row>
    <row r="138" spans="1:5" x14ac:dyDescent="0.35">
      <c r="A138" s="12">
        <v>29587</v>
      </c>
      <c r="B138" s="13">
        <v>40.128999999999998</v>
      </c>
      <c r="C138" s="6">
        <f t="shared" si="7"/>
        <v>2.2160523701571549E-2</v>
      </c>
      <c r="D138" s="15">
        <f t="shared" si="8"/>
        <v>9.4327788382874173E-2</v>
      </c>
      <c r="E138" s="16">
        <f t="shared" si="6"/>
        <v>9.1632399979792778E-2</v>
      </c>
    </row>
    <row r="139" spans="1:5" x14ac:dyDescent="0.35">
      <c r="A139" s="12">
        <v>29677</v>
      </c>
      <c r="B139" s="13">
        <v>40.887999999999998</v>
      </c>
      <c r="C139" s="6">
        <f t="shared" si="7"/>
        <v>1.8914002342445623E-2</v>
      </c>
      <c r="D139" s="15">
        <f t="shared" si="8"/>
        <v>9.0637503334222352E-2</v>
      </c>
      <c r="E139" s="16">
        <f t="shared" si="6"/>
        <v>7.7829639396781225E-2</v>
      </c>
    </row>
    <row r="140" spans="1:5" x14ac:dyDescent="0.35">
      <c r="A140" s="12">
        <v>29768</v>
      </c>
      <c r="B140" s="13">
        <v>41.640999999999998</v>
      </c>
      <c r="C140" s="6">
        <f t="shared" si="7"/>
        <v>1.8416161220896111E-2</v>
      </c>
      <c r="D140" s="15">
        <f t="shared" si="8"/>
        <v>8.6523157208088591E-2</v>
      </c>
      <c r="E140" s="16">
        <f t="shared" si="6"/>
        <v>7.5724673606580861E-2</v>
      </c>
    </row>
    <row r="141" spans="1:5" x14ac:dyDescent="0.35">
      <c r="A141" s="12">
        <v>29860</v>
      </c>
      <c r="B141" s="13">
        <v>42.381</v>
      </c>
      <c r="C141" s="6">
        <f t="shared" si="7"/>
        <v>1.7770946903292478E-2</v>
      </c>
      <c r="D141" s="15">
        <f t="shared" si="8"/>
        <v>7.9523166662421346E-2</v>
      </c>
      <c r="E141" s="16">
        <f t="shared" si="6"/>
        <v>7.3001175395987161E-2</v>
      </c>
    </row>
    <row r="142" spans="1:5" x14ac:dyDescent="0.35">
      <c r="A142" s="12">
        <v>29952</v>
      </c>
      <c r="B142" s="13">
        <v>43.002000000000002</v>
      </c>
      <c r="C142" s="6">
        <f t="shared" si="7"/>
        <v>1.4652792524952272E-2</v>
      </c>
      <c r="D142" s="15">
        <f t="shared" si="8"/>
        <v>7.1594108998480024E-2</v>
      </c>
      <c r="E142" s="16">
        <f t="shared" si="6"/>
        <v>5.9912026242368466E-2</v>
      </c>
    </row>
    <row r="143" spans="1:5" x14ac:dyDescent="0.35">
      <c r="A143" s="12">
        <v>30042</v>
      </c>
      <c r="B143" s="13">
        <v>43.584000000000003</v>
      </c>
      <c r="C143" s="6">
        <f t="shared" si="7"/>
        <v>1.3534254220733935E-2</v>
      </c>
      <c r="D143" s="15">
        <f t="shared" si="8"/>
        <v>6.5936216004695875E-2</v>
      </c>
      <c r="E143" s="16">
        <f t="shared" si="6"/>
        <v>5.5246023264489574E-2</v>
      </c>
    </row>
    <row r="144" spans="1:5" x14ac:dyDescent="0.35">
      <c r="A144" s="12">
        <v>30133</v>
      </c>
      <c r="B144" s="13">
        <v>44.281999999999996</v>
      </c>
      <c r="C144" s="6">
        <f t="shared" si="7"/>
        <v>1.6015051395007186E-2</v>
      </c>
      <c r="D144" s="15">
        <f t="shared" si="8"/>
        <v>6.342306861026388E-2</v>
      </c>
      <c r="E144" s="16">
        <f t="shared" si="6"/>
        <v>6.5615592871483219E-2</v>
      </c>
    </row>
    <row r="145" spans="1:5" x14ac:dyDescent="0.35">
      <c r="A145" s="12">
        <v>30225</v>
      </c>
      <c r="B145" s="13">
        <v>44.899000000000001</v>
      </c>
      <c r="C145" s="6">
        <f t="shared" si="7"/>
        <v>1.3933426674495382E-2</v>
      </c>
      <c r="D145" s="15">
        <f t="shared" si="8"/>
        <v>5.9413416389419806E-2</v>
      </c>
      <c r="E145" s="16">
        <f t="shared" si="6"/>
        <v>5.6909406824765529E-2</v>
      </c>
    </row>
    <row r="146" spans="1:5" x14ac:dyDescent="0.35">
      <c r="A146" s="12">
        <v>30317</v>
      </c>
      <c r="B146" s="13">
        <v>45.488999999999997</v>
      </c>
      <c r="C146" s="6">
        <f t="shared" si="7"/>
        <v>1.3140604467805437E-2</v>
      </c>
      <c r="D146" s="15">
        <f t="shared" si="8"/>
        <v>5.7834519324682448E-2</v>
      </c>
      <c r="E146" s="16">
        <f t="shared" si="6"/>
        <v>5.3607576843761162E-2</v>
      </c>
    </row>
    <row r="147" spans="1:5" x14ac:dyDescent="0.35">
      <c r="A147" s="12">
        <v>30407</v>
      </c>
      <c r="B147" s="13">
        <v>45.837000000000003</v>
      </c>
      <c r="C147" s="6">
        <f t="shared" si="7"/>
        <v>7.6502011475303063E-3</v>
      </c>
      <c r="D147" s="15">
        <f t="shared" si="8"/>
        <v>5.1693281938325987E-2</v>
      </c>
      <c r="E147" s="16">
        <f t="shared" si="6"/>
        <v>3.0953752410714408E-2</v>
      </c>
    </row>
    <row r="148" spans="1:5" x14ac:dyDescent="0.35">
      <c r="A148" s="12">
        <v>30498</v>
      </c>
      <c r="B148" s="13">
        <v>46.533000000000001</v>
      </c>
      <c r="C148" s="6">
        <f t="shared" si="7"/>
        <v>1.5184239806269997E-2</v>
      </c>
      <c r="D148" s="15">
        <f t="shared" si="8"/>
        <v>5.0833295695768145E-2</v>
      </c>
      <c r="E148" s="16">
        <f t="shared" si="6"/>
        <v>6.213438279695227E-2</v>
      </c>
    </row>
    <row r="149" spans="1:5" x14ac:dyDescent="0.35">
      <c r="A149" s="12">
        <v>30590</v>
      </c>
      <c r="B149" s="13">
        <v>46.905000000000001</v>
      </c>
      <c r="C149" s="6">
        <f t="shared" si="7"/>
        <v>7.9943266069241164E-3</v>
      </c>
      <c r="D149" s="15">
        <f t="shared" si="8"/>
        <v>4.4678055190538767E-2</v>
      </c>
      <c r="E149" s="16">
        <f t="shared" si="6"/>
        <v>3.236280970540184E-2</v>
      </c>
    </row>
    <row r="150" spans="1:5" x14ac:dyDescent="0.35">
      <c r="A150" s="12">
        <v>30682</v>
      </c>
      <c r="B150" s="13">
        <v>47.378999999999998</v>
      </c>
      <c r="C150" s="6">
        <f t="shared" si="7"/>
        <v>1.0105532459226024E-2</v>
      </c>
      <c r="D150" s="15">
        <f t="shared" si="8"/>
        <v>4.1548506232275947E-2</v>
      </c>
      <c r="E150" s="16">
        <f t="shared" si="6"/>
        <v>4.1038998963574658E-2</v>
      </c>
    </row>
    <row r="151" spans="1:5" x14ac:dyDescent="0.35">
      <c r="A151" s="12">
        <v>30773</v>
      </c>
      <c r="B151" s="13">
        <v>47.933999999999997</v>
      </c>
      <c r="C151" s="6">
        <f t="shared" si="7"/>
        <v>1.1714050528715249E-2</v>
      </c>
      <c r="D151" s="15">
        <f t="shared" si="8"/>
        <v>4.5749067347339356E-2</v>
      </c>
      <c r="E151" s="16">
        <f t="shared" si="6"/>
        <v>4.7685964382895962E-2</v>
      </c>
    </row>
    <row r="152" spans="1:5" x14ac:dyDescent="0.35">
      <c r="A152" s="12">
        <v>30864</v>
      </c>
      <c r="B152" s="13">
        <v>48.384</v>
      </c>
      <c r="C152" s="6">
        <f t="shared" si="7"/>
        <v>9.3879083740143286E-3</v>
      </c>
      <c r="D152" s="15">
        <f t="shared" si="8"/>
        <v>3.9778221907033701E-2</v>
      </c>
      <c r="E152" s="16">
        <f t="shared" si="6"/>
        <v>3.8083747736777251E-2</v>
      </c>
    </row>
    <row r="153" spans="1:5" x14ac:dyDescent="0.35">
      <c r="A153" s="12">
        <v>30956</v>
      </c>
      <c r="B153" s="13">
        <v>48.728000000000002</v>
      </c>
      <c r="C153" s="6">
        <f t="shared" si="7"/>
        <v>7.1097883597883845E-3</v>
      </c>
      <c r="D153" s="15">
        <f t="shared" si="8"/>
        <v>3.8865792559428639E-2</v>
      </c>
      <c r="E153" s="16">
        <f t="shared" si="6"/>
        <v>2.8743888110831284E-2</v>
      </c>
    </row>
    <row r="154" spans="1:5" x14ac:dyDescent="0.35">
      <c r="A154" s="12">
        <v>31048</v>
      </c>
      <c r="B154" s="13">
        <v>49.393000000000001</v>
      </c>
      <c r="C154" s="6">
        <f t="shared" si="7"/>
        <v>1.3647184370382514E-2</v>
      </c>
      <c r="D154" s="15">
        <f t="shared" si="8"/>
        <v>4.250828426095956E-2</v>
      </c>
      <c r="E154" s="16">
        <f t="shared" si="6"/>
        <v>5.5716412930820525E-2</v>
      </c>
    </row>
    <row r="155" spans="1:5" x14ac:dyDescent="0.35">
      <c r="A155" s="12">
        <v>31138</v>
      </c>
      <c r="B155" s="13">
        <v>49.820999999999998</v>
      </c>
      <c r="C155" s="6">
        <f t="shared" si="7"/>
        <v>8.6651954730426837E-3</v>
      </c>
      <c r="D155" s="15">
        <f t="shared" si="8"/>
        <v>3.9366629115033185E-2</v>
      </c>
      <c r="E155" s="16">
        <f t="shared" si="6"/>
        <v>3.5113903731577523E-2</v>
      </c>
    </row>
    <row r="156" spans="1:5" x14ac:dyDescent="0.35">
      <c r="A156" s="12">
        <v>31229</v>
      </c>
      <c r="B156" s="13">
        <v>50.332999999999998</v>
      </c>
      <c r="C156" s="6">
        <f t="shared" si="7"/>
        <v>1.0276790911463047E-2</v>
      </c>
      <c r="D156" s="15">
        <f t="shared" si="8"/>
        <v>4.0281911375661332E-2</v>
      </c>
      <c r="E156" s="16">
        <f t="shared" si="6"/>
        <v>4.1745190815967392E-2</v>
      </c>
    </row>
    <row r="157" spans="1:5" x14ac:dyDescent="0.35">
      <c r="A157" s="12">
        <v>31321</v>
      </c>
      <c r="B157" s="13">
        <v>50.694000000000003</v>
      </c>
      <c r="C157" s="6">
        <f t="shared" si="7"/>
        <v>7.1722329286949757E-3</v>
      </c>
      <c r="D157" s="15">
        <f t="shared" si="8"/>
        <v>4.0346412740108376E-2</v>
      </c>
      <c r="E157" s="16">
        <f t="shared" si="6"/>
        <v>2.8999055697239262E-2</v>
      </c>
    </row>
    <row r="158" spans="1:5" x14ac:dyDescent="0.35">
      <c r="A158" s="12">
        <v>31413</v>
      </c>
      <c r="B158" s="13">
        <v>51.241</v>
      </c>
      <c r="C158" s="6">
        <f t="shared" si="7"/>
        <v>1.0790231585591925E-2</v>
      </c>
      <c r="D158" s="15">
        <f t="shared" si="8"/>
        <v>3.7414208491081714E-2</v>
      </c>
      <c r="E158" s="16">
        <f t="shared" si="6"/>
        <v>4.3864539671835345E-2</v>
      </c>
    </row>
    <row r="159" spans="1:5" x14ac:dyDescent="0.35">
      <c r="A159" s="12">
        <v>31503</v>
      </c>
      <c r="B159" s="13">
        <v>51.591999999999999</v>
      </c>
      <c r="C159" s="6">
        <f t="shared" si="7"/>
        <v>6.8499834117210648E-3</v>
      </c>
      <c r="D159" s="15">
        <f t="shared" si="8"/>
        <v>3.5547259187892671E-2</v>
      </c>
      <c r="E159" s="16">
        <f t="shared" si="6"/>
        <v>2.7682755152188543E-2</v>
      </c>
    </row>
    <row r="160" spans="1:5" x14ac:dyDescent="0.35">
      <c r="A160" s="12">
        <v>31594</v>
      </c>
      <c r="B160" s="13">
        <v>51.947000000000003</v>
      </c>
      <c r="C160" s="6">
        <f t="shared" si="7"/>
        <v>6.8809117692666304E-3</v>
      </c>
      <c r="D160" s="15">
        <f t="shared" si="8"/>
        <v>3.2066437526076422E-2</v>
      </c>
      <c r="E160" s="16">
        <f t="shared" si="6"/>
        <v>2.7809034160111157E-2</v>
      </c>
    </row>
    <row r="161" spans="1:5" x14ac:dyDescent="0.35">
      <c r="A161" s="12">
        <v>31686</v>
      </c>
      <c r="B161" s="13">
        <v>52.37</v>
      </c>
      <c r="C161" s="6">
        <f t="shared" si="7"/>
        <v>8.1429148940265015E-3</v>
      </c>
      <c r="D161" s="15">
        <f t="shared" si="8"/>
        <v>3.3061111768651022E-2</v>
      </c>
      <c r="E161" s="16">
        <f t="shared" si="6"/>
        <v>3.2971666081643036E-2</v>
      </c>
    </row>
    <row r="162" spans="1:5" x14ac:dyDescent="0.35">
      <c r="A162" s="12">
        <v>31778</v>
      </c>
      <c r="B162" s="13">
        <v>52.701000000000001</v>
      </c>
      <c r="C162" s="6">
        <f t="shared" si="7"/>
        <v>6.3204124498759421E-3</v>
      </c>
      <c r="D162" s="15">
        <f t="shared" si="8"/>
        <v>2.8492808493198823E-2</v>
      </c>
      <c r="E162" s="16">
        <f t="shared" si="6"/>
        <v>2.5522347018110736E-2</v>
      </c>
    </row>
    <row r="163" spans="1:5" x14ac:dyDescent="0.35">
      <c r="A163" s="12">
        <v>31868</v>
      </c>
      <c r="B163" s="13">
        <v>53.213000000000001</v>
      </c>
      <c r="C163" s="6">
        <f t="shared" si="7"/>
        <v>9.7151856701011459E-3</v>
      </c>
      <c r="D163" s="15">
        <f t="shared" si="8"/>
        <v>3.1419599937974926E-2</v>
      </c>
      <c r="E163" s="16">
        <f t="shared" si="6"/>
        <v>3.9430728449221464E-2</v>
      </c>
    </row>
    <row r="164" spans="1:5" x14ac:dyDescent="0.35">
      <c r="A164" s="12">
        <v>31959</v>
      </c>
      <c r="B164" s="13">
        <v>53.69</v>
      </c>
      <c r="C164" s="6">
        <f t="shared" si="7"/>
        <v>8.9639749685226679E-3</v>
      </c>
      <c r="D164" s="15">
        <f t="shared" si="8"/>
        <v>3.3553429456946407E-2</v>
      </c>
      <c r="E164" s="16">
        <f t="shared" si="6"/>
        <v>3.6340904537733643E-2</v>
      </c>
    </row>
    <row r="165" spans="1:5" x14ac:dyDescent="0.35">
      <c r="A165" s="12">
        <v>32051</v>
      </c>
      <c r="B165" s="13">
        <v>54.235999999999997</v>
      </c>
      <c r="C165" s="6">
        <f t="shared" si="7"/>
        <v>1.0169491525423718E-2</v>
      </c>
      <c r="D165" s="15">
        <f t="shared" si="8"/>
        <v>3.563108649990452E-2</v>
      </c>
      <c r="E165" s="16">
        <f t="shared" si="6"/>
        <v>4.1302695000999146E-2</v>
      </c>
    </row>
    <row r="166" spans="1:5" x14ac:dyDescent="0.35">
      <c r="A166" s="12">
        <v>32143</v>
      </c>
      <c r="B166" s="13">
        <v>54.758000000000003</v>
      </c>
      <c r="C166" s="6">
        <f t="shared" si="7"/>
        <v>9.6246035843352319E-3</v>
      </c>
      <c r="D166" s="15">
        <f t="shared" si="8"/>
        <v>3.9031517428511832E-2</v>
      </c>
      <c r="E166" s="16">
        <f t="shared" si="6"/>
        <v>3.905778710653629E-2</v>
      </c>
    </row>
    <row r="167" spans="1:5" x14ac:dyDescent="0.35">
      <c r="A167" s="12">
        <v>32234</v>
      </c>
      <c r="B167" s="13">
        <v>55.421999999999997</v>
      </c>
      <c r="C167" s="6">
        <f t="shared" si="7"/>
        <v>1.2126082033675342E-2</v>
      </c>
      <c r="D167" s="15">
        <f t="shared" si="8"/>
        <v>4.1512412380433281E-2</v>
      </c>
      <c r="E167" s="16">
        <f t="shared" si="6"/>
        <v>4.9393733115828953E-2</v>
      </c>
    </row>
    <row r="168" spans="1:5" x14ac:dyDescent="0.35">
      <c r="A168" s="12">
        <v>32325</v>
      </c>
      <c r="B168" s="13">
        <v>56.061</v>
      </c>
      <c r="C168" s="6">
        <f t="shared" si="7"/>
        <v>1.1529717440727562E-2</v>
      </c>
      <c r="D168" s="15">
        <f t="shared" si="8"/>
        <v>4.4160923821940812E-2</v>
      </c>
      <c r="E168" s="16">
        <f t="shared" si="6"/>
        <v>4.6922624523594081E-2</v>
      </c>
    </row>
    <row r="169" spans="1:5" x14ac:dyDescent="0.35">
      <c r="A169" s="12">
        <v>32417</v>
      </c>
      <c r="B169" s="13">
        <v>56.686999999999998</v>
      </c>
      <c r="C169" s="6">
        <f t="shared" si="7"/>
        <v>1.1166408019835495E-2</v>
      </c>
      <c r="D169" s="15">
        <f t="shared" si="8"/>
        <v>4.5191385795412653E-2</v>
      </c>
      <c r="E169" s="16">
        <f t="shared" si="6"/>
        <v>4.54193489331709E-2</v>
      </c>
    </row>
    <row r="170" spans="1:5" x14ac:dyDescent="0.35">
      <c r="A170" s="12">
        <v>32509</v>
      </c>
      <c r="B170" s="13">
        <v>57.305999999999997</v>
      </c>
      <c r="C170" s="6">
        <f t="shared" si="7"/>
        <v>1.0919611198334712E-2</v>
      </c>
      <c r="D170" s="15">
        <f t="shared" si="8"/>
        <v>4.6532013587055672E-2</v>
      </c>
      <c r="E170" s="16">
        <f t="shared" si="6"/>
        <v>4.4399094589767873E-2</v>
      </c>
    </row>
    <row r="171" spans="1:5" x14ac:dyDescent="0.35">
      <c r="A171" s="12">
        <v>32599</v>
      </c>
      <c r="B171" s="13">
        <v>57.826999999999998</v>
      </c>
      <c r="C171" s="6">
        <f t="shared" si="7"/>
        <v>9.0915436428995362E-3</v>
      </c>
      <c r="D171" s="15">
        <f t="shared" si="8"/>
        <v>4.3394319945148162E-2</v>
      </c>
      <c r="E171" s="16">
        <f t="shared" si="6"/>
        <v>3.6865124287059681E-2</v>
      </c>
    </row>
    <row r="172" spans="1:5" x14ac:dyDescent="0.35">
      <c r="A172" s="12">
        <v>32690</v>
      </c>
      <c r="B172" s="13">
        <v>58.258000000000003</v>
      </c>
      <c r="C172" s="6">
        <f t="shared" si="7"/>
        <v>7.4532657755028708E-3</v>
      </c>
      <c r="D172" s="15">
        <f t="shared" si="8"/>
        <v>3.9189454344374923E-2</v>
      </c>
      <c r="E172" s="16">
        <f t="shared" si="6"/>
        <v>3.0148029362823792E-2</v>
      </c>
    </row>
    <row r="173" spans="1:5" x14ac:dyDescent="0.35">
      <c r="A173" s="12">
        <v>32782</v>
      </c>
      <c r="B173" s="13">
        <v>58.790999999999997</v>
      </c>
      <c r="C173" s="6">
        <f t="shared" si="7"/>
        <v>9.148958083009957E-3</v>
      </c>
      <c r="D173" s="15">
        <f t="shared" si="8"/>
        <v>3.7116093636989068E-2</v>
      </c>
      <c r="E173" s="16">
        <f t="shared" si="6"/>
        <v>3.7101123139169134E-2</v>
      </c>
    </row>
    <row r="174" spans="1:5" x14ac:dyDescent="0.35">
      <c r="A174" s="12">
        <v>32874</v>
      </c>
      <c r="B174" s="13">
        <v>59.468000000000004</v>
      </c>
      <c r="C174" s="6">
        <f t="shared" si="7"/>
        <v>1.1515367998503287E-2</v>
      </c>
      <c r="D174" s="15">
        <f t="shared" si="8"/>
        <v>3.7727288591072598E-2</v>
      </c>
      <c r="E174" s="16">
        <f t="shared" si="6"/>
        <v>4.6863219700221004E-2</v>
      </c>
    </row>
    <row r="175" spans="1:5" x14ac:dyDescent="0.35">
      <c r="A175" s="12">
        <v>32964</v>
      </c>
      <c r="B175" s="13">
        <v>60.131999999999998</v>
      </c>
      <c r="C175" s="6">
        <f t="shared" si="7"/>
        <v>1.1165668931189789E-2</v>
      </c>
      <c r="D175" s="15">
        <f t="shared" si="8"/>
        <v>3.9860272882909366E-2</v>
      </c>
      <c r="E175" s="16">
        <f t="shared" si="6"/>
        <v>4.5416292436366801E-2</v>
      </c>
    </row>
    <row r="176" spans="1:5" x14ac:dyDescent="0.35">
      <c r="A176" s="12">
        <v>33055</v>
      </c>
      <c r="B176" s="13">
        <v>60.74</v>
      </c>
      <c r="C176" s="6">
        <f t="shared" si="7"/>
        <v>1.0111088937670527E-2</v>
      </c>
      <c r="D176" s="15">
        <f t="shared" si="8"/>
        <v>4.260359092313501E-2</v>
      </c>
      <c r="E176" s="16">
        <f t="shared" si="6"/>
        <v>4.1061905712629132E-2</v>
      </c>
    </row>
    <row r="177" spans="1:5" x14ac:dyDescent="0.35">
      <c r="A177" s="12">
        <v>33147</v>
      </c>
      <c r="B177" s="13">
        <v>61.25</v>
      </c>
      <c r="C177" s="6">
        <f t="shared" si="7"/>
        <v>8.3964438590714199E-3</v>
      </c>
      <c r="D177" s="15">
        <f t="shared" si="8"/>
        <v>4.1826129849806999E-2</v>
      </c>
      <c r="E177" s="16">
        <f t="shared" si="6"/>
        <v>3.4011149829663578E-2</v>
      </c>
    </row>
    <row r="178" spans="1:5" x14ac:dyDescent="0.35">
      <c r="A178" s="12">
        <v>33239</v>
      </c>
      <c r="B178" s="13">
        <v>61.792999999999999</v>
      </c>
      <c r="C178" s="6">
        <f t="shared" si="7"/>
        <v>8.8653061224489675E-3</v>
      </c>
      <c r="D178" s="15">
        <f t="shared" si="8"/>
        <v>3.9096657025627153E-2</v>
      </c>
      <c r="E178" s="16">
        <f t="shared" si="6"/>
        <v>3.5935579609787105E-2</v>
      </c>
    </row>
    <row r="179" spans="1:5" x14ac:dyDescent="0.35">
      <c r="A179" s="12">
        <v>33329</v>
      </c>
      <c r="B179" s="13">
        <v>62.27</v>
      </c>
      <c r="C179" s="6">
        <f t="shared" si="7"/>
        <v>7.7193209586847037E-3</v>
      </c>
      <c r="D179" s="15">
        <f t="shared" si="8"/>
        <v>3.5555112086742585E-2</v>
      </c>
      <c r="E179" s="16">
        <f t="shared" si="6"/>
        <v>3.1236654794835284E-2</v>
      </c>
    </row>
    <row r="180" spans="1:5" x14ac:dyDescent="0.35">
      <c r="A180" s="12">
        <v>33420</v>
      </c>
      <c r="B180" s="13">
        <v>62.83</v>
      </c>
      <c r="C180" s="6">
        <f t="shared" si="7"/>
        <v>8.9930945880840711E-3</v>
      </c>
      <c r="D180" s="15">
        <f t="shared" si="8"/>
        <v>3.4408956206782949E-2</v>
      </c>
      <c r="E180" s="16">
        <f t="shared" si="6"/>
        <v>3.6460548687932803E-2</v>
      </c>
    </row>
    <row r="181" spans="1:5" x14ac:dyDescent="0.35">
      <c r="A181" s="12">
        <v>33512</v>
      </c>
      <c r="B181" s="13">
        <v>63.325000000000003</v>
      </c>
      <c r="C181" s="6">
        <f t="shared" si="7"/>
        <v>7.8784020372434285E-3</v>
      </c>
      <c r="D181" s="15">
        <f t="shared" si="8"/>
        <v>3.3877551020408209E-2</v>
      </c>
      <c r="E181" s="16">
        <f t="shared" si="6"/>
        <v>3.1887983338558579E-2</v>
      </c>
    </row>
    <row r="182" spans="1:5" x14ac:dyDescent="0.35">
      <c r="A182" s="12">
        <v>33604</v>
      </c>
      <c r="B182" s="13">
        <v>63.808999999999997</v>
      </c>
      <c r="C182" s="6">
        <f t="shared" si="7"/>
        <v>7.6431109356493426E-3</v>
      </c>
      <c r="D182" s="15">
        <f t="shared" si="8"/>
        <v>3.2625054617836942E-2</v>
      </c>
      <c r="E182" s="16">
        <f t="shared" si="6"/>
        <v>3.0924735978680395E-2</v>
      </c>
    </row>
    <row r="183" spans="1:5" x14ac:dyDescent="0.35">
      <c r="A183" s="12">
        <v>33695</v>
      </c>
      <c r="B183" s="13">
        <v>64.260000000000005</v>
      </c>
      <c r="C183" s="6">
        <f t="shared" si="7"/>
        <v>7.0679684683979949E-3</v>
      </c>
      <c r="D183" s="15">
        <f t="shared" si="8"/>
        <v>3.1957603982656207E-2</v>
      </c>
      <c r="E183" s="16">
        <f t="shared" si="6"/>
        <v>2.8573025793604989E-2</v>
      </c>
    </row>
    <row r="184" spans="1:5" x14ac:dyDescent="0.35">
      <c r="A184" s="12">
        <v>33786</v>
      </c>
      <c r="B184" s="13">
        <v>64.64</v>
      </c>
      <c r="C184" s="6">
        <f t="shared" si="7"/>
        <v>5.9134765017117242E-3</v>
      </c>
      <c r="D184" s="15">
        <f t="shared" si="8"/>
        <v>2.8807894318000991E-2</v>
      </c>
      <c r="E184" s="16">
        <f t="shared" si="6"/>
        <v>2.3864549613982211E-2</v>
      </c>
    </row>
    <row r="185" spans="1:5" x14ac:dyDescent="0.35">
      <c r="A185" s="12">
        <v>33878</v>
      </c>
      <c r="B185" s="13">
        <v>65.114000000000004</v>
      </c>
      <c r="C185" s="6">
        <f t="shared" si="7"/>
        <v>7.3329207920792656E-3</v>
      </c>
      <c r="D185" s="15">
        <f t="shared" si="8"/>
        <v>2.8251085669167019E-2</v>
      </c>
      <c r="E185" s="16">
        <f t="shared" si="6"/>
        <v>2.965589363904364E-2</v>
      </c>
    </row>
    <row r="186" spans="1:5" x14ac:dyDescent="0.35">
      <c r="A186" s="12">
        <v>33970</v>
      </c>
      <c r="B186" s="13">
        <v>65.563000000000002</v>
      </c>
      <c r="C186" s="6">
        <f t="shared" si="7"/>
        <v>6.8955984888042212E-3</v>
      </c>
      <c r="D186" s="15">
        <f t="shared" si="8"/>
        <v>2.7488285351596246E-2</v>
      </c>
      <c r="E186" s="16">
        <f t="shared" si="6"/>
        <v>2.7869003410195825E-2</v>
      </c>
    </row>
    <row r="187" spans="1:5" x14ac:dyDescent="0.35">
      <c r="A187" s="12">
        <v>34060</v>
      </c>
      <c r="B187" s="13">
        <v>66.061000000000007</v>
      </c>
      <c r="C187" s="6">
        <f t="shared" si="7"/>
        <v>7.5957476015436247E-3</v>
      </c>
      <c r="D187" s="15">
        <f t="shared" si="8"/>
        <v>2.8026766262060406E-2</v>
      </c>
      <c r="E187" s="16">
        <f t="shared" si="6"/>
        <v>3.0730918982915689E-2</v>
      </c>
    </row>
    <row r="188" spans="1:5" x14ac:dyDescent="0.35">
      <c r="A188" s="12">
        <v>34151</v>
      </c>
      <c r="B188" s="13">
        <v>66.430000000000007</v>
      </c>
      <c r="C188" s="6">
        <f t="shared" si="7"/>
        <v>5.5857465070162388E-3</v>
      </c>
      <c r="D188" s="15">
        <f t="shared" si="8"/>
        <v>2.7691831683168414E-2</v>
      </c>
      <c r="E188" s="16">
        <f t="shared" si="6"/>
        <v>2.2530887499550012E-2</v>
      </c>
    </row>
    <row r="189" spans="1:5" x14ac:dyDescent="0.35">
      <c r="A189" s="12">
        <v>34243</v>
      </c>
      <c r="B189" s="13">
        <v>66.772000000000006</v>
      </c>
      <c r="C189" s="6">
        <f t="shared" si="7"/>
        <v>5.1482763811530738E-3</v>
      </c>
      <c r="D189" s="15">
        <f t="shared" si="8"/>
        <v>2.5463034063335093E-2</v>
      </c>
      <c r="E189" s="16">
        <f t="shared" si="6"/>
        <v>2.0752680540401691E-2</v>
      </c>
    </row>
    <row r="190" spans="1:5" x14ac:dyDescent="0.35">
      <c r="A190" s="12">
        <v>34335</v>
      </c>
      <c r="B190" s="13">
        <v>67.075000000000003</v>
      </c>
      <c r="C190" s="6">
        <f t="shared" si="7"/>
        <v>4.5378302282393403E-3</v>
      </c>
      <c r="D190" s="15">
        <f t="shared" si="8"/>
        <v>2.306178789866236E-2</v>
      </c>
      <c r="E190" s="16">
        <f t="shared" si="6"/>
        <v>1.827524652630852E-2</v>
      </c>
    </row>
    <row r="191" spans="1:5" x14ac:dyDescent="0.35">
      <c r="A191" s="12">
        <v>34425</v>
      </c>
      <c r="B191" s="13">
        <v>67.525999999999996</v>
      </c>
      <c r="C191" s="6">
        <f t="shared" si="7"/>
        <v>6.7238166231829051E-3</v>
      </c>
      <c r="D191" s="15">
        <f t="shared" si="8"/>
        <v>2.2176473259562964E-2</v>
      </c>
      <c r="E191" s="16">
        <f t="shared" si="6"/>
        <v>2.7167742723740451E-2</v>
      </c>
    </row>
    <row r="192" spans="1:5" x14ac:dyDescent="0.35">
      <c r="A192" s="12">
        <v>34516</v>
      </c>
      <c r="B192" s="13">
        <v>67.903000000000006</v>
      </c>
      <c r="C192" s="6">
        <f t="shared" si="7"/>
        <v>5.5830346829370842E-3</v>
      </c>
      <c r="D192" s="15">
        <f t="shared" si="8"/>
        <v>2.2173716694264621E-2</v>
      </c>
      <c r="E192" s="16">
        <f t="shared" si="6"/>
        <v>2.2519857459893933E-2</v>
      </c>
    </row>
    <row r="193" spans="1:5" x14ac:dyDescent="0.35">
      <c r="A193" s="12">
        <v>34608</v>
      </c>
      <c r="B193" s="13">
        <v>68.248000000000005</v>
      </c>
      <c r="C193" s="6">
        <f t="shared" si="7"/>
        <v>5.0807769907073152E-3</v>
      </c>
      <c r="D193" s="15">
        <f t="shared" si="8"/>
        <v>2.2105073983106675E-2</v>
      </c>
      <c r="E193" s="16">
        <f t="shared" si="6"/>
        <v>2.0478519024883513E-2</v>
      </c>
    </row>
    <row r="194" spans="1:5" x14ac:dyDescent="0.35">
      <c r="A194" s="12">
        <v>34700</v>
      </c>
      <c r="B194" s="13">
        <v>68.605999999999995</v>
      </c>
      <c r="C194" s="6">
        <f t="shared" si="7"/>
        <v>5.2455749619034972E-3</v>
      </c>
      <c r="D194" s="15">
        <f t="shared" si="8"/>
        <v>2.2825195676481426E-2</v>
      </c>
      <c r="E194" s="16">
        <f t="shared" si="6"/>
        <v>2.1147974294985383E-2</v>
      </c>
    </row>
    <row r="195" spans="1:5" x14ac:dyDescent="0.35">
      <c r="A195" s="12">
        <v>34790</v>
      </c>
      <c r="B195" s="13">
        <v>69.013000000000005</v>
      </c>
      <c r="C195" s="6">
        <f t="shared" si="7"/>
        <v>5.9324257353585794E-3</v>
      </c>
      <c r="D195" s="15">
        <f t="shared" si="8"/>
        <v>2.2021147409886695E-2</v>
      </c>
      <c r="E195" s="16">
        <f t="shared" ref="E195:E258" si="9">((1+C195)^4)-1</f>
        <v>2.394170136611784E-2</v>
      </c>
    </row>
    <row r="196" spans="1:5" x14ac:dyDescent="0.35">
      <c r="A196" s="12">
        <v>34881</v>
      </c>
      <c r="B196" s="13">
        <v>69.341999999999999</v>
      </c>
      <c r="C196" s="6">
        <f t="shared" ref="C196:C259" si="10">(B196-B195)/B195</f>
        <v>4.7672177705648721E-3</v>
      </c>
      <c r="D196" s="15">
        <f t="shared" si="8"/>
        <v>2.119199446268932E-2</v>
      </c>
      <c r="E196" s="16">
        <f t="shared" si="9"/>
        <v>1.9205663156508512E-2</v>
      </c>
    </row>
    <row r="197" spans="1:5" x14ac:dyDescent="0.35">
      <c r="A197" s="12">
        <v>34973</v>
      </c>
      <c r="B197" s="13">
        <v>69.69</v>
      </c>
      <c r="C197" s="6">
        <f t="shared" si="10"/>
        <v>5.0186034438002795E-3</v>
      </c>
      <c r="D197" s="15">
        <f t="shared" si="8"/>
        <v>2.1128824287891118E-2</v>
      </c>
      <c r="E197" s="16">
        <f t="shared" si="9"/>
        <v>2.0226038294535398E-2</v>
      </c>
    </row>
    <row r="198" spans="1:5" x14ac:dyDescent="0.35">
      <c r="A198" s="12">
        <v>35065</v>
      </c>
      <c r="B198" s="13">
        <v>69.963999999999999</v>
      </c>
      <c r="C198" s="6">
        <f t="shared" si="10"/>
        <v>3.9316975175778578E-3</v>
      </c>
      <c r="D198" s="15">
        <f t="shared" ref="D198:D261" si="11">(B198-B194)/B194</f>
        <v>1.9794187097338486E-2</v>
      </c>
      <c r="E198" s="16">
        <f t="shared" si="9"/>
        <v>1.5819782890066802E-2</v>
      </c>
    </row>
    <row r="199" spans="1:5" x14ac:dyDescent="0.35">
      <c r="A199" s="12">
        <v>35156</v>
      </c>
      <c r="B199" s="13">
        <v>70.296000000000006</v>
      </c>
      <c r="C199" s="6">
        <f t="shared" si="10"/>
        <v>4.7452975816135133E-3</v>
      </c>
      <c r="D199" s="15">
        <f t="shared" si="11"/>
        <v>1.859070030284151E-2</v>
      </c>
      <c r="E199" s="16">
        <f t="shared" si="9"/>
        <v>1.9116725343916174E-2</v>
      </c>
    </row>
    <row r="200" spans="1:5" x14ac:dyDescent="0.35">
      <c r="A200" s="12">
        <v>35247</v>
      </c>
      <c r="B200" s="13">
        <v>70.617000000000004</v>
      </c>
      <c r="C200" s="6">
        <f t="shared" si="10"/>
        <v>4.5664049163536748E-3</v>
      </c>
      <c r="D200" s="15">
        <f t="shared" si="11"/>
        <v>1.8387124686337367E-2</v>
      </c>
      <c r="E200" s="16">
        <f t="shared" si="9"/>
        <v>1.8391113299068174E-2</v>
      </c>
    </row>
    <row r="201" spans="1:5" x14ac:dyDescent="0.35">
      <c r="A201" s="12">
        <v>35339</v>
      </c>
      <c r="B201" s="13">
        <v>71.019000000000005</v>
      </c>
      <c r="C201" s="6">
        <f t="shared" si="10"/>
        <v>5.6926802328051461E-3</v>
      </c>
      <c r="D201" s="15">
        <f t="shared" si="11"/>
        <v>1.9070167886353965E-2</v>
      </c>
      <c r="E201" s="16">
        <f t="shared" si="9"/>
        <v>2.2965899552639168E-2</v>
      </c>
    </row>
    <row r="202" spans="1:5" x14ac:dyDescent="0.35">
      <c r="A202" s="12">
        <v>35431</v>
      </c>
      <c r="B202" s="13">
        <v>71.298000000000002</v>
      </c>
      <c r="C202" s="6">
        <f t="shared" si="10"/>
        <v>3.9285261690533008E-3</v>
      </c>
      <c r="D202" s="15">
        <f t="shared" si="11"/>
        <v>1.9066948716482807E-2</v>
      </c>
      <c r="E202" s="16">
        <f t="shared" si="9"/>
        <v>1.5806947342339006E-2</v>
      </c>
    </row>
    <row r="203" spans="1:5" x14ac:dyDescent="0.35">
      <c r="A203" s="12">
        <v>35521</v>
      </c>
      <c r="B203" s="13">
        <v>71.67</v>
      </c>
      <c r="C203" s="6">
        <f t="shared" si="10"/>
        <v>5.2175376588403585E-3</v>
      </c>
      <c r="D203" s="15">
        <f t="shared" si="11"/>
        <v>1.9545920109252234E-2</v>
      </c>
      <c r="E203" s="16">
        <f t="shared" si="9"/>
        <v>2.1034055713598843E-2</v>
      </c>
    </row>
    <row r="204" spans="1:5" x14ac:dyDescent="0.35">
      <c r="A204" s="12">
        <v>35612</v>
      </c>
      <c r="B204" s="13">
        <v>71.837000000000003</v>
      </c>
      <c r="C204" s="6">
        <f t="shared" si="10"/>
        <v>2.330124180270707E-3</v>
      </c>
      <c r="D204" s="15">
        <f t="shared" si="11"/>
        <v>1.7276293243836453E-2</v>
      </c>
      <c r="E204" s="16">
        <f t="shared" si="9"/>
        <v>9.3531242281732485E-3</v>
      </c>
    </row>
    <row r="205" spans="1:5" x14ac:dyDescent="0.35">
      <c r="A205" s="12">
        <v>35704</v>
      </c>
      <c r="B205" s="13">
        <v>72.064999999999998</v>
      </c>
      <c r="C205" s="6">
        <f t="shared" si="10"/>
        <v>3.1738519147513737E-3</v>
      </c>
      <c r="D205" s="15">
        <f t="shared" si="11"/>
        <v>1.4728452949210664E-2</v>
      </c>
      <c r="E205" s="16">
        <f t="shared" si="9"/>
        <v>1.2755975661444374E-2</v>
      </c>
    </row>
    <row r="206" spans="1:5" x14ac:dyDescent="0.35">
      <c r="A206" s="12">
        <v>35796</v>
      </c>
      <c r="B206" s="13">
        <v>72.277000000000001</v>
      </c>
      <c r="C206" s="6">
        <f t="shared" si="10"/>
        <v>2.9417886630126039E-3</v>
      </c>
      <c r="D206" s="15">
        <f t="shared" si="11"/>
        <v>1.3731100451625559E-2</v>
      </c>
      <c r="E206" s="16">
        <f t="shared" si="9"/>
        <v>1.1819181284545399E-2</v>
      </c>
    </row>
    <row r="207" spans="1:5" x14ac:dyDescent="0.35">
      <c r="A207" s="12">
        <v>35886</v>
      </c>
      <c r="B207" s="13">
        <v>72.498000000000005</v>
      </c>
      <c r="C207" s="6">
        <f t="shared" si="10"/>
        <v>3.0576808666657944E-3</v>
      </c>
      <c r="D207" s="15">
        <f t="shared" si="11"/>
        <v>1.1552951025533737E-2</v>
      </c>
      <c r="E207" s="16">
        <f t="shared" si="9"/>
        <v>1.2286934377845116E-2</v>
      </c>
    </row>
    <row r="208" spans="1:5" x14ac:dyDescent="0.35">
      <c r="A208" s="12">
        <v>35977</v>
      </c>
      <c r="B208" s="13">
        <v>72.756</v>
      </c>
      <c r="C208" s="6">
        <f t="shared" si="10"/>
        <v>3.5587188612099031E-3</v>
      </c>
      <c r="D208" s="15">
        <f t="shared" si="11"/>
        <v>1.2792850480949886E-2</v>
      </c>
      <c r="E208" s="16">
        <f t="shared" si="9"/>
        <v>1.4311042762121806E-2</v>
      </c>
    </row>
    <row r="209" spans="1:5" x14ac:dyDescent="0.35">
      <c r="A209" s="12">
        <v>36069</v>
      </c>
      <c r="B209" s="13">
        <v>72.986999999999995</v>
      </c>
      <c r="C209" s="6">
        <f t="shared" si="10"/>
        <v>3.1749958766286567E-3</v>
      </c>
      <c r="D209" s="15">
        <f t="shared" si="11"/>
        <v>1.279400541178099E-2</v>
      </c>
      <c r="E209" s="16">
        <f t="shared" si="9"/>
        <v>1.2760595224471594E-2</v>
      </c>
    </row>
    <row r="210" spans="1:5" x14ac:dyDescent="0.35">
      <c r="A210" s="12">
        <v>36161</v>
      </c>
      <c r="B210" s="13">
        <v>73.171000000000006</v>
      </c>
      <c r="C210" s="6">
        <f t="shared" si="10"/>
        <v>2.5209968898572584E-3</v>
      </c>
      <c r="D210" s="15">
        <f t="shared" si="11"/>
        <v>1.2369080066964669E-2</v>
      </c>
      <c r="E210" s="16">
        <f t="shared" si="9"/>
        <v>1.0122184239762078E-2</v>
      </c>
    </row>
    <row r="211" spans="1:5" x14ac:dyDescent="0.35">
      <c r="A211" s="12">
        <v>36251</v>
      </c>
      <c r="B211" s="13">
        <v>73.424999999999997</v>
      </c>
      <c r="C211" s="6">
        <f t="shared" si="10"/>
        <v>3.4713206051576536E-3</v>
      </c>
      <c r="D211" s="15">
        <f t="shared" si="11"/>
        <v>1.2786559629231047E-2</v>
      </c>
      <c r="E211" s="16">
        <f t="shared" si="9"/>
        <v>1.3957750284877779E-2</v>
      </c>
    </row>
    <row r="212" spans="1:5" x14ac:dyDescent="0.35">
      <c r="A212" s="12">
        <v>36342</v>
      </c>
      <c r="B212" s="13">
        <v>73.694999999999993</v>
      </c>
      <c r="C212" s="6">
        <f t="shared" si="10"/>
        <v>3.6772216547496907E-3</v>
      </c>
      <c r="D212" s="15">
        <f t="shared" si="11"/>
        <v>1.2906152069932279E-2</v>
      </c>
      <c r="E212" s="16">
        <f t="shared" si="9"/>
        <v>1.4790217449394127E-2</v>
      </c>
    </row>
    <row r="213" spans="1:5" x14ac:dyDescent="0.35">
      <c r="A213" s="12">
        <v>36434</v>
      </c>
      <c r="B213" s="13">
        <v>74.042000000000002</v>
      </c>
      <c r="C213" s="6">
        <f t="shared" si="10"/>
        <v>4.7085962412647866E-3</v>
      </c>
      <c r="D213" s="15">
        <f t="shared" si="11"/>
        <v>1.4454628906517693E-2</v>
      </c>
      <c r="E213" s="16">
        <f t="shared" si="9"/>
        <v>1.8967828302848266E-2</v>
      </c>
    </row>
    <row r="214" spans="1:5" x14ac:dyDescent="0.35">
      <c r="A214" s="12">
        <v>36526</v>
      </c>
      <c r="B214" s="13">
        <v>74.430000000000007</v>
      </c>
      <c r="C214" s="6">
        <f t="shared" si="10"/>
        <v>5.2402690364928717E-3</v>
      </c>
      <c r="D214" s="15">
        <f t="shared" si="11"/>
        <v>1.7206270243675777E-2</v>
      </c>
      <c r="E214" s="16">
        <f t="shared" si="9"/>
        <v>2.1126415017440614E-2</v>
      </c>
    </row>
    <row r="215" spans="1:5" x14ac:dyDescent="0.35">
      <c r="A215" s="12">
        <v>36617</v>
      </c>
      <c r="B215" s="13">
        <v>74.688999999999993</v>
      </c>
      <c r="C215" s="6">
        <f t="shared" si="10"/>
        <v>3.4797796587395687E-3</v>
      </c>
      <c r="D215" s="15">
        <f t="shared" si="11"/>
        <v>1.7214845080013561E-2</v>
      </c>
      <c r="E215" s="16">
        <f t="shared" si="9"/>
        <v>1.3991940525172053E-2</v>
      </c>
    </row>
    <row r="216" spans="1:5" x14ac:dyDescent="0.35">
      <c r="A216" s="12">
        <v>36708</v>
      </c>
      <c r="B216" s="13">
        <v>75.05</v>
      </c>
      <c r="C216" s="6">
        <f t="shared" si="10"/>
        <v>4.8333757313661213E-3</v>
      </c>
      <c r="D216" s="15">
        <f t="shared" si="11"/>
        <v>1.8386593391681989E-2</v>
      </c>
      <c r="E216" s="16">
        <f t="shared" si="9"/>
        <v>1.947412425702244E-2</v>
      </c>
    </row>
    <row r="217" spans="1:5" x14ac:dyDescent="0.35">
      <c r="A217" s="12">
        <v>36800</v>
      </c>
      <c r="B217" s="13">
        <v>75.421000000000006</v>
      </c>
      <c r="C217" s="6">
        <f t="shared" si="10"/>
        <v>4.9433710859428295E-3</v>
      </c>
      <c r="D217" s="15">
        <f t="shared" si="11"/>
        <v>1.8624564436401026E-2</v>
      </c>
      <c r="E217" s="16">
        <f t="shared" si="9"/>
        <v>1.9920589650103571E-2</v>
      </c>
    </row>
    <row r="218" spans="1:5" x14ac:dyDescent="0.35">
      <c r="A218" s="12">
        <v>36892</v>
      </c>
      <c r="B218" s="13">
        <v>75.912000000000006</v>
      </c>
      <c r="C218" s="6">
        <f t="shared" si="10"/>
        <v>6.5101231752429647E-3</v>
      </c>
      <c r="D218" s="15">
        <f t="shared" si="11"/>
        <v>1.9911326078194267E-2</v>
      </c>
      <c r="E218" s="16">
        <f t="shared" si="9"/>
        <v>2.629588836016894E-2</v>
      </c>
    </row>
    <row r="219" spans="1:5" x14ac:dyDescent="0.35">
      <c r="A219" s="12">
        <v>36982</v>
      </c>
      <c r="B219" s="13">
        <v>76.198999999999998</v>
      </c>
      <c r="C219" s="6">
        <f t="shared" si="10"/>
        <v>3.7806934345030021E-3</v>
      </c>
      <c r="D219" s="15">
        <f t="shared" si="11"/>
        <v>2.0217167186600507E-2</v>
      </c>
      <c r="E219" s="16">
        <f t="shared" si="9"/>
        <v>1.5208751958921463E-2</v>
      </c>
    </row>
    <row r="220" spans="1:5" x14ac:dyDescent="0.35">
      <c r="A220" s="12">
        <v>37073</v>
      </c>
      <c r="B220" s="13">
        <v>76.394999999999996</v>
      </c>
      <c r="C220" s="6">
        <f t="shared" si="10"/>
        <v>2.5722122337563215E-3</v>
      </c>
      <c r="D220" s="15">
        <f t="shared" si="11"/>
        <v>1.7921385742838095E-2</v>
      </c>
      <c r="E220" s="16">
        <f t="shared" si="9"/>
        <v>1.0328614707315387E-2</v>
      </c>
    </row>
    <row r="221" spans="1:5" x14ac:dyDescent="0.35">
      <c r="A221" s="12">
        <v>37165</v>
      </c>
      <c r="B221" s="13">
        <v>76.763999999999996</v>
      </c>
      <c r="C221" s="6">
        <f t="shared" si="10"/>
        <v>4.8301590418221062E-3</v>
      </c>
      <c r="D221" s="15">
        <f t="shared" si="11"/>
        <v>1.7806711658556493E-2</v>
      </c>
      <c r="E221" s="16">
        <f t="shared" si="9"/>
        <v>1.9461070088685917E-2</v>
      </c>
    </row>
    <row r="222" spans="1:5" x14ac:dyDescent="0.35">
      <c r="A222" s="12">
        <v>37257</v>
      </c>
      <c r="B222" s="13">
        <v>77</v>
      </c>
      <c r="C222" s="6">
        <f t="shared" si="10"/>
        <v>3.0743577718722868E-3</v>
      </c>
      <c r="D222" s="15">
        <f t="shared" si="11"/>
        <v>1.4332384866687661E-2</v>
      </c>
      <c r="E222" s="16">
        <f t="shared" si="9"/>
        <v>1.2354257462411145E-2</v>
      </c>
    </row>
    <row r="223" spans="1:5" x14ac:dyDescent="0.35">
      <c r="A223" s="12">
        <v>37347</v>
      </c>
      <c r="B223" s="13">
        <v>77.424000000000007</v>
      </c>
      <c r="C223" s="6">
        <f t="shared" si="10"/>
        <v>5.5064935064935922E-3</v>
      </c>
      <c r="D223" s="15">
        <f t="shared" si="11"/>
        <v>1.6076326460977289E-2</v>
      </c>
      <c r="E223" s="16">
        <f t="shared" si="9"/>
        <v>2.2208571629715568E-2</v>
      </c>
    </row>
    <row r="224" spans="1:5" x14ac:dyDescent="0.35">
      <c r="A224" s="12">
        <v>37438</v>
      </c>
      <c r="B224" s="13">
        <v>77.835999999999999</v>
      </c>
      <c r="C224" s="6">
        <f t="shared" si="10"/>
        <v>5.3213473858234129E-3</v>
      </c>
      <c r="D224" s="15">
        <f t="shared" si="11"/>
        <v>1.8862491000719975E-2</v>
      </c>
      <c r="E224" s="16">
        <f t="shared" si="9"/>
        <v>2.1455893505933687E-2</v>
      </c>
    </row>
    <row r="225" spans="1:5" x14ac:dyDescent="0.35">
      <c r="A225" s="12">
        <v>37530</v>
      </c>
      <c r="B225" s="13">
        <v>78.113</v>
      </c>
      <c r="C225" s="6">
        <f t="shared" si="10"/>
        <v>3.5587645819415313E-3</v>
      </c>
      <c r="D225" s="15">
        <f t="shared" si="11"/>
        <v>1.75733416705748E-2</v>
      </c>
      <c r="E225" s="16">
        <f t="shared" si="9"/>
        <v>1.4311227604504317E-2</v>
      </c>
    </row>
    <row r="226" spans="1:5" x14ac:dyDescent="0.35">
      <c r="A226" s="12">
        <v>37622</v>
      </c>
      <c r="B226" s="13">
        <v>78.353999999999999</v>
      </c>
      <c r="C226" s="6">
        <f t="shared" si="10"/>
        <v>3.0852738980707392E-3</v>
      </c>
      <c r="D226" s="15">
        <f t="shared" si="11"/>
        <v>1.7584415584415574E-2</v>
      </c>
      <c r="E226" s="16">
        <f t="shared" si="9"/>
        <v>1.2398326646889668E-2</v>
      </c>
    </row>
    <row r="227" spans="1:5" x14ac:dyDescent="0.35">
      <c r="A227" s="12">
        <v>37712</v>
      </c>
      <c r="B227" s="13">
        <v>78.650999999999996</v>
      </c>
      <c r="C227" s="6">
        <f t="shared" si="10"/>
        <v>3.7904893177118852E-3</v>
      </c>
      <c r="D227" s="15">
        <f t="shared" si="11"/>
        <v>1.5847799132051942E-2</v>
      </c>
      <c r="E227" s="16">
        <f t="shared" si="9"/>
        <v>1.5248382176997755E-2</v>
      </c>
    </row>
    <row r="228" spans="1:5" x14ac:dyDescent="0.35">
      <c r="A228" s="12">
        <v>37803</v>
      </c>
      <c r="B228" s="13">
        <v>79.010999999999996</v>
      </c>
      <c r="C228" s="6">
        <f t="shared" si="10"/>
        <v>4.5771827440210478E-3</v>
      </c>
      <c r="D228" s="15">
        <f t="shared" si="11"/>
        <v>1.509584254072662E-2</v>
      </c>
      <c r="E228" s="16">
        <f t="shared" si="9"/>
        <v>1.8434818605178593E-2</v>
      </c>
    </row>
    <row r="229" spans="1:5" x14ac:dyDescent="0.35">
      <c r="A229" s="12">
        <v>37895</v>
      </c>
      <c r="B229" s="13">
        <v>79.364999999999995</v>
      </c>
      <c r="C229" s="6">
        <f t="shared" si="10"/>
        <v>4.4803888066218527E-3</v>
      </c>
      <c r="D229" s="15">
        <f t="shared" si="11"/>
        <v>1.6028061910309362E-2</v>
      </c>
      <c r="E229" s="16">
        <f t="shared" si="9"/>
        <v>1.8042358687817339E-2</v>
      </c>
    </row>
    <row r="230" spans="1:5" x14ac:dyDescent="0.35">
      <c r="A230" s="12">
        <v>37987</v>
      </c>
      <c r="B230" s="13">
        <v>79.801000000000002</v>
      </c>
      <c r="C230" s="6">
        <f t="shared" si="10"/>
        <v>5.493605493605583E-3</v>
      </c>
      <c r="D230" s="15">
        <f t="shared" si="11"/>
        <v>1.8467468157337248E-2</v>
      </c>
      <c r="E230" s="16">
        <f t="shared" si="9"/>
        <v>2.2156164274645063E-2</v>
      </c>
    </row>
    <row r="231" spans="1:5" x14ac:dyDescent="0.35">
      <c r="A231" s="12">
        <v>38078</v>
      </c>
      <c r="B231" s="13">
        <v>80.257999999999996</v>
      </c>
      <c r="C231" s="6">
        <f t="shared" si="10"/>
        <v>5.726745278881137E-3</v>
      </c>
      <c r="D231" s="15">
        <f t="shared" si="11"/>
        <v>2.0432035193449535E-2</v>
      </c>
      <c r="E231" s="16">
        <f t="shared" si="9"/>
        <v>2.3104507108465011E-2</v>
      </c>
    </row>
    <row r="232" spans="1:5" x14ac:dyDescent="0.35">
      <c r="A232" s="12">
        <v>38169</v>
      </c>
      <c r="B232" s="13">
        <v>80.545000000000002</v>
      </c>
      <c r="C232" s="6">
        <f t="shared" si="10"/>
        <v>3.5759675047971062E-3</v>
      </c>
      <c r="D232" s="15">
        <f t="shared" si="11"/>
        <v>1.941501816202815E-2</v>
      </c>
      <c r="E232" s="16">
        <f t="shared" si="9"/>
        <v>1.4380778355643109E-2</v>
      </c>
    </row>
    <row r="233" spans="1:5" x14ac:dyDescent="0.35">
      <c r="A233" s="12">
        <v>38261</v>
      </c>
      <c r="B233" s="13">
        <v>80.981999999999999</v>
      </c>
      <c r="C233" s="6">
        <f t="shared" si="10"/>
        <v>5.4255385188403697E-3</v>
      </c>
      <c r="D233" s="15">
        <f t="shared" si="11"/>
        <v>2.0374220374220431E-2</v>
      </c>
      <c r="E233" s="16">
        <f t="shared" si="9"/>
        <v>2.1879412585952496E-2</v>
      </c>
    </row>
    <row r="234" spans="1:5" x14ac:dyDescent="0.35">
      <c r="A234" s="12">
        <v>38353</v>
      </c>
      <c r="B234" s="13">
        <v>81.558000000000007</v>
      </c>
      <c r="C234" s="6">
        <f t="shared" si="10"/>
        <v>7.1126917092688207E-3</v>
      </c>
      <c r="D234" s="15">
        <f t="shared" si="11"/>
        <v>2.2017267954035726E-2</v>
      </c>
      <c r="E234" s="16">
        <f t="shared" si="9"/>
        <v>2.875575103176975E-2</v>
      </c>
    </row>
    <row r="235" spans="1:5" x14ac:dyDescent="0.35">
      <c r="A235" s="12">
        <v>38443</v>
      </c>
      <c r="B235" s="13">
        <v>81.962000000000003</v>
      </c>
      <c r="C235" s="6">
        <f t="shared" si="10"/>
        <v>4.9535300031878704E-3</v>
      </c>
      <c r="D235" s="15">
        <f t="shared" si="11"/>
        <v>2.1231528321164341E-2</v>
      </c>
      <c r="E235" s="16">
        <f t="shared" si="9"/>
        <v>1.9961831559960119E-2</v>
      </c>
    </row>
    <row r="236" spans="1:5" x14ac:dyDescent="0.35">
      <c r="A236" s="12">
        <v>38534</v>
      </c>
      <c r="B236" s="13">
        <v>82.281000000000006</v>
      </c>
      <c r="C236" s="6">
        <f t="shared" si="10"/>
        <v>3.8920475342232082E-3</v>
      </c>
      <c r="D236" s="15">
        <f t="shared" si="11"/>
        <v>2.1553169035942694E-2</v>
      </c>
      <c r="E236" s="16">
        <f t="shared" si="9"/>
        <v>1.5659314397881596E-2</v>
      </c>
    </row>
    <row r="237" spans="1:5" x14ac:dyDescent="0.35">
      <c r="A237" s="12">
        <v>38626</v>
      </c>
      <c r="B237" s="13">
        <v>82.831000000000003</v>
      </c>
      <c r="C237" s="6">
        <f t="shared" si="10"/>
        <v>6.6844107388096541E-3</v>
      </c>
      <c r="D237" s="15">
        <f t="shared" si="11"/>
        <v>2.2832234323676912E-2</v>
      </c>
      <c r="E237" s="16">
        <f t="shared" si="9"/>
        <v>2.7006927707112327E-2</v>
      </c>
    </row>
    <row r="238" spans="1:5" x14ac:dyDescent="0.35">
      <c r="A238" s="12">
        <v>38718</v>
      </c>
      <c r="B238" s="13">
        <v>83.311000000000007</v>
      </c>
      <c r="C238" s="6">
        <f t="shared" si="10"/>
        <v>5.7949318491869461E-3</v>
      </c>
      <c r="D238" s="15">
        <f t="shared" si="11"/>
        <v>2.1493906177199047E-2</v>
      </c>
      <c r="E238" s="16">
        <f t="shared" si="9"/>
        <v>2.3381994339143564E-2</v>
      </c>
    </row>
    <row r="239" spans="1:5" x14ac:dyDescent="0.35">
      <c r="A239" s="12">
        <v>38808</v>
      </c>
      <c r="B239" s="13">
        <v>83.974999999999994</v>
      </c>
      <c r="C239" s="6">
        <f t="shared" si="10"/>
        <v>7.9701359964468935E-3</v>
      </c>
      <c r="D239" s="15">
        <f t="shared" si="11"/>
        <v>2.4560162026304764E-2</v>
      </c>
      <c r="E239" s="16">
        <f t="shared" si="9"/>
        <v>3.2263711577735776E-2</v>
      </c>
    </row>
    <row r="240" spans="1:5" x14ac:dyDescent="0.35">
      <c r="A240" s="12">
        <v>38899</v>
      </c>
      <c r="B240" s="13">
        <v>84.427000000000007</v>
      </c>
      <c r="C240" s="6">
        <f t="shared" si="10"/>
        <v>5.382554331646471E-3</v>
      </c>
      <c r="D240" s="15">
        <f t="shared" si="11"/>
        <v>2.6081355355428357E-2</v>
      </c>
      <c r="E240" s="16">
        <f t="shared" si="9"/>
        <v>2.1704673283867049E-2</v>
      </c>
    </row>
    <row r="241" spans="1:5" x14ac:dyDescent="0.35">
      <c r="A241" s="12">
        <v>38991</v>
      </c>
      <c r="B241" s="13">
        <v>84.790999999999997</v>
      </c>
      <c r="C241" s="6">
        <f t="shared" si="10"/>
        <v>4.3114169637673977E-3</v>
      </c>
      <c r="D241" s="15">
        <f t="shared" si="11"/>
        <v>2.3662638384179761E-2</v>
      </c>
      <c r="E241" s="16">
        <f t="shared" si="9"/>
        <v>1.7357518665935601E-2</v>
      </c>
    </row>
    <row r="242" spans="1:5" x14ac:dyDescent="0.35">
      <c r="A242" s="12">
        <v>39083</v>
      </c>
      <c r="B242" s="13">
        <v>85.376000000000005</v>
      </c>
      <c r="C242" s="6">
        <f t="shared" si="10"/>
        <v>6.8993171445083552E-3</v>
      </c>
      <c r="D242" s="15">
        <f t="shared" si="11"/>
        <v>2.4786642820275803E-2</v>
      </c>
      <c r="E242" s="16">
        <f t="shared" si="9"/>
        <v>2.788418795212122E-2</v>
      </c>
    </row>
    <row r="243" spans="1:5" x14ac:dyDescent="0.35">
      <c r="A243" s="12">
        <v>39173</v>
      </c>
      <c r="B243" s="13">
        <v>85.730999999999995</v>
      </c>
      <c r="C243" s="6">
        <f t="shared" si="10"/>
        <v>4.158077211394183E-3</v>
      </c>
      <c r="D243" s="15">
        <f t="shared" si="11"/>
        <v>2.0910985412325101E-2</v>
      </c>
      <c r="E243" s="16">
        <f t="shared" si="9"/>
        <v>1.6736334347151605E-2</v>
      </c>
    </row>
    <row r="244" spans="1:5" x14ac:dyDescent="0.35">
      <c r="A244" s="12">
        <v>39264</v>
      </c>
      <c r="B244" s="13">
        <v>86.152000000000001</v>
      </c>
      <c r="C244" s="6">
        <f t="shared" si="10"/>
        <v>4.9107090783964552E-3</v>
      </c>
      <c r="D244" s="15">
        <f t="shared" si="11"/>
        <v>2.0431852369502578E-2</v>
      </c>
      <c r="E244" s="16">
        <f t="shared" si="9"/>
        <v>1.9788000965285768E-2</v>
      </c>
    </row>
    <row r="245" spans="1:5" x14ac:dyDescent="0.35">
      <c r="A245" s="12">
        <v>39356</v>
      </c>
      <c r="B245" s="13">
        <v>86.747</v>
      </c>
      <c r="C245" s="6">
        <f t="shared" si="10"/>
        <v>6.9063979942427202E-3</v>
      </c>
      <c r="D245" s="15">
        <f t="shared" si="11"/>
        <v>2.3068486042150737E-2</v>
      </c>
      <c r="E245" s="16">
        <f t="shared" si="9"/>
        <v>2.7913101946323904E-2</v>
      </c>
    </row>
    <row r="246" spans="1:5" x14ac:dyDescent="0.35">
      <c r="A246" s="12">
        <v>39448</v>
      </c>
      <c r="B246" s="13">
        <v>87.206999999999994</v>
      </c>
      <c r="C246" s="6">
        <f t="shared" si="10"/>
        <v>5.3027770412808943E-3</v>
      </c>
      <c r="D246" s="15">
        <f t="shared" si="11"/>
        <v>2.1446308095951893E-2</v>
      </c>
      <c r="E246" s="16">
        <f t="shared" si="9"/>
        <v>2.1380422066499039E-2</v>
      </c>
    </row>
    <row r="247" spans="1:5" x14ac:dyDescent="0.35">
      <c r="A247" s="12">
        <v>39539</v>
      </c>
      <c r="B247" s="13">
        <v>87.572999999999993</v>
      </c>
      <c r="C247" s="6">
        <f t="shared" si="10"/>
        <v>4.1969107984450756E-3</v>
      </c>
      <c r="D247" s="15">
        <f t="shared" si="11"/>
        <v>2.1485810266997921E-2</v>
      </c>
      <c r="E247" s="16">
        <f t="shared" si="9"/>
        <v>1.6893623564094407E-2</v>
      </c>
    </row>
    <row r="248" spans="1:5" x14ac:dyDescent="0.35">
      <c r="A248" s="12">
        <v>39630</v>
      </c>
      <c r="B248" s="13">
        <v>88.02</v>
      </c>
      <c r="C248" s="6">
        <f t="shared" si="10"/>
        <v>5.1043129731766952E-3</v>
      </c>
      <c r="D248" s="15">
        <f t="shared" si="11"/>
        <v>2.1682607484446038E-2</v>
      </c>
      <c r="E248" s="16">
        <f t="shared" si="9"/>
        <v>2.0574108588390816E-2</v>
      </c>
    </row>
    <row r="249" spans="1:5" x14ac:dyDescent="0.35">
      <c r="A249" s="12">
        <v>39722</v>
      </c>
      <c r="B249" s="13">
        <v>87.95</v>
      </c>
      <c r="C249" s="6">
        <f t="shared" si="10"/>
        <v>-7.952738014086933E-4</v>
      </c>
      <c r="D249" s="15">
        <f t="shared" si="11"/>
        <v>1.3867914740567431E-2</v>
      </c>
      <c r="E249" s="16">
        <f t="shared" si="9"/>
        <v>-3.1773024546359885E-3</v>
      </c>
    </row>
    <row r="250" spans="1:5" x14ac:dyDescent="0.35">
      <c r="A250" s="12">
        <v>39814</v>
      </c>
      <c r="B250" s="13">
        <v>87.95</v>
      </c>
      <c r="C250" s="6">
        <f t="shared" si="10"/>
        <v>0</v>
      </c>
      <c r="D250" s="15">
        <f t="shared" si="11"/>
        <v>8.5199582602315093E-3</v>
      </c>
      <c r="E250" s="16">
        <f t="shared" si="9"/>
        <v>0</v>
      </c>
    </row>
    <row r="251" spans="1:5" x14ac:dyDescent="0.35">
      <c r="A251" s="12">
        <v>39904</v>
      </c>
      <c r="B251" s="13">
        <v>88.293999999999997</v>
      </c>
      <c r="C251" s="6">
        <f t="shared" si="10"/>
        <v>3.9113132461625249E-3</v>
      </c>
      <c r="D251" s="15">
        <f t="shared" si="11"/>
        <v>8.2331312162424921E-3</v>
      </c>
      <c r="E251" s="16">
        <f t="shared" si="9"/>
        <v>1.5737282793437224E-2</v>
      </c>
    </row>
    <row r="252" spans="1:5" x14ac:dyDescent="0.35">
      <c r="A252" s="12">
        <v>39995</v>
      </c>
      <c r="B252" s="13">
        <v>88.606999999999999</v>
      </c>
      <c r="C252" s="6">
        <f t="shared" si="10"/>
        <v>3.5449747434707045E-3</v>
      </c>
      <c r="D252" s="15">
        <f t="shared" si="11"/>
        <v>6.6689388775278725E-3</v>
      </c>
      <c r="E252" s="16">
        <f t="shared" si="9"/>
        <v>1.4255478404004762E-2</v>
      </c>
    </row>
    <row r="253" spans="1:5" x14ac:dyDescent="0.35">
      <c r="A253" s="12">
        <v>40087</v>
      </c>
      <c r="B253" s="13">
        <v>89.159000000000006</v>
      </c>
      <c r="C253" s="6">
        <f t="shared" si="10"/>
        <v>6.2297561140768421E-3</v>
      </c>
      <c r="D253" s="15">
        <f t="shared" si="11"/>
        <v>1.3746446844798216E-2</v>
      </c>
      <c r="E253" s="16">
        <f t="shared" si="9"/>
        <v>2.5152852233840006E-2</v>
      </c>
    </row>
    <row r="254" spans="1:5" x14ac:dyDescent="0.35">
      <c r="A254" s="12">
        <v>40179</v>
      </c>
      <c r="B254" s="13">
        <v>89.463999999999999</v>
      </c>
      <c r="C254" s="6">
        <f t="shared" si="10"/>
        <v>3.4208548772416986E-3</v>
      </c>
      <c r="D254" s="15">
        <f t="shared" si="11"/>
        <v>1.7214326321773686E-2</v>
      </c>
      <c r="E254" s="16">
        <f t="shared" si="9"/>
        <v>1.3753793261225944E-2</v>
      </c>
    </row>
    <row r="255" spans="1:5" x14ac:dyDescent="0.35">
      <c r="A255" s="12">
        <v>40269</v>
      </c>
      <c r="B255" s="13">
        <v>89.706000000000003</v>
      </c>
      <c r="C255" s="6">
        <f t="shared" si="10"/>
        <v>2.7049986586784006E-3</v>
      </c>
      <c r="D255" s="15">
        <f t="shared" si="11"/>
        <v>1.5992026638276736E-2</v>
      </c>
      <c r="E255" s="16">
        <f t="shared" si="9"/>
        <v>1.086397596480615E-2</v>
      </c>
    </row>
    <row r="256" spans="1:5" x14ac:dyDescent="0.35">
      <c r="A256" s="12">
        <v>40360</v>
      </c>
      <c r="B256" s="13">
        <v>89.843000000000004</v>
      </c>
      <c r="C256" s="6">
        <f t="shared" si="10"/>
        <v>1.5272111118542846E-3</v>
      </c>
      <c r="D256" s="15">
        <f t="shared" si="11"/>
        <v>1.3949236516302371E-2</v>
      </c>
      <c r="E256" s="16">
        <f t="shared" si="9"/>
        <v>6.1228529436465617E-3</v>
      </c>
    </row>
    <row r="257" spans="1:5" x14ac:dyDescent="0.35">
      <c r="A257" s="12">
        <v>40452</v>
      </c>
      <c r="B257" s="13">
        <v>90.126999999999995</v>
      </c>
      <c r="C257" s="6">
        <f t="shared" si="10"/>
        <v>3.1610698663222712E-3</v>
      </c>
      <c r="D257" s="15">
        <f>(B257-B253)/B253</f>
        <v>1.0857008266131172E-2</v>
      </c>
      <c r="E257" s="16">
        <f t="shared" si="9"/>
        <v>1.2704360087561373E-2</v>
      </c>
    </row>
    <row r="258" spans="1:5" x14ac:dyDescent="0.35">
      <c r="A258" s="12">
        <v>40544</v>
      </c>
      <c r="B258" s="13">
        <v>90.522999999999996</v>
      </c>
      <c r="C258" s="6">
        <f t="shared" si="10"/>
        <v>4.3937998601972861E-3</v>
      </c>
      <c r="D258" s="15">
        <f t="shared" si="11"/>
        <v>1.1837163551819699E-2</v>
      </c>
      <c r="E258" s="16">
        <f t="shared" si="9"/>
        <v>1.7691371974371872E-2</v>
      </c>
    </row>
    <row r="259" spans="1:5" x14ac:dyDescent="0.35">
      <c r="A259" s="12">
        <v>40634</v>
      </c>
      <c r="B259" s="13">
        <v>91.052999999999997</v>
      </c>
      <c r="C259" s="6">
        <f t="shared" si="10"/>
        <v>5.8548656142637908E-3</v>
      </c>
      <c r="D259" s="15">
        <f t="shared" si="11"/>
        <v>1.5015718012173034E-2</v>
      </c>
      <c r="E259" s="16">
        <f t="shared" ref="E259:E310" si="12">((1+C259)^4)-1</f>
        <v>2.3625943146626804E-2</v>
      </c>
    </row>
    <row r="260" spans="1:5" x14ac:dyDescent="0.35">
      <c r="A260" s="12">
        <v>40725</v>
      </c>
      <c r="B260" s="13">
        <v>91.468000000000004</v>
      </c>
      <c r="C260" s="6">
        <f t="shared" ref="C260:C310" si="13">(B260-B259)/B259</f>
        <v>4.5577850263034307E-3</v>
      </c>
      <c r="D260" s="15">
        <f t="shared" si="11"/>
        <v>1.8087107509767036E-2</v>
      </c>
      <c r="E260" s="16">
        <f t="shared" si="12"/>
        <v>1.8356159685669171E-2</v>
      </c>
    </row>
    <row r="261" spans="1:5" x14ac:dyDescent="0.35">
      <c r="A261" s="12">
        <v>40817</v>
      </c>
      <c r="B261" s="13">
        <v>91.793999999999997</v>
      </c>
      <c r="C261" s="6">
        <f t="shared" si="13"/>
        <v>3.5640879870555099E-3</v>
      </c>
      <c r="D261" s="15">
        <f t="shared" si="11"/>
        <v>1.8496122138759768E-2</v>
      </c>
      <c r="E261" s="16">
        <f t="shared" si="12"/>
        <v>1.4332749543150669E-2</v>
      </c>
    </row>
    <row r="262" spans="1:5" x14ac:dyDescent="0.35">
      <c r="A262" s="12">
        <v>40909</v>
      </c>
      <c r="B262" s="13">
        <v>92.373000000000005</v>
      </c>
      <c r="C262" s="6">
        <f t="shared" si="13"/>
        <v>6.3076018040395644E-3</v>
      </c>
      <c r="D262" s="15">
        <f t="shared" ref="D262:D310" si="14">(B262-B258)/B258</f>
        <v>2.0436795068656678E-2</v>
      </c>
      <c r="E262" s="16">
        <f t="shared" si="12"/>
        <v>2.5470127655139008E-2</v>
      </c>
    </row>
    <row r="263" spans="1:5" x14ac:dyDescent="0.35">
      <c r="A263" s="12">
        <v>41000</v>
      </c>
      <c r="B263" s="13">
        <v>92.754999999999995</v>
      </c>
      <c r="C263" s="6">
        <f t="shared" si="13"/>
        <v>4.1354075325039869E-3</v>
      </c>
      <c r="D263" s="15">
        <f t="shared" si="14"/>
        <v>1.8692409915104371E-2</v>
      </c>
      <c r="E263" s="16">
        <f t="shared" si="12"/>
        <v>1.6644522883506596E-2</v>
      </c>
    </row>
    <row r="264" spans="1:5" x14ac:dyDescent="0.35">
      <c r="A264" s="12">
        <v>41091</v>
      </c>
      <c r="B264" s="13">
        <v>93.022999999999996</v>
      </c>
      <c r="C264" s="6">
        <f t="shared" si="13"/>
        <v>2.8893321114764779E-3</v>
      </c>
      <c r="D264" s="15">
        <f t="shared" si="14"/>
        <v>1.7000481042550319E-2</v>
      </c>
      <c r="E264" s="16">
        <f t="shared" si="12"/>
        <v>1.1607514439253563E-2</v>
      </c>
    </row>
    <row r="265" spans="1:5" x14ac:dyDescent="0.35">
      <c r="A265" s="12">
        <v>41183</v>
      </c>
      <c r="B265" s="13">
        <v>93.435000000000002</v>
      </c>
      <c r="C265" s="6">
        <f t="shared" si="13"/>
        <v>4.4290121797835608E-3</v>
      </c>
      <c r="D265" s="15">
        <f t="shared" si="14"/>
        <v>1.7876985423883971E-2</v>
      </c>
      <c r="E265" s="16">
        <f t="shared" si="12"/>
        <v>1.78340935179091E-2</v>
      </c>
    </row>
    <row r="266" spans="1:5" x14ac:dyDescent="0.35">
      <c r="A266" s="12">
        <v>41275</v>
      </c>
      <c r="B266" s="13">
        <v>93.799000000000007</v>
      </c>
      <c r="C266" s="6">
        <f t="shared" si="13"/>
        <v>3.8957564081982588E-3</v>
      </c>
      <c r="D266" s="15">
        <f t="shared" si="14"/>
        <v>1.5437411364792762E-2</v>
      </c>
      <c r="E266" s="16">
        <f t="shared" si="12"/>
        <v>1.5674323873385854E-2</v>
      </c>
    </row>
    <row r="267" spans="1:5" x14ac:dyDescent="0.35">
      <c r="A267" s="12">
        <v>41365</v>
      </c>
      <c r="B267" s="13">
        <v>94.063999999999993</v>
      </c>
      <c r="C267" s="6">
        <f t="shared" si="13"/>
        <v>2.8251900340087459E-3</v>
      </c>
      <c r="D267" s="15">
        <f t="shared" si="14"/>
        <v>1.4112446768368255E-2</v>
      </c>
      <c r="E267" s="16">
        <f t="shared" si="12"/>
        <v>1.1348740591375028E-2</v>
      </c>
    </row>
    <row r="268" spans="1:5" x14ac:dyDescent="0.35">
      <c r="A268" s="12">
        <v>41456</v>
      </c>
      <c r="B268" s="13">
        <v>94.433999999999997</v>
      </c>
      <c r="C268" s="6">
        <f t="shared" si="13"/>
        <v>3.9334920904916292E-3</v>
      </c>
      <c r="D268" s="15">
        <f t="shared" si="14"/>
        <v>1.5168291712802226E-2</v>
      </c>
      <c r="E268" s="16">
        <f t="shared" si="12"/>
        <v>1.5827046203139128E-2</v>
      </c>
    </row>
    <row r="269" spans="1:5" x14ac:dyDescent="0.35">
      <c r="A269" s="12">
        <v>41548</v>
      </c>
      <c r="B269" s="13">
        <v>94.841999999999999</v>
      </c>
      <c r="C269" s="6">
        <f t="shared" si="13"/>
        <v>4.3204777940148813E-3</v>
      </c>
      <c r="D269" s="15">
        <f t="shared" si="14"/>
        <v>1.5058596885535361E-2</v>
      </c>
      <c r="E269" s="16">
        <f t="shared" si="12"/>
        <v>1.7394233287995498E-2</v>
      </c>
    </row>
    <row r="270" spans="1:5" x14ac:dyDescent="0.35">
      <c r="A270" s="12">
        <v>41640</v>
      </c>
      <c r="B270" s="13">
        <v>95.141000000000005</v>
      </c>
      <c r="C270" s="6">
        <f t="shared" si="13"/>
        <v>3.152611712110738E-3</v>
      </c>
      <c r="D270" s="15">
        <f t="shared" si="14"/>
        <v>1.430718877599973E-2</v>
      </c>
      <c r="E270" s="16">
        <f t="shared" si="12"/>
        <v>1.2670206045604759E-2</v>
      </c>
    </row>
    <row r="271" spans="1:5" x14ac:dyDescent="0.35">
      <c r="A271" s="12">
        <v>41730</v>
      </c>
      <c r="B271" s="13">
        <v>95.557000000000002</v>
      </c>
      <c r="C271" s="6">
        <f t="shared" si="13"/>
        <v>4.3724577206461649E-3</v>
      </c>
      <c r="D271" s="15">
        <f t="shared" si="14"/>
        <v>1.5872172138118826E-2</v>
      </c>
      <c r="E271" s="16">
        <f t="shared" si="12"/>
        <v>1.7604875944557064E-2</v>
      </c>
    </row>
    <row r="272" spans="1:5" x14ac:dyDescent="0.35">
      <c r="A272" s="12">
        <v>41821</v>
      </c>
      <c r="B272" s="13">
        <v>95.915000000000006</v>
      </c>
      <c r="C272" s="6">
        <f t="shared" si="13"/>
        <v>3.746454995447786E-3</v>
      </c>
      <c r="D272" s="15">
        <f t="shared" si="14"/>
        <v>1.5682910816019746E-2</v>
      </c>
      <c r="E272" s="16">
        <f t="shared" si="12"/>
        <v>1.5070246068841664E-2</v>
      </c>
    </row>
    <row r="273" spans="1:5" x14ac:dyDescent="0.35">
      <c r="A273" s="12">
        <v>41913</v>
      </c>
      <c r="B273" s="13">
        <v>96.174999999999997</v>
      </c>
      <c r="C273" s="6">
        <f t="shared" si="13"/>
        <v>2.710733461919313E-3</v>
      </c>
      <c r="D273" s="15">
        <f t="shared" si="14"/>
        <v>1.4054954555998381E-2</v>
      </c>
      <c r="E273" s="16">
        <f t="shared" si="12"/>
        <v>1.0887102031782003E-2</v>
      </c>
    </row>
    <row r="274" spans="1:5" x14ac:dyDescent="0.35">
      <c r="A274" s="12">
        <v>42005</v>
      </c>
      <c r="B274" s="13">
        <v>96.335999999999999</v>
      </c>
      <c r="C274" s="6">
        <f t="shared" si="13"/>
        <v>1.6740317130231491E-3</v>
      </c>
      <c r="D274" s="15">
        <f t="shared" si="14"/>
        <v>1.2560305231183119E-2</v>
      </c>
      <c r="E274" s="16">
        <f t="shared" si="12"/>
        <v>6.7129599181094957E-3</v>
      </c>
    </row>
    <row r="275" spans="1:5" x14ac:dyDescent="0.35">
      <c r="A275" s="12">
        <v>42095</v>
      </c>
      <c r="B275" s="13">
        <v>96.765000000000001</v>
      </c>
      <c r="C275" s="6">
        <f t="shared" si="13"/>
        <v>4.4531639262581184E-3</v>
      </c>
      <c r="D275" s="15">
        <f t="shared" si="14"/>
        <v>1.2641669370114156E-2</v>
      </c>
      <c r="E275" s="16">
        <f t="shared" si="12"/>
        <v>1.7931993348891284E-2</v>
      </c>
    </row>
    <row r="276" spans="1:5" x14ac:dyDescent="0.35">
      <c r="A276" s="12">
        <v>42186</v>
      </c>
      <c r="B276" s="13">
        <v>97.076999999999998</v>
      </c>
      <c r="C276" s="6">
        <f t="shared" si="13"/>
        <v>3.2243063090993396E-3</v>
      </c>
      <c r="D276" s="15">
        <f t="shared" si="14"/>
        <v>1.2114893395193576E-2</v>
      </c>
      <c r="E276" s="16">
        <f t="shared" si="12"/>
        <v>1.2959736333029825E-2</v>
      </c>
    </row>
    <row r="277" spans="1:5" x14ac:dyDescent="0.35">
      <c r="A277" s="12">
        <v>42278</v>
      </c>
      <c r="B277" s="13">
        <v>97.319000000000003</v>
      </c>
      <c r="C277" s="6">
        <f t="shared" si="13"/>
        <v>2.4928664874275517E-3</v>
      </c>
      <c r="D277" s="15">
        <f t="shared" si="14"/>
        <v>1.1894983103717239E-2</v>
      </c>
      <c r="E277" s="16">
        <f t="shared" si="12"/>
        <v>1.000881425478517E-2</v>
      </c>
    </row>
    <row r="278" spans="1:5" x14ac:dyDescent="0.35">
      <c r="A278" s="12">
        <v>42370</v>
      </c>
      <c r="B278" s="13">
        <v>97.725999999999999</v>
      </c>
      <c r="C278" s="6">
        <f t="shared" si="13"/>
        <v>4.1821227098510719E-3</v>
      </c>
      <c r="D278" s="15">
        <f t="shared" si="14"/>
        <v>1.4428666334495938E-2</v>
      </c>
      <c r="E278" s="16">
        <f t="shared" si="12"/>
        <v>1.6833724631291291E-2</v>
      </c>
    </row>
    <row r="279" spans="1:5" x14ac:dyDescent="0.35">
      <c r="A279" s="12">
        <v>42461</v>
      </c>
      <c r="B279" s="13">
        <v>98.262</v>
      </c>
      <c r="C279" s="6">
        <f t="shared" si="13"/>
        <v>5.4847225917360925E-3</v>
      </c>
      <c r="D279" s="15">
        <f t="shared" si="14"/>
        <v>1.5470469694620988E-2</v>
      </c>
      <c r="E279" s="16">
        <f t="shared" si="12"/>
        <v>2.2120044333022726E-2</v>
      </c>
    </row>
    <row r="280" spans="1:5" x14ac:dyDescent="0.35">
      <c r="A280" s="12">
        <v>42552</v>
      </c>
      <c r="B280" s="13">
        <v>98.688999999999993</v>
      </c>
      <c r="C280" s="6">
        <f t="shared" si="13"/>
        <v>4.3455252284707469E-3</v>
      </c>
      <c r="D280" s="15">
        <f t="shared" si="14"/>
        <v>1.6605375114599696E-2</v>
      </c>
      <c r="E280" s="16">
        <f t="shared" si="12"/>
        <v>1.749573104399893E-2</v>
      </c>
    </row>
    <row r="281" spans="1:5" x14ac:dyDescent="0.35">
      <c r="A281" s="12">
        <v>42644</v>
      </c>
      <c r="B281" s="13">
        <v>99.028000000000006</v>
      </c>
      <c r="C281" s="6">
        <f t="shared" si="13"/>
        <v>3.4350332863846314E-3</v>
      </c>
      <c r="D281" s="15">
        <f t="shared" si="14"/>
        <v>1.7560805187065251E-2</v>
      </c>
      <c r="E281" s="16">
        <f t="shared" si="12"/>
        <v>1.3811092132901548E-2</v>
      </c>
    </row>
    <row r="282" spans="1:5" x14ac:dyDescent="0.35">
      <c r="A282" s="12">
        <v>42736</v>
      </c>
      <c r="B282" s="13">
        <v>99.488</v>
      </c>
      <c r="C282" s="6">
        <f t="shared" si="13"/>
        <v>4.645150866421555E-3</v>
      </c>
      <c r="D282" s="15">
        <f t="shared" si="14"/>
        <v>1.8030002251192112E-2</v>
      </c>
      <c r="E282" s="16">
        <f t="shared" si="12"/>
        <v>1.871046941230925E-2</v>
      </c>
    </row>
    <row r="283" spans="1:5" x14ac:dyDescent="0.35">
      <c r="A283" s="12">
        <v>42826</v>
      </c>
      <c r="B283" s="13">
        <v>99.820999999999998</v>
      </c>
      <c r="C283" s="6">
        <f t="shared" si="13"/>
        <v>3.3471373431971535E-3</v>
      </c>
      <c r="D283" s="15">
        <f t="shared" si="14"/>
        <v>1.5865746677250589E-2</v>
      </c>
      <c r="E283" s="16">
        <f t="shared" si="12"/>
        <v>1.3455919464984367E-2</v>
      </c>
    </row>
    <row r="284" spans="1:5" x14ac:dyDescent="0.35">
      <c r="A284" s="12">
        <v>42917</v>
      </c>
      <c r="B284" s="13">
        <v>100.123</v>
      </c>
      <c r="C284" s="6">
        <f t="shared" si="13"/>
        <v>3.0254154937338507E-3</v>
      </c>
      <c r="D284" s="15">
        <f t="shared" si="14"/>
        <v>1.4530494786653142E-2</v>
      </c>
      <c r="E284" s="16">
        <f t="shared" si="12"/>
        <v>1.2156691660367036E-2</v>
      </c>
    </row>
    <row r="285" spans="1:5" x14ac:dyDescent="0.35">
      <c r="A285" s="12">
        <v>43009</v>
      </c>
      <c r="B285" s="13">
        <v>100.568</v>
      </c>
      <c r="C285" s="6">
        <f t="shared" si="13"/>
        <v>4.4445332241342464E-3</v>
      </c>
      <c r="D285" s="15">
        <f t="shared" si="14"/>
        <v>1.5551157248454902E-2</v>
      </c>
      <c r="E285" s="16">
        <f t="shared" si="12"/>
        <v>1.7897007727260661E-2</v>
      </c>
    </row>
    <row r="286" spans="1:5" x14ac:dyDescent="0.35">
      <c r="A286" s="12">
        <v>43101</v>
      </c>
      <c r="B286" s="13">
        <v>101.208</v>
      </c>
      <c r="C286" s="6">
        <f t="shared" si="13"/>
        <v>6.3638533131811373E-3</v>
      </c>
      <c r="D286" s="15">
        <f t="shared" si="14"/>
        <v>1.7288517208105487E-2</v>
      </c>
      <c r="E286" s="16">
        <f t="shared" si="12"/>
        <v>2.5699437576150785E-2</v>
      </c>
    </row>
    <row r="287" spans="1:5" x14ac:dyDescent="0.35">
      <c r="A287" s="12">
        <v>43191</v>
      </c>
      <c r="B287" s="13">
        <v>101.751</v>
      </c>
      <c r="C287" s="6">
        <f t="shared" si="13"/>
        <v>5.3651885226464937E-3</v>
      </c>
      <c r="D287" s="15">
        <f t="shared" si="14"/>
        <v>1.9334608950020607E-2</v>
      </c>
      <c r="E287" s="16">
        <f t="shared" si="12"/>
        <v>2.1634084159603661E-2</v>
      </c>
    </row>
    <row r="288" spans="1:5" x14ac:dyDescent="0.35">
      <c r="A288" s="12">
        <v>43282</v>
      </c>
      <c r="B288" s="13">
        <v>102.07599999999999</v>
      </c>
      <c r="C288" s="6">
        <f t="shared" si="13"/>
        <v>3.1940718027340135E-3</v>
      </c>
      <c r="D288" s="15">
        <f t="shared" si="14"/>
        <v>1.9506007610638802E-2</v>
      </c>
      <c r="E288" s="16">
        <f t="shared" si="12"/>
        <v>1.283763022799711E-2</v>
      </c>
    </row>
    <row r="289" spans="1:5" x14ac:dyDescent="0.35">
      <c r="A289" s="12">
        <v>43374</v>
      </c>
      <c r="B289" s="13">
        <v>102.55200000000001</v>
      </c>
      <c r="C289" s="6">
        <f t="shared" si="13"/>
        <v>4.6631921313532399E-3</v>
      </c>
      <c r="D289" s="15">
        <f t="shared" si="14"/>
        <v>1.9727945270861594E-2</v>
      </c>
      <c r="E289" s="16">
        <f t="shared" si="12"/>
        <v>1.8783646774579443E-2</v>
      </c>
    </row>
    <row r="290" spans="1:5" x14ac:dyDescent="0.35">
      <c r="A290" s="12">
        <v>43466</v>
      </c>
      <c r="B290" s="13">
        <v>102.962</v>
      </c>
      <c r="C290" s="6">
        <f t="shared" si="13"/>
        <v>3.9979717606677253E-3</v>
      </c>
      <c r="D290" s="15">
        <f t="shared" si="14"/>
        <v>1.7330645798751137E-2</v>
      </c>
      <c r="E290" s="16">
        <f t="shared" si="12"/>
        <v>1.6088045578122045E-2</v>
      </c>
    </row>
    <row r="291" spans="1:5" x14ac:dyDescent="0.35">
      <c r="A291" s="12">
        <v>43556</v>
      </c>
      <c r="B291" s="13">
        <v>103.413</v>
      </c>
      <c r="C291" s="6">
        <f t="shared" si="13"/>
        <v>4.3802567937685109E-3</v>
      </c>
      <c r="D291" s="15">
        <f t="shared" si="14"/>
        <v>1.6333991803520277E-2</v>
      </c>
      <c r="E291" s="16">
        <f t="shared" si="12"/>
        <v>1.7636483610486309E-2</v>
      </c>
    </row>
    <row r="292" spans="1:5" x14ac:dyDescent="0.35">
      <c r="A292" s="12">
        <v>43647</v>
      </c>
      <c r="B292" s="13">
        <v>103.80200000000001</v>
      </c>
      <c r="C292" s="6">
        <f t="shared" si="13"/>
        <v>3.7616160444045722E-3</v>
      </c>
      <c r="D292" s="15">
        <f t="shared" si="14"/>
        <v>1.6908969787217499E-2</v>
      </c>
      <c r="E292" s="16">
        <f t="shared" si="12"/>
        <v>1.513157581321245E-2</v>
      </c>
    </row>
    <row r="293" spans="1:5" x14ac:dyDescent="0.35">
      <c r="A293" s="12">
        <v>43739</v>
      </c>
      <c r="B293" s="13">
        <v>104.131</v>
      </c>
      <c r="C293" s="6">
        <f t="shared" si="13"/>
        <v>3.1694957707943342E-3</v>
      </c>
      <c r="D293" s="15">
        <f t="shared" si="14"/>
        <v>1.5397066853888695E-2</v>
      </c>
      <c r="E293" s="16">
        <f t="shared" si="12"/>
        <v>1.2738384763998578E-2</v>
      </c>
    </row>
    <row r="294" spans="1:5" x14ac:dyDescent="0.35">
      <c r="A294" s="12">
        <v>43831</v>
      </c>
      <c r="B294" s="13">
        <v>104.575</v>
      </c>
      <c r="C294" s="6">
        <f t="shared" si="13"/>
        <v>4.2638599456454145E-3</v>
      </c>
      <c r="D294" s="15">
        <f t="shared" si="14"/>
        <v>1.5665973854431726E-2</v>
      </c>
      <c r="E294" s="16">
        <f t="shared" si="12"/>
        <v>1.7164833199380114E-2</v>
      </c>
    </row>
    <row r="295" spans="1:5" x14ac:dyDescent="0.35">
      <c r="A295" s="12">
        <v>43922</v>
      </c>
      <c r="B295" s="13">
        <v>104.376</v>
      </c>
      <c r="C295" s="6">
        <f t="shared" si="13"/>
        <v>-1.9029404733444711E-3</v>
      </c>
      <c r="D295" s="15">
        <f t="shared" si="14"/>
        <v>9.3121754518291529E-3</v>
      </c>
      <c r="E295" s="16">
        <f t="shared" si="12"/>
        <v>-7.5900623491729213E-3</v>
      </c>
    </row>
    <row r="296" spans="1:5" x14ac:dyDescent="0.35">
      <c r="A296" s="12">
        <v>44013</v>
      </c>
      <c r="B296" s="13">
        <v>105.178</v>
      </c>
      <c r="C296" s="6">
        <f t="shared" si="13"/>
        <v>7.6837587184792715E-3</v>
      </c>
      <c r="D296" s="15">
        <f t="shared" si="14"/>
        <v>1.3256006628003223E-2</v>
      </c>
      <c r="E296" s="16">
        <f t="shared" si="12"/>
        <v>3.1091093848928164E-2</v>
      </c>
    </row>
    <row r="297" spans="1:5" x14ac:dyDescent="0.35">
      <c r="A297" s="12">
        <v>44105</v>
      </c>
      <c r="B297" s="13">
        <v>105.64</v>
      </c>
      <c r="C297" s="6">
        <f t="shared" si="13"/>
        <v>4.3925535758428886E-3</v>
      </c>
      <c r="D297" s="15">
        <f t="shared" si="14"/>
        <v>1.4491361842294805E-2</v>
      </c>
      <c r="E297" s="16">
        <f t="shared" si="12"/>
        <v>1.7686320846123094E-2</v>
      </c>
    </row>
    <row r="298" spans="1:5" x14ac:dyDescent="0.35">
      <c r="A298" s="12">
        <v>44197</v>
      </c>
      <c r="B298" s="13">
        <v>106.57</v>
      </c>
      <c r="C298" s="6">
        <f t="shared" si="13"/>
        <v>8.803483528966231E-3</v>
      </c>
      <c r="D298" s="15">
        <f t="shared" si="14"/>
        <v>1.9077217308151952E-2</v>
      </c>
      <c r="E298" s="16">
        <f t="shared" si="12"/>
        <v>3.5681677182244131E-2</v>
      </c>
    </row>
    <row r="299" spans="1:5" x14ac:dyDescent="0.35">
      <c r="A299" s="12">
        <v>44287</v>
      </c>
      <c r="B299" s="13">
        <v>108.139</v>
      </c>
      <c r="C299" s="6">
        <f t="shared" si="13"/>
        <v>1.4722717462700598E-2</v>
      </c>
      <c r="D299" s="15">
        <f t="shared" si="14"/>
        <v>3.6052349199049503E-2</v>
      </c>
      <c r="E299" s="16">
        <f t="shared" si="12"/>
        <v>6.0204232383212153E-2</v>
      </c>
    </row>
    <row r="300" spans="1:5" x14ac:dyDescent="0.35">
      <c r="A300" s="12">
        <v>44378</v>
      </c>
      <c r="B300" s="13">
        <v>109.42</v>
      </c>
      <c r="C300" s="6">
        <f t="shared" si="13"/>
        <v>1.1845865044063713E-2</v>
      </c>
      <c r="D300" s="15">
        <f>(B300-B296)/B296</f>
        <v>4.0331628287284454E-2</v>
      </c>
      <c r="E300" s="16">
        <f t="shared" si="12"/>
        <v>4.8232076040319649E-2</v>
      </c>
    </row>
    <row r="301" spans="1:5" x14ac:dyDescent="0.35">
      <c r="A301" s="12">
        <v>44470</v>
      </c>
      <c r="B301" s="13">
        <v>110.81399999999999</v>
      </c>
      <c r="C301" s="6">
        <f t="shared" si="13"/>
        <v>1.2739901297751701E-2</v>
      </c>
      <c r="D301" s="15">
        <f t="shared" si="14"/>
        <v>4.8977659977281263E-2</v>
      </c>
      <c r="E301" s="16">
        <f t="shared" si="12"/>
        <v>5.1941733047461858E-2</v>
      </c>
    </row>
    <row r="302" spans="1:5" x14ac:dyDescent="0.35">
      <c r="A302" s="12">
        <v>44562</v>
      </c>
      <c r="B302" s="13">
        <v>112.43</v>
      </c>
      <c r="C302" s="6">
        <f t="shared" si="13"/>
        <v>1.458299492843877E-2</v>
      </c>
      <c r="D302" s="15">
        <f t="shared" si="14"/>
        <v>5.4987332269869703E-2</v>
      </c>
      <c r="E302" s="16">
        <f t="shared" si="12"/>
        <v>5.9620412483150087E-2</v>
      </c>
    </row>
    <row r="303" spans="1:5" x14ac:dyDescent="0.35">
      <c r="A303" s="12">
        <v>44652</v>
      </c>
      <c r="B303" s="13">
        <v>113.73399999999999</v>
      </c>
      <c r="C303" s="6">
        <f t="shared" si="13"/>
        <v>1.159832784843892E-2</v>
      </c>
      <c r="D303" s="15">
        <f t="shared" si="14"/>
        <v>5.1738965590582484E-2</v>
      </c>
      <c r="E303" s="16">
        <f t="shared" si="12"/>
        <v>4.720669762732288E-2</v>
      </c>
    </row>
    <row r="304" spans="1:5" x14ac:dyDescent="0.35">
      <c r="A304" s="12">
        <v>44743</v>
      </c>
      <c r="B304" s="13">
        <v>115.126</v>
      </c>
      <c r="C304" s="6">
        <f t="shared" si="13"/>
        <v>1.2239084178873601E-2</v>
      </c>
      <c r="D304" s="15">
        <f t="shared" si="14"/>
        <v>5.2147687808444552E-2</v>
      </c>
      <c r="E304" s="16">
        <f t="shared" si="12"/>
        <v>4.9862463666661361E-2</v>
      </c>
    </row>
    <row r="305" spans="1:5" x14ac:dyDescent="0.35">
      <c r="A305" s="12">
        <v>44835</v>
      </c>
      <c r="B305" s="13">
        <v>116.45699999999999</v>
      </c>
      <c r="C305" s="6">
        <f t="shared" si="13"/>
        <v>1.1561245939231701E-2</v>
      </c>
      <c r="D305" s="15">
        <f t="shared" si="14"/>
        <v>5.0923168552709959E-2</v>
      </c>
      <c r="E305" s="16">
        <f t="shared" si="12"/>
        <v>4.7053157284442149E-2</v>
      </c>
    </row>
    <row r="306" spans="1:5" x14ac:dyDescent="0.35">
      <c r="A306" s="12">
        <v>44927</v>
      </c>
      <c r="B306" s="13">
        <v>117.874</v>
      </c>
      <c r="C306" s="6">
        <f t="shared" si="13"/>
        <v>1.2167581167297815E-2</v>
      </c>
      <c r="D306" s="15">
        <f t="shared" si="14"/>
        <v>4.842123988259351E-2</v>
      </c>
      <c r="E306" s="16">
        <f t="shared" si="12"/>
        <v>4.9565852419878542E-2</v>
      </c>
    </row>
    <row r="307" spans="1:5" x14ac:dyDescent="0.35">
      <c r="A307" s="12">
        <v>45017</v>
      </c>
      <c r="B307" s="13">
        <v>118.938</v>
      </c>
      <c r="C307" s="6">
        <f t="shared" si="13"/>
        <v>9.0265877123030282E-3</v>
      </c>
      <c r="D307" s="15">
        <f t="shared" si="14"/>
        <v>4.5755886542282943E-2</v>
      </c>
      <c r="E307" s="16">
        <f t="shared" si="12"/>
        <v>3.6598175122131149E-2</v>
      </c>
    </row>
    <row r="308" spans="1:5" x14ac:dyDescent="0.35">
      <c r="A308" s="12">
        <v>45108</v>
      </c>
      <c r="B308" s="13">
        <v>119.541</v>
      </c>
      <c r="C308" s="6">
        <f t="shared" si="13"/>
        <v>5.0698683347626021E-3</v>
      </c>
      <c r="D308" s="15">
        <f t="shared" si="14"/>
        <v>3.8349286868300747E-2</v>
      </c>
      <c r="E308" s="16">
        <f t="shared" si="12"/>
        <v>2.0434216644074077E-2</v>
      </c>
    </row>
    <row r="309" spans="1:5" x14ac:dyDescent="0.35">
      <c r="A309" s="12">
        <v>45200</v>
      </c>
      <c r="B309" s="13">
        <v>120.14700000000001</v>
      </c>
      <c r="C309" s="6">
        <f t="shared" si="13"/>
        <v>5.0693904183502624E-3</v>
      </c>
      <c r="D309" s="15">
        <f t="shared" si="14"/>
        <v>3.1685514825214561E-2</v>
      </c>
      <c r="E309" s="16">
        <f t="shared" si="12"/>
        <v>2.0432275756471441E-2</v>
      </c>
    </row>
    <row r="310" spans="1:5" x14ac:dyDescent="0.35">
      <c r="A310" s="12">
        <v>45292</v>
      </c>
      <c r="B310" s="13">
        <v>121.256</v>
      </c>
      <c r="C310" s="6">
        <f t="shared" si="13"/>
        <v>9.2303594763081444E-3</v>
      </c>
      <c r="D310" s="15">
        <f t="shared" si="14"/>
        <v>2.869165379982019E-2</v>
      </c>
      <c r="E310" s="16">
        <f t="shared" si="12"/>
        <v>3.7435788069944742E-2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display="https://fred.stlouisfed.org/series/JCXFE" xr:uid="{58A84CAB-5D20-4AB4-A8BB-17E448D682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EA579-38D1-4702-BAEA-F020B1253789}">
  <sheetPr>
    <tabColor rgb="FF92D050"/>
  </sheetPr>
  <dimension ref="B2:Z33"/>
  <sheetViews>
    <sheetView tabSelected="1" workbookViewId="0">
      <pane xSplit="2" ySplit="3" topLeftCell="C10" activePane="bottomRight" state="frozen"/>
      <selection pane="topRight" activeCell="C1" sqref="C1"/>
      <selection pane="bottomLeft" activeCell="A4" sqref="A4"/>
      <selection pane="bottomRight" activeCell="G16" sqref="G16"/>
    </sheetView>
  </sheetViews>
  <sheetFormatPr baseColWidth="10" defaultColWidth="6.73046875" defaultRowHeight="11.65" x14ac:dyDescent="0.45"/>
  <cols>
    <col min="1" max="1" width="6.73046875" style="31"/>
    <col min="2" max="2" width="8.796875" style="31" customWidth="1"/>
    <col min="3" max="3" width="3.53125" style="31" customWidth="1"/>
    <col min="4" max="4" width="7.1328125" style="31" customWidth="1"/>
    <col min="5" max="5" width="6.73046875" style="31" customWidth="1"/>
    <col min="6" max="6" width="1.53125" style="31" customWidth="1"/>
    <col min="7" max="7" width="7.1328125" style="31" customWidth="1"/>
    <col min="8" max="8" width="6.9296875" style="31" customWidth="1"/>
    <col min="9" max="9" width="2" style="31" customWidth="1"/>
    <col min="10" max="11" width="6.73046875" style="31"/>
    <col min="12" max="12" width="1.59765625" style="31" customWidth="1"/>
    <col min="13" max="14" width="6.73046875" style="31"/>
    <col min="15" max="15" width="1.53125" style="31" customWidth="1"/>
    <col min="16" max="16" width="6.73046875" style="31"/>
    <col min="17" max="17" width="6.73046875" style="31" customWidth="1"/>
    <col min="18" max="18" width="1.796875" style="31" customWidth="1"/>
    <col min="19" max="20" width="6.73046875" style="31"/>
    <col min="21" max="21" width="1.59765625" style="31" customWidth="1"/>
    <col min="22" max="23" width="6.73046875" style="31"/>
    <col min="24" max="24" width="1.3984375" style="31" customWidth="1"/>
    <col min="25" max="16384" width="6.73046875" style="31"/>
  </cols>
  <sheetData>
    <row r="2" spans="2:26" s="32" customFormat="1" ht="11.65" customHeight="1" x14ac:dyDescent="0.45">
      <c r="D2" s="43" t="s">
        <v>29</v>
      </c>
      <c r="E2" s="43"/>
      <c r="G2" s="35" t="s">
        <v>17</v>
      </c>
      <c r="H2" s="35"/>
      <c r="J2" s="43" t="s">
        <v>30</v>
      </c>
      <c r="K2" s="43"/>
      <c r="M2" s="43" t="s">
        <v>18</v>
      </c>
      <c r="N2" s="43"/>
      <c r="P2" s="43" t="s">
        <v>19</v>
      </c>
      <c r="Q2" s="43"/>
      <c r="S2" s="43" t="s">
        <v>20</v>
      </c>
      <c r="T2" s="43"/>
      <c r="V2" s="43" t="s">
        <v>21</v>
      </c>
      <c r="W2" s="43"/>
      <c r="Y2" s="43" t="s">
        <v>31</v>
      </c>
      <c r="Z2" s="43"/>
    </row>
    <row r="3" spans="2:26" s="33" customFormat="1" ht="10.9" thickBot="1" x14ac:dyDescent="0.5">
      <c r="D3" s="42" t="s">
        <v>27</v>
      </c>
      <c r="E3" s="42" t="s">
        <v>28</v>
      </c>
      <c r="G3" s="42" t="s">
        <v>27</v>
      </c>
      <c r="H3" s="42" t="s">
        <v>28</v>
      </c>
      <c r="J3" s="42" t="s">
        <v>27</v>
      </c>
      <c r="K3" s="42" t="s">
        <v>28</v>
      </c>
      <c r="M3" s="42" t="s">
        <v>27</v>
      </c>
      <c r="N3" s="42" t="s">
        <v>28</v>
      </c>
      <c r="P3" s="42" t="s">
        <v>27</v>
      </c>
      <c r="Q3" s="42" t="s">
        <v>28</v>
      </c>
      <c r="S3" s="42" t="s">
        <v>27</v>
      </c>
      <c r="T3" s="42" t="s">
        <v>28</v>
      </c>
      <c r="V3" s="42" t="s">
        <v>27</v>
      </c>
      <c r="W3" s="42" t="s">
        <v>28</v>
      </c>
      <c r="Y3" s="42" t="s">
        <v>27</v>
      </c>
      <c r="Z3" s="42" t="s">
        <v>28</v>
      </c>
    </row>
    <row r="4" spans="2:26" x14ac:dyDescent="0.35">
      <c r="B4" s="4">
        <v>42736</v>
      </c>
      <c r="C4" s="4"/>
      <c r="D4" s="36">
        <f>'U.S. GDP'!C282</f>
        <v>4.8689021004176573E-3</v>
      </c>
      <c r="E4" s="37">
        <f>'U.S. GDP'!D282</f>
        <v>2.087461694196685E-2</v>
      </c>
      <c r="G4" s="36">
        <f>'Personal Consumption'!C282</f>
        <v>7.6886317759159526E-3</v>
      </c>
      <c r="H4" s="37">
        <f>'Personal Consumption'!D282</f>
        <v>2.4989606388601277E-2</v>
      </c>
      <c r="J4" s="36">
        <f>'Core PCE'!C282</f>
        <v>4.645150866421555E-3</v>
      </c>
      <c r="K4" s="37">
        <f>'Core PCE'!D282</f>
        <v>1.8030002251192112E-2</v>
      </c>
      <c r="M4" s="36">
        <f>'Private Investment'!C282</f>
        <v>-2.6670605637385968E-3</v>
      </c>
      <c r="N4" s="37">
        <f>'Private Investment'!D282</f>
        <v>2.4723046024191956E-2</v>
      </c>
      <c r="P4" s="36">
        <f>Exports!C282</f>
        <v>2.4342581873694348E-2</v>
      </c>
      <c r="Q4" s="37">
        <f>Exports!D282</f>
        <v>4.1205164587701196E-2</v>
      </c>
      <c r="R4" s="34"/>
      <c r="S4" s="36">
        <f>Imports!C282</f>
        <v>1.5486415727386814E-2</v>
      </c>
      <c r="T4" s="37">
        <f>Imports!D282</f>
        <v>3.8955571641044011E-2</v>
      </c>
      <c r="V4" s="36">
        <f>Government!C282</f>
        <v>-2.7746235672188317E-3</v>
      </c>
      <c r="W4" s="37">
        <f>Government!D282</f>
        <v>2.5500897781083648E-3</v>
      </c>
      <c r="Y4" s="36">
        <f>'GDP Price Index'!C282</f>
        <v>5.1069940536385607E-3</v>
      </c>
      <c r="Z4" s="37">
        <f>'GDP Price Index'!D282</f>
        <v>1.9709032708170808E-2</v>
      </c>
    </row>
    <row r="5" spans="2:26" x14ac:dyDescent="0.35">
      <c r="B5" s="4">
        <v>42826</v>
      </c>
      <c r="C5" s="4"/>
      <c r="D5" s="38">
        <f>'U.S. GDP'!C283</f>
        <v>5.5987256231111986E-3</v>
      </c>
      <c r="E5" s="39">
        <f>'U.S. GDP'!D283</f>
        <v>2.330413793758283E-2</v>
      </c>
      <c r="G5" s="38">
        <f>'Personal Consumption'!C283</f>
        <v>4.9593954625497963E-3</v>
      </c>
      <c r="H5" s="39">
        <f>'Personal Consumption'!D283</f>
        <v>2.4988712195153698E-2</v>
      </c>
      <c r="J5" s="38">
        <f>'Core PCE'!C283</f>
        <v>3.3471373431971535E-3</v>
      </c>
      <c r="K5" s="39">
        <f>'Core PCE'!D283</f>
        <v>1.5865746677250589E-2</v>
      </c>
      <c r="M5" s="38">
        <f>'Private Investment'!C283</f>
        <v>1.5734754130055199E-2</v>
      </c>
      <c r="N5" s="39">
        <f>'Private Investment'!D283</f>
        <v>4.5297993661761286E-2</v>
      </c>
      <c r="P5" s="38">
        <f>Exports!C283</f>
        <v>3.3721710713656501E-3</v>
      </c>
      <c r="Q5" s="39">
        <f>Exports!D283</f>
        <v>3.669310650847428E-2</v>
      </c>
      <c r="S5" s="38">
        <f>Imports!C283</f>
        <v>9.506055972905306E-3</v>
      </c>
      <c r="T5" s="39">
        <f>Imports!D283</f>
        <v>4.7494672481230009E-2</v>
      </c>
      <c r="V5" s="38">
        <f>Government!C283</f>
        <v>2.8302690574999933E-3</v>
      </c>
      <c r="W5" s="39">
        <f>Government!D283</f>
        <v>6.1646604583736955E-3</v>
      </c>
      <c r="Y5" s="38">
        <f>'GDP Price Index'!C283</f>
        <v>2.6864139894757985E-3</v>
      </c>
      <c r="Z5" s="39">
        <f>'GDP Price Index'!D283</f>
        <v>1.5778529783503911E-2</v>
      </c>
    </row>
    <row r="6" spans="2:26" x14ac:dyDescent="0.35">
      <c r="B6" s="4">
        <v>42917</v>
      </c>
      <c r="C6" s="4"/>
      <c r="D6" s="38">
        <f>'U.S. GDP'!C284</f>
        <v>7.8852413055470177E-3</v>
      </c>
      <c r="E6" s="39">
        <f>'U.S. GDP'!D284</f>
        <v>2.4108214121745856E-2</v>
      </c>
      <c r="G6" s="38">
        <f>'Personal Consumption'!C284</f>
        <v>6.7776154428525652E-3</v>
      </c>
      <c r="H6" s="39">
        <f>'Personal Consumption'!D284</f>
        <v>2.4806927757763626E-2</v>
      </c>
      <c r="J6" s="38">
        <f>'Core PCE'!C284</f>
        <v>3.0254154937338507E-3</v>
      </c>
      <c r="K6" s="39">
        <f>'Core PCE'!D284</f>
        <v>1.4530494786653142E-2</v>
      </c>
      <c r="M6" s="38">
        <f>'Private Investment'!C284</f>
        <v>1.6658376817448813E-2</v>
      </c>
      <c r="N6" s="39">
        <f>'Private Investment'!D284</f>
        <v>5.8189155727566645E-2</v>
      </c>
      <c r="P6" s="38">
        <f>Exports!C284</f>
        <v>5.8812549042131382E-3</v>
      </c>
      <c r="Q6" s="39">
        <f>Exports!D284</f>
        <v>2.6130308607509447E-2</v>
      </c>
      <c r="S6" s="38">
        <f>Imports!C284</f>
        <v>3.8267040421256704E-3</v>
      </c>
      <c r="T6" s="39">
        <f>Imports!D284</f>
        <v>4.3884546074203022E-2</v>
      </c>
      <c r="V6" s="38">
        <f>Government!C284</f>
        <v>1.2384171270905266E-3</v>
      </c>
      <c r="W6" s="39">
        <f>Government!D284</f>
        <v>3.0478506343359752E-3</v>
      </c>
      <c r="Y6" s="38">
        <f>'GDP Price Index'!C284</f>
        <v>5.1978807096411724E-3</v>
      </c>
      <c r="Z6" s="39">
        <f>'GDP Price Index'!D284</f>
        <v>1.8318220631887192E-2</v>
      </c>
    </row>
    <row r="7" spans="2:26" x14ac:dyDescent="0.35">
      <c r="B7" s="4">
        <v>43009</v>
      </c>
      <c r="C7" s="4"/>
      <c r="D7" s="38">
        <f>'U.S. GDP'!C285</f>
        <v>1.1270466267692689E-2</v>
      </c>
      <c r="E7" s="39">
        <f>'U.S. GDP'!D285</f>
        <v>2.9941434967617666E-2</v>
      </c>
      <c r="G7" s="38">
        <f>'Personal Consumption'!C285</f>
        <v>1.0928713873924191E-2</v>
      </c>
      <c r="H7" s="39">
        <f>'Personal Consumption'!D285</f>
        <v>3.0692123107235132E-2</v>
      </c>
      <c r="J7" s="38">
        <f>'Core PCE'!C285</f>
        <v>4.4445332241342464E-3</v>
      </c>
      <c r="K7" s="39">
        <f>'Core PCE'!D285</f>
        <v>1.5551157248454902E-2</v>
      </c>
      <c r="M7" s="38">
        <f>'Private Investment'!C285</f>
        <v>1.8806148920492115E-2</v>
      </c>
      <c r="N7" s="39">
        <f>'Private Investment'!D285</f>
        <v>4.9269565642976569E-2</v>
      </c>
      <c r="P7" s="38">
        <f>Exports!C285</f>
        <v>2.5904488560694768E-2</v>
      </c>
      <c r="Q7" s="39">
        <f>Exports!D285</f>
        <v>6.0622712769166823E-2</v>
      </c>
      <c r="S7" s="38">
        <f>Imports!C285</f>
        <v>2.797193707836276E-2</v>
      </c>
      <c r="T7" s="39">
        <f>Imports!D285</f>
        <v>5.7847466707215779E-2</v>
      </c>
      <c r="V7" s="38">
        <f>Government!C285</f>
        <v>8.9831818359939631E-3</v>
      </c>
      <c r="W7" s="39">
        <f>Government!D285</f>
        <v>1.0281005496439354E-2</v>
      </c>
      <c r="Y7" s="38">
        <f>'GDP Price Index'!C285</f>
        <v>6.0494739153871711E-3</v>
      </c>
      <c r="Z7" s="39">
        <f>'GDP Price Index'!D285</f>
        <v>1.9173981635047133E-2</v>
      </c>
    </row>
    <row r="8" spans="2:26" x14ac:dyDescent="0.35">
      <c r="B8" s="4">
        <v>43101</v>
      </c>
      <c r="C8" s="4"/>
      <c r="D8" s="38">
        <f>'U.S. GDP'!C286</f>
        <v>8.1340980181822658E-3</v>
      </c>
      <c r="E8" s="39">
        <f>'U.S. GDP'!D286</f>
        <v>3.3288100947591263E-2</v>
      </c>
      <c r="G8" s="38">
        <f>'Personal Consumption'!C286</f>
        <v>7.2410452137605299E-3</v>
      </c>
      <c r="H8" s="39">
        <f>'Personal Consumption'!D286</f>
        <v>3.0234319050034229E-2</v>
      </c>
      <c r="J8" s="38">
        <f>'Core PCE'!C286</f>
        <v>6.3638533131811373E-3</v>
      </c>
      <c r="K8" s="39">
        <f>'Core PCE'!D286</f>
        <v>1.7288517208105487E-2</v>
      </c>
      <c r="M8" s="38">
        <f>'Private Investment'!C286</f>
        <v>1.5195038634573672E-2</v>
      </c>
      <c r="N8" s="39">
        <f>'Private Investment'!D286</f>
        <v>6.8061842851707702E-2</v>
      </c>
      <c r="P8" s="38">
        <f>Exports!C286</f>
        <v>6.4747633197966316E-3</v>
      </c>
      <c r="Q8" s="39">
        <f>Exports!D286</f>
        <v>4.2122052422471419E-2</v>
      </c>
      <c r="S8" s="38">
        <f>Imports!C286</f>
        <v>4.1406145238942005E-3</v>
      </c>
      <c r="T8" s="39">
        <f>Imports!D286</f>
        <v>4.6028375013821447E-2</v>
      </c>
      <c r="V8" s="38">
        <f>Government!C286</f>
        <v>2.1057100923988817E-3</v>
      </c>
      <c r="W8" s="39">
        <f>Government!D286</f>
        <v>1.5225232261339622E-2</v>
      </c>
      <c r="Y8" s="38">
        <f>'GDP Price Index'!C286</f>
        <v>6.4298471919031173E-3</v>
      </c>
      <c r="Z8" s="39">
        <f>'GDP Price Index'!D286</f>
        <v>2.0515348781052246E-2</v>
      </c>
    </row>
    <row r="9" spans="2:26" x14ac:dyDescent="0.35">
      <c r="B9" s="4">
        <v>43191</v>
      </c>
      <c r="C9" s="4"/>
      <c r="D9" s="38">
        <f>'U.S. GDP'!C287</f>
        <v>5.3082514101296663E-3</v>
      </c>
      <c r="E9" s="39">
        <f>'U.S. GDP'!D287</f>
        <v>3.2989628465220175E-2</v>
      </c>
      <c r="G9" s="38">
        <f>'Personal Consumption'!C287</f>
        <v>5.3541822459081895E-3</v>
      </c>
      <c r="H9" s="39">
        <f>'Personal Consumption'!D287</f>
        <v>3.0639034797515736E-2</v>
      </c>
      <c r="J9" s="38">
        <f>'Core PCE'!C287</f>
        <v>5.3651885226464937E-3</v>
      </c>
      <c r="K9" s="39">
        <f>'Core PCE'!D287</f>
        <v>1.9334608950020607E-2</v>
      </c>
      <c r="M9" s="38">
        <f>'Private Investment'!C287</f>
        <v>-1.5140041229626692E-4</v>
      </c>
      <c r="N9" s="39">
        <f>'Private Investment'!D287</f>
        <v>5.1357289396841449E-2</v>
      </c>
      <c r="P9" s="38">
        <f>Exports!C287</f>
        <v>5.4275430324302433E-3</v>
      </c>
      <c r="Q9" s="39">
        <f>Exports!D287</f>
        <v>4.425680212782665E-2</v>
      </c>
      <c r="S9" s="38">
        <f>Imports!C287</f>
        <v>1.2903460970674875E-3</v>
      </c>
      <c r="T9" s="39">
        <f>Imports!D287</f>
        <v>3.7515433857935702E-2</v>
      </c>
      <c r="V9" s="38">
        <f>Government!C287</f>
        <v>7.1684399813621621E-3</v>
      </c>
      <c r="W9" s="39">
        <f>Government!D287</f>
        <v>1.9617022895966778E-2</v>
      </c>
      <c r="Y9" s="38">
        <f>'GDP Price Index'!C287</f>
        <v>7.0197578577907808E-3</v>
      </c>
      <c r="Z9" s="39">
        <f>'GDP Price Index'!D287</f>
        <v>2.4925744561290784E-2</v>
      </c>
    </row>
    <row r="10" spans="2:26" x14ac:dyDescent="0.35">
      <c r="B10" s="4">
        <v>43282</v>
      </c>
      <c r="C10" s="4"/>
      <c r="D10" s="38">
        <f>'U.S. GDP'!C288</f>
        <v>6.2369742531144124E-3</v>
      </c>
      <c r="E10" s="39">
        <f>'U.S. GDP'!D288</f>
        <v>3.1300306407186729E-2</v>
      </c>
      <c r="G10" s="38">
        <f>'Personal Consumption'!C288</f>
        <v>4.6088439653621284E-3</v>
      </c>
      <c r="H10" s="39">
        <f>'Personal Consumption'!D288</f>
        <v>2.8418861734496335E-2</v>
      </c>
      <c r="J10" s="38">
        <f>'Core PCE'!C288</f>
        <v>3.1940718027340135E-3</v>
      </c>
      <c r="K10" s="39">
        <f>'Core PCE'!D288</f>
        <v>1.9506007610638802E-2</v>
      </c>
      <c r="M10" s="38">
        <f>'Private Investment'!C288</f>
        <v>3.0411730298148931E-2</v>
      </c>
      <c r="N10" s="39">
        <f>'Private Investment'!D288</f>
        <v>6.558004973138977E-2</v>
      </c>
      <c r="P10" s="38">
        <f>Exports!C288</f>
        <v>-1.2482528908186089E-2</v>
      </c>
      <c r="Q10" s="39">
        <f>Exports!D288</f>
        <v>2.5192418468814249E-2</v>
      </c>
      <c r="S10" s="38">
        <f>Imports!C288</f>
        <v>1.406034836808167E-2</v>
      </c>
      <c r="T10" s="39">
        <f>Imports!D288</f>
        <v>4.8092522403237518E-2</v>
      </c>
      <c r="V10" s="38">
        <f>Government!C288</f>
        <v>7.904096537664879E-3</v>
      </c>
      <c r="W10" s="39">
        <f>Government!D288</f>
        <v>2.6405056674864487E-2</v>
      </c>
      <c r="Y10" s="38">
        <f>'GDP Price Index'!C288</f>
        <v>4.3665557078519475E-3</v>
      </c>
      <c r="Z10" s="39">
        <f>'GDP Price Index'!D288</f>
        <v>2.4078104098867889E-2</v>
      </c>
    </row>
    <row r="11" spans="2:26" x14ac:dyDescent="0.35">
      <c r="B11" s="4">
        <v>43374</v>
      </c>
      <c r="C11" s="4"/>
      <c r="D11" s="38">
        <f>'U.S. GDP'!C289</f>
        <v>1.4164421911572168E-3</v>
      </c>
      <c r="E11" s="39">
        <f>'U.S. GDP'!D289</f>
        <v>2.1251107514845369E-2</v>
      </c>
      <c r="G11" s="38">
        <f>'Personal Consumption'!C289</f>
        <v>3.1241898700067141E-3</v>
      </c>
      <c r="H11" s="39">
        <f>'Personal Consumption'!D289</f>
        <v>2.0479311118972568E-2</v>
      </c>
      <c r="J11" s="38">
        <f>'Core PCE'!C289</f>
        <v>4.6631921313532399E-3</v>
      </c>
      <c r="K11" s="39">
        <f>'Core PCE'!D289</f>
        <v>1.9727945270861594E-2</v>
      </c>
      <c r="M11" s="38">
        <f>'Private Investment'!C289</f>
        <v>6.7271175913047852E-4</v>
      </c>
      <c r="N11" s="39">
        <f>'Private Investment'!D289</f>
        <v>4.6614097383459147E-2</v>
      </c>
      <c r="P11" s="38">
        <f>Exports!C289</f>
        <v>4.1547372400012866E-3</v>
      </c>
      <c r="Q11" s="39">
        <f>Exports!D289</f>
        <v>3.4577634339777821E-3</v>
      </c>
      <c r="S11" s="38">
        <f>Imports!C289</f>
        <v>1.0448489397635454E-2</v>
      </c>
      <c r="T11" s="39">
        <f>Imports!D289</f>
        <v>3.0226086736624004E-2</v>
      </c>
      <c r="V11" s="38">
        <f>Government!C289</f>
        <v>1.3560575354198857E-3</v>
      </c>
      <c r="W11" s="39">
        <f>Government!D289</f>
        <v>1.864623661628648E-2</v>
      </c>
      <c r="Y11" s="38">
        <f>'GDP Price Index'!C289</f>
        <v>4.0843779853001081E-3</v>
      </c>
      <c r="Z11" s="39">
        <f>'GDP Price Index'!D289</f>
        <v>2.2077793212939019E-2</v>
      </c>
    </row>
    <row r="12" spans="2:26" x14ac:dyDescent="0.35">
      <c r="B12" s="4">
        <v>43466</v>
      </c>
      <c r="C12" s="4"/>
      <c r="D12" s="38">
        <f>'U.S. GDP'!C290</f>
        <v>5.431011293150682E-3</v>
      </c>
      <c r="E12" s="39">
        <f>'U.S. GDP'!D290</f>
        <v>1.8512850454525807E-2</v>
      </c>
      <c r="G12" s="38">
        <f>'Personal Consumption'!C290</f>
        <v>1.1662298279367252E-3</v>
      </c>
      <c r="H12" s="39">
        <f>'Personal Consumption'!D290</f>
        <v>1.432465385042888E-2</v>
      </c>
      <c r="J12" s="38">
        <f>'Core PCE'!C290</f>
        <v>3.9979717606677253E-3</v>
      </c>
      <c r="K12" s="39">
        <f>'Core PCE'!D290</f>
        <v>1.7330645798751137E-2</v>
      </c>
      <c r="M12" s="38">
        <f>'Private Investment'!C290</f>
        <v>7.2509525466394184E-3</v>
      </c>
      <c r="N12" s="39">
        <f>'Private Investment'!D290</f>
        <v>3.8424151438054832E-2</v>
      </c>
      <c r="P12" s="38">
        <f>Exports!C290</f>
        <v>1.0726217976325534E-2</v>
      </c>
      <c r="Q12" s="39">
        <f>Exports!D290</f>
        <v>7.6964739674737302E-3</v>
      </c>
      <c r="S12" s="38">
        <f>Imports!C290</f>
        <v>2.391648318853779E-3</v>
      </c>
      <c r="T12" s="39">
        <f>Imports!D290</f>
        <v>2.84316860489198E-2</v>
      </c>
      <c r="V12" s="38">
        <f>Government!C290</f>
        <v>1.3483444331306105E-2</v>
      </c>
      <c r="W12" s="39">
        <f>Government!D290</f>
        <v>3.0211769121449499E-2</v>
      </c>
      <c r="Y12" s="38">
        <f>'GDP Price Index'!C290</f>
        <v>3.592058637930242E-3</v>
      </c>
      <c r="Z12" s="39">
        <f>'GDP Price Index'!D290</f>
        <v>1.9195882793705907E-2</v>
      </c>
    </row>
    <row r="13" spans="2:26" x14ac:dyDescent="0.35">
      <c r="B13" s="4">
        <v>43556</v>
      </c>
      <c r="C13" s="4"/>
      <c r="D13" s="38">
        <f>'U.S. GDP'!C291</f>
        <v>8.2966816310434642E-3</v>
      </c>
      <c r="E13" s="39">
        <f>'U.S. GDP'!D291</f>
        <v>2.1540533335291916E-2</v>
      </c>
      <c r="G13" s="38">
        <f>'Personal Consumption'!C291</f>
        <v>8.0137620602719201E-3</v>
      </c>
      <c r="H13" s="39">
        <f>'Personal Consumption'!D291</f>
        <v>1.7007964291895002E-2</v>
      </c>
      <c r="J13" s="38">
        <f>'Core PCE'!C291</f>
        <v>4.3802567937685109E-3</v>
      </c>
      <c r="K13" s="39">
        <f>'Core PCE'!D291</f>
        <v>1.6333991803520277E-2</v>
      </c>
      <c r="M13" s="38">
        <f>'Private Investment'!C291</f>
        <v>7.0502910633941313E-3</v>
      </c>
      <c r="N13" s="39">
        <f>'Private Investment'!D291</f>
        <v>4.590369420347578E-2</v>
      </c>
      <c r="P13" s="38">
        <f>Exports!C291</f>
        <v>-7.0356495507287019E-3</v>
      </c>
      <c r="Q13" s="39">
        <f>Exports!D291</f>
        <v>-4.7948440866824047E-3</v>
      </c>
      <c r="S13" s="38">
        <f>Imports!C291</f>
        <v>1.2044093367821807E-3</v>
      </c>
      <c r="T13" s="39">
        <f>Imports!D291</f>
        <v>2.8343419855584074E-2</v>
      </c>
      <c r="V13" s="38">
        <f>Government!C291</f>
        <v>1.5144593788459344E-2</v>
      </c>
      <c r="W13" s="39">
        <f>Government!D291</f>
        <v>3.8370411904722602E-2</v>
      </c>
      <c r="Y13" s="38">
        <f>'GDP Price Index'!C291</f>
        <v>4.8657799274486107E-3</v>
      </c>
      <c r="Z13" s="39">
        <f>'GDP Price Index'!D291</f>
        <v>1.7015860583512822E-2</v>
      </c>
    </row>
    <row r="14" spans="2:26" x14ac:dyDescent="0.35">
      <c r="B14" s="4">
        <v>43647</v>
      </c>
      <c r="C14" s="4"/>
      <c r="D14" s="38">
        <f>'U.S. GDP'!C292</f>
        <v>1.1321755835256455E-2</v>
      </c>
      <c r="E14" s="39">
        <f>'U.S. GDP'!D292</f>
        <v>2.6702647849291324E-2</v>
      </c>
      <c r="G14" s="38">
        <f>'Personal Consumption'!C292</f>
        <v>1.0169733362706887E-2</v>
      </c>
      <c r="H14" s="39">
        <f>'Personal Consumption'!D292</f>
        <v>2.2637487503459491E-2</v>
      </c>
      <c r="J14" s="38">
        <f>'Core PCE'!C292</f>
        <v>3.7616160444045722E-3</v>
      </c>
      <c r="K14" s="39">
        <f>'Core PCE'!D292</f>
        <v>1.6908969787217499E-2</v>
      </c>
      <c r="M14" s="38">
        <f>'Private Investment'!C292</f>
        <v>1.0559759632270509E-2</v>
      </c>
      <c r="N14" s="39">
        <f>'Private Investment'!D292</f>
        <v>2.5753254484924198E-2</v>
      </c>
      <c r="P14" s="38">
        <f>Exports!C292</f>
        <v>1.3901983094927754E-3</v>
      </c>
      <c r="Q14" s="39">
        <f>Exports!D292</f>
        <v>9.1858803640441928E-3</v>
      </c>
      <c r="S14" s="38">
        <f>Imports!C292</f>
        <v>-3.2191582881015372E-3</v>
      </c>
      <c r="T14" s="39">
        <f>Imports!D292</f>
        <v>1.0820530811719287E-2</v>
      </c>
      <c r="V14" s="38">
        <f>Government!C292</f>
        <v>1.1165447965117202E-2</v>
      </c>
      <c r="W14" s="39">
        <f>Government!D292</f>
        <v>4.1730345490391063E-2</v>
      </c>
      <c r="Y14" s="38">
        <f>'GDP Price Index'!C292</f>
        <v>3.2249369452626519E-3</v>
      </c>
      <c r="Z14" s="39">
        <f>'GDP Price Index'!D292</f>
        <v>1.5859863919053238E-2</v>
      </c>
    </row>
    <row r="15" spans="2:26" x14ac:dyDescent="0.35">
      <c r="B15" s="4">
        <v>43739</v>
      </c>
      <c r="C15" s="4"/>
      <c r="D15" s="38">
        <f>'U.S. GDP'!C293</f>
        <v>6.4131850862019675E-3</v>
      </c>
      <c r="E15" s="39">
        <f>'U.S. GDP'!D293</f>
        <v>3.1825560700352043E-2</v>
      </c>
      <c r="G15" s="38">
        <f>'Personal Consumption'!C293</f>
        <v>6.4335472779034749E-3</v>
      </c>
      <c r="H15" s="39">
        <f>'Personal Consumption'!D293</f>
        <v>2.6011220266599286E-2</v>
      </c>
      <c r="J15" s="38">
        <f>'Core PCE'!C293</f>
        <v>3.1694957707943342E-3</v>
      </c>
      <c r="K15" s="39">
        <f>'Core PCE'!D293</f>
        <v>1.5397066853888695E-2</v>
      </c>
      <c r="M15" s="38">
        <f>'Private Investment'!C293</f>
        <v>-1.1752417689599219E-2</v>
      </c>
      <c r="N15" s="39">
        <f>'Private Investment'!D293</f>
        <v>1.3016705541738061E-2</v>
      </c>
      <c r="P15" s="38">
        <f>Exports!C293</f>
        <v>3.4323220198188733E-3</v>
      </c>
      <c r="Q15" s="39">
        <f>Exports!D293</f>
        <v>8.4598456077156735E-3</v>
      </c>
      <c r="S15" s="38">
        <f>Imports!C293</f>
        <v>-1.9266587910688325E-2</v>
      </c>
      <c r="T15" s="39">
        <f>Imports!D293</f>
        <v>-1.89054874198652E-2</v>
      </c>
      <c r="V15" s="38">
        <f>Government!C293</f>
        <v>6.3609792336788637E-3</v>
      </c>
      <c r="W15" s="39">
        <f>Government!D293</f>
        <v>4.6937063690820242E-2</v>
      </c>
      <c r="Y15" s="38">
        <f>'GDP Price Index'!C293</f>
        <v>3.3872933319260426E-3</v>
      </c>
      <c r="Z15" s="39">
        <f>'GDP Price Index'!D293</f>
        <v>1.5154604145429903E-2</v>
      </c>
    </row>
    <row r="16" spans="2:26" x14ac:dyDescent="0.35">
      <c r="B16" s="4">
        <v>43831</v>
      </c>
      <c r="C16" s="4"/>
      <c r="D16" s="38">
        <f>'U.S. GDP'!C294</f>
        <v>-1.3628647829649699E-2</v>
      </c>
      <c r="E16" s="39">
        <f>'U.S. GDP'!D294</f>
        <v>1.226554788967989E-2</v>
      </c>
      <c r="G16" s="38">
        <f>'Personal Consumption'!C294</f>
        <v>-1.643139073797794E-2</v>
      </c>
      <c r="H16" s="39">
        <f>'Personal Consumption'!D294</f>
        <v>7.9768962825334678E-3</v>
      </c>
      <c r="J16" s="38">
        <f>'Core PCE'!C294</f>
        <v>4.2638599456454145E-3</v>
      </c>
      <c r="K16" s="39">
        <f>'Core PCE'!D294</f>
        <v>1.5665973854431726E-2</v>
      </c>
      <c r="M16" s="38">
        <f>'Private Investment'!C294</f>
        <v>-2.5617798621660508E-2</v>
      </c>
      <c r="N16" s="39">
        <f>'Private Investment'!D294</f>
        <v>-2.0040194468729382E-2</v>
      </c>
      <c r="P16" s="38">
        <f>Exports!C294</f>
        <v>-4.0950725913068482E-2</v>
      </c>
      <c r="Q16" s="39">
        <f>Exports!D294</f>
        <v>-4.3101221998227794E-2</v>
      </c>
      <c r="S16" s="38">
        <f>Imports!C294</f>
        <v>-3.4298156209919807E-2</v>
      </c>
      <c r="T16" s="39">
        <f>Imports!D294</f>
        <v>-5.4815768547194998E-2</v>
      </c>
      <c r="V16" s="38">
        <f>Government!C294</f>
        <v>1.0908563190615755E-2</v>
      </c>
      <c r="W16" s="39">
        <f>Government!D294</f>
        <v>4.427718945620375E-2</v>
      </c>
      <c r="Y16" s="38">
        <f>'GDP Price Index'!C294</f>
        <v>4.5521488820457808E-3</v>
      </c>
      <c r="Z16" s="39">
        <f>'GDP Price Index'!D294</f>
        <v>1.6125755743651767E-2</v>
      </c>
    </row>
    <row r="17" spans="2:26" x14ac:dyDescent="0.35">
      <c r="B17" s="4">
        <v>43922</v>
      </c>
      <c r="C17" s="4"/>
      <c r="D17" s="38">
        <f>'U.S. GDP'!C295</f>
        <v>-7.891020385469473E-2</v>
      </c>
      <c r="E17" s="39">
        <f>'U.S. GDP'!D295</f>
        <v>-7.5284602105037179E-2</v>
      </c>
      <c r="G17" s="38">
        <f>'Personal Consumption'!C295</f>
        <v>-8.6102553725771941E-2</v>
      </c>
      <c r="H17" s="39">
        <f>'Personal Consumption'!D295</f>
        <v>-8.6135977416398168E-2</v>
      </c>
      <c r="J17" s="38">
        <f>'Core PCE'!C295</f>
        <v>-1.9029404733444711E-3</v>
      </c>
      <c r="K17" s="39">
        <f>'Core PCE'!D295</f>
        <v>9.3121754518291529E-3</v>
      </c>
      <c r="M17" s="38">
        <f>'Private Investment'!C295</f>
        <v>-0.14452204688386525</v>
      </c>
      <c r="N17" s="39">
        <f>'Private Investment'!D295</f>
        <v>-0.16753511119416034</v>
      </c>
      <c r="P17" s="38">
        <f>Exports!C295</f>
        <v>-0.21221664141457797</v>
      </c>
      <c r="Q17" s="39">
        <f>Exports!D295</f>
        <v>-0.2408298114434331</v>
      </c>
      <c r="S17" s="38">
        <f>Imports!C295</f>
        <v>-0.17465186281093717</v>
      </c>
      <c r="T17" s="39">
        <f>Imports!D295</f>
        <v>-0.22083239201193045</v>
      </c>
      <c r="V17" s="38">
        <f>Government!C295</f>
        <v>2.0850916757766416E-2</v>
      </c>
      <c r="W17" s="39">
        <f>Government!D295</f>
        <v>5.0147272347822958E-2</v>
      </c>
      <c r="Y17" s="38">
        <f>'GDP Price Index'!C295</f>
        <v>-3.627120580339295E-3</v>
      </c>
      <c r="Z17" s="39">
        <f>'GDP Price Index'!D295</f>
        <v>7.5376884422110671E-3</v>
      </c>
    </row>
    <row r="18" spans="2:26" x14ac:dyDescent="0.35">
      <c r="B18" s="4">
        <v>44013</v>
      </c>
      <c r="C18" s="4"/>
      <c r="D18" s="38">
        <f>'U.S. GDP'!C296</f>
        <v>7.759223486629499E-2</v>
      </c>
      <c r="E18" s="39">
        <f>'U.S. GDP'!D296</f>
        <v>-1.468931476716716E-2</v>
      </c>
      <c r="G18" s="38">
        <f>'Personal Consumption'!C296</f>
        <v>8.8817446061621355E-2</v>
      </c>
      <c r="H18" s="39">
        <f>'Personal Consumption'!D296</f>
        <v>-1.4986236219170177E-2</v>
      </c>
      <c r="J18" s="38">
        <f>'Core PCE'!C296</f>
        <v>7.6837587184792715E-3</v>
      </c>
      <c r="K18" s="39">
        <f>'Core PCE'!D296</f>
        <v>1.3256006628003223E-2</v>
      </c>
      <c r="M18" s="38">
        <f>'Private Investment'!C296</f>
        <v>0.18754220679709063</v>
      </c>
      <c r="N18" s="39">
        <f>'Private Investment'!D296</f>
        <v>-2.1742967983095364E-2</v>
      </c>
      <c r="P18" s="38">
        <f>Exports!C296</f>
        <v>0.12815456442307588</v>
      </c>
      <c r="Q18" s="39">
        <f>Exports!D296</f>
        <v>-0.1447276847328223</v>
      </c>
      <c r="S18" s="38">
        <f>Imports!C296</f>
        <v>0.17184881134212313</v>
      </c>
      <c r="T18" s="39">
        <f>Imports!D296</f>
        <v>-8.3984566066720071E-2</v>
      </c>
      <c r="V18" s="38">
        <f>Government!C296</f>
        <v>-1.5710933470313968E-2</v>
      </c>
      <c r="W18" s="39">
        <f>Government!D296</f>
        <v>2.223476929325718E-2</v>
      </c>
      <c r="Y18" s="38">
        <f>'GDP Price Index'!C296</f>
        <v>8.9049407133507431E-3</v>
      </c>
      <c r="Z18" s="39">
        <f>'GDP Price Index'!D296</f>
        <v>1.3242109909512342E-2</v>
      </c>
    </row>
    <row r="19" spans="2:26" x14ac:dyDescent="0.35">
      <c r="B19" s="4">
        <v>44105</v>
      </c>
      <c r="C19" s="4"/>
      <c r="D19" s="38">
        <f>'U.S. GDP'!C297</f>
        <v>1.0352243844209597E-2</v>
      </c>
      <c r="E19" s="39">
        <f>'U.S. GDP'!D297</f>
        <v>-1.0832850303525961E-2</v>
      </c>
      <c r="G19" s="38">
        <f>'Personal Consumption'!C297</f>
        <v>1.3702487306181834E-2</v>
      </c>
      <c r="H19" s="39">
        <f>'Personal Consumption'!D297</f>
        <v>-7.872000018163924E-3</v>
      </c>
      <c r="J19" s="38">
        <f>'Core PCE'!C297</f>
        <v>4.3925535758428886E-3</v>
      </c>
      <c r="K19" s="39">
        <f>'Core PCE'!D297</f>
        <v>1.4491361842294805E-2</v>
      </c>
      <c r="M19" s="38">
        <f>'Private Investment'!C297</f>
        <v>3.1592804566207347E-2</v>
      </c>
      <c r="N19" s="39">
        <f>'Private Investment'!D297</f>
        <v>2.1164061829156717E-2</v>
      </c>
      <c r="P19" s="38">
        <f>Exports!C297</f>
        <v>5.9087674014746842E-2</v>
      </c>
      <c r="Q19" s="39">
        <f>Exports!D297</f>
        <v>-9.7290024301577363E-2</v>
      </c>
      <c r="S19" s="38">
        <f>Imports!C297</f>
        <v>7.1897922002761183E-2</v>
      </c>
      <c r="T19" s="39">
        <f>Imports!D297</f>
        <v>1.1640554427492969E-3</v>
      </c>
      <c r="V19" s="38">
        <f>Government!C297</f>
        <v>-4.9055298675819269E-3</v>
      </c>
      <c r="W19" s="39">
        <f>Government!D297</f>
        <v>1.0790548412755974E-2</v>
      </c>
      <c r="Y19" s="38">
        <f>'GDP Price Index'!C297</f>
        <v>6.9796293314897274E-3</v>
      </c>
      <c r="Z19" s="39">
        <f>'GDP Price Index'!D297</f>
        <v>1.6869728209934355E-2</v>
      </c>
    </row>
    <row r="20" spans="2:26" x14ac:dyDescent="0.35">
      <c r="B20" s="4">
        <v>44197</v>
      </c>
      <c r="C20" s="4"/>
      <c r="D20" s="38">
        <f>'U.S. GDP'!C298</f>
        <v>1.285520915524168E-2</v>
      </c>
      <c r="E20" s="39">
        <f>'U.S. GDP'!D298</f>
        <v>1.5726073238882171E-2</v>
      </c>
      <c r="G20" s="38">
        <f>'Personal Consumption'!C298</f>
        <v>2.1429342777229125E-2</v>
      </c>
      <c r="H20" s="39">
        <f>'Personal Consumption'!D298</f>
        <v>3.0318212099800259E-2</v>
      </c>
      <c r="J20" s="38">
        <f>'Core PCE'!C298</f>
        <v>8.803483528966231E-3</v>
      </c>
      <c r="K20" s="39">
        <f>'Core PCE'!D298</f>
        <v>1.9077217308151952E-2</v>
      </c>
      <c r="M20" s="38">
        <f>'Private Investment'!C298</f>
        <v>-8.48045972417482E-3</v>
      </c>
      <c r="N20" s="39">
        <f>'Private Investment'!D298</f>
        <v>3.9124195514628521E-2</v>
      </c>
      <c r="P20" s="38">
        <f>Exports!C298</f>
        <v>2.1782061115213215E-3</v>
      </c>
      <c r="Q20" s="39">
        <f>Exports!D298</f>
        <v>-5.6694699085484891E-2</v>
      </c>
      <c r="S20" s="38">
        <f>Imports!C298</f>
        <v>1.9347348013542039E-2</v>
      </c>
      <c r="T20" s="39">
        <f>Imports!D298</f>
        <v>5.6779513681748973E-2</v>
      </c>
      <c r="V20" s="38">
        <f>Government!C298</f>
        <v>1.3971582771523614E-2</v>
      </c>
      <c r="W20" s="39">
        <f>Government!D298</f>
        <v>1.3853210412782056E-2</v>
      </c>
      <c r="Y20" s="38">
        <f>'GDP Price Index'!C298</f>
        <v>1.3175961628891153E-2</v>
      </c>
      <c r="Z20" s="39">
        <f>'GDP Price Index'!D298</f>
        <v>2.5599284095885386E-2</v>
      </c>
    </row>
    <row r="21" spans="2:26" x14ac:dyDescent="0.35">
      <c r="B21" s="4">
        <v>44287</v>
      </c>
      <c r="C21" s="4"/>
      <c r="D21" s="38">
        <f>'U.S. GDP'!C299</f>
        <v>1.5197464419807027E-2</v>
      </c>
      <c r="E21" s="39">
        <f>'U.S. GDP'!D299</f>
        <v>0.11950272211519618</v>
      </c>
      <c r="G21" s="38">
        <f>'Personal Consumption'!C299</f>
        <v>3.241768378601196E-2</v>
      </c>
      <c r="H21" s="39">
        <f>'Personal Consumption'!D299</f>
        <v>0.16393666098442811</v>
      </c>
      <c r="J21" s="38">
        <f>'Core PCE'!C299</f>
        <v>1.4722717462700598E-2</v>
      </c>
      <c r="K21" s="39">
        <f>'Core PCE'!D299</f>
        <v>3.6052349199049503E-2</v>
      </c>
      <c r="M21" s="38">
        <f>'Private Investment'!C299</f>
        <v>-1.3892724275910201E-2</v>
      </c>
      <c r="N21" s="39">
        <f>'Private Investment'!D299</f>
        <v>0.19779583546884352</v>
      </c>
      <c r="P21" s="38">
        <f>Exports!C299</f>
        <v>4.9701069391061038E-3</v>
      </c>
      <c r="Q21" s="39">
        <f>Exports!D299</f>
        <v>0.20336843728019896</v>
      </c>
      <c r="S21" s="38">
        <f>Imports!C299</f>
        <v>1.8722715998646521E-2</v>
      </c>
      <c r="T21" s="39">
        <f>Imports!D299</f>
        <v>0.30437720506176036</v>
      </c>
      <c r="V21" s="38">
        <f>Government!C299</f>
        <v>-1.1012888087288734E-2</v>
      </c>
      <c r="W21" s="39">
        <f>Government!D299</f>
        <v>-1.7792175125712885E-2</v>
      </c>
      <c r="Y21" s="38">
        <f>'GDP Price Index'!C299</f>
        <v>1.4861089194382296E-2</v>
      </c>
      <c r="Z21" s="39">
        <f>'GDP Price Index'!D299</f>
        <v>4.4629804798348882E-2</v>
      </c>
    </row>
    <row r="22" spans="2:26" x14ac:dyDescent="0.35">
      <c r="B22" s="4">
        <v>44378</v>
      </c>
      <c r="C22" s="4"/>
      <c r="D22" s="38">
        <f>'U.S. GDP'!C300</f>
        <v>8.1437218928756532E-3</v>
      </c>
      <c r="E22" s="39">
        <f>'U.S. GDP'!D300</f>
        <v>4.7353167947109372E-2</v>
      </c>
      <c r="G22" s="38">
        <f>'Personal Consumption'!C300</f>
        <v>7.0018933805465261E-3</v>
      </c>
      <c r="H22" s="39">
        <f>'Personal Consumption'!D300</f>
        <v>7.647652563423056E-2</v>
      </c>
      <c r="J22" s="38">
        <f>'Core PCE'!C300</f>
        <v>1.1845865044063713E-2</v>
      </c>
      <c r="K22" s="39">
        <f>'Core PCE'!D300</f>
        <v>4.0331628287284454E-2</v>
      </c>
      <c r="M22" s="38">
        <f>'Private Investment'!C300</f>
        <v>3.8087340646891343E-2</v>
      </c>
      <c r="N22" s="39">
        <f>'Private Investment'!D300</f>
        <v>4.7050527015272264E-2</v>
      </c>
      <c r="P22" s="38">
        <f>Exports!C300</f>
        <v>3.7093677660878389E-3</v>
      </c>
      <c r="Q22" s="39">
        <f>Exports!D300</f>
        <v>7.0626500536160014E-2</v>
      </c>
      <c r="S22" s="38">
        <f>Imports!C300</f>
        <v>2.0549246502296253E-2</v>
      </c>
      <c r="T22" s="39">
        <f>Imports!D300</f>
        <v>0.13596665448330622</v>
      </c>
      <c r="V22" s="38">
        <f>Government!C300</f>
        <v>-3.6854575567277707E-3</v>
      </c>
      <c r="W22" s="39">
        <f>Government!D300</f>
        <v>-5.792126621866788E-3</v>
      </c>
      <c r="Y22" s="38">
        <f>'GDP Price Index'!C300</f>
        <v>1.4862986133977244E-2</v>
      </c>
      <c r="Z22" s="39">
        <f>'GDP Price Index'!D300</f>
        <v>5.079882189160257E-2</v>
      </c>
    </row>
    <row r="23" spans="2:26" x14ac:dyDescent="0.35">
      <c r="B23" s="4">
        <v>44470</v>
      </c>
      <c r="C23" s="4"/>
      <c r="D23" s="38">
        <f>'U.S. GDP'!C301</f>
        <v>1.6967722928780765E-2</v>
      </c>
      <c r="E23" s="39">
        <f>'U.S. GDP'!D301</f>
        <v>5.4210917824865701E-2</v>
      </c>
      <c r="G23" s="38">
        <f>'Personal Consumption'!C301</f>
        <v>9.886839569178239E-3</v>
      </c>
      <c r="H23" s="39">
        <f>'Personal Consumption'!D301</f>
        <v>7.2424591984655617E-2</v>
      </c>
      <c r="J23" s="38">
        <f>'Core PCE'!C301</f>
        <v>1.2739901297751701E-2</v>
      </c>
      <c r="K23" s="39">
        <f>'Core PCE'!D301</f>
        <v>4.8977659977281263E-2</v>
      </c>
      <c r="M23" s="38">
        <f>'Private Investment'!C301</f>
        <v>6.3489863658063347E-2</v>
      </c>
      <c r="N23" s="39">
        <f>'Private Investment'!D301</f>
        <v>7.9425542025588422E-2</v>
      </c>
      <c r="P23" s="38">
        <f>Exports!C301</f>
        <v>5.5645840710396265E-2</v>
      </c>
      <c r="Q23" s="39">
        <f>Exports!D301</f>
        <v>6.7147168242453828E-2</v>
      </c>
      <c r="S23" s="38">
        <f>Imports!C301</f>
        <v>4.7984342382549269E-2</v>
      </c>
      <c r="T23" s="39">
        <f>Imports!D301</f>
        <v>0.11062372911674102</v>
      </c>
      <c r="V23" s="38">
        <f>Government!C301</f>
        <v>-6.5289230205280309E-4</v>
      </c>
      <c r="W23" s="39">
        <f>Government!D301</f>
        <v>-1.5432780178643482E-3</v>
      </c>
      <c r="Y23" s="38">
        <f>'GDP Price Index'!C301</f>
        <v>1.7132763142478712E-2</v>
      </c>
      <c r="Z23" s="39">
        <f>'GDP Price Index'!D301</f>
        <v>6.1393774099501607E-2</v>
      </c>
    </row>
    <row r="24" spans="2:26" x14ac:dyDescent="0.35">
      <c r="B24" s="4">
        <v>44562</v>
      </c>
      <c r="C24" s="4"/>
      <c r="D24" s="38">
        <f>'U.S. GDP'!C302</f>
        <v>-4.9767933341151021E-3</v>
      </c>
      <c r="E24" s="39">
        <f>'U.S. GDP'!D302</f>
        <v>3.5650820052708414E-2</v>
      </c>
      <c r="G24" s="38">
        <f>'Personal Consumption'!C302</f>
        <v>-2.7341284178884117E-5</v>
      </c>
      <c r="H24" s="39">
        <f>'Personal Consumption'!D302</f>
        <v>4.9896674794285931E-2</v>
      </c>
      <c r="J24" s="38">
        <f>'Core PCE'!C302</f>
        <v>1.458299492843877E-2</v>
      </c>
      <c r="K24" s="39">
        <f>'Core PCE'!D302</f>
        <v>5.4987332269869703E-2</v>
      </c>
      <c r="M24" s="38">
        <f>'Private Investment'!C302</f>
        <v>1.5224829633718615E-2</v>
      </c>
      <c r="N24" s="39">
        <f>'Private Investment'!D302</f>
        <v>0.10523249163638412</v>
      </c>
      <c r="P24" s="38">
        <f>Exports!C302</f>
        <v>-1.1705328985151949E-2</v>
      </c>
      <c r="Q24" s="39">
        <f>Exports!D302</f>
        <v>5.2363594748977844E-2</v>
      </c>
      <c r="S24" s="38">
        <f>Imports!C302</f>
        <v>3.4800243958763841E-2</v>
      </c>
      <c r="T24" s="39">
        <f>Imports!D302</f>
        <v>0.12746033829984277</v>
      </c>
      <c r="V24" s="38">
        <f>Government!C302</f>
        <v>-7.3191788151053027E-3</v>
      </c>
      <c r="W24" s="39">
        <f>Government!D302</f>
        <v>-2.250826794803943E-2</v>
      </c>
      <c r="Y24" s="38">
        <f>'GDP Price Index'!C302</f>
        <v>2.0592248666465807E-2</v>
      </c>
      <c r="Z24" s="39">
        <f>'GDP Price Index'!D302</f>
        <v>6.9163007862175302E-2</v>
      </c>
    </row>
    <row r="25" spans="2:26" x14ac:dyDescent="0.35">
      <c r="B25" s="4">
        <v>44652</v>
      </c>
      <c r="C25" s="4"/>
      <c r="D25" s="38">
        <f>'U.S. GDP'!C303</f>
        <v>-1.4127228594345738E-3</v>
      </c>
      <c r="E25" s="39">
        <f>'U.S. GDP'!D303</f>
        <v>1.8705984510977717E-2</v>
      </c>
      <c r="G25" s="38">
        <f>'Personal Consumption'!C303</f>
        <v>4.9309687055108945E-3</v>
      </c>
      <c r="H25" s="39">
        <f>'Personal Consumption'!D303</f>
        <v>2.1944605377759517E-2</v>
      </c>
      <c r="J25" s="38">
        <f>'Core PCE'!C303</f>
        <v>1.159832784843892E-2</v>
      </c>
      <c r="K25" s="39">
        <f>'Core PCE'!D303</f>
        <v>5.1738965590582484E-2</v>
      </c>
      <c r="M25" s="38">
        <f>'Private Investment'!C303</f>
        <v>-2.7687486574734157E-2</v>
      </c>
      <c r="N25" s="39">
        <f>'Private Investment'!D303</f>
        <v>8.977127369144447E-2</v>
      </c>
      <c r="P25" s="38">
        <f>Exports!C303</f>
        <v>2.5479268173534696E-2</v>
      </c>
      <c r="Q25" s="39">
        <f>Exports!D303</f>
        <v>7.3839949610603028E-2</v>
      </c>
      <c r="S25" s="38">
        <f>Imports!C303</f>
        <v>1.0049605712124359E-2</v>
      </c>
      <c r="T25" s="39">
        <f>Imports!D303</f>
        <v>0.11786146737629784</v>
      </c>
      <c r="V25" s="38">
        <f>Government!C303</f>
        <v>-4.8261474535908726E-3</v>
      </c>
      <c r="W25" s="39">
        <f>Government!D303</f>
        <v>-1.6393438194501325E-2</v>
      </c>
      <c r="Y25" s="38">
        <f>'GDP Price Index'!C303</f>
        <v>2.1895782327099645E-2</v>
      </c>
      <c r="Z25" s="39">
        <f>'GDP Price Index'!D303</f>
        <v>7.6574104562250764E-2</v>
      </c>
    </row>
    <row r="26" spans="2:26" x14ac:dyDescent="0.35">
      <c r="B26" s="4">
        <v>44743</v>
      </c>
      <c r="C26" s="4"/>
      <c r="D26" s="38">
        <f>'U.S. GDP'!C304</f>
        <v>6.5861869453697755E-3</v>
      </c>
      <c r="E26" s="39">
        <f>'U.S. GDP'!D304</f>
        <v>1.7132131361220337E-2</v>
      </c>
      <c r="G26" s="38">
        <f>'Personal Consumption'!C304</f>
        <v>3.8641812299005716E-3</v>
      </c>
      <c r="H26" s="39">
        <f>'Personal Consumption'!D304</f>
        <v>1.8760333305721699E-2</v>
      </c>
      <c r="J26" s="38">
        <f>'Core PCE'!C304</f>
        <v>1.2239084178873601E-2</v>
      </c>
      <c r="K26" s="39">
        <f>'Core PCE'!D304</f>
        <v>5.2147687808444552E-2</v>
      </c>
      <c r="M26" s="38">
        <f>'Private Investment'!C304</f>
        <v>-1.9678288361579709E-2</v>
      </c>
      <c r="N26" s="39">
        <f>'Private Investment'!D304</f>
        <v>2.9129629549131352E-2</v>
      </c>
      <c r="P26" s="38">
        <f>Exports!C304</f>
        <v>3.8153491314122052E-2</v>
      </c>
      <c r="Q26" s="39">
        <f>Exports!D304</f>
        <v>0.11069073239997149</v>
      </c>
      <c r="S26" s="38">
        <f>Imports!C304</f>
        <v>-1.2140655986326233E-2</v>
      </c>
      <c r="T26" s="39">
        <f>Imports!D304</f>
        <v>8.205449138806227E-2</v>
      </c>
      <c r="V26" s="38">
        <f>Government!C304</f>
        <v>7.0914194675818819E-3</v>
      </c>
      <c r="W26" s="39">
        <f>Government!D304</f>
        <v>-5.7540201138549293E-3</v>
      </c>
      <c r="Y26" s="38">
        <f>'GDP Price Index'!C304</f>
        <v>1.0840753075511541E-2</v>
      </c>
      <c r="Z26" s="39">
        <f>'GDP Price Index'!D304</f>
        <v>7.2307290211523476E-2</v>
      </c>
    </row>
    <row r="27" spans="2:26" x14ac:dyDescent="0.35">
      <c r="B27" s="4">
        <v>44835</v>
      </c>
      <c r="C27" s="4"/>
      <c r="D27" s="38">
        <f>'U.S. GDP'!C305</f>
        <v>6.3542239958805612E-3</v>
      </c>
      <c r="E27" s="39">
        <f>'U.S. GDP'!D305</f>
        <v>6.5169165934092369E-3</v>
      </c>
      <c r="G27" s="38">
        <f>'Personal Consumption'!C305</f>
        <v>2.9081007250486477E-3</v>
      </c>
      <c r="H27" s="39">
        <f>'Personal Consumption'!D305</f>
        <v>1.1720274922614082E-2</v>
      </c>
      <c r="J27" s="38">
        <f>'Core PCE'!C305</f>
        <v>1.1561245939231701E-2</v>
      </c>
      <c r="K27" s="39">
        <f>'Core PCE'!D305</f>
        <v>5.0923168552709959E-2</v>
      </c>
      <c r="M27" s="38">
        <f>'Private Investment'!C305</f>
        <v>8.3833778495558692E-3</v>
      </c>
      <c r="N27" s="39">
        <f>'Private Investment'!D305</f>
        <v>-2.419642391299915E-2</v>
      </c>
      <c r="P27" s="38">
        <f>Exports!C305</f>
        <v>-8.8360970825517634E-3</v>
      </c>
      <c r="Q27" s="39">
        <f>Exports!D305</f>
        <v>4.2846491507947941E-2</v>
      </c>
      <c r="S27" s="38">
        <f>Imports!C305</f>
        <v>-1.0840657023071748E-2</v>
      </c>
      <c r="T27" s="39">
        <f>Imports!D305</f>
        <v>2.1317081258400948E-2</v>
      </c>
      <c r="V27" s="38">
        <f>Government!C305</f>
        <v>1.3040151274263199E-2</v>
      </c>
      <c r="W27" s="39">
        <f>Government!D305</f>
        <v>7.8691278627467075E-3</v>
      </c>
      <c r="Y27" s="38">
        <f>'GDP Price Index'!C305</f>
        <v>9.5394183896452423E-3</v>
      </c>
      <c r="Z27" s="39">
        <f>'GDP Price Index'!D305</f>
        <v>6.4302043275620613E-2</v>
      </c>
    </row>
    <row r="28" spans="2:26" x14ac:dyDescent="0.35">
      <c r="B28" s="4">
        <v>44927</v>
      </c>
      <c r="C28" s="4"/>
      <c r="D28" s="38">
        <f>'U.S. GDP'!C306</f>
        <v>5.5638065353490656E-3</v>
      </c>
      <c r="E28" s="39">
        <f>'U.S. GDP'!D306</f>
        <v>1.7179273017444298E-2</v>
      </c>
      <c r="G28" s="38">
        <f>'Personal Consumption'!C306</f>
        <v>9.3240626386862455E-3</v>
      </c>
      <c r="H28" s="39">
        <f>'Personal Consumption'!D306</f>
        <v>2.1181538553465225E-2</v>
      </c>
      <c r="J28" s="38">
        <f>'Core PCE'!C306</f>
        <v>1.2167581167297815E-2</v>
      </c>
      <c r="K28" s="39">
        <f>'Core PCE'!D306</f>
        <v>4.842123988259351E-2</v>
      </c>
      <c r="M28" s="38">
        <f>'Private Investment'!C306</f>
        <v>-2.3358928232192738E-2</v>
      </c>
      <c r="N28" s="39">
        <f>'Private Investment'!D306</f>
        <v>-6.128197167094257E-2</v>
      </c>
      <c r="P28" s="38">
        <f>Exports!C306</f>
        <v>1.6646189371236957E-2</v>
      </c>
      <c r="Q28" s="39">
        <f>Exports!D306</f>
        <v>7.2762955002102669E-2</v>
      </c>
      <c r="S28" s="38">
        <f>Imports!C306</f>
        <v>3.1481719296120145E-3</v>
      </c>
      <c r="T28" s="39">
        <f>Imports!D306</f>
        <v>-9.9225729737275666E-3</v>
      </c>
      <c r="V28" s="38">
        <f>Government!C306</f>
        <v>1.1835899644664543E-2</v>
      </c>
      <c r="W28" s="39">
        <f>Government!D306</f>
        <v>2.7317284621075837E-2</v>
      </c>
      <c r="Y28" s="38">
        <f>'GDP Price Index'!C306</f>
        <v>9.5658327436207048E-3</v>
      </c>
      <c r="Z28" s="39">
        <f>'GDP Price Index'!D306</f>
        <v>5.2803389418485468E-2</v>
      </c>
    </row>
    <row r="29" spans="2:26" x14ac:dyDescent="0.35">
      <c r="B29" s="4">
        <v>45017</v>
      </c>
      <c r="C29" s="4"/>
      <c r="D29" s="38">
        <f>'U.S. GDP'!C307</f>
        <v>5.1112209844560918E-3</v>
      </c>
      <c r="E29" s="39">
        <f>'U.S. GDP'!D307</f>
        <v>2.3824681594386568E-2</v>
      </c>
      <c r="G29" s="38">
        <f>'Personal Consumption'!C307</f>
        <v>2.0050480478813232E-3</v>
      </c>
      <c r="H29" s="39">
        <f>'Personal Consumption'!D307</f>
        <v>1.8208303324489892E-2</v>
      </c>
      <c r="J29" s="38">
        <f>'Core PCE'!C307</f>
        <v>9.0265877123030282E-3</v>
      </c>
      <c r="K29" s="39">
        <f>'Core PCE'!D307</f>
        <v>4.5755886542282943E-2</v>
      </c>
      <c r="M29" s="38">
        <f>'Private Investment'!C307</f>
        <v>1.2723500759015212E-2</v>
      </c>
      <c r="N29" s="39">
        <f>'Private Investment'!D307</f>
        <v>-2.2267229158649014E-2</v>
      </c>
      <c r="P29" s="38">
        <f>Exports!C307</f>
        <v>-2.4049240477357632E-2</v>
      </c>
      <c r="Q29" s="39">
        <f>Exports!D307</f>
        <v>2.0950742950452253E-2</v>
      </c>
      <c r="S29" s="38">
        <f>Imports!C307</f>
        <v>-1.9540636113881377E-2</v>
      </c>
      <c r="T29" s="39">
        <f>Imports!D307</f>
        <v>-3.8927713242577711E-2</v>
      </c>
      <c r="V29" s="38">
        <f>Government!C307</f>
        <v>8.2521719882685043E-3</v>
      </c>
      <c r="W29" s="39">
        <f>Government!D307</f>
        <v>4.0818024800331539E-2</v>
      </c>
      <c r="Y29" s="38">
        <f>'GDP Price Index'!C307</f>
        <v>4.32939701807631E-3</v>
      </c>
      <c r="Z29" s="39">
        <f>'GDP Price Index'!D307</f>
        <v>3.4705702440019102E-2</v>
      </c>
    </row>
    <row r="30" spans="2:26" x14ac:dyDescent="0.35">
      <c r="B30" s="4">
        <v>45108</v>
      </c>
      <c r="C30" s="4"/>
      <c r="D30" s="38">
        <f>'U.S. GDP'!C308</f>
        <v>1.1938709626620079E-2</v>
      </c>
      <c r="E30" s="39">
        <f>'U.S. GDP'!D308</f>
        <v>2.9268869981759343E-2</v>
      </c>
      <c r="G30" s="38">
        <f>'Personal Consumption'!C308</f>
        <v>7.6793816921021957E-3</v>
      </c>
      <c r="H30" s="39">
        <f>'Personal Consumption'!D308</f>
        <v>2.2078018831922144E-2</v>
      </c>
      <c r="J30" s="38">
        <f>'Core PCE'!C308</f>
        <v>5.0698683347626021E-3</v>
      </c>
      <c r="K30" s="39">
        <f>'Core PCE'!D308</f>
        <v>3.8349286868300747E-2</v>
      </c>
      <c r="M30" s="38">
        <f>'Private Investment'!C308</f>
        <v>2.4147752397100083E-2</v>
      </c>
      <c r="N30" s="39">
        <f>'Private Investment'!D308</f>
        <v>2.1443070998198616E-2</v>
      </c>
      <c r="P30" s="38">
        <f>Exports!C308</f>
        <v>1.3231396683042046E-2</v>
      </c>
      <c r="Q30" s="39">
        <f>Exports!D308</f>
        <v>-3.5583794889229056E-3</v>
      </c>
      <c r="S30" s="38">
        <f>Imports!C308</f>
        <v>1.0342598768414136E-2</v>
      </c>
      <c r="T30" s="39">
        <f>Imports!D308</f>
        <v>-1.7054120415997211E-2</v>
      </c>
      <c r="V30" s="38">
        <f>Government!C308</f>
        <v>1.4135098921152793E-2</v>
      </c>
      <c r="W30" s="39">
        <f>Government!D308</f>
        <v>4.8097590879911611E-2</v>
      </c>
      <c r="Y30" s="38">
        <f>'GDP Price Index'!C308</f>
        <v>8.2355549351747701E-3</v>
      </c>
      <c r="Z30" s="39">
        <f>'GDP Price Index'!D308</f>
        <v>3.2038998150949717E-2</v>
      </c>
    </row>
    <row r="31" spans="2:26" x14ac:dyDescent="0.35">
      <c r="B31" s="4">
        <v>45200</v>
      </c>
      <c r="C31" s="4"/>
      <c r="D31" s="38">
        <f>'U.S. GDP'!C309</f>
        <v>8.3840461645200565E-3</v>
      </c>
      <c r="E31" s="39">
        <f>'U.S. GDP'!D309</f>
        <v>3.1344911121114712E-2</v>
      </c>
      <c r="G31" s="38">
        <f>'Personal Consumption'!C309</f>
        <v>8.1034153350587213E-3</v>
      </c>
      <c r="H31" s="39">
        <f>'Personal Consumption'!D309</f>
        <v>2.7372638408699693E-2</v>
      </c>
      <c r="J31" s="38">
        <f>'Core PCE'!C309</f>
        <v>5.0693904183502624E-3</v>
      </c>
      <c r="K31" s="39">
        <f>'Core PCE'!D309</f>
        <v>3.1685514825214561E-2</v>
      </c>
      <c r="M31" s="38">
        <f>'Private Investment'!C309</f>
        <v>1.8532964668661988E-3</v>
      </c>
      <c r="N31" s="39">
        <f>'Private Investment'!D309</f>
        <v>1.4828417754283448E-2</v>
      </c>
      <c r="P31" s="38">
        <f>Exports!C309</f>
        <v>1.2400696918526063E-2</v>
      </c>
      <c r="Q31" s="39">
        <f>Exports!D309</f>
        <v>1.7791495508145443E-2</v>
      </c>
      <c r="S31" s="38">
        <f>Imports!C309</f>
        <v>5.4901585553122408E-3</v>
      </c>
      <c r="T31" s="39">
        <f>Imports!D309</f>
        <v>-8.2588782941666922E-4</v>
      </c>
      <c r="V31" s="38">
        <f>Government!C309</f>
        <v>1.135570354546998E-2</v>
      </c>
      <c r="W31" s="39">
        <f>Government!D309</f>
        <v>4.6354850866802952E-2</v>
      </c>
      <c r="Y31" s="38">
        <f>'GDP Price Index'!C309</f>
        <v>4.0474949508111265E-3</v>
      </c>
      <c r="Z31" s="39">
        <f>'GDP Price Index'!D309</f>
        <v>2.6424676351829553E-2</v>
      </c>
    </row>
    <row r="32" spans="2:26" ht="12" thickBot="1" x14ac:dyDescent="0.4">
      <c r="B32" s="4">
        <v>45292</v>
      </c>
      <c r="C32" s="4"/>
      <c r="D32" s="40">
        <f>'U.S. GDP'!C310</f>
        <v>3.505273872532382E-3</v>
      </c>
      <c r="E32" s="41">
        <f>'U.S. GDP'!D310</f>
        <v>2.9233600856788937E-2</v>
      </c>
      <c r="G32" s="40">
        <f>'Personal Consumption'!C310</f>
        <v>3.6164872142044674E-3</v>
      </c>
      <c r="H32" s="41">
        <f>'Personal Consumption'!D310</f>
        <v>2.1563001008956459E-2</v>
      </c>
      <c r="J32" s="40">
        <f>'Core PCE'!C310</f>
        <v>9.2303594763081444E-3</v>
      </c>
      <c r="K32" s="41">
        <f>'Core PCE'!D310</f>
        <v>2.869165379982019E-2</v>
      </c>
      <c r="M32" s="40">
        <f>'Private Investment'!C310</f>
        <v>1.0816107716273763E-2</v>
      </c>
      <c r="N32" s="41">
        <f>'Private Investment'!D310</f>
        <v>5.0339721405993361E-2</v>
      </c>
      <c r="P32" s="40">
        <f>Exports!C310</f>
        <v>3.8963756310202735E-3</v>
      </c>
      <c r="Q32" s="41">
        <f>Exports!D310</f>
        <v>5.0273184229678728E-3</v>
      </c>
      <c r="S32" s="40">
        <f>Imports!C310</f>
        <v>1.4968207934844574E-2</v>
      </c>
      <c r="T32" s="41">
        <f>Imports!D310</f>
        <v>1.0947322063031067E-2</v>
      </c>
      <c r="V32" s="40">
        <f>Government!C310</f>
        <v>4.4404436430264633E-3</v>
      </c>
      <c r="W32" s="41">
        <f>Government!D310</f>
        <v>3.8707097644760192E-2</v>
      </c>
      <c r="Y32" s="40">
        <f>'GDP Price Index'!C310</f>
        <v>7.6081402233776118E-3</v>
      </c>
      <c r="Z32" s="41">
        <f>'GDP Price Index'!D310</f>
        <v>2.4434292122971435E-2</v>
      </c>
    </row>
    <row r="33" spans="16:17" x14ac:dyDescent="0.45">
      <c r="P33" s="34"/>
      <c r="Q33" s="34"/>
    </row>
  </sheetData>
  <mergeCells count="7">
    <mergeCell ref="V2:W2"/>
    <mergeCell ref="Y2:Z2"/>
    <mergeCell ref="D2:E2"/>
    <mergeCell ref="J2:K2"/>
    <mergeCell ref="M2:N2"/>
    <mergeCell ref="P2:Q2"/>
    <mergeCell ref="S2:T2"/>
  </mergeCells>
  <conditionalFormatting sqref="D1:D15 D22:D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I21 L16:X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5 E22:E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5 G22:G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 H22:H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N15 M22:N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Q15 P22:Q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T15 S22:T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:W15 V22:W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:Y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: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7F8-A10E-45D0-8268-499F70412D18}">
  <sheetPr>
    <tabColor rgb="FFFF0000"/>
  </sheetPr>
  <dimension ref="A1:G310"/>
  <sheetViews>
    <sheetView workbookViewId="0">
      <pane ySplit="1" topLeftCell="A282" activePane="bottomLeft" state="frozen"/>
      <selection pane="bottomLeft" activeCell="A282" sqref="A282:A31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7" x14ac:dyDescent="0.35">
      <c r="A1" s="7" t="s">
        <v>0</v>
      </c>
      <c r="B1" s="8" t="s">
        <v>1</v>
      </c>
      <c r="C1" s="9" t="s">
        <v>2</v>
      </c>
      <c r="D1" s="10" t="s">
        <v>3</v>
      </c>
      <c r="E1" s="11" t="s">
        <v>4</v>
      </c>
      <c r="G1" s="3" t="s">
        <v>5</v>
      </c>
    </row>
    <row r="2" spans="1:7" x14ac:dyDescent="0.35">
      <c r="A2" s="12">
        <v>17168</v>
      </c>
      <c r="B2" s="13">
        <v>2182.681</v>
      </c>
      <c r="C2" s="14"/>
      <c r="D2" s="14"/>
      <c r="E2" s="16">
        <f>((1+C2)^4)-1</f>
        <v>0</v>
      </c>
    </row>
    <row r="3" spans="1:7" x14ac:dyDescent="0.35">
      <c r="A3" s="12">
        <v>17258</v>
      </c>
      <c r="B3" s="13">
        <v>2176.8919999999998</v>
      </c>
      <c r="C3" s="6">
        <f>(B3-B2)/B2</f>
        <v>-2.652242815143493E-3</v>
      </c>
      <c r="D3" s="14"/>
      <c r="E3" s="16">
        <f t="shared" ref="E3:E66" si="0">((1+C3)^4)-1</f>
        <v>-1.0566839487050617E-2</v>
      </c>
    </row>
    <row r="4" spans="1:7" x14ac:dyDescent="0.35">
      <c r="A4" s="12">
        <v>17349</v>
      </c>
      <c r="B4" s="13">
        <v>2172.4319999999998</v>
      </c>
      <c r="C4" s="6">
        <f t="shared" ref="C4:C67" si="1">(B4-B3)/B3</f>
        <v>-2.0487924986632485E-3</v>
      </c>
      <c r="D4" s="14"/>
      <c r="E4" s="16">
        <f t="shared" si="0"/>
        <v>-8.1700190724598443E-3</v>
      </c>
    </row>
    <row r="5" spans="1:7" x14ac:dyDescent="0.35">
      <c r="A5" s="12">
        <v>17441</v>
      </c>
      <c r="B5" s="13">
        <v>2206.4520000000002</v>
      </c>
      <c r="C5" s="6">
        <f t="shared" si="1"/>
        <v>1.5659868755385872E-2</v>
      </c>
      <c r="D5" s="14"/>
      <c r="E5" s="16">
        <f t="shared" si="0"/>
        <v>6.4126285268399696E-2</v>
      </c>
    </row>
    <row r="6" spans="1:7" x14ac:dyDescent="0.35">
      <c r="A6" s="12">
        <v>17533</v>
      </c>
      <c r="B6" s="13">
        <v>2239.6819999999998</v>
      </c>
      <c r="C6" s="6">
        <f t="shared" si="1"/>
        <v>1.5060377474787378E-2</v>
      </c>
      <c r="D6" s="15">
        <f t="shared" ref="D6:D69" si="2">(B6-B2)/B2</f>
        <v>2.6115130887197784E-2</v>
      </c>
      <c r="E6" s="16">
        <f t="shared" si="0"/>
        <v>6.1616114838519698E-2</v>
      </c>
    </row>
    <row r="7" spans="1:7" x14ac:dyDescent="0.35">
      <c r="A7" s="12">
        <v>17624</v>
      </c>
      <c r="B7" s="13">
        <v>2276.69</v>
      </c>
      <c r="C7" s="6">
        <f t="shared" si="1"/>
        <v>1.6523774357252621E-2</v>
      </c>
      <c r="D7" s="15">
        <f t="shared" si="2"/>
        <v>4.5844258695424592E-2</v>
      </c>
      <c r="E7" s="16">
        <f t="shared" si="0"/>
        <v>6.7751428974035521E-2</v>
      </c>
    </row>
    <row r="8" spans="1:7" x14ac:dyDescent="0.35">
      <c r="A8" s="12">
        <v>17715</v>
      </c>
      <c r="B8" s="13">
        <v>2289.77</v>
      </c>
      <c r="C8" s="6">
        <f t="shared" si="1"/>
        <v>5.745182699445215E-3</v>
      </c>
      <c r="D8" s="15">
        <f t="shared" si="2"/>
        <v>5.4012277484404667E-2</v>
      </c>
      <c r="E8" s="16">
        <f t="shared" si="0"/>
        <v>2.3179533160588184E-2</v>
      </c>
    </row>
    <row r="9" spans="1:7" x14ac:dyDescent="0.35">
      <c r="A9" s="12">
        <v>17807</v>
      </c>
      <c r="B9" s="13">
        <v>2292.364</v>
      </c>
      <c r="C9" s="6">
        <f t="shared" si="1"/>
        <v>1.1328648728911859E-3</v>
      </c>
      <c r="D9" s="15">
        <f t="shared" si="2"/>
        <v>3.8936718315195525E-2</v>
      </c>
      <c r="E9" s="16">
        <f t="shared" si="0"/>
        <v>4.539165605730533E-3</v>
      </c>
    </row>
    <row r="10" spans="1:7" x14ac:dyDescent="0.35">
      <c r="A10" s="12">
        <v>17899</v>
      </c>
      <c r="B10" s="13">
        <v>2260.8069999999998</v>
      </c>
      <c r="C10" s="6">
        <f t="shared" si="1"/>
        <v>-1.3766138361970544E-2</v>
      </c>
      <c r="D10" s="15">
        <f t="shared" si="2"/>
        <v>9.4321425988153681E-3</v>
      </c>
      <c r="E10" s="16">
        <f t="shared" si="0"/>
        <v>-5.3937913237137369E-2</v>
      </c>
    </row>
    <row r="11" spans="1:7" x14ac:dyDescent="0.35">
      <c r="A11" s="12">
        <v>17989</v>
      </c>
      <c r="B11" s="13">
        <v>2253.1280000000002</v>
      </c>
      <c r="C11" s="6">
        <f t="shared" si="1"/>
        <v>-3.3965747629052961E-3</v>
      </c>
      <c r="D11" s="15">
        <f t="shared" si="2"/>
        <v>-1.0349235073725408E-2</v>
      </c>
      <c r="E11" s="16">
        <f t="shared" si="0"/>
        <v>-1.351723533913507E-2</v>
      </c>
    </row>
    <row r="12" spans="1:7" x14ac:dyDescent="0.35">
      <c r="A12" s="12">
        <v>18080</v>
      </c>
      <c r="B12" s="13">
        <v>2276.424</v>
      </c>
      <c r="C12" s="6">
        <f t="shared" si="1"/>
        <v>1.0339403708976951E-2</v>
      </c>
      <c r="D12" s="15">
        <f t="shared" si="2"/>
        <v>-5.8285329967638685E-3</v>
      </c>
      <c r="E12" s="16">
        <f t="shared" si="0"/>
        <v>4.2003467142786688E-2</v>
      </c>
    </row>
    <row r="13" spans="1:7" x14ac:dyDescent="0.35">
      <c r="A13" s="12">
        <v>18172</v>
      </c>
      <c r="B13" s="13">
        <v>2257.3519999999999</v>
      </c>
      <c r="C13" s="6">
        <f t="shared" si="1"/>
        <v>-8.3780525947714998E-3</v>
      </c>
      <c r="D13" s="15">
        <f t="shared" si="2"/>
        <v>-1.5273316105121251E-2</v>
      </c>
      <c r="E13" s="16">
        <f t="shared" si="0"/>
        <v>-3.3093407141722597E-2</v>
      </c>
    </row>
    <row r="14" spans="1:7" x14ac:dyDescent="0.35">
      <c r="A14" s="12">
        <v>18264</v>
      </c>
      <c r="B14" s="13">
        <v>2346.1039999999998</v>
      </c>
      <c r="C14" s="6">
        <f t="shared" si="1"/>
        <v>3.9316863298236145E-2</v>
      </c>
      <c r="D14" s="15">
        <f t="shared" si="2"/>
        <v>3.7728563296203541E-2</v>
      </c>
      <c r="E14" s="16">
        <f t="shared" si="0"/>
        <v>0.16678784368139299</v>
      </c>
    </row>
    <row r="15" spans="1:7" x14ac:dyDescent="0.35">
      <c r="A15" s="12">
        <v>18354</v>
      </c>
      <c r="B15" s="13">
        <v>2417.6819999999998</v>
      </c>
      <c r="C15" s="6">
        <f t="shared" si="1"/>
        <v>3.0509303935375407E-2</v>
      </c>
      <c r="D15" s="15">
        <f t="shared" si="2"/>
        <v>7.3033578207718164E-2</v>
      </c>
      <c r="E15" s="16">
        <f t="shared" si="0"/>
        <v>0.12773658231419849</v>
      </c>
    </row>
    <row r="16" spans="1:7" x14ac:dyDescent="0.35">
      <c r="A16" s="12">
        <v>18445</v>
      </c>
      <c r="B16" s="13">
        <v>2511.127</v>
      </c>
      <c r="C16" s="6">
        <f t="shared" si="1"/>
        <v>3.8650657944262388E-2</v>
      </c>
      <c r="D16" s="15">
        <f t="shared" si="2"/>
        <v>0.10310161903054967</v>
      </c>
      <c r="E16" s="16">
        <f t="shared" si="0"/>
        <v>0.16379906034473479</v>
      </c>
    </row>
    <row r="17" spans="1:5" x14ac:dyDescent="0.35">
      <c r="A17" s="12">
        <v>18537</v>
      </c>
      <c r="B17" s="13">
        <v>2559.2139999999999</v>
      </c>
      <c r="C17" s="6">
        <f t="shared" si="1"/>
        <v>1.9149569097859243E-2</v>
      </c>
      <c r="D17" s="15">
        <f t="shared" si="2"/>
        <v>0.13372393849076267</v>
      </c>
      <c r="E17" s="16">
        <f t="shared" si="0"/>
        <v>7.8826735891811106E-2</v>
      </c>
    </row>
    <row r="18" spans="1:5" x14ac:dyDescent="0.35">
      <c r="A18" s="12">
        <v>18629</v>
      </c>
      <c r="B18" s="13">
        <v>2593.9670000000001</v>
      </c>
      <c r="C18" s="6">
        <f t="shared" si="1"/>
        <v>1.3579559974273413E-2</v>
      </c>
      <c r="D18" s="15">
        <f t="shared" si="2"/>
        <v>0.10564876919352267</v>
      </c>
      <c r="E18" s="16">
        <f t="shared" si="0"/>
        <v>5.5434717121767729E-2</v>
      </c>
    </row>
    <row r="19" spans="1:5" x14ac:dyDescent="0.35">
      <c r="A19" s="12">
        <v>18719</v>
      </c>
      <c r="B19" s="13">
        <v>2638.8980000000001</v>
      </c>
      <c r="C19" s="6">
        <f t="shared" si="1"/>
        <v>1.7321346031001952E-2</v>
      </c>
      <c r="D19" s="15">
        <f t="shared" si="2"/>
        <v>9.1499212882422243E-2</v>
      </c>
      <c r="E19" s="16">
        <f t="shared" si="0"/>
        <v>7.1106435937855927E-2</v>
      </c>
    </row>
    <row r="20" spans="1:5" x14ac:dyDescent="0.35">
      <c r="A20" s="12">
        <v>18810</v>
      </c>
      <c r="B20" s="13">
        <v>2693.259</v>
      </c>
      <c r="C20" s="6">
        <f t="shared" si="1"/>
        <v>2.0599886770917206E-2</v>
      </c>
      <c r="D20" s="15">
        <f t="shared" si="2"/>
        <v>7.2529983549219162E-2</v>
      </c>
      <c r="E20" s="16">
        <f t="shared" si="0"/>
        <v>8.4980825858370856E-2</v>
      </c>
    </row>
    <row r="21" spans="1:5" x14ac:dyDescent="0.35">
      <c r="A21" s="12">
        <v>18902</v>
      </c>
      <c r="B21" s="13">
        <v>2699.1559999999999</v>
      </c>
      <c r="C21" s="6">
        <f t="shared" si="1"/>
        <v>2.1895406271732255E-3</v>
      </c>
      <c r="D21" s="15">
        <f t="shared" si="2"/>
        <v>5.4681632720046079E-2</v>
      </c>
      <c r="E21" s="16">
        <f t="shared" si="0"/>
        <v>8.7869690480275597E-3</v>
      </c>
    </row>
    <row r="22" spans="1:5" x14ac:dyDescent="0.35">
      <c r="A22" s="12">
        <v>18994</v>
      </c>
      <c r="B22" s="13">
        <v>2727.9540000000002</v>
      </c>
      <c r="C22" s="6">
        <f t="shared" si="1"/>
        <v>1.0669261057901147E-2</v>
      </c>
      <c r="D22" s="15">
        <f t="shared" si="2"/>
        <v>5.1653317100795834E-2</v>
      </c>
      <c r="E22" s="16">
        <f t="shared" si="0"/>
        <v>4.3364914040304958E-2</v>
      </c>
    </row>
    <row r="23" spans="1:5" x14ac:dyDescent="0.35">
      <c r="A23" s="12">
        <v>19085</v>
      </c>
      <c r="B23" s="13">
        <v>2733.8</v>
      </c>
      <c r="C23" s="6">
        <f t="shared" si="1"/>
        <v>2.1429980124298294E-3</v>
      </c>
      <c r="D23" s="15">
        <f t="shared" si="2"/>
        <v>3.5962738991806444E-2</v>
      </c>
      <c r="E23" s="16">
        <f t="shared" si="0"/>
        <v>8.5995860800609503E-3</v>
      </c>
    </row>
    <row r="24" spans="1:5" x14ac:dyDescent="0.35">
      <c r="A24" s="12">
        <v>19176</v>
      </c>
      <c r="B24" s="13">
        <v>2753.5169999999998</v>
      </c>
      <c r="C24" s="6">
        <f t="shared" si="1"/>
        <v>7.2123052161824717E-3</v>
      </c>
      <c r="D24" s="15">
        <f t="shared" si="2"/>
        <v>2.2373637292217276E-2</v>
      </c>
      <c r="E24" s="16">
        <f t="shared" si="0"/>
        <v>2.9162828309641453E-2</v>
      </c>
    </row>
    <row r="25" spans="1:5" x14ac:dyDescent="0.35">
      <c r="A25" s="12">
        <v>19268</v>
      </c>
      <c r="B25" s="13">
        <v>2843.9409999999998</v>
      </c>
      <c r="C25" s="6">
        <f t="shared" si="1"/>
        <v>3.2839455866805971E-2</v>
      </c>
      <c r="D25" s="15">
        <f t="shared" si="2"/>
        <v>5.3640841803882344E-2</v>
      </c>
      <c r="E25" s="16">
        <f t="shared" si="0"/>
        <v>0.13797122584734312</v>
      </c>
    </row>
    <row r="26" spans="1:5" x14ac:dyDescent="0.35">
      <c r="A26" s="12">
        <v>19360</v>
      </c>
      <c r="B26" s="13">
        <v>2896.8110000000001</v>
      </c>
      <c r="C26" s="6">
        <f t="shared" si="1"/>
        <v>1.8590399730514927E-2</v>
      </c>
      <c r="D26" s="15">
        <f t="shared" si="2"/>
        <v>6.1898771020332442E-2</v>
      </c>
      <c r="E26" s="16">
        <f t="shared" si="0"/>
        <v>7.6461035725166271E-2</v>
      </c>
    </row>
    <row r="27" spans="1:5" x14ac:dyDescent="0.35">
      <c r="A27" s="12">
        <v>19450</v>
      </c>
      <c r="B27" s="13">
        <v>2919.2060000000001</v>
      </c>
      <c r="C27" s="6">
        <f t="shared" si="1"/>
        <v>7.7309151339179467E-3</v>
      </c>
      <c r="D27" s="15">
        <f t="shared" si="2"/>
        <v>6.7819884409978756E-2</v>
      </c>
      <c r="E27" s="16">
        <f t="shared" si="0"/>
        <v>3.1284114616547676E-2</v>
      </c>
    </row>
    <row r="28" spans="1:5" x14ac:dyDescent="0.35">
      <c r="A28" s="12">
        <v>19541</v>
      </c>
      <c r="B28" s="13">
        <v>2902.7849999999999</v>
      </c>
      <c r="C28" s="6">
        <f t="shared" si="1"/>
        <v>-5.6251597180878212E-3</v>
      </c>
      <c r="D28" s="15">
        <f t="shared" si="2"/>
        <v>5.4209943138175662E-2</v>
      </c>
      <c r="E28" s="16">
        <f t="shared" si="0"/>
        <v>-2.2311495314691676E-2</v>
      </c>
    </row>
    <row r="29" spans="1:5" x14ac:dyDescent="0.35">
      <c r="A29" s="12">
        <v>19633</v>
      </c>
      <c r="B29" s="13">
        <v>2858.8449999999998</v>
      </c>
      <c r="C29" s="6">
        <f t="shared" si="1"/>
        <v>-1.5137187218481582E-2</v>
      </c>
      <c r="D29" s="15">
        <f t="shared" si="2"/>
        <v>5.2406150479211763E-3</v>
      </c>
      <c r="E29" s="16">
        <f t="shared" si="0"/>
        <v>-5.9187763553489425E-2</v>
      </c>
    </row>
    <row r="30" spans="1:5" x14ac:dyDescent="0.35">
      <c r="A30" s="12">
        <v>19725</v>
      </c>
      <c r="B30" s="13">
        <v>2845.192</v>
      </c>
      <c r="C30" s="6">
        <f t="shared" si="1"/>
        <v>-4.775704873821349E-3</v>
      </c>
      <c r="D30" s="15">
        <f t="shared" si="2"/>
        <v>-1.7819250203068182E-2</v>
      </c>
      <c r="E30" s="16">
        <f t="shared" si="0"/>
        <v>-1.8966410517683663E-2</v>
      </c>
    </row>
    <row r="31" spans="1:5" x14ac:dyDescent="0.35">
      <c r="A31" s="12">
        <v>19815</v>
      </c>
      <c r="B31" s="13">
        <v>2848.3049999999998</v>
      </c>
      <c r="C31" s="6">
        <f t="shared" si="1"/>
        <v>1.0941265123759062E-3</v>
      </c>
      <c r="D31" s="15">
        <f t="shared" si="2"/>
        <v>-2.428776866038241E-2</v>
      </c>
      <c r="E31" s="16">
        <f t="shared" si="0"/>
        <v>4.3836939670585107E-3</v>
      </c>
    </row>
    <row r="32" spans="1:5" x14ac:dyDescent="0.35">
      <c r="A32" s="12">
        <v>19906</v>
      </c>
      <c r="B32" s="13">
        <v>2880.482</v>
      </c>
      <c r="C32" s="6">
        <f t="shared" si="1"/>
        <v>1.1296894117729715E-2</v>
      </c>
      <c r="D32" s="15">
        <f t="shared" si="2"/>
        <v>-7.6833110271686969E-3</v>
      </c>
      <c r="E32" s="16">
        <f t="shared" si="0"/>
        <v>4.5959078488206018E-2</v>
      </c>
    </row>
    <row r="33" spans="1:5" x14ac:dyDescent="0.35">
      <c r="A33" s="12">
        <v>19998</v>
      </c>
      <c r="B33" s="13">
        <v>2936.8519999999999</v>
      </c>
      <c r="C33" s="6">
        <f t="shared" si="1"/>
        <v>1.9569641469726208E-2</v>
      </c>
      <c r="D33" s="15">
        <f t="shared" si="2"/>
        <v>2.7286194249775721E-2</v>
      </c>
      <c r="E33" s="16">
        <f t="shared" si="0"/>
        <v>8.0606516159373642E-2</v>
      </c>
    </row>
    <row r="34" spans="1:5" x14ac:dyDescent="0.35">
      <c r="A34" s="12">
        <v>20090</v>
      </c>
      <c r="B34" s="13">
        <v>3020.7460000000001</v>
      </c>
      <c r="C34" s="6">
        <f t="shared" si="1"/>
        <v>2.856596110393041E-2</v>
      </c>
      <c r="D34" s="15">
        <f t="shared" si="2"/>
        <v>6.1701987071522794E-2</v>
      </c>
      <c r="E34" s="16">
        <f t="shared" si="0"/>
        <v>0.11925383600956008</v>
      </c>
    </row>
    <row r="35" spans="1:5" x14ac:dyDescent="0.35">
      <c r="A35" s="12">
        <v>20180</v>
      </c>
      <c r="B35" s="13">
        <v>3069.91</v>
      </c>
      <c r="C35" s="6">
        <f t="shared" si="1"/>
        <v>1.6275449839211822E-2</v>
      </c>
      <c r="D35" s="15">
        <f t="shared" si="2"/>
        <v>7.7802412311883742E-2</v>
      </c>
      <c r="E35" s="16">
        <f t="shared" si="0"/>
        <v>6.6708455961558055E-2</v>
      </c>
    </row>
    <row r="36" spans="1:5" x14ac:dyDescent="0.35">
      <c r="A36" s="12">
        <v>20271</v>
      </c>
      <c r="B36" s="13">
        <v>3111.3789999999999</v>
      </c>
      <c r="C36" s="6">
        <f t="shared" si="1"/>
        <v>1.3508213595838332E-2</v>
      </c>
      <c r="D36" s="15">
        <f t="shared" si="2"/>
        <v>8.0159153919378751E-2</v>
      </c>
      <c r="E36" s="16">
        <f t="shared" si="0"/>
        <v>5.5137578160694423E-2</v>
      </c>
    </row>
    <row r="37" spans="1:5" x14ac:dyDescent="0.35">
      <c r="A37" s="12">
        <v>20363</v>
      </c>
      <c r="B37" s="13">
        <v>3130.0680000000002</v>
      </c>
      <c r="C37" s="6">
        <f t="shared" si="1"/>
        <v>6.0066613549812822E-3</v>
      </c>
      <c r="D37" s="15">
        <f t="shared" si="2"/>
        <v>6.5790172606587038E-2</v>
      </c>
      <c r="E37" s="16">
        <f t="shared" si="0"/>
        <v>2.4243993486391613E-2</v>
      </c>
    </row>
    <row r="38" spans="1:5" x14ac:dyDescent="0.35">
      <c r="A38" s="12">
        <v>20455</v>
      </c>
      <c r="B38" s="13">
        <v>3117.922</v>
      </c>
      <c r="C38" s="6">
        <f t="shared" si="1"/>
        <v>-3.8804268789049265E-3</v>
      </c>
      <c r="D38" s="15">
        <f t="shared" si="2"/>
        <v>3.2169536928957257E-2</v>
      </c>
      <c r="E38" s="16">
        <f t="shared" si="0"/>
        <v>-1.5431594733722909E-2</v>
      </c>
    </row>
    <row r="39" spans="1:5" x14ac:dyDescent="0.35">
      <c r="A39" s="12">
        <v>20546</v>
      </c>
      <c r="B39" s="13">
        <v>3143.694</v>
      </c>
      <c r="C39" s="6">
        <f t="shared" si="1"/>
        <v>8.2657616194375394E-3</v>
      </c>
      <c r="D39" s="15">
        <f t="shared" si="2"/>
        <v>2.4034580818330216E-2</v>
      </c>
      <c r="E39" s="16">
        <f t="shared" si="0"/>
        <v>3.3475246997066055E-2</v>
      </c>
    </row>
    <row r="40" spans="1:5" x14ac:dyDescent="0.35">
      <c r="A40" s="12">
        <v>20637</v>
      </c>
      <c r="B40" s="13">
        <v>3140.8739999999998</v>
      </c>
      <c r="C40" s="6">
        <f t="shared" si="1"/>
        <v>-8.9703387161732778E-4</v>
      </c>
      <c r="D40" s="15">
        <f t="shared" si="2"/>
        <v>9.4797194427293785E-3</v>
      </c>
      <c r="E40" s="16">
        <f t="shared" si="0"/>
        <v>-3.5833103544850031E-3</v>
      </c>
    </row>
    <row r="41" spans="1:5" x14ac:dyDescent="0.35">
      <c r="A41" s="12">
        <v>20729</v>
      </c>
      <c r="B41" s="13">
        <v>3192.57</v>
      </c>
      <c r="C41" s="6">
        <f t="shared" si="1"/>
        <v>1.6459112973013362E-2</v>
      </c>
      <c r="D41" s="15">
        <f t="shared" si="2"/>
        <v>1.9968256280694204E-2</v>
      </c>
      <c r="E41" s="16">
        <f t="shared" si="0"/>
        <v>6.7479774932129866E-2</v>
      </c>
    </row>
    <row r="42" spans="1:5" x14ac:dyDescent="0.35">
      <c r="A42" s="12">
        <v>20821</v>
      </c>
      <c r="B42" s="13">
        <v>3213.011</v>
      </c>
      <c r="C42" s="6">
        <f t="shared" si="1"/>
        <v>6.4026787196521306E-3</v>
      </c>
      <c r="D42" s="15">
        <f t="shared" si="2"/>
        <v>3.0497555743857589E-2</v>
      </c>
      <c r="E42" s="16">
        <f t="shared" si="0"/>
        <v>2.5857732221058249E-2</v>
      </c>
    </row>
    <row r="43" spans="1:5" x14ac:dyDescent="0.35">
      <c r="A43" s="12">
        <v>20911</v>
      </c>
      <c r="B43" s="13">
        <v>3205.97</v>
      </c>
      <c r="C43" s="6">
        <f t="shared" si="1"/>
        <v>-2.191402394825342E-3</v>
      </c>
      <c r="D43" s="15">
        <f t="shared" si="2"/>
        <v>1.9809816095332382E-2</v>
      </c>
      <c r="E43" s="16">
        <f t="shared" si="0"/>
        <v>-8.7368381841032017E-3</v>
      </c>
    </row>
    <row r="44" spans="1:5" x14ac:dyDescent="0.35">
      <c r="A44" s="12">
        <v>21002</v>
      </c>
      <c r="B44" s="13">
        <v>3237.386</v>
      </c>
      <c r="C44" s="6">
        <f t="shared" si="1"/>
        <v>9.7992183332969961E-3</v>
      </c>
      <c r="D44" s="15">
        <f t="shared" si="2"/>
        <v>3.072775284841104E-2</v>
      </c>
      <c r="E44" s="16">
        <f t="shared" si="0"/>
        <v>3.9776794500804735E-2</v>
      </c>
    </row>
    <row r="45" spans="1:5" x14ac:dyDescent="0.35">
      <c r="A45" s="12">
        <v>21094</v>
      </c>
      <c r="B45" s="13">
        <v>3203.8939999999998</v>
      </c>
      <c r="C45" s="6">
        <f t="shared" si="1"/>
        <v>-1.0345383590341154E-2</v>
      </c>
      <c r="D45" s="15">
        <f t="shared" si="2"/>
        <v>3.5469856573229759E-3</v>
      </c>
      <c r="E45" s="16">
        <f t="shared" si="0"/>
        <v>-4.0743790076696818E-2</v>
      </c>
    </row>
    <row r="46" spans="1:5" x14ac:dyDescent="0.35">
      <c r="A46" s="12">
        <v>21186</v>
      </c>
      <c r="B46" s="13">
        <v>3120.7240000000002</v>
      </c>
      <c r="C46" s="6">
        <f t="shared" si="1"/>
        <v>-2.5959036097948193E-2</v>
      </c>
      <c r="D46" s="15">
        <f t="shared" si="2"/>
        <v>-2.8722901975747922E-2</v>
      </c>
      <c r="E46" s="16">
        <f t="shared" si="0"/>
        <v>-9.9862433182212884E-2</v>
      </c>
    </row>
    <row r="47" spans="1:5" x14ac:dyDescent="0.35">
      <c r="A47" s="12">
        <v>21276</v>
      </c>
      <c r="B47" s="13">
        <v>3141.2240000000002</v>
      </c>
      <c r="C47" s="6">
        <f t="shared" si="1"/>
        <v>6.568988478314647E-3</v>
      </c>
      <c r="D47" s="15">
        <f t="shared" si="2"/>
        <v>-2.019544786757195E-2</v>
      </c>
      <c r="E47" s="16">
        <f t="shared" si="0"/>
        <v>2.6535999282795375E-2</v>
      </c>
    </row>
    <row r="48" spans="1:5" x14ac:dyDescent="0.35">
      <c r="A48" s="12">
        <v>21367</v>
      </c>
      <c r="B48" s="13">
        <v>3213.884</v>
      </c>
      <c r="C48" s="6">
        <f t="shared" si="1"/>
        <v>2.313111067532906E-2</v>
      </c>
      <c r="D48" s="15">
        <f t="shared" si="2"/>
        <v>-7.2595606455331408E-3</v>
      </c>
      <c r="E48" s="16">
        <f t="shared" si="0"/>
        <v>9.5784523708450475E-2</v>
      </c>
    </row>
    <row r="49" spans="1:5" x14ac:dyDescent="0.35">
      <c r="A49" s="12">
        <v>21459</v>
      </c>
      <c r="B49" s="13">
        <v>3289.0320000000002</v>
      </c>
      <c r="C49" s="6">
        <f t="shared" si="1"/>
        <v>2.3382300045676863E-2</v>
      </c>
      <c r="D49" s="15">
        <f t="shared" si="2"/>
        <v>2.6573288629399217E-2</v>
      </c>
      <c r="E49" s="16">
        <f t="shared" si="0"/>
        <v>9.6861026233599601E-2</v>
      </c>
    </row>
    <row r="50" spans="1:5" x14ac:dyDescent="0.35">
      <c r="A50" s="12">
        <v>21551</v>
      </c>
      <c r="B50" s="13">
        <v>3352.1289999999999</v>
      </c>
      <c r="C50" s="6">
        <f t="shared" si="1"/>
        <v>1.9184063882625571E-2</v>
      </c>
      <c r="D50" s="15">
        <f t="shared" si="2"/>
        <v>7.4151062381678012E-2</v>
      </c>
      <c r="E50" s="16">
        <f t="shared" si="0"/>
        <v>7.8972801931865177E-2</v>
      </c>
    </row>
    <row r="51" spans="1:5" x14ac:dyDescent="0.35">
      <c r="A51" s="12">
        <v>21641</v>
      </c>
      <c r="B51" s="13">
        <v>3427.6669999999999</v>
      </c>
      <c r="C51" s="6">
        <f t="shared" si="1"/>
        <v>2.2534335641617616E-2</v>
      </c>
      <c r="D51" s="15">
        <f t="shared" si="2"/>
        <v>9.1188339322506043E-2</v>
      </c>
      <c r="E51" s="16">
        <f t="shared" si="0"/>
        <v>9.3230149527887551E-2</v>
      </c>
    </row>
    <row r="52" spans="1:5" x14ac:dyDescent="0.35">
      <c r="A52" s="12">
        <v>21732</v>
      </c>
      <c r="B52" s="13">
        <v>3430.0569999999998</v>
      </c>
      <c r="C52" s="6">
        <f t="shared" si="1"/>
        <v>6.9726726662767198E-4</v>
      </c>
      <c r="D52" s="15">
        <f t="shared" si="2"/>
        <v>6.7262228506069222E-2</v>
      </c>
      <c r="E52" s="16">
        <f t="shared" si="0"/>
        <v>2.7919875125879123E-3</v>
      </c>
    </row>
    <row r="53" spans="1:5" x14ac:dyDescent="0.35">
      <c r="A53" s="12">
        <v>21824</v>
      </c>
      <c r="B53" s="13">
        <v>3439.8319999999999</v>
      </c>
      <c r="C53" s="6">
        <f t="shared" si="1"/>
        <v>2.8498068690987035E-3</v>
      </c>
      <c r="D53" s="15">
        <f t="shared" si="2"/>
        <v>4.5849356284766982E-2</v>
      </c>
      <c r="E53" s="16">
        <f t="shared" si="0"/>
        <v>1.1448048515175779E-2</v>
      </c>
    </row>
    <row r="54" spans="1:5" x14ac:dyDescent="0.35">
      <c r="A54" s="12">
        <v>21916</v>
      </c>
      <c r="B54" s="13">
        <v>3517.181</v>
      </c>
      <c r="C54" s="6">
        <f t="shared" si="1"/>
        <v>2.2486272585405382E-2</v>
      </c>
      <c r="D54" s="15">
        <f t="shared" si="2"/>
        <v>4.9237961904210766E-2</v>
      </c>
      <c r="E54" s="16">
        <f t="shared" si="0"/>
        <v>9.3024619891337146E-2</v>
      </c>
    </row>
    <row r="55" spans="1:5" x14ac:dyDescent="0.35">
      <c r="A55" s="12">
        <v>22007</v>
      </c>
      <c r="B55" s="13">
        <v>3498.2460000000001</v>
      </c>
      <c r="C55" s="6">
        <f t="shared" si="1"/>
        <v>-5.3835728101567547E-3</v>
      </c>
      <c r="D55" s="15">
        <f t="shared" si="2"/>
        <v>2.0590973393856574E-2</v>
      </c>
      <c r="E55" s="16">
        <f t="shared" si="0"/>
        <v>-2.1361017388674131E-2</v>
      </c>
    </row>
    <row r="56" spans="1:5" x14ac:dyDescent="0.35">
      <c r="A56" s="12">
        <v>22098</v>
      </c>
      <c r="B56" s="13">
        <v>3515.3850000000002</v>
      </c>
      <c r="C56" s="6">
        <f t="shared" si="1"/>
        <v>4.8993123982704829E-3</v>
      </c>
      <c r="D56" s="15">
        <f t="shared" si="2"/>
        <v>2.4876554529560422E-2</v>
      </c>
      <c r="E56" s="16">
        <f t="shared" si="0"/>
        <v>1.9741740139009867E-2</v>
      </c>
    </row>
    <row r="57" spans="1:5" x14ac:dyDescent="0.35">
      <c r="A57" s="12">
        <v>22190</v>
      </c>
      <c r="B57" s="13">
        <v>3470.2779999999998</v>
      </c>
      <c r="C57" s="6">
        <f t="shared" si="1"/>
        <v>-1.2831311506421181E-2</v>
      </c>
      <c r="D57" s="15">
        <f t="shared" si="2"/>
        <v>8.8510136541551775E-3</v>
      </c>
      <c r="E57" s="16">
        <f t="shared" si="0"/>
        <v>-5.0345813908305059E-2</v>
      </c>
    </row>
    <row r="58" spans="1:5" x14ac:dyDescent="0.35">
      <c r="A58" s="12">
        <v>22282</v>
      </c>
      <c r="B58" s="13">
        <v>3493.703</v>
      </c>
      <c r="C58" s="6">
        <f t="shared" si="1"/>
        <v>6.7501796686029718E-3</v>
      </c>
      <c r="D58" s="15">
        <f t="shared" si="2"/>
        <v>-6.675232238545604E-3</v>
      </c>
      <c r="E58" s="16">
        <f t="shared" si="0"/>
        <v>2.7275340589661079E-2</v>
      </c>
    </row>
    <row r="59" spans="1:5" x14ac:dyDescent="0.35">
      <c r="A59" s="12">
        <v>22372</v>
      </c>
      <c r="B59" s="13">
        <v>3553.0210000000002</v>
      </c>
      <c r="C59" s="6">
        <f t="shared" si="1"/>
        <v>1.6978546831256179E-2</v>
      </c>
      <c r="D59" s="15">
        <f t="shared" si="2"/>
        <v>1.565784681809115E-2</v>
      </c>
      <c r="E59" s="16">
        <f t="shared" si="0"/>
        <v>6.9663474434491501E-2</v>
      </c>
    </row>
    <row r="60" spans="1:5" x14ac:dyDescent="0.35">
      <c r="A60" s="12">
        <v>22463</v>
      </c>
      <c r="B60" s="13">
        <v>3621.252</v>
      </c>
      <c r="C60" s="6">
        <f t="shared" si="1"/>
        <v>1.9203657957552113E-2</v>
      </c>
      <c r="D60" s="15">
        <f t="shared" si="2"/>
        <v>3.011533587359556E-2</v>
      </c>
      <c r="E60" s="16">
        <f t="shared" si="0"/>
        <v>7.9055778439670821E-2</v>
      </c>
    </row>
    <row r="61" spans="1:5" x14ac:dyDescent="0.35">
      <c r="A61" s="12">
        <v>22555</v>
      </c>
      <c r="B61" s="13">
        <v>3692.2890000000002</v>
      </c>
      <c r="C61" s="6">
        <f t="shared" si="1"/>
        <v>1.9616696103999461E-2</v>
      </c>
      <c r="D61" s="15">
        <f t="shared" si="2"/>
        <v>6.397498989994474E-2</v>
      </c>
      <c r="E61" s="16">
        <f t="shared" si="0"/>
        <v>8.0806016271908199E-2</v>
      </c>
    </row>
    <row r="62" spans="1:5" x14ac:dyDescent="0.35">
      <c r="A62" s="12">
        <v>22647</v>
      </c>
      <c r="B62" s="13">
        <v>3758.1469999999999</v>
      </c>
      <c r="C62" s="6">
        <f t="shared" si="1"/>
        <v>1.783663196461591E-2</v>
      </c>
      <c r="D62" s="15">
        <f t="shared" si="2"/>
        <v>7.5691608588365974E-2</v>
      </c>
      <c r="E62" s="16">
        <f t="shared" si="0"/>
        <v>7.3278200286518214E-2</v>
      </c>
    </row>
    <row r="63" spans="1:5" x14ac:dyDescent="0.35">
      <c r="A63" s="12">
        <v>22737</v>
      </c>
      <c r="B63" s="13">
        <v>3792.1489999999999</v>
      </c>
      <c r="C63" s="6">
        <f t="shared" si="1"/>
        <v>9.0475439092722963E-3</v>
      </c>
      <c r="D63" s="15">
        <f t="shared" si="2"/>
        <v>6.7302726327820667E-2</v>
      </c>
      <c r="E63" s="16">
        <f t="shared" si="0"/>
        <v>3.6684293099806364E-2</v>
      </c>
    </row>
    <row r="64" spans="1:5" x14ac:dyDescent="0.35">
      <c r="A64" s="12">
        <v>22828</v>
      </c>
      <c r="B64" s="13">
        <v>3838.7759999999998</v>
      </c>
      <c r="C64" s="6">
        <f t="shared" si="1"/>
        <v>1.2295666652338806E-2</v>
      </c>
      <c r="D64" s="15">
        <f t="shared" si="2"/>
        <v>6.0068727611334395E-2</v>
      </c>
      <c r="E64" s="16">
        <f t="shared" si="0"/>
        <v>5.0097225579998961E-2</v>
      </c>
    </row>
    <row r="65" spans="1:5" x14ac:dyDescent="0.35">
      <c r="A65" s="12">
        <v>22920</v>
      </c>
      <c r="B65" s="13">
        <v>3851.4209999999998</v>
      </c>
      <c r="C65" s="6">
        <f t="shared" si="1"/>
        <v>3.2940187184665065E-3</v>
      </c>
      <c r="D65" s="15">
        <f t="shared" si="2"/>
        <v>4.3098468185995081E-2</v>
      </c>
      <c r="E65" s="16">
        <f t="shared" si="0"/>
        <v>1.3241321315288435E-2</v>
      </c>
    </row>
    <row r="66" spans="1:5" x14ac:dyDescent="0.35">
      <c r="A66" s="12">
        <v>23012</v>
      </c>
      <c r="B66" s="13">
        <v>3893.482</v>
      </c>
      <c r="C66" s="6">
        <f t="shared" si="1"/>
        <v>1.0920904258454257E-2</v>
      </c>
      <c r="D66" s="15">
        <f t="shared" si="2"/>
        <v>3.6011098022509506E-2</v>
      </c>
      <c r="E66" s="16">
        <f t="shared" si="0"/>
        <v>4.4404438133979207E-2</v>
      </c>
    </row>
    <row r="67" spans="1:5" x14ac:dyDescent="0.35">
      <c r="A67" s="12">
        <v>23102</v>
      </c>
      <c r="B67" s="13">
        <v>3937.183</v>
      </c>
      <c r="C67" s="6">
        <f t="shared" si="1"/>
        <v>1.1224143324664149E-2</v>
      </c>
      <c r="D67" s="15">
        <f t="shared" si="2"/>
        <v>3.8245860065097684E-2</v>
      </c>
      <c r="E67" s="16">
        <f t="shared" ref="E67:E130" si="3">((1+C67)^4)-1</f>
        <v>4.5658133663064815E-2</v>
      </c>
    </row>
    <row r="68" spans="1:5" x14ac:dyDescent="0.35">
      <c r="A68" s="12">
        <v>23193</v>
      </c>
      <c r="B68" s="13">
        <v>4023.7550000000001</v>
      </c>
      <c r="C68" s="6">
        <f t="shared" ref="C68:C131" si="4">(B68-B67)/B67</f>
        <v>2.1988309915998348E-2</v>
      </c>
      <c r="D68" s="15">
        <f t="shared" si="2"/>
        <v>4.818697418135371E-2</v>
      </c>
      <c r="E68" s="16">
        <f t="shared" si="3"/>
        <v>9.0896912200321589E-2</v>
      </c>
    </row>
    <row r="69" spans="1:5" x14ac:dyDescent="0.35">
      <c r="A69" s="12">
        <v>23285</v>
      </c>
      <c r="B69" s="13">
        <v>4050.1469999999999</v>
      </c>
      <c r="C69" s="6">
        <f t="shared" si="4"/>
        <v>6.5590474569152011E-3</v>
      </c>
      <c r="D69" s="15">
        <f t="shared" si="2"/>
        <v>5.1598098468071944E-2</v>
      </c>
      <c r="E69" s="16">
        <f t="shared" si="3"/>
        <v>2.6495447009567963E-2</v>
      </c>
    </row>
    <row r="70" spans="1:5" x14ac:dyDescent="0.35">
      <c r="A70" s="12">
        <v>23377</v>
      </c>
      <c r="B70" s="13">
        <v>4135.5529999999999</v>
      </c>
      <c r="C70" s="6">
        <f t="shared" si="4"/>
        <v>2.1087135849637052E-2</v>
      </c>
      <c r="D70" s="15">
        <f t="shared" ref="D70:D133" si="5">(B70-B66)/B66</f>
        <v>6.2173396461059773E-2</v>
      </c>
      <c r="E70" s="16">
        <f t="shared" si="3"/>
        <v>8.7054251956512507E-2</v>
      </c>
    </row>
    <row r="71" spans="1:5" x14ac:dyDescent="0.35">
      <c r="A71" s="12">
        <v>23468</v>
      </c>
      <c r="B71" s="13">
        <v>4180.5919999999996</v>
      </c>
      <c r="C71" s="6">
        <f t="shared" si="4"/>
        <v>1.0890683785215608E-2</v>
      </c>
      <c r="D71" s="15">
        <f t="shared" si="5"/>
        <v>6.1823135983265103E-2</v>
      </c>
      <c r="E71" s="16">
        <f t="shared" si="3"/>
        <v>4.427955801337391E-2</v>
      </c>
    </row>
    <row r="72" spans="1:5" x14ac:dyDescent="0.35">
      <c r="A72" s="12">
        <v>23559</v>
      </c>
      <c r="B72" s="13">
        <v>4245.9179999999997</v>
      </c>
      <c r="C72" s="6">
        <f t="shared" si="4"/>
        <v>1.5626016602433346E-2</v>
      </c>
      <c r="D72" s="15">
        <f t="shared" si="5"/>
        <v>5.5212854659391429E-2</v>
      </c>
      <c r="E72" s="16">
        <f t="shared" si="3"/>
        <v>6.3984422166632804E-2</v>
      </c>
    </row>
    <row r="73" spans="1:5" x14ac:dyDescent="0.35">
      <c r="A73" s="12">
        <v>23651</v>
      </c>
      <c r="B73" s="13">
        <v>4259.0460000000003</v>
      </c>
      <c r="C73" s="6">
        <f t="shared" si="4"/>
        <v>3.0919108659188924E-3</v>
      </c>
      <c r="D73" s="15">
        <f t="shared" si="5"/>
        <v>5.1578127904987239E-2</v>
      </c>
      <c r="E73" s="16">
        <f t="shared" si="3"/>
        <v>1.2425121265477124E-2</v>
      </c>
    </row>
    <row r="74" spans="1:5" x14ac:dyDescent="0.35">
      <c r="A74" s="12">
        <v>23743</v>
      </c>
      <c r="B74" s="13">
        <v>4362.1109999999999</v>
      </c>
      <c r="C74" s="6">
        <f t="shared" si="4"/>
        <v>2.4199081202691774E-2</v>
      </c>
      <c r="D74" s="15">
        <f t="shared" si="5"/>
        <v>5.4783000000241805E-2</v>
      </c>
      <c r="E74" s="16">
        <f t="shared" si="3"/>
        <v>0.10036692441445161</v>
      </c>
    </row>
    <row r="75" spans="1:5" x14ac:dyDescent="0.35">
      <c r="A75" s="12">
        <v>23833</v>
      </c>
      <c r="B75" s="13">
        <v>4417.2250000000004</v>
      </c>
      <c r="C75" s="6">
        <f t="shared" si="4"/>
        <v>1.2634708286882313E-2</v>
      </c>
      <c r="D75" s="15">
        <f t="shared" si="5"/>
        <v>5.6602749084340383E-2</v>
      </c>
      <c r="E75" s="16">
        <f t="shared" si="3"/>
        <v>5.1504741561866574E-2</v>
      </c>
    </row>
    <row r="76" spans="1:5" x14ac:dyDescent="0.35">
      <c r="A76" s="12">
        <v>23924</v>
      </c>
      <c r="B76" s="13">
        <v>4515.4269999999997</v>
      </c>
      <c r="C76" s="6">
        <f t="shared" si="4"/>
        <v>2.2231604683936024E-2</v>
      </c>
      <c r="D76" s="15">
        <f t="shared" si="5"/>
        <v>6.3474848077612431E-2</v>
      </c>
      <c r="E76" s="16">
        <f t="shared" si="3"/>
        <v>9.1936079864906706E-2</v>
      </c>
    </row>
    <row r="77" spans="1:5" x14ac:dyDescent="0.35">
      <c r="A77" s="12">
        <v>24016</v>
      </c>
      <c r="B77" s="13">
        <v>4619.4579999999996</v>
      </c>
      <c r="C77" s="6">
        <f t="shared" si="4"/>
        <v>2.3039017129498487E-2</v>
      </c>
      <c r="D77" s="15">
        <f t="shared" si="5"/>
        <v>8.4622706587343582E-2</v>
      </c>
      <c r="E77" s="16">
        <f t="shared" si="3"/>
        <v>9.5390044225617698E-2</v>
      </c>
    </row>
    <row r="78" spans="1:5" x14ac:dyDescent="0.35">
      <c r="A78" s="12">
        <v>24108</v>
      </c>
      <c r="B78" s="13">
        <v>4731.8879999999999</v>
      </c>
      <c r="C78" s="6">
        <f t="shared" si="4"/>
        <v>2.4338353114153284E-2</v>
      </c>
      <c r="D78" s="15">
        <f t="shared" si="5"/>
        <v>8.4770194981283159E-2</v>
      </c>
      <c r="E78" s="16">
        <f t="shared" si="3"/>
        <v>0.10096556375814902</v>
      </c>
    </row>
    <row r="79" spans="1:5" x14ac:dyDescent="0.35">
      <c r="A79" s="12">
        <v>24198</v>
      </c>
      <c r="B79" s="13">
        <v>4748.0460000000003</v>
      </c>
      <c r="C79" s="6">
        <f t="shared" si="4"/>
        <v>3.414704659112886E-3</v>
      </c>
      <c r="D79" s="15">
        <f t="shared" si="5"/>
        <v>7.4893400268267948E-2</v>
      </c>
      <c r="E79" s="16">
        <f t="shared" si="3"/>
        <v>1.3728939284530783E-2</v>
      </c>
    </row>
    <row r="80" spans="1:5" x14ac:dyDescent="0.35">
      <c r="A80" s="12">
        <v>24289</v>
      </c>
      <c r="B80" s="13">
        <v>4788.2539999999999</v>
      </c>
      <c r="C80" s="6">
        <f t="shared" si="4"/>
        <v>8.4683257070381438E-3</v>
      </c>
      <c r="D80" s="15">
        <f t="shared" si="5"/>
        <v>6.0421085314855107E-2</v>
      </c>
      <c r="E80" s="16">
        <f t="shared" si="3"/>
        <v>3.4306012353117366E-2</v>
      </c>
    </row>
    <row r="81" spans="1:5" x14ac:dyDescent="0.35">
      <c r="A81" s="12">
        <v>24381</v>
      </c>
      <c r="B81" s="13">
        <v>4827.5370000000003</v>
      </c>
      <c r="C81" s="6">
        <f t="shared" si="4"/>
        <v>8.2040342889078896E-3</v>
      </c>
      <c r="D81" s="15">
        <f t="shared" si="5"/>
        <v>4.5044028974827927E-2</v>
      </c>
      <c r="E81" s="16">
        <f t="shared" si="3"/>
        <v>3.3222187486223298E-2</v>
      </c>
    </row>
    <row r="82" spans="1:5" x14ac:dyDescent="0.35">
      <c r="A82" s="12">
        <v>24473</v>
      </c>
      <c r="B82" s="13">
        <v>4870.299</v>
      </c>
      <c r="C82" s="6">
        <f t="shared" si="4"/>
        <v>8.8579331447899232E-3</v>
      </c>
      <c r="D82" s="15">
        <f t="shared" si="5"/>
        <v>2.9250692324078689E-2</v>
      </c>
      <c r="E82" s="16">
        <f t="shared" si="3"/>
        <v>3.5905296692495092E-2</v>
      </c>
    </row>
    <row r="83" spans="1:5" x14ac:dyDescent="0.35">
      <c r="A83" s="12">
        <v>24563</v>
      </c>
      <c r="B83" s="13">
        <v>4873.2870000000003</v>
      </c>
      <c r="C83" s="6">
        <f t="shared" si="4"/>
        <v>6.1351469386176981E-4</v>
      </c>
      <c r="D83" s="15">
        <f t="shared" si="5"/>
        <v>2.6377377135773324E-2</v>
      </c>
      <c r="E83" s="16">
        <f t="shared" si="3"/>
        <v>2.4563181009744639E-3</v>
      </c>
    </row>
    <row r="84" spans="1:5" x14ac:dyDescent="0.35">
      <c r="A84" s="12">
        <v>24654</v>
      </c>
      <c r="B84" s="13">
        <v>4919.3919999999998</v>
      </c>
      <c r="C84" s="6">
        <f t="shared" si="4"/>
        <v>9.4607602630420833E-3</v>
      </c>
      <c r="D84" s="15">
        <f t="shared" si="5"/>
        <v>2.7387436004856869E-2</v>
      </c>
      <c r="E84" s="16">
        <f t="shared" si="3"/>
        <v>3.8383472150673725E-2</v>
      </c>
    </row>
    <row r="85" spans="1:5" x14ac:dyDescent="0.35">
      <c r="A85" s="12">
        <v>24746</v>
      </c>
      <c r="B85" s="13">
        <v>4956.4769999999999</v>
      </c>
      <c r="C85" s="6">
        <f t="shared" si="4"/>
        <v>7.5385332171130168E-3</v>
      </c>
      <c r="D85" s="15">
        <f t="shared" si="5"/>
        <v>2.6709272243796288E-2</v>
      </c>
      <c r="E85" s="16">
        <f t="shared" si="3"/>
        <v>3.0496826640218577E-2</v>
      </c>
    </row>
    <row r="86" spans="1:5" x14ac:dyDescent="0.35">
      <c r="A86" s="12">
        <v>24838</v>
      </c>
      <c r="B86" s="13">
        <v>5057.5529999999999</v>
      </c>
      <c r="C86" s="6">
        <f t="shared" si="4"/>
        <v>2.0392710386833234E-2</v>
      </c>
      <c r="D86" s="15">
        <f t="shared" si="5"/>
        <v>3.8448152772550495E-2</v>
      </c>
      <c r="E86" s="16">
        <f t="shared" si="3"/>
        <v>8.4100112575855368E-2</v>
      </c>
    </row>
    <row r="87" spans="1:5" x14ac:dyDescent="0.35">
      <c r="A87" s="12">
        <v>24929</v>
      </c>
      <c r="B87" s="13">
        <v>5142.0330000000004</v>
      </c>
      <c r="C87" s="6">
        <f t="shared" si="4"/>
        <v>1.6703730044944753E-2</v>
      </c>
      <c r="D87" s="15">
        <f t="shared" si="5"/>
        <v>5.5146762339258922E-2</v>
      </c>
      <c r="E87" s="16">
        <f t="shared" si="3"/>
        <v>6.8507727951466313E-2</v>
      </c>
    </row>
    <row r="88" spans="1:5" x14ac:dyDescent="0.35">
      <c r="A88" s="12">
        <v>25020</v>
      </c>
      <c r="B88" s="13">
        <v>5181.8590000000004</v>
      </c>
      <c r="C88" s="6">
        <f t="shared" si="4"/>
        <v>7.7451856104385208E-3</v>
      </c>
      <c r="D88" s="15">
        <f t="shared" si="5"/>
        <v>5.3353544503060658E-2</v>
      </c>
      <c r="E88" s="16">
        <f t="shared" si="3"/>
        <v>3.1342531910826699E-2</v>
      </c>
    </row>
    <row r="89" spans="1:5" x14ac:dyDescent="0.35">
      <c r="A89" s="12">
        <v>25112</v>
      </c>
      <c r="B89" s="13">
        <v>5202.2120000000004</v>
      </c>
      <c r="C89" s="6">
        <f t="shared" si="4"/>
        <v>3.9277409902508083E-3</v>
      </c>
      <c r="D89" s="15">
        <f t="shared" si="5"/>
        <v>4.9578561546840746E-2</v>
      </c>
      <c r="E89" s="16">
        <f t="shared" si="3"/>
        <v>1.58037694701052E-2</v>
      </c>
    </row>
    <row r="90" spans="1:5" x14ac:dyDescent="0.35">
      <c r="A90" s="12">
        <v>25204</v>
      </c>
      <c r="B90" s="13">
        <v>5283.5969999999998</v>
      </c>
      <c r="C90" s="6">
        <f t="shared" si="4"/>
        <v>1.5644306691076661E-2</v>
      </c>
      <c r="D90" s="15">
        <f t="shared" si="5"/>
        <v>4.4694341314861136E-2</v>
      </c>
      <c r="E90" s="16">
        <f t="shared" si="3"/>
        <v>6.4061068076715078E-2</v>
      </c>
    </row>
    <row r="91" spans="1:5" x14ac:dyDescent="0.35">
      <c r="A91" s="12">
        <v>25294</v>
      </c>
      <c r="B91" s="13">
        <v>5299.625</v>
      </c>
      <c r="C91" s="6">
        <f t="shared" si="4"/>
        <v>3.0335394618477237E-3</v>
      </c>
      <c r="D91" s="15">
        <f t="shared" si="5"/>
        <v>3.0647800198870687E-2</v>
      </c>
      <c r="E91" s="16">
        <f t="shared" si="3"/>
        <v>1.2189483764982967E-2</v>
      </c>
    </row>
    <row r="92" spans="1:5" x14ac:dyDescent="0.35">
      <c r="A92" s="12">
        <v>25385</v>
      </c>
      <c r="B92" s="13">
        <v>5334.6</v>
      </c>
      <c r="C92" s="6">
        <f t="shared" si="4"/>
        <v>6.5995235511947282E-3</v>
      </c>
      <c r="D92" s="15">
        <f t="shared" si="5"/>
        <v>2.9476101144396243E-2</v>
      </c>
      <c r="E92" s="16">
        <f t="shared" si="3"/>
        <v>2.666056810328965E-2</v>
      </c>
    </row>
    <row r="93" spans="1:5" x14ac:dyDescent="0.35">
      <c r="A93" s="12">
        <v>25477</v>
      </c>
      <c r="B93" s="13">
        <v>5308.5559999999996</v>
      </c>
      <c r="C93" s="6">
        <f t="shared" si="4"/>
        <v>-4.8820905035055632E-3</v>
      </c>
      <c r="D93" s="15">
        <f t="shared" si="5"/>
        <v>2.0442073487201048E-2</v>
      </c>
      <c r="E93" s="16">
        <f t="shared" si="3"/>
        <v>-1.9385818054570514E-2</v>
      </c>
    </row>
    <row r="94" spans="1:5" x14ac:dyDescent="0.35">
      <c r="A94" s="12">
        <v>25569</v>
      </c>
      <c r="B94" s="13">
        <v>5300.652</v>
      </c>
      <c r="C94" s="6">
        <f t="shared" si="4"/>
        <v>-1.4889171367881476E-3</v>
      </c>
      <c r="D94" s="15">
        <f t="shared" si="5"/>
        <v>3.2279146195291373E-3</v>
      </c>
      <c r="E94" s="16">
        <f t="shared" si="3"/>
        <v>-5.942380499764921E-3</v>
      </c>
    </row>
    <row r="95" spans="1:5" x14ac:dyDescent="0.35">
      <c r="A95" s="12">
        <v>25659</v>
      </c>
      <c r="B95" s="13">
        <v>5308.1639999999998</v>
      </c>
      <c r="C95" s="6">
        <f t="shared" si="4"/>
        <v>1.4171841501761889E-3</v>
      </c>
      <c r="D95" s="15">
        <f t="shared" si="5"/>
        <v>1.6112460787319404E-3</v>
      </c>
      <c r="E95" s="16">
        <f t="shared" si="3"/>
        <v>5.6807984553841617E-3</v>
      </c>
    </row>
    <row r="96" spans="1:5" x14ac:dyDescent="0.35">
      <c r="A96" s="12">
        <v>25750</v>
      </c>
      <c r="B96" s="13">
        <v>5357.0770000000002</v>
      </c>
      <c r="C96" s="6">
        <f t="shared" si="4"/>
        <v>9.2146738495646457E-3</v>
      </c>
      <c r="D96" s="15">
        <f t="shared" si="5"/>
        <v>4.2134368087578941E-3</v>
      </c>
      <c r="E96" s="16">
        <f t="shared" si="3"/>
        <v>3.7371293572645792E-2</v>
      </c>
    </row>
    <row r="97" spans="1:5" x14ac:dyDescent="0.35">
      <c r="A97" s="12">
        <v>25842</v>
      </c>
      <c r="B97" s="13">
        <v>5299.6719999999996</v>
      </c>
      <c r="C97" s="6">
        <f t="shared" si="4"/>
        <v>-1.0715731732062214E-2</v>
      </c>
      <c r="D97" s="15">
        <f t="shared" si="5"/>
        <v>-1.6735247777361706E-3</v>
      </c>
      <c r="E97" s="16">
        <f t="shared" si="3"/>
        <v>-4.2178874121014176E-2</v>
      </c>
    </row>
    <row r="98" spans="1:5" x14ac:dyDescent="0.35">
      <c r="A98" s="12">
        <v>25934</v>
      </c>
      <c r="B98" s="13">
        <v>5443.6189999999997</v>
      </c>
      <c r="C98" s="6">
        <f t="shared" si="4"/>
        <v>2.7161492258388844E-2</v>
      </c>
      <c r="D98" s="15">
        <f t="shared" si="5"/>
        <v>2.6971587646198929E-2</v>
      </c>
      <c r="E98" s="16">
        <f t="shared" si="3"/>
        <v>0.1131531464748694</v>
      </c>
    </row>
    <row r="99" spans="1:5" x14ac:dyDescent="0.35">
      <c r="A99" s="12">
        <v>26024</v>
      </c>
      <c r="B99" s="13">
        <v>5473.0590000000002</v>
      </c>
      <c r="C99" s="6">
        <f t="shared" si="4"/>
        <v>5.4081668830975333E-3</v>
      </c>
      <c r="D99" s="15">
        <f t="shared" si="5"/>
        <v>3.1064413232145888E-2</v>
      </c>
      <c r="E99" s="16">
        <f t="shared" si="3"/>
        <v>2.18087907201443E-2</v>
      </c>
    </row>
    <row r="100" spans="1:5" x14ac:dyDescent="0.35">
      <c r="A100" s="12">
        <v>26115</v>
      </c>
      <c r="B100" s="13">
        <v>5518.0720000000001</v>
      </c>
      <c r="C100" s="6">
        <f t="shared" si="4"/>
        <v>8.2244682544076204E-3</v>
      </c>
      <c r="D100" s="15">
        <f t="shared" si="5"/>
        <v>3.0052769448712401E-2</v>
      </c>
      <c r="E100" s="16">
        <f t="shared" si="3"/>
        <v>3.3305954135376625E-2</v>
      </c>
    </row>
    <row r="101" spans="1:5" x14ac:dyDescent="0.35">
      <c r="A101" s="12">
        <v>26207</v>
      </c>
      <c r="B101" s="13">
        <v>5531.0320000000002</v>
      </c>
      <c r="C101" s="6">
        <f t="shared" si="4"/>
        <v>2.348646411282788E-3</v>
      </c>
      <c r="D101" s="15">
        <f t="shared" si="5"/>
        <v>4.3655531889520822E-2</v>
      </c>
      <c r="E101" s="16">
        <f t="shared" si="3"/>
        <v>9.427734337199567E-3</v>
      </c>
    </row>
    <row r="102" spans="1:5" x14ac:dyDescent="0.35">
      <c r="A102" s="12">
        <v>26299</v>
      </c>
      <c r="B102" s="13">
        <v>5632.6490000000003</v>
      </c>
      <c r="C102" s="6">
        <f t="shared" si="4"/>
        <v>1.8372159119672455E-2</v>
      </c>
      <c r="D102" s="15">
        <f t="shared" si="5"/>
        <v>3.4725060662768772E-2</v>
      </c>
      <c r="E102" s="16">
        <f t="shared" si="3"/>
        <v>7.5538772871065474E-2</v>
      </c>
    </row>
    <row r="103" spans="1:5" x14ac:dyDescent="0.35">
      <c r="A103" s="12">
        <v>26390</v>
      </c>
      <c r="B103" s="13">
        <v>5760.47</v>
      </c>
      <c r="C103" s="6">
        <f t="shared" si="4"/>
        <v>2.2692875057543957E-2</v>
      </c>
      <c r="D103" s="15">
        <f t="shared" si="5"/>
        <v>5.2513777030359081E-2</v>
      </c>
      <c r="E103" s="16">
        <f t="shared" si="3"/>
        <v>9.3908309179903782E-2</v>
      </c>
    </row>
    <row r="104" spans="1:5" x14ac:dyDescent="0.35">
      <c r="A104" s="12">
        <v>26481</v>
      </c>
      <c r="B104" s="13">
        <v>5814.8540000000003</v>
      </c>
      <c r="C104" s="6">
        <f t="shared" si="4"/>
        <v>9.4408963157520155E-3</v>
      </c>
      <c r="D104" s="15">
        <f t="shared" si="5"/>
        <v>5.3783640372941879E-2</v>
      </c>
      <c r="E104" s="16">
        <f t="shared" si="3"/>
        <v>3.8301742234841063E-2</v>
      </c>
    </row>
    <row r="105" spans="1:5" x14ac:dyDescent="0.35">
      <c r="A105" s="12">
        <v>26573</v>
      </c>
      <c r="B105" s="13">
        <v>5912.22</v>
      </c>
      <c r="C105" s="6">
        <f t="shared" si="4"/>
        <v>1.6744358499800681E-2</v>
      </c>
      <c r="D105" s="15">
        <f t="shared" si="5"/>
        <v>6.8918060860974961E-2</v>
      </c>
      <c r="E105" s="16">
        <f t="shared" si="3"/>
        <v>6.8678532558319683E-2</v>
      </c>
    </row>
    <row r="106" spans="1:5" x14ac:dyDescent="0.35">
      <c r="A106" s="12">
        <v>26665</v>
      </c>
      <c r="B106" s="13">
        <v>6058.5439999999999</v>
      </c>
      <c r="C106" s="6">
        <f t="shared" si="4"/>
        <v>2.4749417308557464E-2</v>
      </c>
      <c r="D106" s="15">
        <f t="shared" si="5"/>
        <v>7.5611847995499012E-2</v>
      </c>
      <c r="E106" s="16">
        <f t="shared" si="3"/>
        <v>0.10273388577877141</v>
      </c>
    </row>
    <row r="107" spans="1:5" x14ac:dyDescent="0.35">
      <c r="A107" s="12">
        <v>26755</v>
      </c>
      <c r="B107" s="13">
        <v>6124.5060000000003</v>
      </c>
      <c r="C107" s="6">
        <f t="shared" si="4"/>
        <v>1.088743434066014E-2</v>
      </c>
      <c r="D107" s="15">
        <f t="shared" si="5"/>
        <v>6.31955378640979E-2</v>
      </c>
      <c r="E107" s="16">
        <f t="shared" si="3"/>
        <v>4.4266130994143893E-2</v>
      </c>
    </row>
    <row r="108" spans="1:5" x14ac:dyDescent="0.35">
      <c r="A108" s="12">
        <v>26846</v>
      </c>
      <c r="B108" s="13">
        <v>6092.3010000000004</v>
      </c>
      <c r="C108" s="6">
        <f t="shared" si="4"/>
        <v>-5.2583832883827571E-3</v>
      </c>
      <c r="D108" s="15">
        <f t="shared" si="5"/>
        <v>4.7713493752379696E-2</v>
      </c>
      <c r="E108" s="16">
        <f t="shared" si="3"/>
        <v>-2.0868210409832999E-2</v>
      </c>
    </row>
    <row r="109" spans="1:5" x14ac:dyDescent="0.35">
      <c r="A109" s="12">
        <v>26938</v>
      </c>
      <c r="B109" s="13">
        <v>6150.1310000000003</v>
      </c>
      <c r="C109" s="6">
        <f t="shared" si="4"/>
        <v>9.4923084069549295E-3</v>
      </c>
      <c r="D109" s="15">
        <f t="shared" si="5"/>
        <v>4.024055261813668E-2</v>
      </c>
      <c r="E109" s="16">
        <f t="shared" si="3"/>
        <v>3.8513286436639538E-2</v>
      </c>
    </row>
    <row r="110" spans="1:5" x14ac:dyDescent="0.35">
      <c r="A110" s="12">
        <v>27030</v>
      </c>
      <c r="B110" s="13">
        <v>6097.2579999999998</v>
      </c>
      <c r="C110" s="6">
        <f t="shared" si="4"/>
        <v>-8.5970526481469259E-3</v>
      </c>
      <c r="D110" s="15">
        <f t="shared" si="5"/>
        <v>6.389984128199769E-3</v>
      </c>
      <c r="E110" s="16">
        <f t="shared" si="3"/>
        <v>-3.3947290853653556E-2</v>
      </c>
    </row>
    <row r="111" spans="1:5" x14ac:dyDescent="0.35">
      <c r="A111" s="12">
        <v>27120</v>
      </c>
      <c r="B111" s="13">
        <v>6111.7510000000002</v>
      </c>
      <c r="C111" s="6">
        <f t="shared" si="4"/>
        <v>2.3769701068907358E-3</v>
      </c>
      <c r="D111" s="15">
        <f t="shared" si="5"/>
        <v>-2.0826169490241512E-3</v>
      </c>
      <c r="E111" s="16">
        <f t="shared" si="3"/>
        <v>9.5418341002193596E-3</v>
      </c>
    </row>
    <row r="112" spans="1:5" x14ac:dyDescent="0.35">
      <c r="A112" s="12">
        <v>27211</v>
      </c>
      <c r="B112" s="13">
        <v>6053.9780000000001</v>
      </c>
      <c r="C112" s="6">
        <f t="shared" si="4"/>
        <v>-9.4527738450077784E-3</v>
      </c>
      <c r="D112" s="15">
        <f t="shared" si="5"/>
        <v>-6.2903983240487158E-3</v>
      </c>
      <c r="E112" s="16">
        <f t="shared" si="3"/>
        <v>-3.7278336403445911E-2</v>
      </c>
    </row>
    <row r="113" spans="1:5" x14ac:dyDescent="0.35">
      <c r="A113" s="12">
        <v>27303</v>
      </c>
      <c r="B113" s="13">
        <v>6030.4639999999999</v>
      </c>
      <c r="C113" s="6">
        <f t="shared" si="4"/>
        <v>-3.884057722046582E-3</v>
      </c>
      <c r="D113" s="15">
        <f t="shared" si="5"/>
        <v>-1.9457634317057697E-2</v>
      </c>
      <c r="E113" s="16">
        <f t="shared" si="3"/>
        <v>-1.5445949612366561E-2</v>
      </c>
    </row>
    <row r="114" spans="1:5" x14ac:dyDescent="0.35">
      <c r="A114" s="12">
        <v>27395</v>
      </c>
      <c r="B114" s="13">
        <v>5957.0349999999999</v>
      </c>
      <c r="C114" s="6">
        <f t="shared" si="4"/>
        <v>-1.2176343312886055E-2</v>
      </c>
      <c r="D114" s="15">
        <f t="shared" si="5"/>
        <v>-2.2997714710448525E-2</v>
      </c>
      <c r="E114" s="16">
        <f t="shared" si="3"/>
        <v>-4.7822992471830306E-2</v>
      </c>
    </row>
    <row r="115" spans="1:5" x14ac:dyDescent="0.35">
      <c r="A115" s="12">
        <v>27485</v>
      </c>
      <c r="B115" s="13">
        <v>5999.61</v>
      </c>
      <c r="C115" s="6">
        <f t="shared" si="4"/>
        <v>7.147011894340023E-3</v>
      </c>
      <c r="D115" s="15">
        <f t="shared" si="5"/>
        <v>-1.8348424207727136E-2</v>
      </c>
      <c r="E115" s="16">
        <f t="shared" si="3"/>
        <v>2.88959891317635E-2</v>
      </c>
    </row>
    <row r="116" spans="1:5" x14ac:dyDescent="0.35">
      <c r="A116" s="12">
        <v>27576</v>
      </c>
      <c r="B116" s="13">
        <v>6102.326</v>
      </c>
      <c r="C116" s="6">
        <f t="shared" si="4"/>
        <v>1.7120446162333946E-2</v>
      </c>
      <c r="D116" s="15">
        <f t="shared" si="5"/>
        <v>7.9861538974869018E-3</v>
      </c>
      <c r="E116" s="16">
        <f t="shared" si="3"/>
        <v>7.0260601297167824E-2</v>
      </c>
    </row>
    <row r="117" spans="1:5" x14ac:dyDescent="0.35">
      <c r="A117" s="12">
        <v>27668</v>
      </c>
      <c r="B117" s="13">
        <v>6184.53</v>
      </c>
      <c r="C117" s="6">
        <f t="shared" si="4"/>
        <v>1.3470928953975865E-2</v>
      </c>
      <c r="D117" s="15">
        <f t="shared" si="5"/>
        <v>2.5547951202428171E-2</v>
      </c>
      <c r="E117" s="16">
        <f t="shared" si="3"/>
        <v>5.498232236551881E-2</v>
      </c>
    </row>
    <row r="118" spans="1:5" x14ac:dyDescent="0.35">
      <c r="A118" s="12">
        <v>27760</v>
      </c>
      <c r="B118" s="13">
        <v>6323.6490000000003</v>
      </c>
      <c r="C118" s="6">
        <f t="shared" si="4"/>
        <v>2.2494676232470472E-2</v>
      </c>
      <c r="D118" s="15">
        <f t="shared" si="5"/>
        <v>6.1543032733566365E-2</v>
      </c>
      <c r="E118" s="16">
        <f t="shared" si="3"/>
        <v>9.3060553895052633E-2</v>
      </c>
    </row>
    <row r="119" spans="1:5" x14ac:dyDescent="0.35">
      <c r="A119" s="12">
        <v>27851</v>
      </c>
      <c r="B119" s="13">
        <v>6370.0249999999996</v>
      </c>
      <c r="C119" s="6">
        <f t="shared" si="4"/>
        <v>7.3337403767981578E-3</v>
      </c>
      <c r="D119" s="15">
        <f t="shared" si="5"/>
        <v>6.1739846423350848E-2</v>
      </c>
      <c r="E119" s="16">
        <f t="shared" si="3"/>
        <v>2.9659244631544235E-2</v>
      </c>
    </row>
    <row r="120" spans="1:5" x14ac:dyDescent="0.35">
      <c r="A120" s="12">
        <v>27942</v>
      </c>
      <c r="B120" s="13">
        <v>6404.8950000000004</v>
      </c>
      <c r="C120" s="6">
        <f t="shared" si="4"/>
        <v>5.4740758474261563E-3</v>
      </c>
      <c r="D120" s="15">
        <f t="shared" si="5"/>
        <v>4.9582569007293353E-2</v>
      </c>
      <c r="E120" s="16">
        <f t="shared" si="3"/>
        <v>2.2076753459755238E-2</v>
      </c>
    </row>
    <row r="121" spans="1:5" x14ac:dyDescent="0.35">
      <c r="A121" s="12">
        <v>28034</v>
      </c>
      <c r="B121" s="13">
        <v>6451.1769999999997</v>
      </c>
      <c r="C121" s="6">
        <f t="shared" si="4"/>
        <v>7.226035711748474E-3</v>
      </c>
      <c r="D121" s="15">
        <f t="shared" si="5"/>
        <v>4.3115159923227786E-2</v>
      </c>
      <c r="E121" s="16">
        <f t="shared" si="3"/>
        <v>2.9218948373039622E-2</v>
      </c>
    </row>
    <row r="122" spans="1:5" x14ac:dyDescent="0.35">
      <c r="A122" s="12">
        <v>28126</v>
      </c>
      <c r="B122" s="13">
        <v>6527.7030000000004</v>
      </c>
      <c r="C122" s="6">
        <f t="shared" si="4"/>
        <v>1.1862331478426457E-2</v>
      </c>
      <c r="D122" s="15">
        <f t="shared" si="5"/>
        <v>3.2268394403294695E-2</v>
      </c>
      <c r="E122" s="16">
        <f t="shared" si="3"/>
        <v>4.8300311990551403E-2</v>
      </c>
    </row>
    <row r="123" spans="1:5" x14ac:dyDescent="0.35">
      <c r="A123" s="12">
        <v>28216</v>
      </c>
      <c r="B123" s="13">
        <v>6654.4660000000003</v>
      </c>
      <c r="C123" s="6">
        <f t="shared" si="4"/>
        <v>1.9419235219494502E-2</v>
      </c>
      <c r="D123" s="15">
        <f t="shared" si="5"/>
        <v>4.4653042962939822E-2</v>
      </c>
      <c r="E123" s="16">
        <f t="shared" si="3"/>
        <v>7.9969015761068185E-2</v>
      </c>
    </row>
    <row r="124" spans="1:5" x14ac:dyDescent="0.35">
      <c r="A124" s="12">
        <v>28307</v>
      </c>
      <c r="B124" s="13">
        <v>6774.4570000000003</v>
      </c>
      <c r="C124" s="6">
        <f t="shared" si="4"/>
        <v>1.8031649722156515E-2</v>
      </c>
      <c r="D124" s="15">
        <f t="shared" si="5"/>
        <v>5.7699931068346921E-2</v>
      </c>
      <c r="E124" s="16">
        <f t="shared" si="3"/>
        <v>7.4100998225730352E-2</v>
      </c>
    </row>
    <row r="125" spans="1:5" x14ac:dyDescent="0.35">
      <c r="A125" s="12">
        <v>28399</v>
      </c>
      <c r="B125" s="13">
        <v>6774.5919999999996</v>
      </c>
      <c r="C125" s="6">
        <f t="shared" si="4"/>
        <v>1.992779642697692E-5</v>
      </c>
      <c r="D125" s="15">
        <f t="shared" si="5"/>
        <v>5.0132712216700917E-2</v>
      </c>
      <c r="E125" s="16">
        <f t="shared" si="3"/>
        <v>7.9713568442052463E-5</v>
      </c>
    </row>
    <row r="126" spans="1:5" x14ac:dyDescent="0.35">
      <c r="A126" s="12">
        <v>28491</v>
      </c>
      <c r="B126" s="13">
        <v>6796.26</v>
      </c>
      <c r="C126" s="6">
        <f t="shared" si="4"/>
        <v>3.1984213957092287E-3</v>
      </c>
      <c r="D126" s="15">
        <f t="shared" si="5"/>
        <v>4.1141118093148507E-2</v>
      </c>
      <c r="E126" s="16">
        <f t="shared" si="3"/>
        <v>1.2855195962151678E-2</v>
      </c>
    </row>
    <row r="127" spans="1:5" x14ac:dyDescent="0.35">
      <c r="A127" s="12">
        <v>28581</v>
      </c>
      <c r="B127" s="13">
        <v>7058.92</v>
      </c>
      <c r="C127" s="6">
        <f t="shared" si="4"/>
        <v>3.8647726837996173E-2</v>
      </c>
      <c r="D127" s="15">
        <f t="shared" si="5"/>
        <v>6.0779332255961591E-2</v>
      </c>
      <c r="E127" s="16">
        <f t="shared" si="3"/>
        <v>0.16378592328367314</v>
      </c>
    </row>
    <row r="128" spans="1:5" x14ac:dyDescent="0.35">
      <c r="A128" s="12">
        <v>28672</v>
      </c>
      <c r="B128" s="13">
        <v>7129.915</v>
      </c>
      <c r="C128" s="6">
        <f t="shared" si="4"/>
        <v>1.0057487547670167E-2</v>
      </c>
      <c r="D128" s="15">
        <f t="shared" si="5"/>
        <v>5.2470330832419428E-2</v>
      </c>
      <c r="E128" s="16">
        <f t="shared" si="3"/>
        <v>4.0840948139646116E-2</v>
      </c>
    </row>
    <row r="129" spans="1:5" x14ac:dyDescent="0.35">
      <c r="A129" s="12">
        <v>28764</v>
      </c>
      <c r="B129" s="13">
        <v>7225.75</v>
      </c>
      <c r="C129" s="6">
        <f t="shared" si="4"/>
        <v>1.3441254208500387E-2</v>
      </c>
      <c r="D129" s="15">
        <f t="shared" si="5"/>
        <v>6.6595597196111647E-2</v>
      </c>
      <c r="E129" s="16">
        <f t="shared" si="3"/>
        <v>5.4858766944080983E-2</v>
      </c>
    </row>
    <row r="130" spans="1:5" x14ac:dyDescent="0.35">
      <c r="A130" s="12">
        <v>28856</v>
      </c>
      <c r="B130" s="13">
        <v>7238.7269999999999</v>
      </c>
      <c r="C130" s="6">
        <f t="shared" si="4"/>
        <v>1.7959381379095405E-3</v>
      </c>
      <c r="D130" s="15">
        <f t="shared" si="5"/>
        <v>6.5104483936753402E-2</v>
      </c>
      <c r="E130" s="16">
        <f t="shared" si="3"/>
        <v>7.2031280952433718E-3</v>
      </c>
    </row>
    <row r="131" spans="1:5" x14ac:dyDescent="0.35">
      <c r="A131" s="12">
        <v>28946</v>
      </c>
      <c r="B131" s="13">
        <v>7246.4539999999997</v>
      </c>
      <c r="C131" s="6">
        <f t="shared" si="4"/>
        <v>1.0674528822540016E-3</v>
      </c>
      <c r="D131" s="15">
        <f t="shared" si="5"/>
        <v>2.6566953584967624E-2</v>
      </c>
      <c r="E131" s="16">
        <f t="shared" ref="E131:E194" si="6">((1+C131)^4)-1</f>
        <v>4.2766531295104215E-3</v>
      </c>
    </row>
    <row r="132" spans="1:5" x14ac:dyDescent="0.35">
      <c r="A132" s="12">
        <v>29037</v>
      </c>
      <c r="B132" s="13">
        <v>7300.2809999999999</v>
      </c>
      <c r="C132" s="6">
        <f t="shared" ref="C132:C195" si="7">(B132-B131)/B131</f>
        <v>7.4280468764447039E-3</v>
      </c>
      <c r="D132" s="15">
        <f t="shared" si="5"/>
        <v>2.3894534507073364E-2</v>
      </c>
      <c r="E132" s="16">
        <f t="shared" si="6"/>
        <v>3.0044885228652785E-2</v>
      </c>
    </row>
    <row r="133" spans="1:5" x14ac:dyDescent="0.35">
      <c r="A133" s="12">
        <v>29129</v>
      </c>
      <c r="B133" s="13">
        <v>7318.5349999999999</v>
      </c>
      <c r="C133" s="6">
        <f t="shared" si="7"/>
        <v>2.5004516949415929E-3</v>
      </c>
      <c r="D133" s="15">
        <f t="shared" si="5"/>
        <v>1.2840881569387241E-2</v>
      </c>
      <c r="E133" s="16">
        <f t="shared" si="6"/>
        <v>1.0039382904812877E-2</v>
      </c>
    </row>
    <row r="134" spans="1:5" x14ac:dyDescent="0.35">
      <c r="A134" s="12">
        <v>29221</v>
      </c>
      <c r="B134" s="13">
        <v>7341.5569999999998</v>
      </c>
      <c r="C134" s="6">
        <f t="shared" si="7"/>
        <v>3.1457115392629722E-3</v>
      </c>
      <c r="D134" s="15">
        <f t="shared" ref="D134:D197" si="8">(B134-B130)/B130</f>
        <v>1.4205536415449834E-2</v>
      </c>
      <c r="E134" s="16">
        <f t="shared" si="6"/>
        <v>1.2642343775070453E-2</v>
      </c>
    </row>
    <row r="135" spans="1:5" x14ac:dyDescent="0.35">
      <c r="A135" s="12">
        <v>29312</v>
      </c>
      <c r="B135" s="13">
        <v>7190.2889999999998</v>
      </c>
      <c r="C135" s="6">
        <f t="shared" si="7"/>
        <v>-2.0604348641575627E-2</v>
      </c>
      <c r="D135" s="15">
        <f t="shared" si="8"/>
        <v>-7.7506874396773874E-3</v>
      </c>
      <c r="E135" s="16">
        <f t="shared" si="6"/>
        <v>-7.9904968648472741E-2</v>
      </c>
    </row>
    <row r="136" spans="1:5" x14ac:dyDescent="0.35">
      <c r="A136" s="12">
        <v>29403</v>
      </c>
      <c r="B136" s="13">
        <v>7181.7430000000004</v>
      </c>
      <c r="C136" s="6">
        <f t="shared" si="7"/>
        <v>-1.1885474978821252E-3</v>
      </c>
      <c r="D136" s="15">
        <f t="shared" si="8"/>
        <v>-1.6237457160895526E-2</v>
      </c>
      <c r="E136" s="16">
        <f t="shared" si="6"/>
        <v>-4.7457208345879076E-3</v>
      </c>
    </row>
    <row r="137" spans="1:5" x14ac:dyDescent="0.35">
      <c r="A137" s="12">
        <v>29495</v>
      </c>
      <c r="B137" s="13">
        <v>7315.6769999999997</v>
      </c>
      <c r="C137" s="6">
        <f t="shared" si="7"/>
        <v>1.8649233201466452E-2</v>
      </c>
      <c r="D137" s="15">
        <f t="shared" si="8"/>
        <v>-3.9051531488203237E-4</v>
      </c>
      <c r="E137" s="16">
        <f t="shared" si="6"/>
        <v>7.6709761518592323E-2</v>
      </c>
    </row>
    <row r="138" spans="1:5" x14ac:dyDescent="0.35">
      <c r="A138" s="12">
        <v>29587</v>
      </c>
      <c r="B138" s="13">
        <v>7459.0219999999999</v>
      </c>
      <c r="C138" s="6">
        <f t="shared" si="7"/>
        <v>1.9594222106853576E-2</v>
      </c>
      <c r="D138" s="15">
        <f t="shared" si="8"/>
        <v>1.6000011986558184E-2</v>
      </c>
      <c r="E138" s="16">
        <f t="shared" si="6"/>
        <v>8.0710728588439196E-2</v>
      </c>
    </row>
    <row r="139" spans="1:5" x14ac:dyDescent="0.35">
      <c r="A139" s="12">
        <v>29677</v>
      </c>
      <c r="B139" s="13">
        <v>7403.7449999999999</v>
      </c>
      <c r="C139" s="6">
        <f t="shared" si="7"/>
        <v>-7.4107570670793096E-3</v>
      </c>
      <c r="D139" s="15">
        <f t="shared" si="8"/>
        <v>2.9686706612209905E-2</v>
      </c>
      <c r="E139" s="16">
        <f t="shared" si="6"/>
        <v>-2.9315137305306216E-2</v>
      </c>
    </row>
    <row r="140" spans="1:5" x14ac:dyDescent="0.35">
      <c r="A140" s="12">
        <v>29768</v>
      </c>
      <c r="B140" s="13">
        <v>7492.4049999999997</v>
      </c>
      <c r="C140" s="6">
        <f t="shared" si="7"/>
        <v>1.1975020749634118E-2</v>
      </c>
      <c r="D140" s="15">
        <f t="shared" si="8"/>
        <v>4.3257187008780368E-2</v>
      </c>
      <c r="E140" s="16">
        <f t="shared" si="6"/>
        <v>4.8767379219786688E-2</v>
      </c>
    </row>
    <row r="141" spans="1:5" x14ac:dyDescent="0.35">
      <c r="A141" s="12">
        <v>29860</v>
      </c>
      <c r="B141" s="13">
        <v>7410.768</v>
      </c>
      <c r="C141" s="6">
        <f t="shared" si="7"/>
        <v>-1.0895967316235537E-2</v>
      </c>
      <c r="D141" s="15">
        <f t="shared" si="8"/>
        <v>1.299825019611997E-2</v>
      </c>
      <c r="E141" s="16">
        <f t="shared" si="6"/>
        <v>-4.2876696916114287E-2</v>
      </c>
    </row>
    <row r="142" spans="1:5" x14ac:dyDescent="0.35">
      <c r="A142" s="12">
        <v>29952</v>
      </c>
      <c r="B142" s="13">
        <v>7295.6310000000003</v>
      </c>
      <c r="C142" s="6">
        <f t="shared" si="7"/>
        <v>-1.5536446424985874E-2</v>
      </c>
      <c r="D142" s="15">
        <f t="shared" si="8"/>
        <v>-2.1905150567996665E-2</v>
      </c>
      <c r="E142" s="16">
        <f t="shared" si="6"/>
        <v>-6.0712441252285143E-2</v>
      </c>
    </row>
    <row r="143" spans="1:5" x14ac:dyDescent="0.35">
      <c r="A143" s="12">
        <v>30042</v>
      </c>
      <c r="B143" s="13">
        <v>7328.9120000000003</v>
      </c>
      <c r="C143" s="6">
        <f t="shared" si="7"/>
        <v>4.5617712847593238E-3</v>
      </c>
      <c r="D143" s="15">
        <f t="shared" si="8"/>
        <v>-1.0107452377141519E-2</v>
      </c>
      <c r="E143" s="16">
        <f t="shared" si="6"/>
        <v>1.8372323833022897E-2</v>
      </c>
    </row>
    <row r="144" spans="1:5" x14ac:dyDescent="0.35">
      <c r="A144" s="12">
        <v>30133</v>
      </c>
      <c r="B144" s="13">
        <v>7300.8959999999997</v>
      </c>
      <c r="C144" s="6">
        <f t="shared" si="7"/>
        <v>-3.8226683578681977E-3</v>
      </c>
      <c r="D144" s="15">
        <f t="shared" si="8"/>
        <v>-2.5560417516138013E-2</v>
      </c>
      <c r="E144" s="16">
        <f t="shared" si="6"/>
        <v>-1.5203219897144904E-2</v>
      </c>
    </row>
    <row r="145" spans="1:5" x14ac:dyDescent="0.35">
      <c r="A145" s="12">
        <v>30225</v>
      </c>
      <c r="B145" s="13">
        <v>7303.817</v>
      </c>
      <c r="C145" s="6">
        <f t="shared" si="7"/>
        <v>4.0008787962467576E-4</v>
      </c>
      <c r="D145" s="15">
        <f t="shared" si="8"/>
        <v>-1.4431837563933998E-2</v>
      </c>
      <c r="E145" s="16">
        <f t="shared" si="6"/>
        <v>1.6013121965614552E-3</v>
      </c>
    </row>
    <row r="146" spans="1:5" x14ac:dyDescent="0.35">
      <c r="A146" s="12">
        <v>30317</v>
      </c>
      <c r="B146" s="13">
        <v>7400.0659999999998</v>
      </c>
      <c r="C146" s="6">
        <f t="shared" si="7"/>
        <v>1.3177904101376006E-2</v>
      </c>
      <c r="D146" s="15">
        <f t="shared" si="8"/>
        <v>1.4314731652409433E-2</v>
      </c>
      <c r="E146" s="16">
        <f t="shared" si="6"/>
        <v>5.3762743250761913E-2</v>
      </c>
    </row>
    <row r="147" spans="1:5" x14ac:dyDescent="0.35">
      <c r="A147" s="12">
        <v>30407</v>
      </c>
      <c r="B147" s="13">
        <v>7568.4560000000001</v>
      </c>
      <c r="C147" s="6">
        <f t="shared" si="7"/>
        <v>2.2755202453599781E-2</v>
      </c>
      <c r="D147" s="15">
        <f t="shared" si="8"/>
        <v>3.2684796870258485E-2</v>
      </c>
      <c r="E147" s="16">
        <f t="shared" si="6"/>
        <v>9.4175003868704366E-2</v>
      </c>
    </row>
    <row r="148" spans="1:5" x14ac:dyDescent="0.35">
      <c r="A148" s="12">
        <v>30498</v>
      </c>
      <c r="B148" s="13">
        <v>7719.7460000000001</v>
      </c>
      <c r="C148" s="6">
        <f t="shared" si="7"/>
        <v>1.9989546084432541E-2</v>
      </c>
      <c r="D148" s="15">
        <f t="shared" si="8"/>
        <v>5.7369670791091995E-2</v>
      </c>
      <c r="E148" s="16">
        <f t="shared" si="6"/>
        <v>8.2387785566866212E-2</v>
      </c>
    </row>
    <row r="149" spans="1:5" x14ac:dyDescent="0.35">
      <c r="A149" s="12">
        <v>30590</v>
      </c>
      <c r="B149" s="13">
        <v>7880.7939999999999</v>
      </c>
      <c r="C149" s="6">
        <f t="shared" si="7"/>
        <v>2.0861826282885444E-2</v>
      </c>
      <c r="D149" s="15">
        <f t="shared" si="8"/>
        <v>7.8996639702226909E-2</v>
      </c>
      <c r="E149" s="16">
        <f t="shared" si="6"/>
        <v>8.609510690478972E-2</v>
      </c>
    </row>
    <row r="150" spans="1:5" x14ac:dyDescent="0.35">
      <c r="A150" s="12">
        <v>30682</v>
      </c>
      <c r="B150" s="13">
        <v>8034.8469999999998</v>
      </c>
      <c r="C150" s="6">
        <f t="shared" si="7"/>
        <v>1.9547903421914072E-2</v>
      </c>
      <c r="D150" s="15">
        <f t="shared" si="8"/>
        <v>8.5780451147327602E-2</v>
      </c>
      <c r="E150" s="16">
        <f t="shared" si="6"/>
        <v>8.0514361493631892E-2</v>
      </c>
    </row>
    <row r="151" spans="1:5" x14ac:dyDescent="0.35">
      <c r="A151" s="12">
        <v>30773</v>
      </c>
      <c r="B151" s="13">
        <v>8173.67</v>
      </c>
      <c r="C151" s="6">
        <f t="shared" si="7"/>
        <v>1.7277615864994111E-2</v>
      </c>
      <c r="D151" s="15">
        <f t="shared" si="8"/>
        <v>7.9965319214381367E-2</v>
      </c>
      <c r="E151" s="16">
        <f t="shared" si="6"/>
        <v>7.0922279211454109E-2</v>
      </c>
    </row>
    <row r="152" spans="1:5" x14ac:dyDescent="0.35">
      <c r="A152" s="12">
        <v>30864</v>
      </c>
      <c r="B152" s="13">
        <v>8252.4650000000001</v>
      </c>
      <c r="C152" s="6">
        <f t="shared" si="7"/>
        <v>9.6401004689448035E-3</v>
      </c>
      <c r="D152" s="15">
        <f t="shared" si="8"/>
        <v>6.9007322261639178E-2</v>
      </c>
      <c r="E152" s="16">
        <f t="shared" si="6"/>
        <v>3.9121583211773281E-2</v>
      </c>
    </row>
    <row r="153" spans="1:5" x14ac:dyDescent="0.35">
      <c r="A153" s="12">
        <v>30956</v>
      </c>
      <c r="B153" s="13">
        <v>8320.1990000000005</v>
      </c>
      <c r="C153" s="6">
        <f t="shared" si="7"/>
        <v>8.2077294481103982E-3</v>
      </c>
      <c r="D153" s="15">
        <f t="shared" si="8"/>
        <v>5.575643773964916E-2</v>
      </c>
      <c r="E153" s="16">
        <f t="shared" si="6"/>
        <v>3.3237334981508493E-2</v>
      </c>
    </row>
    <row r="154" spans="1:5" x14ac:dyDescent="0.35">
      <c r="A154" s="12">
        <v>31048</v>
      </c>
      <c r="B154" s="13">
        <v>8400.82</v>
      </c>
      <c r="C154" s="6">
        <f t="shared" si="7"/>
        <v>9.6897922754010067E-3</v>
      </c>
      <c r="D154" s="15">
        <f t="shared" si="8"/>
        <v>4.5548222635726603E-2</v>
      </c>
      <c r="E154" s="16">
        <f t="shared" si="6"/>
        <v>3.932616954215451E-2</v>
      </c>
    </row>
    <row r="155" spans="1:5" x14ac:dyDescent="0.35">
      <c r="A155" s="12">
        <v>31138</v>
      </c>
      <c r="B155" s="13">
        <v>8474.7870000000003</v>
      </c>
      <c r="C155" s="6">
        <f t="shared" si="7"/>
        <v>8.8047357281789817E-3</v>
      </c>
      <c r="D155" s="15">
        <f t="shared" si="8"/>
        <v>3.6839877313373327E-2</v>
      </c>
      <c r="E155" s="16">
        <f t="shared" si="6"/>
        <v>3.5686819441234086E-2</v>
      </c>
    </row>
    <row r="156" spans="1:5" x14ac:dyDescent="0.35">
      <c r="A156" s="12">
        <v>31229</v>
      </c>
      <c r="B156" s="13">
        <v>8604.2199999999993</v>
      </c>
      <c r="C156" s="6">
        <f t="shared" si="7"/>
        <v>1.5272714228687881E-2</v>
      </c>
      <c r="D156" s="15">
        <f t="shared" si="8"/>
        <v>4.2624234092480152E-2</v>
      </c>
      <c r="E156" s="16">
        <f t="shared" si="6"/>
        <v>6.2504695919183728E-2</v>
      </c>
    </row>
    <row r="157" spans="1:5" x14ac:dyDescent="0.35">
      <c r="A157" s="12">
        <v>31321</v>
      </c>
      <c r="B157" s="13">
        <v>8668.1880000000001</v>
      </c>
      <c r="C157" s="6">
        <f t="shared" si="7"/>
        <v>7.4344914472201738E-3</v>
      </c>
      <c r="D157" s="15">
        <f t="shared" si="8"/>
        <v>4.1824600589481037E-2</v>
      </c>
      <c r="E157" s="16">
        <f t="shared" si="6"/>
        <v>3.0071242489136063E-2</v>
      </c>
    </row>
    <row r="158" spans="1:5" x14ac:dyDescent="0.35">
      <c r="A158" s="12">
        <v>31413</v>
      </c>
      <c r="B158" s="13">
        <v>8749.1270000000004</v>
      </c>
      <c r="C158" s="6">
        <f t="shared" si="7"/>
        <v>9.3374762983913489E-3</v>
      </c>
      <c r="D158" s="15">
        <f t="shared" si="8"/>
        <v>4.1461071657290682E-2</v>
      </c>
      <c r="E158" s="16">
        <f t="shared" si="6"/>
        <v>3.7876300057982037E-2</v>
      </c>
    </row>
    <row r="159" spans="1:5" x14ac:dyDescent="0.35">
      <c r="A159" s="12">
        <v>31503</v>
      </c>
      <c r="B159" s="13">
        <v>8788.5239999999994</v>
      </c>
      <c r="C159" s="6">
        <f t="shared" si="7"/>
        <v>4.5029635528206439E-3</v>
      </c>
      <c r="D159" s="15">
        <f t="shared" si="8"/>
        <v>3.7020045459549504E-2</v>
      </c>
      <c r="E159" s="16">
        <f t="shared" si="6"/>
        <v>1.8133879927592078E-2</v>
      </c>
    </row>
    <row r="160" spans="1:5" x14ac:dyDescent="0.35">
      <c r="A160" s="12">
        <v>31594</v>
      </c>
      <c r="B160" s="13">
        <v>8872.6010000000006</v>
      </c>
      <c r="C160" s="6">
        <f t="shared" si="7"/>
        <v>9.5666803663506106E-3</v>
      </c>
      <c r="D160" s="15">
        <f t="shared" si="8"/>
        <v>3.1191787285773868E-2</v>
      </c>
      <c r="E160" s="16">
        <f t="shared" si="6"/>
        <v>3.8819360303853134E-2</v>
      </c>
    </row>
    <row r="161" spans="1:5" x14ac:dyDescent="0.35">
      <c r="A161" s="12">
        <v>31686</v>
      </c>
      <c r="B161" s="13">
        <v>8920.1929999999993</v>
      </c>
      <c r="C161" s="6">
        <f t="shared" si="7"/>
        <v>5.3639287960766781E-3</v>
      </c>
      <c r="D161" s="15">
        <f t="shared" si="8"/>
        <v>2.907239667621413E-2</v>
      </c>
      <c r="E161" s="16">
        <f t="shared" si="6"/>
        <v>2.1628963722985839E-2</v>
      </c>
    </row>
    <row r="162" spans="1:5" x14ac:dyDescent="0.35">
      <c r="A162" s="12">
        <v>31778</v>
      </c>
      <c r="B162" s="13">
        <v>8986.3670000000002</v>
      </c>
      <c r="C162" s="6">
        <f t="shared" si="7"/>
        <v>7.4184493541788717E-3</v>
      </c>
      <c r="D162" s="15">
        <f t="shared" si="8"/>
        <v>2.7115848244059066E-2</v>
      </c>
      <c r="E162" s="16">
        <f t="shared" si="6"/>
        <v>3.0005633840002988E-2</v>
      </c>
    </row>
    <row r="163" spans="1:5" x14ac:dyDescent="0.35">
      <c r="A163" s="12">
        <v>31868</v>
      </c>
      <c r="B163" s="13">
        <v>9083.2559999999994</v>
      </c>
      <c r="C163" s="6">
        <f t="shared" si="7"/>
        <v>1.0781776439800335E-2</v>
      </c>
      <c r="D163" s="15">
        <f t="shared" si="8"/>
        <v>3.3536006728774936E-2</v>
      </c>
      <c r="E163" s="16">
        <f t="shared" si="6"/>
        <v>4.3829612875547541E-2</v>
      </c>
    </row>
    <row r="164" spans="1:5" x14ac:dyDescent="0.35">
      <c r="A164" s="12">
        <v>31959</v>
      </c>
      <c r="B164" s="13">
        <v>9162.0239999999994</v>
      </c>
      <c r="C164" s="6">
        <f t="shared" si="7"/>
        <v>8.6717802514869151E-3</v>
      </c>
      <c r="D164" s="15">
        <f t="shared" si="8"/>
        <v>3.2619859723208432E-2</v>
      </c>
      <c r="E164" s="16">
        <f t="shared" si="6"/>
        <v>3.5140933760950288E-2</v>
      </c>
    </row>
    <row r="165" spans="1:5" x14ac:dyDescent="0.35">
      <c r="A165" s="12">
        <v>32051</v>
      </c>
      <c r="B165" s="13">
        <v>9319.3320000000003</v>
      </c>
      <c r="C165" s="6">
        <f t="shared" si="7"/>
        <v>1.7169568645530826E-2</v>
      </c>
      <c r="D165" s="15">
        <f t="shared" si="8"/>
        <v>4.4745556514304237E-2</v>
      </c>
      <c r="E165" s="16">
        <f t="shared" si="6"/>
        <v>7.0467371959803682E-2</v>
      </c>
    </row>
    <row r="166" spans="1:5" x14ac:dyDescent="0.35">
      <c r="A166" s="12">
        <v>32143</v>
      </c>
      <c r="B166" s="13">
        <v>9367.5020000000004</v>
      </c>
      <c r="C166" s="6">
        <f t="shared" si="7"/>
        <v>5.1688254050826898E-3</v>
      </c>
      <c r="D166" s="15">
        <f t="shared" si="8"/>
        <v>4.2412578965448464E-2</v>
      </c>
      <c r="E166" s="16">
        <f t="shared" si="6"/>
        <v>2.0836155247515364E-2</v>
      </c>
    </row>
    <row r="167" spans="1:5" x14ac:dyDescent="0.35">
      <c r="A167" s="12">
        <v>32234</v>
      </c>
      <c r="B167" s="13">
        <v>9490.5939999999991</v>
      </c>
      <c r="C167" s="6">
        <f t="shared" si="7"/>
        <v>1.3140322788294972E-2</v>
      </c>
      <c r="D167" s="15">
        <f t="shared" si="8"/>
        <v>4.4844932257771856E-2</v>
      </c>
      <c r="E167" s="16">
        <f t="shared" si="6"/>
        <v>5.3606405122712308E-2</v>
      </c>
    </row>
    <row r="168" spans="1:5" x14ac:dyDescent="0.35">
      <c r="A168" s="12">
        <v>32325</v>
      </c>
      <c r="B168" s="13">
        <v>9546.2060000000001</v>
      </c>
      <c r="C168" s="6">
        <f t="shared" si="7"/>
        <v>5.8596964531409728E-3</v>
      </c>
      <c r="D168" s="15">
        <f t="shared" si="8"/>
        <v>4.1932001051296165E-2</v>
      </c>
      <c r="E168" s="16">
        <f t="shared" si="6"/>
        <v>2.3645608041811927E-2</v>
      </c>
    </row>
    <row r="169" spans="1:5" x14ac:dyDescent="0.35">
      <c r="A169" s="12">
        <v>32417</v>
      </c>
      <c r="B169" s="13">
        <v>9673.4050000000007</v>
      </c>
      <c r="C169" s="6">
        <f t="shared" si="7"/>
        <v>1.3324560563641778E-2</v>
      </c>
      <c r="D169" s="15">
        <f t="shared" si="8"/>
        <v>3.7993388367320781E-2</v>
      </c>
      <c r="E169" s="16">
        <f t="shared" si="6"/>
        <v>5.4373000040244479E-2</v>
      </c>
    </row>
    <row r="170" spans="1:5" x14ac:dyDescent="0.35">
      <c r="A170" s="12">
        <v>32509</v>
      </c>
      <c r="B170" s="13">
        <v>9771.7250000000004</v>
      </c>
      <c r="C170" s="6">
        <f t="shared" si="7"/>
        <v>1.0163949508988789E-2</v>
      </c>
      <c r="D170" s="15">
        <f t="shared" si="8"/>
        <v>4.3151632099998477E-2</v>
      </c>
      <c r="E170" s="16">
        <f t="shared" si="6"/>
        <v>4.1279843908356595E-2</v>
      </c>
    </row>
    <row r="171" spans="1:5" x14ac:dyDescent="0.35">
      <c r="A171" s="12">
        <v>32599</v>
      </c>
      <c r="B171" s="13">
        <v>9846.2929999999997</v>
      </c>
      <c r="C171" s="6">
        <f t="shared" si="7"/>
        <v>7.6309965742997572E-3</v>
      </c>
      <c r="D171" s="15">
        <f t="shared" si="8"/>
        <v>3.7479108262349077E-2</v>
      </c>
      <c r="E171" s="16">
        <f t="shared" si="6"/>
        <v>3.0875159816567965E-2</v>
      </c>
    </row>
    <row r="172" spans="1:5" x14ac:dyDescent="0.35">
      <c r="A172" s="12">
        <v>32690</v>
      </c>
      <c r="B172" s="13">
        <v>9919.2279999999992</v>
      </c>
      <c r="C172" s="6">
        <f t="shared" si="7"/>
        <v>7.4073562507229367E-3</v>
      </c>
      <c r="D172" s="15">
        <f t="shared" si="8"/>
        <v>3.9075419072247028E-2</v>
      </c>
      <c r="E172" s="16">
        <f t="shared" si="6"/>
        <v>2.9960267307987731E-2</v>
      </c>
    </row>
    <row r="173" spans="1:5" x14ac:dyDescent="0.35">
      <c r="A173" s="12">
        <v>32782</v>
      </c>
      <c r="B173" s="13">
        <v>9938.7669999999998</v>
      </c>
      <c r="C173" s="6">
        <f t="shared" si="7"/>
        <v>1.9698105538052632E-3</v>
      </c>
      <c r="D173" s="15">
        <f t="shared" si="8"/>
        <v>2.7432119300287661E-2</v>
      </c>
      <c r="E173" s="16">
        <f t="shared" si="6"/>
        <v>7.9025537246544264E-3</v>
      </c>
    </row>
    <row r="174" spans="1:5" x14ac:dyDescent="0.35">
      <c r="A174" s="12">
        <v>32874</v>
      </c>
      <c r="B174" s="13">
        <v>10047.386</v>
      </c>
      <c r="C174" s="6">
        <f t="shared" si="7"/>
        <v>1.0928820446238512E-2</v>
      </c>
      <c r="D174" s="15">
        <f t="shared" si="8"/>
        <v>2.8210065264832978E-2</v>
      </c>
      <c r="E174" s="16">
        <f t="shared" si="6"/>
        <v>4.443715206336063E-2</v>
      </c>
    </row>
    <row r="175" spans="1:5" x14ac:dyDescent="0.35">
      <c r="A175" s="12">
        <v>32964</v>
      </c>
      <c r="B175" s="13">
        <v>10083.855</v>
      </c>
      <c r="C175" s="6">
        <f t="shared" si="7"/>
        <v>3.6297003021481546E-3</v>
      </c>
      <c r="D175" s="15">
        <f t="shared" si="8"/>
        <v>2.4127049641931225E-2</v>
      </c>
      <c r="E175" s="16">
        <f t="shared" si="6"/>
        <v>1.459804100906914E-2</v>
      </c>
    </row>
    <row r="176" spans="1:5" x14ac:dyDescent="0.35">
      <c r="A176" s="12">
        <v>33055</v>
      </c>
      <c r="B176" s="13">
        <v>10090.569</v>
      </c>
      <c r="C176" s="6">
        <f t="shared" si="7"/>
        <v>6.6581679327994527E-4</v>
      </c>
      <c r="D176" s="15">
        <f t="shared" si="8"/>
        <v>1.7273622503686817E-2</v>
      </c>
      <c r="E176" s="16">
        <f t="shared" si="6"/>
        <v>2.6659282259882122E-3</v>
      </c>
    </row>
    <row r="177" spans="1:5" x14ac:dyDescent="0.35">
      <c r="A177" s="12">
        <v>33147</v>
      </c>
      <c r="B177" s="13">
        <v>9998.7039999999997</v>
      </c>
      <c r="C177" s="6">
        <f t="shared" si="7"/>
        <v>-9.1040455696799437E-3</v>
      </c>
      <c r="D177" s="15">
        <f t="shared" si="8"/>
        <v>6.0306273403934211E-3</v>
      </c>
      <c r="E177" s="16">
        <f t="shared" si="6"/>
        <v>-3.5921891840563047E-2</v>
      </c>
    </row>
    <row r="178" spans="1:5" x14ac:dyDescent="0.35">
      <c r="A178" s="12">
        <v>33239</v>
      </c>
      <c r="B178" s="13">
        <v>9951.9159999999993</v>
      </c>
      <c r="C178" s="6">
        <f t="shared" si="7"/>
        <v>-4.6794064510761058E-3</v>
      </c>
      <c r="D178" s="15">
        <f t="shared" si="8"/>
        <v>-9.5019739462583758E-3</v>
      </c>
      <c r="E178" s="16">
        <f t="shared" si="6"/>
        <v>-1.8586654113372347E-2</v>
      </c>
    </row>
    <row r="179" spans="1:5" x14ac:dyDescent="0.35">
      <c r="A179" s="12">
        <v>33329</v>
      </c>
      <c r="B179" s="13">
        <v>10029.51</v>
      </c>
      <c r="C179" s="6">
        <f t="shared" si="7"/>
        <v>7.7968905686102022E-3</v>
      </c>
      <c r="D179" s="15">
        <f t="shared" si="8"/>
        <v>-5.3893079581171432E-3</v>
      </c>
      <c r="E179" s="16">
        <f t="shared" si="6"/>
        <v>3.1554210924051418E-2</v>
      </c>
    </row>
    <row r="180" spans="1:5" x14ac:dyDescent="0.35">
      <c r="A180" s="12">
        <v>33420</v>
      </c>
      <c r="B180" s="13">
        <v>10080.195</v>
      </c>
      <c r="C180" s="6">
        <f t="shared" si="7"/>
        <v>5.0535868651608593E-3</v>
      </c>
      <c r="D180" s="15">
        <f t="shared" si="8"/>
        <v>-1.0280887034219573E-3</v>
      </c>
      <c r="E180" s="16">
        <f t="shared" si="6"/>
        <v>2.0368096803061286E-2</v>
      </c>
    </row>
    <row r="181" spans="1:5" x14ac:dyDescent="0.35">
      <c r="A181" s="12">
        <v>33512</v>
      </c>
      <c r="B181" s="13">
        <v>10115.329</v>
      </c>
      <c r="C181" s="6">
        <f t="shared" si="7"/>
        <v>3.4854484461858144E-3</v>
      </c>
      <c r="D181" s="15">
        <f t="shared" si="8"/>
        <v>1.1664011655910606E-2</v>
      </c>
      <c r="E181" s="16">
        <f t="shared" si="6"/>
        <v>1.4014853407354977E-2</v>
      </c>
    </row>
    <row r="182" spans="1:5" x14ac:dyDescent="0.35">
      <c r="A182" s="12">
        <v>33604</v>
      </c>
      <c r="B182" s="13">
        <v>10236.434999999999</v>
      </c>
      <c r="C182" s="6">
        <f t="shared" si="7"/>
        <v>1.1972522099874336E-2</v>
      </c>
      <c r="D182" s="15">
        <f t="shared" si="8"/>
        <v>2.8589369122488599E-2</v>
      </c>
      <c r="E182" s="16">
        <f t="shared" si="6"/>
        <v>4.8757021285643853E-2</v>
      </c>
    </row>
    <row r="183" spans="1:5" x14ac:dyDescent="0.35">
      <c r="A183" s="12">
        <v>33695</v>
      </c>
      <c r="B183" s="13">
        <v>10347.429</v>
      </c>
      <c r="C183" s="6">
        <f t="shared" si="7"/>
        <v>1.0843032755055897E-2</v>
      </c>
      <c r="D183" s="15">
        <f t="shared" si="8"/>
        <v>3.1698358145113757E-2</v>
      </c>
      <c r="E183" s="16">
        <f t="shared" si="6"/>
        <v>4.4082672319612382E-2</v>
      </c>
    </row>
    <row r="184" spans="1:5" x14ac:dyDescent="0.35">
      <c r="A184" s="12">
        <v>33786</v>
      </c>
      <c r="B184" s="13">
        <v>10449.673000000001</v>
      </c>
      <c r="C184" s="6">
        <f t="shared" si="7"/>
        <v>9.8811018659804867E-3</v>
      </c>
      <c r="D184" s="15">
        <f t="shared" si="8"/>
        <v>3.6653854414522832E-2</v>
      </c>
      <c r="E184" s="16">
        <f t="shared" si="6"/>
        <v>4.0114093053187805E-2</v>
      </c>
    </row>
    <row r="185" spans="1:5" x14ac:dyDescent="0.35">
      <c r="A185" s="12">
        <v>33878</v>
      </c>
      <c r="B185" s="13">
        <v>10558.647999999999</v>
      </c>
      <c r="C185" s="6">
        <f t="shared" si="7"/>
        <v>1.0428555994048669E-2</v>
      </c>
      <c r="D185" s="15">
        <f t="shared" si="8"/>
        <v>4.3826453889932747E-2</v>
      </c>
      <c r="E185" s="16">
        <f t="shared" si="6"/>
        <v>4.237130110577958E-2</v>
      </c>
    </row>
    <row r="186" spans="1:5" x14ac:dyDescent="0.35">
      <c r="A186" s="12">
        <v>33970</v>
      </c>
      <c r="B186" s="13">
        <v>10576.275</v>
      </c>
      <c r="C186" s="6">
        <f t="shared" si="7"/>
        <v>1.6694372234021258E-3</v>
      </c>
      <c r="D186" s="15">
        <f t="shared" si="8"/>
        <v>3.3199058070509914E-2</v>
      </c>
      <c r="E186" s="16">
        <f t="shared" si="6"/>
        <v>6.6944896362570727E-3</v>
      </c>
    </row>
    <row r="187" spans="1:5" x14ac:dyDescent="0.35">
      <c r="A187" s="12">
        <v>34060</v>
      </c>
      <c r="B187" s="13">
        <v>10637.847</v>
      </c>
      <c r="C187" s="6">
        <f t="shared" si="7"/>
        <v>5.8217094392874731E-3</v>
      </c>
      <c r="D187" s="15">
        <f t="shared" si="8"/>
        <v>2.8066682071459459E-2</v>
      </c>
      <c r="E187" s="16">
        <f t="shared" si="6"/>
        <v>2.3490981955120338E-2</v>
      </c>
    </row>
    <row r="188" spans="1:5" x14ac:dyDescent="0.35">
      <c r="A188" s="12">
        <v>34151</v>
      </c>
      <c r="B188" s="13">
        <v>10688.606</v>
      </c>
      <c r="C188" s="6">
        <f t="shared" si="7"/>
        <v>4.7715482277569899E-3</v>
      </c>
      <c r="D188" s="15">
        <f t="shared" si="8"/>
        <v>2.2865117406066109E-2</v>
      </c>
      <c r="E188" s="16">
        <f t="shared" si="6"/>
        <v>1.9223234012523127E-2</v>
      </c>
    </row>
    <row r="189" spans="1:5" x14ac:dyDescent="0.35">
      <c r="A189" s="12">
        <v>34243</v>
      </c>
      <c r="B189" s="13">
        <v>10833.986999999999</v>
      </c>
      <c r="C189" s="6">
        <f t="shared" si="7"/>
        <v>1.3601493029118989E-2</v>
      </c>
      <c r="D189" s="15">
        <f t="shared" si="8"/>
        <v>2.6077107599382039E-2</v>
      </c>
      <c r="E189" s="16">
        <f t="shared" si="6"/>
        <v>5.5526075155601706E-2</v>
      </c>
    </row>
    <row r="190" spans="1:5" x14ac:dyDescent="0.35">
      <c r="A190" s="12">
        <v>34335</v>
      </c>
      <c r="B190" s="13">
        <v>10939.116</v>
      </c>
      <c r="C190" s="6">
        <f t="shared" si="7"/>
        <v>9.7036298825170109E-3</v>
      </c>
      <c r="D190" s="15">
        <f t="shared" si="8"/>
        <v>3.4307069360431756E-2</v>
      </c>
      <c r="E190" s="16">
        <f t="shared" si="6"/>
        <v>3.9383145785597984E-2</v>
      </c>
    </row>
    <row r="191" spans="1:5" x14ac:dyDescent="0.35">
      <c r="A191" s="12">
        <v>34425</v>
      </c>
      <c r="B191" s="13">
        <v>11087.361000000001</v>
      </c>
      <c r="C191" s="6">
        <f t="shared" si="7"/>
        <v>1.3551826308451323E-2</v>
      </c>
      <c r="D191" s="15">
        <f t="shared" si="8"/>
        <v>4.2256106898322661E-2</v>
      </c>
      <c r="E191" s="16">
        <f t="shared" si="6"/>
        <v>5.5319206219447192E-2</v>
      </c>
    </row>
    <row r="192" spans="1:5" x14ac:dyDescent="0.35">
      <c r="A192" s="12">
        <v>34516</v>
      </c>
      <c r="B192" s="13">
        <v>11152.175999999999</v>
      </c>
      <c r="C192" s="6">
        <f t="shared" si="7"/>
        <v>5.8458455533285771E-3</v>
      </c>
      <c r="D192" s="15">
        <f t="shared" si="8"/>
        <v>4.3370482549361412E-2</v>
      </c>
      <c r="E192" s="16">
        <f t="shared" si="6"/>
        <v>2.3589225944175451E-2</v>
      </c>
    </row>
    <row r="193" spans="1:5" x14ac:dyDescent="0.35">
      <c r="A193" s="12">
        <v>34608</v>
      </c>
      <c r="B193" s="13">
        <v>11279.932000000001</v>
      </c>
      <c r="C193" s="6">
        <f t="shared" si="7"/>
        <v>1.1455701559946796E-2</v>
      </c>
      <c r="D193" s="15">
        <f t="shared" si="8"/>
        <v>4.1161670214298909E-2</v>
      </c>
      <c r="E193" s="16">
        <f t="shared" si="6"/>
        <v>4.6616235520129168E-2</v>
      </c>
    </row>
    <row r="194" spans="1:5" x14ac:dyDescent="0.35">
      <c r="A194" s="12">
        <v>34700</v>
      </c>
      <c r="B194" s="13">
        <v>11319.950999999999</v>
      </c>
      <c r="C194" s="6">
        <f t="shared" si="7"/>
        <v>3.5478050754205264E-3</v>
      </c>
      <c r="D194" s="15">
        <f t="shared" si="8"/>
        <v>3.481405627291996E-2</v>
      </c>
      <c r="E194" s="16">
        <f t="shared" si="6"/>
        <v>1.4266920608998479E-2</v>
      </c>
    </row>
    <row r="195" spans="1:5" x14ac:dyDescent="0.35">
      <c r="A195" s="12">
        <v>34790</v>
      </c>
      <c r="B195" s="13">
        <v>11353.721</v>
      </c>
      <c r="C195" s="6">
        <f t="shared" si="7"/>
        <v>2.983228460971292E-3</v>
      </c>
      <c r="D195" s="15">
        <f t="shared" si="8"/>
        <v>2.4023751008017034E-2</v>
      </c>
      <c r="E195" s="16">
        <f t="shared" ref="E195:E258" si="9">((1+C195)^4)-1</f>
        <v>1.1986418034171997E-2</v>
      </c>
    </row>
    <row r="196" spans="1:5" x14ac:dyDescent="0.35">
      <c r="A196" s="12">
        <v>34881</v>
      </c>
      <c r="B196" s="13">
        <v>11450.31</v>
      </c>
      <c r="C196" s="6">
        <f t="shared" ref="C196:C259" si="10">(B196-B195)/B195</f>
        <v>8.5072550223842872E-3</v>
      </c>
      <c r="D196" s="15">
        <f t="shared" si="8"/>
        <v>2.6733258155179764E-2</v>
      </c>
      <c r="E196" s="16">
        <f t="shared" si="9"/>
        <v>3.446572845101481E-2</v>
      </c>
    </row>
    <row r="197" spans="1:5" x14ac:dyDescent="0.35">
      <c r="A197" s="12">
        <v>34973</v>
      </c>
      <c r="B197" s="13">
        <v>11528.066999999999</v>
      </c>
      <c r="C197" s="6">
        <f t="shared" si="10"/>
        <v>6.7908205105363618E-3</v>
      </c>
      <c r="D197" s="15">
        <f t="shared" si="8"/>
        <v>2.1997916299495279E-2</v>
      </c>
      <c r="E197" s="16">
        <f t="shared" si="9"/>
        <v>2.7441228269356133E-2</v>
      </c>
    </row>
    <row r="198" spans="1:5" x14ac:dyDescent="0.35">
      <c r="A198" s="12">
        <v>35065</v>
      </c>
      <c r="B198" s="13">
        <v>11614.418</v>
      </c>
      <c r="C198" s="6">
        <f t="shared" si="10"/>
        <v>7.490501226268079E-3</v>
      </c>
      <c r="D198" s="15">
        <f t="shared" ref="D198:D261" si="11">(B198-B194)/B194</f>
        <v>2.6013098466592353E-2</v>
      </c>
      <c r="E198" s="16">
        <f t="shared" si="9"/>
        <v>3.0300334801304896E-2</v>
      </c>
    </row>
    <row r="199" spans="1:5" x14ac:dyDescent="0.35">
      <c r="A199" s="12">
        <v>35156</v>
      </c>
      <c r="B199" s="13">
        <v>11808.14</v>
      </c>
      <c r="C199" s="6">
        <f t="shared" si="10"/>
        <v>1.667944101891285E-2</v>
      </c>
      <c r="D199" s="15">
        <f t="shared" si="11"/>
        <v>4.0023794842237177E-2</v>
      </c>
      <c r="E199" s="16">
        <f t="shared" si="9"/>
        <v>6.8405625121537472E-2</v>
      </c>
    </row>
    <row r="200" spans="1:5" x14ac:dyDescent="0.35">
      <c r="A200" s="12">
        <v>35247</v>
      </c>
      <c r="B200" s="13">
        <v>11914.063</v>
      </c>
      <c r="C200" s="6">
        <f t="shared" si="10"/>
        <v>8.9703374113112386E-3</v>
      </c>
      <c r="D200" s="15">
        <f t="shared" si="11"/>
        <v>4.0501348871777323E-2</v>
      </c>
      <c r="E200" s="16">
        <f t="shared" si="9"/>
        <v>3.6367045102697615E-2</v>
      </c>
    </row>
    <row r="201" spans="1:5" x14ac:dyDescent="0.35">
      <c r="A201" s="12">
        <v>35339</v>
      </c>
      <c r="B201" s="13">
        <v>12037.775</v>
      </c>
      <c r="C201" s="6">
        <f t="shared" si="10"/>
        <v>1.0383695301930125E-2</v>
      </c>
      <c r="D201" s="15">
        <f t="shared" si="11"/>
        <v>4.4214524429811226E-2</v>
      </c>
      <c r="E201" s="16">
        <f t="shared" si="9"/>
        <v>4.2186197928822056E-2</v>
      </c>
    </row>
    <row r="202" spans="1:5" x14ac:dyDescent="0.35">
      <c r="A202" s="12">
        <v>35431</v>
      </c>
      <c r="B202" s="13">
        <v>12115.472</v>
      </c>
      <c r="C202" s="6">
        <f t="shared" si="10"/>
        <v>6.4544319859774846E-3</v>
      </c>
      <c r="D202" s="15">
        <f t="shared" si="11"/>
        <v>4.314068944306982E-2</v>
      </c>
      <c r="E202" s="16">
        <f t="shared" si="9"/>
        <v>2.606876339161035E-2</v>
      </c>
    </row>
    <row r="203" spans="1:5" x14ac:dyDescent="0.35">
      <c r="A203" s="12">
        <v>35521</v>
      </c>
      <c r="B203" s="13">
        <v>12317.221</v>
      </c>
      <c r="C203" s="6">
        <f t="shared" si="10"/>
        <v>1.6652178305558363E-2</v>
      </c>
      <c r="D203" s="15">
        <f t="shared" si="11"/>
        <v>4.3112717159518789E-2</v>
      </c>
      <c r="E203" s="16">
        <f t="shared" si="9"/>
        <v>6.8291030634646921E-2</v>
      </c>
    </row>
    <row r="204" spans="1:5" x14ac:dyDescent="0.35">
      <c r="A204" s="12">
        <v>35612</v>
      </c>
      <c r="B204" s="13">
        <v>12471.01</v>
      </c>
      <c r="C204" s="6">
        <f t="shared" si="10"/>
        <v>1.2485689750959301E-2</v>
      </c>
      <c r="D204" s="15">
        <f t="shared" si="11"/>
        <v>4.6747024923403553E-2</v>
      </c>
      <c r="E204" s="16">
        <f t="shared" si="9"/>
        <v>5.0885923696624813E-2</v>
      </c>
    </row>
    <row r="205" spans="1:5" x14ac:dyDescent="0.35">
      <c r="A205" s="12">
        <v>35704</v>
      </c>
      <c r="B205" s="13">
        <v>12577.495000000001</v>
      </c>
      <c r="C205" s="6">
        <f t="shared" si="10"/>
        <v>8.5386027274455389E-3</v>
      </c>
      <c r="D205" s="15">
        <f t="shared" si="11"/>
        <v>4.4835528160312117E-2</v>
      </c>
      <c r="E205" s="16">
        <f t="shared" si="9"/>
        <v>3.4594352765334735E-2</v>
      </c>
    </row>
    <row r="206" spans="1:5" x14ac:dyDescent="0.35">
      <c r="A206" s="12">
        <v>35796</v>
      </c>
      <c r="B206" s="13">
        <v>12703.742</v>
      </c>
      <c r="C206" s="6">
        <f t="shared" si="10"/>
        <v>1.0037531320823374E-2</v>
      </c>
      <c r="D206" s="15">
        <f t="shared" si="11"/>
        <v>4.8555268833108643E-2</v>
      </c>
      <c r="E206" s="16">
        <f t="shared" si="9"/>
        <v>4.0758692851193601E-2</v>
      </c>
    </row>
    <row r="207" spans="1:5" x14ac:dyDescent="0.35">
      <c r="A207" s="12">
        <v>35886</v>
      </c>
      <c r="B207" s="13">
        <v>12821.339</v>
      </c>
      <c r="C207" s="6">
        <f t="shared" si="10"/>
        <v>9.2568787999630156E-3</v>
      </c>
      <c r="D207" s="15">
        <f t="shared" si="11"/>
        <v>4.0927900863352247E-2</v>
      </c>
      <c r="E207" s="16">
        <f t="shared" si="9"/>
        <v>3.7544834253859127E-2</v>
      </c>
    </row>
    <row r="208" spans="1:5" x14ac:dyDescent="0.35">
      <c r="A208" s="12">
        <v>35977</v>
      </c>
      <c r="B208" s="13">
        <v>12982.752</v>
      </c>
      <c r="C208" s="6">
        <f t="shared" si="10"/>
        <v>1.2589402713710359E-2</v>
      </c>
      <c r="D208" s="15">
        <f t="shared" si="11"/>
        <v>4.103452727565772E-2</v>
      </c>
      <c r="E208" s="16">
        <f t="shared" si="9"/>
        <v>5.131657567089265E-2</v>
      </c>
    </row>
    <row r="209" spans="1:5" x14ac:dyDescent="0.35">
      <c r="A209" s="12">
        <v>36069</v>
      </c>
      <c r="B209" s="13">
        <v>13191.67</v>
      </c>
      <c r="C209" s="6">
        <f t="shared" si="10"/>
        <v>1.6091965709581425E-2</v>
      </c>
      <c r="D209" s="15">
        <f t="shared" si="11"/>
        <v>4.8831265685257613E-2</v>
      </c>
      <c r="E209" s="16">
        <f t="shared" si="9"/>
        <v>6.5938306202171004E-2</v>
      </c>
    </row>
    <row r="210" spans="1:5" x14ac:dyDescent="0.35">
      <c r="A210" s="12">
        <v>36161</v>
      </c>
      <c r="B210" s="13">
        <v>13315.597</v>
      </c>
      <c r="C210" s="6">
        <f t="shared" si="10"/>
        <v>9.3943374872172882E-3</v>
      </c>
      <c r="D210" s="15">
        <f t="shared" si="11"/>
        <v>4.8163367927339801E-2</v>
      </c>
      <c r="E210" s="16">
        <f t="shared" si="9"/>
        <v>3.8110195534045266E-2</v>
      </c>
    </row>
    <row r="211" spans="1:5" x14ac:dyDescent="0.35">
      <c r="A211" s="12">
        <v>36251</v>
      </c>
      <c r="B211" s="13">
        <v>13426.748</v>
      </c>
      <c r="C211" s="6">
        <f t="shared" si="10"/>
        <v>8.3474289586865577E-3</v>
      </c>
      <c r="D211" s="15">
        <f t="shared" si="11"/>
        <v>4.7218859122280417E-2</v>
      </c>
      <c r="E211" s="16">
        <f t="shared" si="9"/>
        <v>3.3810124692359667E-2</v>
      </c>
    </row>
    <row r="212" spans="1:5" x14ac:dyDescent="0.35">
      <c r="A212" s="12">
        <v>36342</v>
      </c>
      <c r="B212" s="13">
        <v>13604.771000000001</v>
      </c>
      <c r="C212" s="6">
        <f t="shared" si="10"/>
        <v>1.3258832295057676E-2</v>
      </c>
      <c r="D212" s="15">
        <f t="shared" si="11"/>
        <v>4.7911182467322816E-2</v>
      </c>
      <c r="E212" s="16">
        <f t="shared" si="9"/>
        <v>5.4099463320002261E-2</v>
      </c>
    </row>
    <row r="213" spans="1:5" x14ac:dyDescent="0.35">
      <c r="A213" s="12">
        <v>36434</v>
      </c>
      <c r="B213" s="13">
        <v>13827.98</v>
      </c>
      <c r="C213" s="6">
        <f t="shared" si="10"/>
        <v>1.6406670865683731E-2</v>
      </c>
      <c r="D213" s="15">
        <f t="shared" si="11"/>
        <v>4.8235742707329665E-2</v>
      </c>
      <c r="E213" s="16">
        <f t="shared" si="9"/>
        <v>6.7259494328468561E-2</v>
      </c>
    </row>
    <row r="214" spans="1:5" x14ac:dyDescent="0.35">
      <c r="A214" s="12">
        <v>36526</v>
      </c>
      <c r="B214" s="13">
        <v>13878.147000000001</v>
      </c>
      <c r="C214" s="6">
        <f t="shared" si="10"/>
        <v>3.6279340872637424E-3</v>
      </c>
      <c r="D214" s="15">
        <f t="shared" si="11"/>
        <v>4.2247448612330422E-2</v>
      </c>
      <c r="E214" s="16">
        <f t="shared" si="9"/>
        <v>1.4590898958846132E-2</v>
      </c>
    </row>
    <row r="215" spans="1:5" x14ac:dyDescent="0.35">
      <c r="A215" s="12">
        <v>36617</v>
      </c>
      <c r="B215" s="13">
        <v>14130.907999999999</v>
      </c>
      <c r="C215" s="6">
        <f t="shared" si="10"/>
        <v>1.8212878131352736E-2</v>
      </c>
      <c r="D215" s="15">
        <f t="shared" si="11"/>
        <v>5.2444568111355026E-2</v>
      </c>
      <c r="E215" s="16">
        <f t="shared" si="9"/>
        <v>7.4866041632446034E-2</v>
      </c>
    </row>
    <row r="216" spans="1:5" x14ac:dyDescent="0.35">
      <c r="A216" s="12">
        <v>36708</v>
      </c>
      <c r="B216" s="13">
        <v>14145.312</v>
      </c>
      <c r="C216" s="6">
        <f t="shared" si="10"/>
        <v>1.0193258635609582E-3</v>
      </c>
      <c r="D216" s="15">
        <f t="shared" si="11"/>
        <v>3.9731723525519042E-2</v>
      </c>
      <c r="E216" s="16">
        <f t="shared" si="9"/>
        <v>4.0835418430409387E-3</v>
      </c>
    </row>
    <row r="217" spans="1:5" x14ac:dyDescent="0.35">
      <c r="A217" s="12">
        <v>36800</v>
      </c>
      <c r="B217" s="13">
        <v>14229.764999999999</v>
      </c>
      <c r="C217" s="6">
        <f t="shared" si="10"/>
        <v>5.9703879278166167E-3</v>
      </c>
      <c r="D217" s="15">
        <f t="shared" si="11"/>
        <v>2.9055943095086908E-2</v>
      </c>
      <c r="E217" s="16">
        <f t="shared" si="9"/>
        <v>2.4096277444537684E-2</v>
      </c>
    </row>
    <row r="218" spans="1:5" x14ac:dyDescent="0.35">
      <c r="A218" s="12">
        <v>36892</v>
      </c>
      <c r="B218" s="13">
        <v>14183.12</v>
      </c>
      <c r="C218" s="6">
        <f t="shared" si="10"/>
        <v>-3.2779880764017269E-3</v>
      </c>
      <c r="D218" s="15">
        <f t="shared" si="11"/>
        <v>2.1975051856706802E-2</v>
      </c>
      <c r="E218" s="16">
        <f t="shared" si="9"/>
        <v>-1.304762184579944E-2</v>
      </c>
    </row>
    <row r="219" spans="1:5" x14ac:dyDescent="0.35">
      <c r="A219" s="12">
        <v>36982</v>
      </c>
      <c r="B219" s="13">
        <v>14271.694</v>
      </c>
      <c r="C219" s="6">
        <f t="shared" si="10"/>
        <v>6.2450293024383001E-3</v>
      </c>
      <c r="D219" s="15">
        <f t="shared" si="11"/>
        <v>9.9629832704310334E-3</v>
      </c>
      <c r="E219" s="16">
        <f t="shared" si="9"/>
        <v>2.5215095311051705E-2</v>
      </c>
    </row>
    <row r="220" spans="1:5" x14ac:dyDescent="0.35">
      <c r="A220" s="12">
        <v>37073</v>
      </c>
      <c r="B220" s="13">
        <v>14214.516</v>
      </c>
      <c r="C220" s="6">
        <f t="shared" si="10"/>
        <v>-4.0063919531906928E-3</v>
      </c>
      <c r="D220" s="15">
        <f t="shared" si="11"/>
        <v>4.8923629256109533E-3</v>
      </c>
      <c r="E220" s="16">
        <f t="shared" si="9"/>
        <v>-1.5929517725444264E-2</v>
      </c>
    </row>
    <row r="221" spans="1:5" x14ac:dyDescent="0.35">
      <c r="A221" s="12">
        <v>37165</v>
      </c>
      <c r="B221" s="13">
        <v>14253.574000000001</v>
      </c>
      <c r="C221" s="6">
        <f t="shared" si="10"/>
        <v>2.7477544785908226E-3</v>
      </c>
      <c r="D221" s="15">
        <f t="shared" si="11"/>
        <v>1.6731829373149245E-3</v>
      </c>
      <c r="E221" s="16">
        <f t="shared" si="9"/>
        <v>1.1036401883300906E-2</v>
      </c>
    </row>
    <row r="222" spans="1:5" x14ac:dyDescent="0.35">
      <c r="A222" s="12">
        <v>37257</v>
      </c>
      <c r="B222" s="13">
        <v>14372.785</v>
      </c>
      <c r="C222" s="6">
        <f t="shared" si="10"/>
        <v>8.3635865643241006E-3</v>
      </c>
      <c r="D222" s="15">
        <f t="shared" si="11"/>
        <v>1.3372586567694487E-2</v>
      </c>
      <c r="E222" s="16">
        <f t="shared" si="9"/>
        <v>3.3876388749031205E-2</v>
      </c>
    </row>
    <row r="223" spans="1:5" x14ac:dyDescent="0.35">
      <c r="A223" s="12">
        <v>37347</v>
      </c>
      <c r="B223" s="13">
        <v>14460.848</v>
      </c>
      <c r="C223" s="6">
        <f t="shared" si="10"/>
        <v>6.1270658400581447E-3</v>
      </c>
      <c r="D223" s="15">
        <f t="shared" si="11"/>
        <v>1.3253787532159845E-2</v>
      </c>
      <c r="E223" s="16">
        <f t="shared" si="9"/>
        <v>2.4734430447546307E-2</v>
      </c>
    </row>
    <row r="224" spans="1:5" x14ac:dyDescent="0.35">
      <c r="A224" s="12">
        <v>37438</v>
      </c>
      <c r="B224" s="13">
        <v>14519.633</v>
      </c>
      <c r="C224" s="6">
        <f t="shared" si="10"/>
        <v>4.0651143003508404E-3</v>
      </c>
      <c r="D224" s="15">
        <f t="shared" si="11"/>
        <v>2.1465169830615423E-2</v>
      </c>
      <c r="E224" s="16">
        <f t="shared" si="9"/>
        <v>1.6359877106697951E-2</v>
      </c>
    </row>
    <row r="225" spans="1:5" x14ac:dyDescent="0.35">
      <c r="A225" s="12">
        <v>37530</v>
      </c>
      <c r="B225" s="13">
        <v>14537.58</v>
      </c>
      <c r="C225" s="6">
        <f t="shared" si="10"/>
        <v>1.2360505255194891E-3</v>
      </c>
      <c r="D225" s="15">
        <f t="shared" si="11"/>
        <v>1.9925248221954676E-2</v>
      </c>
      <c r="E225" s="16">
        <f t="shared" si="9"/>
        <v>4.9533765836775601E-3</v>
      </c>
    </row>
    <row r="226" spans="1:5" x14ac:dyDescent="0.35">
      <c r="A226" s="12">
        <v>37622</v>
      </c>
      <c r="B226" s="13">
        <v>14614.141</v>
      </c>
      <c r="C226" s="6">
        <f t="shared" si="10"/>
        <v>5.266419858050631E-3</v>
      </c>
      <c r="D226" s="15">
        <f t="shared" si="11"/>
        <v>1.6792570124718333E-2</v>
      </c>
      <c r="E226" s="16">
        <f t="shared" si="9"/>
        <v>2.1232675530541201E-2</v>
      </c>
    </row>
    <row r="227" spans="1:5" x14ac:dyDescent="0.35">
      <c r="A227" s="12">
        <v>37712</v>
      </c>
      <c r="B227" s="13">
        <v>14743.566999999999</v>
      </c>
      <c r="C227" s="6">
        <f t="shared" si="10"/>
        <v>8.8562167287149808E-3</v>
      </c>
      <c r="D227" s="15">
        <f t="shared" si="11"/>
        <v>1.9550651524723801E-2</v>
      </c>
      <c r="E227" s="16">
        <f t="shared" si="9"/>
        <v>3.5898246978526727E-2</v>
      </c>
    </row>
    <row r="228" spans="1:5" x14ac:dyDescent="0.35">
      <c r="A228" s="12">
        <v>37803</v>
      </c>
      <c r="B228" s="13">
        <v>14988.781999999999</v>
      </c>
      <c r="C228" s="6">
        <f t="shared" si="10"/>
        <v>1.6631999569710652E-2</v>
      </c>
      <c r="D228" s="15">
        <f t="shared" si="11"/>
        <v>3.2311353875128901E-2</v>
      </c>
      <c r="E228" s="16">
        <f t="shared" si="9"/>
        <v>6.8206218459198054E-2</v>
      </c>
    </row>
    <row r="229" spans="1:5" x14ac:dyDescent="0.35">
      <c r="A229" s="12">
        <v>37895</v>
      </c>
      <c r="B229" s="13">
        <v>15162.76</v>
      </c>
      <c r="C229" s="6">
        <f t="shared" si="10"/>
        <v>1.1607213981763226E-2</v>
      </c>
      <c r="D229" s="15">
        <f t="shared" si="11"/>
        <v>4.3004406510574682E-2</v>
      </c>
      <c r="E229" s="16">
        <f t="shared" si="9"/>
        <v>4.7243493816846227E-2</v>
      </c>
    </row>
    <row r="230" spans="1:5" x14ac:dyDescent="0.35">
      <c r="A230" s="12">
        <v>37987</v>
      </c>
      <c r="B230" s="13">
        <v>15248.68</v>
      </c>
      <c r="C230" s="6">
        <f t="shared" si="10"/>
        <v>5.6665145395693181E-3</v>
      </c>
      <c r="D230" s="15">
        <f t="shared" si="11"/>
        <v>4.3419520859967115E-2</v>
      </c>
      <c r="E230" s="16">
        <f t="shared" si="9"/>
        <v>2.2859443304686922E-2</v>
      </c>
    </row>
    <row r="231" spans="1:5" x14ac:dyDescent="0.35">
      <c r="A231" s="12">
        <v>38078</v>
      </c>
      <c r="B231" s="13">
        <v>15366.85</v>
      </c>
      <c r="C231" s="6">
        <f t="shared" si="10"/>
        <v>7.7495232374212106E-3</v>
      </c>
      <c r="D231" s="15">
        <f t="shared" si="11"/>
        <v>4.2274912170168946E-2</v>
      </c>
      <c r="E231" s="16">
        <f t="shared" si="9"/>
        <v>3.1360288812639414E-2</v>
      </c>
    </row>
    <row r="232" spans="1:5" x14ac:dyDescent="0.35">
      <c r="A232" s="12">
        <v>38169</v>
      </c>
      <c r="B232" s="13">
        <v>15512.619000000001</v>
      </c>
      <c r="C232" s="6">
        <f t="shared" si="10"/>
        <v>9.4859388879308532E-3</v>
      </c>
      <c r="D232" s="15">
        <f t="shared" si="11"/>
        <v>3.4948603562317562E-2</v>
      </c>
      <c r="E232" s="16">
        <f t="shared" si="9"/>
        <v>3.8487076162527778E-2</v>
      </c>
    </row>
    <row r="233" spans="1:5" x14ac:dyDescent="0.35">
      <c r="A233" s="12">
        <v>38261</v>
      </c>
      <c r="B233" s="13">
        <v>15670.88</v>
      </c>
      <c r="C233" s="6">
        <f t="shared" si="10"/>
        <v>1.0202081286209544E-2</v>
      </c>
      <c r="D233" s="15">
        <f t="shared" si="11"/>
        <v>3.3511049439547878E-2</v>
      </c>
      <c r="E233" s="16">
        <f t="shared" si="9"/>
        <v>4.143707818439446E-2</v>
      </c>
    </row>
    <row r="234" spans="1:5" x14ac:dyDescent="0.35">
      <c r="A234" s="12">
        <v>38353</v>
      </c>
      <c r="B234" s="13">
        <v>15844.727000000001</v>
      </c>
      <c r="C234" s="6">
        <f t="shared" si="10"/>
        <v>1.1093633541958178E-2</v>
      </c>
      <c r="D234" s="15">
        <f t="shared" si="11"/>
        <v>3.908843257252434E-2</v>
      </c>
      <c r="E234" s="16">
        <f t="shared" si="9"/>
        <v>4.5118422661180935E-2</v>
      </c>
    </row>
    <row r="235" spans="1:5" x14ac:dyDescent="0.35">
      <c r="A235" s="12">
        <v>38443</v>
      </c>
      <c r="B235" s="13">
        <v>15922.781999999999</v>
      </c>
      <c r="C235" s="6">
        <f t="shared" si="10"/>
        <v>4.9262445481072954E-3</v>
      </c>
      <c r="D235" s="15">
        <f t="shared" si="11"/>
        <v>3.6177355801611841E-2</v>
      </c>
      <c r="E235" s="16">
        <f t="shared" si="9"/>
        <v>1.9851064291597442E-2</v>
      </c>
    </row>
    <row r="236" spans="1:5" x14ac:dyDescent="0.35">
      <c r="A236" s="12">
        <v>38534</v>
      </c>
      <c r="B236" s="13">
        <v>16047.587</v>
      </c>
      <c r="C236" s="6">
        <f t="shared" si="10"/>
        <v>7.8381403450728838E-3</v>
      </c>
      <c r="D236" s="15">
        <f t="shared" si="11"/>
        <v>3.4485988471708029E-2</v>
      </c>
      <c r="E236" s="16">
        <f t="shared" si="9"/>
        <v>3.1723110009026056E-2</v>
      </c>
    </row>
    <row r="237" spans="1:5" x14ac:dyDescent="0.35">
      <c r="A237" s="12">
        <v>38626</v>
      </c>
      <c r="B237" s="13">
        <v>16136.734</v>
      </c>
      <c r="C237" s="6">
        <f t="shared" si="10"/>
        <v>5.555165396517299E-3</v>
      </c>
      <c r="D237" s="15">
        <f t="shared" si="11"/>
        <v>2.9727366937912943E-2</v>
      </c>
      <c r="E237" s="16">
        <f t="shared" si="9"/>
        <v>2.2406507440459578E-2</v>
      </c>
    </row>
    <row r="238" spans="1:5" x14ac:dyDescent="0.35">
      <c r="A238" s="12">
        <v>38718</v>
      </c>
      <c r="B238" s="13">
        <v>16353.834999999999</v>
      </c>
      <c r="C238" s="6">
        <f t="shared" si="10"/>
        <v>1.3453837684874693E-2</v>
      </c>
      <c r="D238" s="15">
        <f t="shared" si="11"/>
        <v>3.2131067957182118E-2</v>
      </c>
      <c r="E238" s="16">
        <f t="shared" si="9"/>
        <v>5.4911158881124633E-2</v>
      </c>
    </row>
    <row r="239" spans="1:5" x14ac:dyDescent="0.35">
      <c r="A239" s="12">
        <v>38808</v>
      </c>
      <c r="B239" s="13">
        <v>16396.151000000002</v>
      </c>
      <c r="C239" s="6">
        <f t="shared" si="10"/>
        <v>2.5875276349555032E-3</v>
      </c>
      <c r="D239" s="15">
        <f t="shared" si="11"/>
        <v>2.9729038556202205E-2</v>
      </c>
      <c r="E239" s="16">
        <f t="shared" si="9"/>
        <v>1.0390351677306064E-2</v>
      </c>
    </row>
    <row r="240" spans="1:5" x14ac:dyDescent="0.35">
      <c r="A240" s="12">
        <v>38899</v>
      </c>
      <c r="B240" s="13">
        <v>16420.738000000001</v>
      </c>
      <c r="C240" s="6">
        <f t="shared" si="10"/>
        <v>1.4995592563156763E-3</v>
      </c>
      <c r="D240" s="15">
        <f t="shared" si="11"/>
        <v>2.3252779374244966E-2</v>
      </c>
      <c r="E240" s="16">
        <f t="shared" si="9"/>
        <v>6.0117425862016294E-3</v>
      </c>
    </row>
    <row r="241" spans="1:5" x14ac:dyDescent="0.35">
      <c r="A241" s="12">
        <v>38991</v>
      </c>
      <c r="B241" s="13">
        <v>16561.866000000002</v>
      </c>
      <c r="C241" s="6">
        <f t="shared" si="10"/>
        <v>8.5944980061188839E-3</v>
      </c>
      <c r="D241" s="15">
        <f t="shared" si="11"/>
        <v>2.6345603763438218E-2</v>
      </c>
      <c r="E241" s="16">
        <f t="shared" si="9"/>
        <v>3.4823729200428533E-2</v>
      </c>
    </row>
    <row r="242" spans="1:5" x14ac:dyDescent="0.35">
      <c r="A242" s="12">
        <v>39083</v>
      </c>
      <c r="B242" s="13">
        <v>16611.689999999999</v>
      </c>
      <c r="C242" s="6">
        <f t="shared" si="10"/>
        <v>3.0083566670565309E-3</v>
      </c>
      <c r="D242" s="15">
        <f t="shared" si="11"/>
        <v>1.5767249700146761E-2</v>
      </c>
      <c r="E242" s="16">
        <f t="shared" si="9"/>
        <v>1.2087836914185912E-2</v>
      </c>
    </row>
    <row r="243" spans="1:5" x14ac:dyDescent="0.35">
      <c r="A243" s="12">
        <v>39173</v>
      </c>
      <c r="B243" s="13">
        <v>16713.313999999998</v>
      </c>
      <c r="C243" s="6">
        <f t="shared" si="10"/>
        <v>6.1176195799463994E-3</v>
      </c>
      <c r="D243" s="15">
        <f t="shared" si="11"/>
        <v>1.9343747200181116E-2</v>
      </c>
      <c r="E243" s="16">
        <f t="shared" si="9"/>
        <v>2.4695947150627617E-2</v>
      </c>
    </row>
    <row r="244" spans="1:5" x14ac:dyDescent="0.35">
      <c r="A244" s="12">
        <v>39264</v>
      </c>
      <c r="B244" s="13">
        <v>16809.587</v>
      </c>
      <c r="C244" s="6">
        <f t="shared" si="10"/>
        <v>5.7602579596123821E-3</v>
      </c>
      <c r="D244" s="15">
        <f t="shared" si="11"/>
        <v>2.3680360773066247E-2</v>
      </c>
      <c r="E244" s="16">
        <f t="shared" si="9"/>
        <v>2.3240880884577653E-2</v>
      </c>
    </row>
    <row r="245" spans="1:5" x14ac:dyDescent="0.35">
      <c r="A245" s="12">
        <v>39356</v>
      </c>
      <c r="B245" s="13">
        <v>16915.190999999999</v>
      </c>
      <c r="C245" s="6">
        <f t="shared" si="10"/>
        <v>6.2823673181262195E-3</v>
      </c>
      <c r="D245" s="15">
        <f t="shared" si="11"/>
        <v>2.1333646824578646E-2</v>
      </c>
      <c r="E245" s="16">
        <f t="shared" si="9"/>
        <v>2.5367271478347275E-2</v>
      </c>
    </row>
    <row r="246" spans="1:5" x14ac:dyDescent="0.35">
      <c r="A246" s="12">
        <v>39448</v>
      </c>
      <c r="B246" s="13">
        <v>16843.003000000001</v>
      </c>
      <c r="C246" s="6">
        <f t="shared" si="10"/>
        <v>-4.2676432089947015E-3</v>
      </c>
      <c r="D246" s="15">
        <f t="shared" si="11"/>
        <v>1.392471205518535E-2</v>
      </c>
      <c r="E246" s="16">
        <f t="shared" si="9"/>
        <v>-1.6961606735480972E-2</v>
      </c>
    </row>
    <row r="247" spans="1:5" x14ac:dyDescent="0.35">
      <c r="A247" s="12">
        <v>39539</v>
      </c>
      <c r="B247" s="13">
        <v>16943.291000000001</v>
      </c>
      <c r="C247" s="6">
        <f t="shared" si="10"/>
        <v>5.954282618129348E-3</v>
      </c>
      <c r="D247" s="15">
        <f t="shared" si="11"/>
        <v>1.3760107660276268E-2</v>
      </c>
      <c r="E247" s="16">
        <f t="shared" si="9"/>
        <v>2.4030697018640579E-2</v>
      </c>
    </row>
    <row r="248" spans="1:5" x14ac:dyDescent="0.35">
      <c r="A248" s="12">
        <v>39630</v>
      </c>
      <c r="B248" s="13">
        <v>16854.294999999998</v>
      </c>
      <c r="C248" s="6">
        <f t="shared" si="10"/>
        <v>-5.2525805051688492E-3</v>
      </c>
      <c r="D248" s="15">
        <f t="shared" si="11"/>
        <v>2.6596727212868897E-3</v>
      </c>
      <c r="E248" s="16">
        <f t="shared" si="9"/>
        <v>-2.0845363314131338E-2</v>
      </c>
    </row>
    <row r="249" spans="1:5" x14ac:dyDescent="0.35">
      <c r="A249" s="12">
        <v>39722</v>
      </c>
      <c r="B249" s="13">
        <v>16485.349999999999</v>
      </c>
      <c r="C249" s="6">
        <f t="shared" si="10"/>
        <v>-2.189026595298111E-2</v>
      </c>
      <c r="D249" s="15">
        <f t="shared" si="11"/>
        <v>-2.5411536884212563E-2</v>
      </c>
      <c r="E249" s="16">
        <f t="shared" si="9"/>
        <v>-8.472768957225274E-2</v>
      </c>
    </row>
    <row r="250" spans="1:5" x14ac:dyDescent="0.35">
      <c r="A250" s="12">
        <v>39814</v>
      </c>
      <c r="B250" s="13">
        <v>16298.262000000001</v>
      </c>
      <c r="C250" s="6">
        <f t="shared" si="10"/>
        <v>-1.1348742974822976E-2</v>
      </c>
      <c r="D250" s="15">
        <f t="shared" si="11"/>
        <v>-3.2342272930783185E-2</v>
      </c>
      <c r="E250" s="16">
        <f t="shared" si="9"/>
        <v>-4.4628038107272228E-2</v>
      </c>
    </row>
    <row r="251" spans="1:5" x14ac:dyDescent="0.35">
      <c r="A251" s="12">
        <v>39904</v>
      </c>
      <c r="B251" s="13">
        <v>16269.145</v>
      </c>
      <c r="C251" s="6">
        <f t="shared" si="10"/>
        <v>-1.7865095063510567E-3</v>
      </c>
      <c r="D251" s="15">
        <f t="shared" si="11"/>
        <v>-3.978837405318722E-2</v>
      </c>
      <c r="E251" s="16">
        <f t="shared" si="9"/>
        <v>-7.1269111253309259E-3</v>
      </c>
    </row>
    <row r="252" spans="1:5" x14ac:dyDescent="0.35">
      <c r="A252" s="12">
        <v>39995</v>
      </c>
      <c r="B252" s="13">
        <v>16326.281000000001</v>
      </c>
      <c r="C252" s="6">
        <f t="shared" si="10"/>
        <v>3.5119239517504099E-3</v>
      </c>
      <c r="D252" s="15">
        <f t="shared" si="11"/>
        <v>-3.1328157006863679E-2</v>
      </c>
      <c r="E252" s="16">
        <f t="shared" si="9"/>
        <v>1.4121870876976583E-2</v>
      </c>
    </row>
    <row r="253" spans="1:5" x14ac:dyDescent="0.35">
      <c r="A253" s="12">
        <v>40087</v>
      </c>
      <c r="B253" s="13">
        <v>16502.754000000001</v>
      </c>
      <c r="C253" s="6">
        <f t="shared" si="10"/>
        <v>1.0809136508185786E-2</v>
      </c>
      <c r="D253" s="15">
        <f t="shared" si="11"/>
        <v>1.0557252348298502E-3</v>
      </c>
      <c r="E253" s="16">
        <f t="shared" si="9"/>
        <v>4.3942635923053253E-2</v>
      </c>
    </row>
    <row r="254" spans="1:5" x14ac:dyDescent="0.35">
      <c r="A254" s="12">
        <v>40179</v>
      </c>
      <c r="B254" s="13">
        <v>16582.71</v>
      </c>
      <c r="C254" s="6">
        <f t="shared" si="10"/>
        <v>4.845009505686039E-3</v>
      </c>
      <c r="D254" s="15">
        <f t="shared" si="11"/>
        <v>1.7452658449103254E-2</v>
      </c>
      <c r="E254" s="16">
        <f t="shared" si="9"/>
        <v>1.9521338205721328E-2</v>
      </c>
    </row>
    <row r="255" spans="1:5" x14ac:dyDescent="0.35">
      <c r="A255" s="12">
        <v>40269</v>
      </c>
      <c r="B255" s="13">
        <v>16743.162</v>
      </c>
      <c r="C255" s="6">
        <f t="shared" si="10"/>
        <v>9.675861183123937E-3</v>
      </c>
      <c r="D255" s="15">
        <f t="shared" si="11"/>
        <v>2.9135950291180011E-2</v>
      </c>
      <c r="E255" s="16">
        <f t="shared" si="9"/>
        <v>3.9268810740552329E-2</v>
      </c>
    </row>
    <row r="256" spans="1:5" x14ac:dyDescent="0.35">
      <c r="A256" s="12">
        <v>40360</v>
      </c>
      <c r="B256" s="13">
        <v>16872.266</v>
      </c>
      <c r="C256" s="6">
        <f t="shared" si="10"/>
        <v>7.71084936047321E-3</v>
      </c>
      <c r="D256" s="15">
        <f t="shared" si="11"/>
        <v>3.3442092537792206E-2</v>
      </c>
      <c r="E256" s="16">
        <f t="shared" si="9"/>
        <v>3.1201978026194732E-2</v>
      </c>
    </row>
    <row r="257" spans="1:5" x14ac:dyDescent="0.35">
      <c r="A257" s="12">
        <v>40452</v>
      </c>
      <c r="B257" s="13">
        <v>16960.864000000001</v>
      </c>
      <c r="C257" s="6">
        <f t="shared" si="10"/>
        <v>5.2511026082686096E-3</v>
      </c>
      <c r="D257" s="15">
        <f t="shared" si="11"/>
        <v>2.7759609093124735E-2</v>
      </c>
      <c r="E257" s="16">
        <f t="shared" si="9"/>
        <v>2.1170434842284314E-2</v>
      </c>
    </row>
    <row r="258" spans="1:5" x14ac:dyDescent="0.35">
      <c r="A258" s="12">
        <v>40544</v>
      </c>
      <c r="B258" s="13">
        <v>16920.632000000001</v>
      </c>
      <c r="C258" s="6">
        <f t="shared" si="10"/>
        <v>-2.37204897109015E-3</v>
      </c>
      <c r="D258" s="15">
        <f t="shared" si="11"/>
        <v>2.0377971996133462E-2</v>
      </c>
      <c r="E258" s="16">
        <f t="shared" si="9"/>
        <v>-9.4544895412120855E-3</v>
      </c>
    </row>
    <row r="259" spans="1:5" x14ac:dyDescent="0.35">
      <c r="A259" s="12">
        <v>40634</v>
      </c>
      <c r="B259" s="13">
        <v>17035.114000000001</v>
      </c>
      <c r="C259" s="6">
        <f t="shared" si="10"/>
        <v>6.7658229314366009E-3</v>
      </c>
      <c r="D259" s="15">
        <f t="shared" si="11"/>
        <v>1.7437088645502034E-2</v>
      </c>
      <c r="E259" s="16">
        <f t="shared" ref="E259:E310" si="12">((1+C259)^4)-1</f>
        <v>2.7339190839842376E-2</v>
      </c>
    </row>
    <row r="260" spans="1:5" x14ac:dyDescent="0.35">
      <c r="A260" s="12">
        <v>40725</v>
      </c>
      <c r="B260" s="13">
        <v>17031.312999999998</v>
      </c>
      <c r="C260" s="6">
        <f t="shared" ref="C260:C310" si="13">(B260-B259)/B259</f>
        <v>-2.2312735917136297E-4</v>
      </c>
      <c r="D260" s="15">
        <f t="shared" si="11"/>
        <v>9.426534645672292E-3</v>
      </c>
      <c r="E260" s="16">
        <f t="shared" si="12"/>
        <v>-8.9221076620704665E-4</v>
      </c>
    </row>
    <row r="261" spans="1:5" x14ac:dyDescent="0.35">
      <c r="A261" s="12">
        <v>40817</v>
      </c>
      <c r="B261" s="13">
        <v>17222.582999999999</v>
      </c>
      <c r="C261" s="6">
        <f t="shared" si="13"/>
        <v>1.1230490567579873E-2</v>
      </c>
      <c r="D261" s="15">
        <f t="shared" si="11"/>
        <v>1.5430758716065248E-2</v>
      </c>
      <c r="E261" s="16">
        <f t="shared" si="12"/>
        <v>4.5684387421796924E-2</v>
      </c>
    </row>
    <row r="262" spans="1:5" x14ac:dyDescent="0.35">
      <c r="A262" s="12">
        <v>40909</v>
      </c>
      <c r="B262" s="13">
        <v>17367.009999999998</v>
      </c>
      <c r="C262" s="6">
        <f t="shared" si="13"/>
        <v>8.3859081997165984E-3</v>
      </c>
      <c r="D262" s="15">
        <f t="shared" ref="D262:D310" si="14">(B262-B258)/B258</f>
        <v>2.6380693108862419E-2</v>
      </c>
      <c r="E262" s="16">
        <f t="shared" si="12"/>
        <v>3.3967937386456093E-2</v>
      </c>
    </row>
    <row r="263" spans="1:5" x14ac:dyDescent="0.35">
      <c r="A263" s="12">
        <v>41000</v>
      </c>
      <c r="B263" s="13">
        <v>17444.525000000001</v>
      </c>
      <c r="C263" s="6">
        <f t="shared" si="13"/>
        <v>4.463347461653046E-3</v>
      </c>
      <c r="D263" s="15">
        <f t="shared" si="14"/>
        <v>2.4033358391379125E-2</v>
      </c>
      <c r="E263" s="16">
        <f t="shared" si="12"/>
        <v>1.7973274732638211E-2</v>
      </c>
    </row>
    <row r="264" spans="1:5" x14ac:dyDescent="0.35">
      <c r="A264" s="12">
        <v>41091</v>
      </c>
      <c r="B264" s="13">
        <v>17469.650000000001</v>
      </c>
      <c r="C264" s="6">
        <f t="shared" si="13"/>
        <v>1.4402799732294229E-3</v>
      </c>
      <c r="D264" s="15">
        <f t="shared" si="14"/>
        <v>2.5737123144880445E-2</v>
      </c>
      <c r="E264" s="16">
        <f t="shared" si="12"/>
        <v>5.7735782865324659E-3</v>
      </c>
    </row>
    <row r="265" spans="1:5" x14ac:dyDescent="0.35">
      <c r="A265" s="12">
        <v>41183</v>
      </c>
      <c r="B265" s="13">
        <v>17489.851999999999</v>
      </c>
      <c r="C265" s="6">
        <f t="shared" si="13"/>
        <v>1.1564055376036438E-3</v>
      </c>
      <c r="D265" s="15">
        <f t="shared" si="14"/>
        <v>1.5518520073324672E-2</v>
      </c>
      <c r="E265" s="16">
        <f t="shared" si="12"/>
        <v>4.6336519805307841E-3</v>
      </c>
    </row>
    <row r="266" spans="1:5" x14ac:dyDescent="0.35">
      <c r="A266" s="12">
        <v>41275</v>
      </c>
      <c r="B266" s="13">
        <v>17662.400000000001</v>
      </c>
      <c r="C266" s="6">
        <f t="shared" si="13"/>
        <v>9.8656066386383669E-3</v>
      </c>
      <c r="D266" s="15">
        <f t="shared" si="14"/>
        <v>1.7008684857094173E-2</v>
      </c>
      <c r="E266" s="16">
        <f t="shared" si="12"/>
        <v>4.0050258079456613E-2</v>
      </c>
    </row>
    <row r="267" spans="1:5" x14ac:dyDescent="0.35">
      <c r="A267" s="12">
        <v>41365</v>
      </c>
      <c r="B267" s="13">
        <v>17709.670999999998</v>
      </c>
      <c r="C267" s="6">
        <f t="shared" si="13"/>
        <v>2.6763633481291897E-3</v>
      </c>
      <c r="D267" s="15">
        <f t="shared" si="14"/>
        <v>1.519938204107002E-2</v>
      </c>
      <c r="E267" s="16">
        <f t="shared" si="12"/>
        <v>1.074850765076607E-2</v>
      </c>
    </row>
    <row r="268" spans="1:5" x14ac:dyDescent="0.35">
      <c r="A268" s="12">
        <v>41456</v>
      </c>
      <c r="B268" s="13">
        <v>17860.45</v>
      </c>
      <c r="C268" s="6">
        <f t="shared" si="13"/>
        <v>8.5139356908438494E-3</v>
      </c>
      <c r="D268" s="15">
        <f t="shared" si="14"/>
        <v>2.237022493295511E-2</v>
      </c>
      <c r="E268" s="16">
        <f t="shared" si="12"/>
        <v>3.449313922550612E-2</v>
      </c>
    </row>
    <row r="269" spans="1:5" x14ac:dyDescent="0.35">
      <c r="A269" s="12">
        <v>41548</v>
      </c>
      <c r="B269" s="13">
        <v>18016.147000000001</v>
      </c>
      <c r="C269" s="6">
        <f t="shared" si="13"/>
        <v>8.717417534272659E-3</v>
      </c>
      <c r="D269" s="15">
        <f t="shared" si="14"/>
        <v>3.0091449601746312E-2</v>
      </c>
      <c r="E269" s="16">
        <f t="shared" si="12"/>
        <v>3.5328285986574448E-2</v>
      </c>
    </row>
    <row r="270" spans="1:5" x14ac:dyDescent="0.35">
      <c r="A270" s="12">
        <v>41640</v>
      </c>
      <c r="B270" s="13">
        <v>17953.973999999998</v>
      </c>
      <c r="C270" s="6">
        <f t="shared" si="13"/>
        <v>-3.4509598528476982E-3</v>
      </c>
      <c r="D270" s="15">
        <f t="shared" si="14"/>
        <v>1.6508175559380202E-2</v>
      </c>
      <c r="E270" s="16">
        <f t="shared" si="12"/>
        <v>-1.3732548917761878E-2</v>
      </c>
    </row>
    <row r="271" spans="1:5" x14ac:dyDescent="0.35">
      <c r="A271" s="12">
        <v>41730</v>
      </c>
      <c r="B271" s="13">
        <v>18185.911</v>
      </c>
      <c r="C271" s="6">
        <f t="shared" si="13"/>
        <v>1.291842129213297E-2</v>
      </c>
      <c r="D271" s="15">
        <f t="shared" si="14"/>
        <v>2.6891521587272944E-2</v>
      </c>
      <c r="E271" s="16">
        <f t="shared" si="12"/>
        <v>5.2683650265826332E-2</v>
      </c>
    </row>
    <row r="272" spans="1:5" x14ac:dyDescent="0.35">
      <c r="A272" s="12">
        <v>41821</v>
      </c>
      <c r="B272" s="13">
        <v>18406.940999999999</v>
      </c>
      <c r="C272" s="6">
        <f t="shared" si="13"/>
        <v>1.2153914093167994E-2</v>
      </c>
      <c r="D272" s="15">
        <f t="shared" si="14"/>
        <v>3.0597829282016868E-2</v>
      </c>
      <c r="E272" s="16">
        <f t="shared" si="12"/>
        <v>4.9509165349306494E-2</v>
      </c>
    </row>
    <row r="273" spans="1:5" x14ac:dyDescent="0.35">
      <c r="A273" s="12">
        <v>41913</v>
      </c>
      <c r="B273" s="13">
        <v>18500.030999999999</v>
      </c>
      <c r="C273" s="6">
        <f t="shared" si="13"/>
        <v>5.057331362120417E-3</v>
      </c>
      <c r="D273" s="15">
        <f t="shared" si="14"/>
        <v>2.6858351011456456E-2</v>
      </c>
      <c r="E273" s="16">
        <f t="shared" si="12"/>
        <v>2.0383303103058026E-2</v>
      </c>
    </row>
    <row r="274" spans="1:5" x14ac:dyDescent="0.35">
      <c r="A274" s="12">
        <v>42005</v>
      </c>
      <c r="B274" s="13">
        <v>18666.620999999999</v>
      </c>
      <c r="C274" s="6">
        <f t="shared" si="13"/>
        <v>9.0048497756571415E-3</v>
      </c>
      <c r="D274" s="15">
        <f t="shared" si="14"/>
        <v>3.9692994988184842E-2</v>
      </c>
      <c r="E274" s="16">
        <f t="shared" si="12"/>
        <v>3.6508850311197438E-2</v>
      </c>
    </row>
    <row r="275" spans="1:5" x14ac:dyDescent="0.35">
      <c r="A275" s="12">
        <v>42095</v>
      </c>
      <c r="B275" s="13">
        <v>18782.242999999999</v>
      </c>
      <c r="C275" s="6">
        <f t="shared" si="13"/>
        <v>6.1940508675886975E-3</v>
      </c>
      <c r="D275" s="15">
        <f t="shared" si="14"/>
        <v>3.2790878609270581E-2</v>
      </c>
      <c r="E275" s="16">
        <f t="shared" si="12"/>
        <v>2.5007353109643082E-2</v>
      </c>
    </row>
    <row r="276" spans="1:5" x14ac:dyDescent="0.35">
      <c r="A276" s="12">
        <v>42186</v>
      </c>
      <c r="B276" s="13">
        <v>18857.418000000001</v>
      </c>
      <c r="C276" s="6">
        <f t="shared" si="13"/>
        <v>4.0024506125281691E-3</v>
      </c>
      <c r="D276" s="15">
        <f t="shared" si="14"/>
        <v>2.4473213664345565E-2</v>
      </c>
      <c r="E276" s="16">
        <f t="shared" si="12"/>
        <v>1.6106176842981323E-2</v>
      </c>
    </row>
    <row r="277" spans="1:5" x14ac:dyDescent="0.35">
      <c r="A277" s="12">
        <v>42278</v>
      </c>
      <c r="B277" s="13">
        <v>18892.205999999998</v>
      </c>
      <c r="C277" s="6">
        <f t="shared" si="13"/>
        <v>1.8447912646363794E-3</v>
      </c>
      <c r="D277" s="15">
        <f t="shared" si="14"/>
        <v>2.1198613126648235E-2</v>
      </c>
      <c r="E277" s="16">
        <f t="shared" si="12"/>
        <v>7.3996097121675763E-3</v>
      </c>
    </row>
    <row r="278" spans="1:5" x14ac:dyDescent="0.35">
      <c r="A278" s="12">
        <v>42370</v>
      </c>
      <c r="B278" s="13">
        <v>19001.689999999999</v>
      </c>
      <c r="C278" s="6">
        <f t="shared" si="13"/>
        <v>5.7951940604501345E-3</v>
      </c>
      <c r="D278" s="15">
        <f t="shared" si="14"/>
        <v>1.7950168913806068E-2</v>
      </c>
      <c r="E278" s="16">
        <f t="shared" si="12"/>
        <v>2.3383061524439253E-2</v>
      </c>
    </row>
    <row r="279" spans="1:5" x14ac:dyDescent="0.35">
      <c r="A279" s="12">
        <v>42461</v>
      </c>
      <c r="B279" s="13">
        <v>19062.708999999999</v>
      </c>
      <c r="C279" s="6">
        <f t="shared" si="13"/>
        <v>3.2112406843812437E-3</v>
      </c>
      <c r="D279" s="15">
        <f t="shared" si="14"/>
        <v>1.4932508327147102E-2</v>
      </c>
      <c r="E279" s="16">
        <f t="shared" si="12"/>
        <v>1.2906967702374317E-2</v>
      </c>
    </row>
    <row r="280" spans="1:5" x14ac:dyDescent="0.35">
      <c r="A280" s="12">
        <v>42552</v>
      </c>
      <c r="B280" s="13">
        <v>19197.937999999998</v>
      </c>
      <c r="C280" s="6">
        <f t="shared" si="13"/>
        <v>7.093902550786426E-3</v>
      </c>
      <c r="D280" s="15">
        <f t="shared" si="14"/>
        <v>1.8057615310855219E-2</v>
      </c>
      <c r="E280" s="16">
        <f t="shared" si="12"/>
        <v>2.8678981414693272E-2</v>
      </c>
    </row>
    <row r="281" spans="1:5" x14ac:dyDescent="0.35">
      <c r="A281" s="12">
        <v>42644</v>
      </c>
      <c r="B281" s="13">
        <v>19304.351999999999</v>
      </c>
      <c r="C281" s="6">
        <f t="shared" si="13"/>
        <v>5.542991127484664E-3</v>
      </c>
      <c r="D281" s="15">
        <f t="shared" si="14"/>
        <v>2.1815663030564068E-2</v>
      </c>
      <c r="E281" s="16">
        <f t="shared" si="12"/>
        <v>2.2356995185866202E-2</v>
      </c>
    </row>
    <row r="282" spans="1:5" x14ac:dyDescent="0.35">
      <c r="A282" s="12">
        <v>42736</v>
      </c>
      <c r="B282" s="13">
        <v>19398.343000000001</v>
      </c>
      <c r="C282" s="6">
        <f t="shared" si="13"/>
        <v>4.8689021004176573E-3</v>
      </c>
      <c r="D282" s="15">
        <f t="shared" si="14"/>
        <v>2.087461694196685E-2</v>
      </c>
      <c r="E282" s="16">
        <f t="shared" si="12"/>
        <v>1.9618307902452115E-2</v>
      </c>
    </row>
    <row r="283" spans="1:5" x14ac:dyDescent="0.35">
      <c r="A283" s="12">
        <v>42826</v>
      </c>
      <c r="B283" s="13">
        <v>19506.949000000001</v>
      </c>
      <c r="C283" s="6">
        <f t="shared" si="13"/>
        <v>5.5987256231111986E-3</v>
      </c>
      <c r="D283" s="15">
        <f t="shared" si="14"/>
        <v>2.330413793758283E-2</v>
      </c>
      <c r="E283" s="16">
        <f t="shared" si="12"/>
        <v>2.2583679831152281E-2</v>
      </c>
    </row>
    <row r="284" spans="1:5" x14ac:dyDescent="0.35">
      <c r="A284" s="12">
        <v>42917</v>
      </c>
      <c r="B284" s="13">
        <v>19660.766</v>
      </c>
      <c r="C284" s="6">
        <f t="shared" si="13"/>
        <v>7.8852413055470177E-3</v>
      </c>
      <c r="D284" s="15">
        <f t="shared" si="14"/>
        <v>2.4108214121745856E-2</v>
      </c>
      <c r="E284" s="16">
        <f t="shared" si="12"/>
        <v>3.1915992394406567E-2</v>
      </c>
    </row>
    <row r="285" spans="1:5" x14ac:dyDescent="0.35">
      <c r="A285" s="12">
        <v>43009</v>
      </c>
      <c r="B285" s="13">
        <v>19882.351999999999</v>
      </c>
      <c r="C285" s="6">
        <f t="shared" si="13"/>
        <v>1.1270466267692689E-2</v>
      </c>
      <c r="D285" s="15">
        <f t="shared" si="14"/>
        <v>2.9941434967617666E-2</v>
      </c>
      <c r="E285" s="16">
        <f t="shared" si="12"/>
        <v>4.5849748117290368E-2</v>
      </c>
    </row>
    <row r="286" spans="1:5" x14ac:dyDescent="0.35">
      <c r="A286" s="12">
        <v>43101</v>
      </c>
      <c r="B286" s="13">
        <v>20044.077000000001</v>
      </c>
      <c r="C286" s="6">
        <f t="shared" si="13"/>
        <v>8.1340980181822658E-3</v>
      </c>
      <c r="D286" s="15">
        <f t="shared" si="14"/>
        <v>3.3288100947591263E-2</v>
      </c>
      <c r="E286" s="16">
        <f t="shared" si="12"/>
        <v>3.2935530476983388E-2</v>
      </c>
    </row>
    <row r="287" spans="1:5" x14ac:dyDescent="0.35">
      <c r="A287" s="12">
        <v>43191</v>
      </c>
      <c r="B287" s="13">
        <v>20150.475999999999</v>
      </c>
      <c r="C287" s="6">
        <f t="shared" si="13"/>
        <v>5.3082514101296663E-3</v>
      </c>
      <c r="D287" s="15">
        <f t="shared" si="14"/>
        <v>3.2989628465220175E-2</v>
      </c>
      <c r="E287" s="16">
        <f t="shared" si="12"/>
        <v>2.1402669926408713E-2</v>
      </c>
    </row>
    <row r="288" spans="1:5" x14ac:dyDescent="0.35">
      <c r="A288" s="12">
        <v>43282</v>
      </c>
      <c r="B288" s="13">
        <v>20276.153999999999</v>
      </c>
      <c r="C288" s="6">
        <f t="shared" si="13"/>
        <v>6.2369742531144124E-3</v>
      </c>
      <c r="D288" s="15">
        <f t="shared" si="14"/>
        <v>3.1300306407186729E-2</v>
      </c>
      <c r="E288" s="16">
        <f t="shared" si="12"/>
        <v>2.5182268082057035E-2</v>
      </c>
    </row>
    <row r="289" spans="1:5" x14ac:dyDescent="0.35">
      <c r="A289" s="12">
        <v>43374</v>
      </c>
      <c r="B289" s="13">
        <v>20304.874</v>
      </c>
      <c r="C289" s="6">
        <f t="shared" si="13"/>
        <v>1.4164421911572168E-3</v>
      </c>
      <c r="D289" s="15">
        <f t="shared" si="14"/>
        <v>2.1251107514845369E-2</v>
      </c>
      <c r="E289" s="16">
        <f t="shared" si="12"/>
        <v>5.6778179868191003E-3</v>
      </c>
    </row>
    <row r="290" spans="1:5" x14ac:dyDescent="0.35">
      <c r="A290" s="12">
        <v>43466</v>
      </c>
      <c r="B290" s="13">
        <v>20415.150000000001</v>
      </c>
      <c r="C290" s="6">
        <f t="shared" si="13"/>
        <v>5.431011293150682E-3</v>
      </c>
      <c r="D290" s="15">
        <f t="shared" si="14"/>
        <v>1.8512850454525807E-2</v>
      </c>
      <c r="E290" s="16">
        <f t="shared" si="12"/>
        <v>2.190166211451694E-2</v>
      </c>
    </row>
    <row r="291" spans="1:5" x14ac:dyDescent="0.35">
      <c r="A291" s="12">
        <v>43556</v>
      </c>
      <c r="B291" s="13">
        <v>20584.527999999998</v>
      </c>
      <c r="C291" s="6">
        <f t="shared" si="13"/>
        <v>8.2966816310434642E-3</v>
      </c>
      <c r="D291" s="15">
        <f t="shared" si="14"/>
        <v>2.1540533335291916E-2</v>
      </c>
      <c r="E291" s="16">
        <f t="shared" si="12"/>
        <v>3.3602025224809706E-2</v>
      </c>
    </row>
    <row r="292" spans="1:5" x14ac:dyDescent="0.35">
      <c r="A292" s="12">
        <v>43647</v>
      </c>
      <c r="B292" s="13">
        <v>20817.580999999998</v>
      </c>
      <c r="C292" s="6">
        <f t="shared" si="13"/>
        <v>1.1321755835256455E-2</v>
      </c>
      <c r="D292" s="15">
        <f t="shared" si="14"/>
        <v>2.6702647849291324E-2</v>
      </c>
      <c r="E292" s="16">
        <f t="shared" si="12"/>
        <v>4.6061937691104005E-2</v>
      </c>
    </row>
    <row r="293" spans="1:5" x14ac:dyDescent="0.35">
      <c r="A293" s="12">
        <v>43739</v>
      </c>
      <c r="B293" s="13">
        <v>20951.088</v>
      </c>
      <c r="C293" s="6">
        <f t="shared" si="13"/>
        <v>6.4131850862019675E-3</v>
      </c>
      <c r="D293" s="15">
        <f t="shared" si="14"/>
        <v>3.1825560700352043E-2</v>
      </c>
      <c r="E293" s="16">
        <f t="shared" si="12"/>
        <v>2.5900570764191055E-2</v>
      </c>
    </row>
    <row r="294" spans="1:5" x14ac:dyDescent="0.35">
      <c r="A294" s="12">
        <v>43831</v>
      </c>
      <c r="B294" s="13">
        <v>20665.553</v>
      </c>
      <c r="C294" s="6">
        <f t="shared" si="13"/>
        <v>-1.3628647829649699E-2</v>
      </c>
      <c r="D294" s="15">
        <f t="shared" si="14"/>
        <v>1.226554788967989E-2</v>
      </c>
      <c r="E294" s="16">
        <f t="shared" si="12"/>
        <v>-5.3410242111710748E-2</v>
      </c>
    </row>
    <row r="295" spans="1:5" x14ac:dyDescent="0.35">
      <c r="A295" s="12">
        <v>43922</v>
      </c>
      <c r="B295" s="13">
        <v>19034.830000000002</v>
      </c>
      <c r="C295" s="6">
        <f t="shared" si="13"/>
        <v>-7.891020385469473E-2</v>
      </c>
      <c r="D295" s="15">
        <f t="shared" si="14"/>
        <v>-7.5284602105037179E-2</v>
      </c>
      <c r="E295" s="16">
        <f t="shared" si="12"/>
        <v>-0.28020655912198045</v>
      </c>
    </row>
    <row r="296" spans="1:5" x14ac:dyDescent="0.35">
      <c r="A296" s="12">
        <v>44013</v>
      </c>
      <c r="B296" s="13">
        <v>20511.785</v>
      </c>
      <c r="C296" s="6">
        <f t="shared" si="13"/>
        <v>7.759223486629499E-2</v>
      </c>
      <c r="D296" s="15">
        <f t="shared" si="14"/>
        <v>-1.468931476716716E-2</v>
      </c>
      <c r="E296" s="16">
        <f t="shared" si="12"/>
        <v>0.34839710925878875</v>
      </c>
    </row>
    <row r="297" spans="1:5" x14ac:dyDescent="0.35">
      <c r="A297" s="12">
        <v>44105</v>
      </c>
      <c r="B297" s="13">
        <v>20724.128000000001</v>
      </c>
      <c r="C297" s="6">
        <f t="shared" si="13"/>
        <v>1.0352243844209597E-2</v>
      </c>
      <c r="D297" s="15">
        <f t="shared" si="14"/>
        <v>-1.0832850303525961E-2</v>
      </c>
      <c r="E297" s="16">
        <f t="shared" si="12"/>
        <v>4.2056438334202584E-2</v>
      </c>
    </row>
    <row r="298" spans="1:5" x14ac:dyDescent="0.35">
      <c r="A298" s="12">
        <v>44197</v>
      </c>
      <c r="B298" s="13">
        <v>20990.541000000001</v>
      </c>
      <c r="C298" s="6">
        <f t="shared" si="13"/>
        <v>1.285520915524168E-2</v>
      </c>
      <c r="D298" s="15">
        <f t="shared" si="14"/>
        <v>1.5726073238882171E-2</v>
      </c>
      <c r="E298" s="16">
        <f t="shared" si="12"/>
        <v>5.2420899967664747E-2</v>
      </c>
    </row>
    <row r="299" spans="1:5" x14ac:dyDescent="0.35">
      <c r="A299" s="12">
        <v>44287</v>
      </c>
      <c r="B299" s="13">
        <v>21309.544000000002</v>
      </c>
      <c r="C299" s="6">
        <f t="shared" si="13"/>
        <v>1.5197464419807027E-2</v>
      </c>
      <c r="D299" s="15">
        <f t="shared" si="14"/>
        <v>0.11950272211519618</v>
      </c>
      <c r="E299" s="16">
        <f t="shared" si="12"/>
        <v>6.2189728775175368E-2</v>
      </c>
    </row>
    <row r="300" spans="1:5" x14ac:dyDescent="0.35">
      <c r="A300" s="12">
        <v>44378</v>
      </c>
      <c r="B300" s="13">
        <v>21483.082999999999</v>
      </c>
      <c r="C300" s="6">
        <f t="shared" si="13"/>
        <v>8.1437218928756532E-3</v>
      </c>
      <c r="D300" s="15">
        <f t="shared" si="14"/>
        <v>4.7353167947109372E-2</v>
      </c>
      <c r="E300" s="16">
        <f t="shared" si="12"/>
        <v>3.2974973580746525E-2</v>
      </c>
    </row>
    <row r="301" spans="1:5" x14ac:dyDescent="0.35">
      <c r="A301" s="12">
        <v>44470</v>
      </c>
      <c r="B301" s="13">
        <v>21847.601999999999</v>
      </c>
      <c r="C301" s="6">
        <f t="shared" si="13"/>
        <v>1.6967722928780765E-2</v>
      </c>
      <c r="D301" s="15">
        <f t="shared" si="14"/>
        <v>5.4210917824865701E-2</v>
      </c>
      <c r="E301" s="16">
        <f t="shared" si="12"/>
        <v>6.9617936607457187E-2</v>
      </c>
    </row>
    <row r="302" spans="1:5" x14ac:dyDescent="0.35">
      <c r="A302" s="12">
        <v>44562</v>
      </c>
      <c r="B302" s="13">
        <v>21738.870999999999</v>
      </c>
      <c r="C302" s="6">
        <f t="shared" si="13"/>
        <v>-4.9767933341151021E-3</v>
      </c>
      <c r="D302" s="15">
        <f t="shared" si="14"/>
        <v>3.5650820052708414E-2</v>
      </c>
      <c r="E302" s="16">
        <f t="shared" si="12"/>
        <v>-1.9759054961903222E-2</v>
      </c>
    </row>
    <row r="303" spans="1:5" x14ac:dyDescent="0.35">
      <c r="A303" s="12">
        <v>44652</v>
      </c>
      <c r="B303" s="13">
        <v>21708.16</v>
      </c>
      <c r="C303" s="6">
        <f t="shared" si="13"/>
        <v>-1.4127228594345738E-3</v>
      </c>
      <c r="D303" s="15">
        <f t="shared" si="14"/>
        <v>1.8705984510977717E-2</v>
      </c>
      <c r="E303" s="16">
        <f t="shared" si="12"/>
        <v>-5.6389279964592642E-3</v>
      </c>
    </row>
    <row r="304" spans="1:5" x14ac:dyDescent="0.35">
      <c r="A304" s="12">
        <v>44743</v>
      </c>
      <c r="B304" s="13">
        <v>21851.133999999998</v>
      </c>
      <c r="C304" s="6">
        <f t="shared" si="13"/>
        <v>6.5861869453697755E-3</v>
      </c>
      <c r="D304" s="15">
        <f t="shared" si="14"/>
        <v>1.7132131361220337E-2</v>
      </c>
      <c r="E304" s="16">
        <f t="shared" si="12"/>
        <v>2.6606159592735157E-2</v>
      </c>
    </row>
    <row r="305" spans="1:5" x14ac:dyDescent="0.35">
      <c r="A305" s="12">
        <v>44835</v>
      </c>
      <c r="B305" s="13">
        <v>21989.981</v>
      </c>
      <c r="C305" s="6">
        <f t="shared" si="13"/>
        <v>6.3542239958805612E-3</v>
      </c>
      <c r="D305" s="15">
        <f t="shared" si="14"/>
        <v>6.5169165934092369E-3</v>
      </c>
      <c r="E305" s="16">
        <f t="shared" si="12"/>
        <v>2.5660180826019952E-2</v>
      </c>
    </row>
    <row r="306" spans="1:5" x14ac:dyDescent="0.35">
      <c r="A306" s="12">
        <v>44927</v>
      </c>
      <c r="B306" s="13">
        <v>22112.329000000002</v>
      </c>
      <c r="C306" s="6">
        <f t="shared" si="13"/>
        <v>5.5638065353490656E-3</v>
      </c>
      <c r="D306" s="15">
        <f t="shared" si="14"/>
        <v>1.7179273017444298E-2</v>
      </c>
      <c r="E306" s="16">
        <f t="shared" si="12"/>
        <v>2.2441651690159325E-2</v>
      </c>
    </row>
    <row r="307" spans="1:5" x14ac:dyDescent="0.35">
      <c r="A307" s="12">
        <v>45017</v>
      </c>
      <c r="B307" s="13">
        <v>22225.35</v>
      </c>
      <c r="C307" s="6">
        <f t="shared" si="13"/>
        <v>5.1112209844560918E-3</v>
      </c>
      <c r="D307" s="15">
        <f t="shared" si="14"/>
        <v>2.3824681594386568E-2</v>
      </c>
      <c r="E307" s="16">
        <f t="shared" si="12"/>
        <v>2.0602166214035211E-2</v>
      </c>
    </row>
    <row r="308" spans="1:5" x14ac:dyDescent="0.35">
      <c r="A308" s="12">
        <v>45108</v>
      </c>
      <c r="B308" s="13">
        <v>22490.691999999999</v>
      </c>
      <c r="C308" s="6">
        <f t="shared" si="13"/>
        <v>1.1938709626620079E-2</v>
      </c>
      <c r="D308" s="15">
        <f t="shared" si="14"/>
        <v>2.9268869981759343E-2</v>
      </c>
      <c r="E308" s="16">
        <f t="shared" si="12"/>
        <v>4.8616862177619957E-2</v>
      </c>
    </row>
    <row r="309" spans="1:5" x14ac:dyDescent="0.35">
      <c r="A309" s="12">
        <v>45200</v>
      </c>
      <c r="B309" s="13">
        <v>22679.255000000001</v>
      </c>
      <c r="C309" s="6">
        <f t="shared" si="13"/>
        <v>8.3840461645200565E-3</v>
      </c>
      <c r="D309" s="15">
        <f t="shared" si="14"/>
        <v>3.1344911121114712E-2</v>
      </c>
      <c r="E309" s="16">
        <f t="shared" si="12"/>
        <v>3.3960300312819269E-2</v>
      </c>
    </row>
    <row r="310" spans="1:5" x14ac:dyDescent="0.35">
      <c r="A310" s="12">
        <v>45292</v>
      </c>
      <c r="B310" s="13">
        <v>22758.752</v>
      </c>
      <c r="C310" s="6">
        <f t="shared" si="13"/>
        <v>3.505273872532382E-3</v>
      </c>
      <c r="D310" s="15">
        <f t="shared" si="14"/>
        <v>2.9233600856788937E-2</v>
      </c>
      <c r="E310" s="16">
        <f t="shared" si="12"/>
        <v>1.4094989587055018E-2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1" r:id="rId1" xr:uid="{4236E0E1-D04B-4958-B919-57B7DD1245C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3F5EA-381C-4A41-AC8E-6A0193F5C337}">
  <dimension ref="A1:L395"/>
  <sheetViews>
    <sheetView workbookViewId="0">
      <pane ySplit="1" topLeftCell="A285" activePane="bottomLeft" state="frozen"/>
      <selection pane="bottomLeft" activeCell="C310" sqref="C310"/>
    </sheetView>
  </sheetViews>
  <sheetFormatPr baseColWidth="10" defaultRowHeight="11.65" x14ac:dyDescent="0.35"/>
  <cols>
    <col min="1" max="1" width="13.46484375" style="30" customWidth="1"/>
    <col min="2" max="2" width="12.6640625" style="28" customWidth="1"/>
    <col min="3" max="3" width="20.9296875" style="22" customWidth="1"/>
    <col min="4" max="4" width="17.86328125" style="22" customWidth="1"/>
    <col min="5" max="6" width="8.73046875" style="22" bestFit="1" customWidth="1"/>
    <col min="7" max="7" width="11" style="22" bestFit="1" customWidth="1"/>
    <col min="8" max="10" width="11.73046875" style="29" bestFit="1" customWidth="1"/>
    <col min="11" max="11" width="12.33203125" style="29" bestFit="1" customWidth="1"/>
    <col min="12" max="12" width="11.73046875" style="29" bestFit="1" customWidth="1"/>
    <col min="13" max="16384" width="10.6640625" style="22"/>
  </cols>
  <sheetData>
    <row r="1" spans="1:12" x14ac:dyDescent="0.35">
      <c r="A1" s="18" t="s">
        <v>0</v>
      </c>
      <c r="B1" s="19" t="s">
        <v>16</v>
      </c>
      <c r="C1" s="20" t="s">
        <v>17</v>
      </c>
      <c r="D1" s="20" t="s">
        <v>18</v>
      </c>
      <c r="E1" s="20" t="s">
        <v>19</v>
      </c>
      <c r="F1" s="20" t="s">
        <v>20</v>
      </c>
      <c r="G1" s="20" t="s">
        <v>21</v>
      </c>
      <c r="H1" s="21" t="s">
        <v>22</v>
      </c>
      <c r="I1" s="21" t="s">
        <v>23</v>
      </c>
      <c r="J1" s="21" t="s">
        <v>24</v>
      </c>
      <c r="K1" s="21" t="s">
        <v>25</v>
      </c>
      <c r="L1" s="21" t="s">
        <v>26</v>
      </c>
    </row>
    <row r="2" spans="1:12" x14ac:dyDescent="0.35">
      <c r="A2" s="23">
        <v>17168</v>
      </c>
      <c r="B2" s="24">
        <f>'U.S. GDP'!B2</f>
        <v>2182.681</v>
      </c>
      <c r="C2" s="24">
        <f>'Personal Consumption'!B2</f>
        <v>1351.3969999999999</v>
      </c>
      <c r="D2" s="24">
        <f>'Private Investment'!B2</f>
        <v>227.24199999999999</v>
      </c>
      <c r="E2" s="24">
        <f>Exports!B2</f>
        <v>93.766999999999996</v>
      </c>
      <c r="F2" s="24">
        <f>Imports!B2</f>
        <v>53.860999999999997</v>
      </c>
      <c r="G2" s="24">
        <f>Government!B2</f>
        <v>560.51499999999999</v>
      </c>
      <c r="H2" s="25">
        <f>C2/$B2</f>
        <v>0.6191454454407217</v>
      </c>
      <c r="I2" s="25">
        <f>D2/$B2</f>
        <v>0.10411141160801785</v>
      </c>
      <c r="J2" s="25">
        <f t="shared" ref="J2:L2" si="0">E2/$B2</f>
        <v>4.2959552953454945E-2</v>
      </c>
      <c r="K2" s="25">
        <f t="shared" si="0"/>
        <v>2.4676533126004211E-2</v>
      </c>
      <c r="L2" s="25">
        <f t="shared" si="0"/>
        <v>0.25680115417690447</v>
      </c>
    </row>
    <row r="3" spans="1:12" x14ac:dyDescent="0.35">
      <c r="A3" s="23">
        <v>17258</v>
      </c>
      <c r="B3" s="24">
        <f>'U.S. GDP'!B3</f>
        <v>2176.8919999999998</v>
      </c>
      <c r="C3" s="24">
        <f>'Personal Consumption'!B3</f>
        <v>1373.88</v>
      </c>
      <c r="D3" s="24">
        <f>'Private Investment'!B3</f>
        <v>209.83600000000001</v>
      </c>
      <c r="E3" s="24">
        <f>Exports!B3</f>
        <v>92.584000000000003</v>
      </c>
      <c r="F3" s="24">
        <f>Imports!B3</f>
        <v>54.898000000000003</v>
      </c>
      <c r="G3" s="24">
        <f>Government!B3</f>
        <v>560.09100000000001</v>
      </c>
      <c r="H3" s="25">
        <f t="shared" ref="H3:H66" si="1">C3/$B3</f>
        <v>0.63111996369135459</v>
      </c>
      <c r="I3" s="25">
        <f t="shared" ref="I3:I66" si="2">D3/$B3</f>
        <v>9.6392471468497304E-2</v>
      </c>
      <c r="J3" s="25">
        <f t="shared" ref="J3:J66" si="3">E3/$B3</f>
        <v>4.2530359797362485E-2</v>
      </c>
      <c r="K3" s="25">
        <f t="shared" ref="K3:K66" si="4">F3/$B3</f>
        <v>2.5218522554173568E-2</v>
      </c>
      <c r="L3" s="25">
        <f t="shared" ref="L3:L66" si="5">G3/$B3</f>
        <v>0.25728929133829331</v>
      </c>
    </row>
    <row r="4" spans="1:12" x14ac:dyDescent="0.35">
      <c r="A4" s="23">
        <v>17349</v>
      </c>
      <c r="B4" s="24">
        <f>'U.S. GDP'!B4</f>
        <v>2172.4319999999998</v>
      </c>
      <c r="C4" s="24">
        <f>'Personal Consumption'!B4</f>
        <v>1378.3579999999999</v>
      </c>
      <c r="D4" s="24">
        <f>'Private Investment'!B4</f>
        <v>203.66200000000001</v>
      </c>
      <c r="E4" s="24">
        <f>Exports!B4</f>
        <v>87.885000000000005</v>
      </c>
      <c r="F4" s="24">
        <f>Imports!B4</f>
        <v>48.686999999999998</v>
      </c>
      <c r="G4" s="24">
        <f>Government!B4</f>
        <v>560.03399999999999</v>
      </c>
      <c r="H4" s="25">
        <f t="shared" si="1"/>
        <v>0.63447693644726277</v>
      </c>
      <c r="I4" s="25">
        <f t="shared" si="2"/>
        <v>9.3748388902391427E-2</v>
      </c>
      <c r="J4" s="25">
        <f t="shared" si="3"/>
        <v>4.0454660951412987E-2</v>
      </c>
      <c r="K4" s="25">
        <f t="shared" si="4"/>
        <v>2.2411288362535628E-2</v>
      </c>
      <c r="L4" s="25">
        <f t="shared" si="5"/>
        <v>0.25779126803508695</v>
      </c>
    </row>
    <row r="5" spans="1:12" x14ac:dyDescent="0.35">
      <c r="A5" s="23">
        <v>17441</v>
      </c>
      <c r="B5" s="24">
        <f>'U.S. GDP'!B5</f>
        <v>2206.4520000000002</v>
      </c>
      <c r="C5" s="24">
        <f>'Personal Consumption'!B5</f>
        <v>1378.796</v>
      </c>
      <c r="D5" s="24">
        <f>'Private Investment'!B5</f>
        <v>243.072</v>
      </c>
      <c r="E5" s="24">
        <f>Exports!B5</f>
        <v>77.927999999999997</v>
      </c>
      <c r="F5" s="24">
        <f>Imports!B5</f>
        <v>51.311999999999998</v>
      </c>
      <c r="G5" s="24">
        <f>Government!B5</f>
        <v>555.55600000000004</v>
      </c>
      <c r="H5" s="25">
        <f t="shared" si="1"/>
        <v>0.62489281434628985</v>
      </c>
      <c r="I5" s="25">
        <f t="shared" si="2"/>
        <v>0.1101641911992647</v>
      </c>
      <c r="J5" s="25">
        <f t="shared" si="3"/>
        <v>3.5318239417852726E-2</v>
      </c>
      <c r="K5" s="25">
        <f t="shared" si="4"/>
        <v>2.3255434516590432E-2</v>
      </c>
      <c r="L5" s="25">
        <f t="shared" si="5"/>
        <v>0.25178703185022833</v>
      </c>
    </row>
    <row r="6" spans="1:12" x14ac:dyDescent="0.35">
      <c r="A6" s="23">
        <v>17533</v>
      </c>
      <c r="B6" s="24">
        <f>'U.S. GDP'!B6</f>
        <v>2239.6819999999998</v>
      </c>
      <c r="C6" s="24">
        <f>'Personal Consumption'!B6</f>
        <v>1385.6669999999999</v>
      </c>
      <c r="D6" s="24">
        <f>'Private Investment'!B6</f>
        <v>268.012</v>
      </c>
      <c r="E6" s="24">
        <f>Exports!B6</f>
        <v>74.373000000000005</v>
      </c>
      <c r="F6" s="24">
        <f>Imports!B6</f>
        <v>57.862000000000002</v>
      </c>
      <c r="G6" s="24">
        <f>Government!B6</f>
        <v>563.89499999999998</v>
      </c>
      <c r="H6" s="25">
        <f t="shared" si="1"/>
        <v>0.61868917105196186</v>
      </c>
      <c r="I6" s="25">
        <f t="shared" si="2"/>
        <v>0.1196652024707079</v>
      </c>
      <c r="J6" s="25">
        <f t="shared" si="3"/>
        <v>3.3206946343275527E-2</v>
      </c>
      <c r="K6" s="25">
        <f t="shared" si="4"/>
        <v>2.5834917635628632E-2</v>
      </c>
      <c r="L6" s="25">
        <f t="shared" si="5"/>
        <v>0.25177458228444932</v>
      </c>
    </row>
    <row r="7" spans="1:12" x14ac:dyDescent="0.35">
      <c r="A7" s="23">
        <v>17624</v>
      </c>
      <c r="B7" s="24">
        <f>'U.S. GDP'!B7</f>
        <v>2276.69</v>
      </c>
      <c r="C7" s="24">
        <f>'Personal Consumption'!B7</f>
        <v>1401.789</v>
      </c>
      <c r="D7" s="24">
        <f>'Private Investment'!B7</f>
        <v>284.59800000000001</v>
      </c>
      <c r="E7" s="24">
        <f>Exports!B7</f>
        <v>67.42</v>
      </c>
      <c r="F7" s="24">
        <f>Imports!B7</f>
        <v>60.155999999999999</v>
      </c>
      <c r="G7" s="24">
        <f>Government!B7</f>
        <v>583.846</v>
      </c>
      <c r="H7" s="25">
        <f t="shared" si="1"/>
        <v>0.61571360176396428</v>
      </c>
      <c r="I7" s="25">
        <f t="shared" si="2"/>
        <v>0.12500516100127818</v>
      </c>
      <c r="J7" s="25">
        <f t="shared" si="3"/>
        <v>2.9613166482920381E-2</v>
      </c>
      <c r="K7" s="25">
        <f t="shared" si="4"/>
        <v>2.6422569607632132E-2</v>
      </c>
      <c r="L7" s="25">
        <f t="shared" si="5"/>
        <v>0.25644510231959555</v>
      </c>
    </row>
    <row r="8" spans="1:12" x14ac:dyDescent="0.35">
      <c r="A8" s="23">
        <v>17715</v>
      </c>
      <c r="B8" s="24">
        <f>'U.S. GDP'!B8</f>
        <v>2289.77</v>
      </c>
      <c r="C8" s="24">
        <f>'Personal Consumption'!B8</f>
        <v>1403.8589999999999</v>
      </c>
      <c r="D8" s="24">
        <f>'Private Investment'!B8</f>
        <v>287.51400000000001</v>
      </c>
      <c r="E8" s="24">
        <f>Exports!B8</f>
        <v>69.004999999999995</v>
      </c>
      <c r="F8" s="24">
        <f>Imports!B8</f>
        <v>63.296999999999997</v>
      </c>
      <c r="G8" s="24">
        <f>Government!B8</f>
        <v>596.08699999999999</v>
      </c>
      <c r="H8" s="25">
        <f t="shared" si="1"/>
        <v>0.61310044240251205</v>
      </c>
      <c r="I8" s="25">
        <f t="shared" si="2"/>
        <v>0.1255645763548304</v>
      </c>
      <c r="J8" s="25">
        <f t="shared" si="3"/>
        <v>3.0136214554300211E-2</v>
      </c>
      <c r="K8" s="25">
        <f t="shared" si="4"/>
        <v>2.7643387763836541E-2</v>
      </c>
      <c r="L8" s="25">
        <f t="shared" si="5"/>
        <v>0.26032614629416928</v>
      </c>
    </row>
    <row r="9" spans="1:12" x14ac:dyDescent="0.35">
      <c r="A9" s="23">
        <v>17807</v>
      </c>
      <c r="B9" s="24">
        <f>'U.S. GDP'!B9</f>
        <v>2292.364</v>
      </c>
      <c r="C9" s="24">
        <f>'Personal Consumption'!B9</f>
        <v>1415.0630000000001</v>
      </c>
      <c r="D9" s="24">
        <f>'Private Investment'!B9</f>
        <v>273.76499999999999</v>
      </c>
      <c r="E9" s="24">
        <f>Exports!B9</f>
        <v>66.572999999999993</v>
      </c>
      <c r="F9" s="24">
        <f>Imports!B9</f>
        <v>62.27</v>
      </c>
      <c r="G9" s="24">
        <f>Government!B9</f>
        <v>618.1</v>
      </c>
      <c r="H9" s="25">
        <f t="shared" si="1"/>
        <v>0.61729419935053953</v>
      </c>
      <c r="I9" s="25">
        <f t="shared" si="2"/>
        <v>0.11942475104302806</v>
      </c>
      <c r="J9" s="25">
        <f t="shared" si="3"/>
        <v>2.9041199390672682E-2</v>
      </c>
      <c r="K9" s="25">
        <f t="shared" si="4"/>
        <v>2.7164097848334734E-2</v>
      </c>
      <c r="L9" s="25">
        <f t="shared" si="5"/>
        <v>0.26963431636511481</v>
      </c>
    </row>
    <row r="10" spans="1:12" x14ac:dyDescent="0.35">
      <c r="A10" s="23">
        <v>17899</v>
      </c>
      <c r="B10" s="24">
        <f>'U.S. GDP'!B10</f>
        <v>2260.8069999999998</v>
      </c>
      <c r="C10" s="24">
        <f>'Personal Consumption'!B10</f>
        <v>1417.3530000000001</v>
      </c>
      <c r="D10" s="24">
        <f>'Private Investment'!B10</f>
        <v>232.88499999999999</v>
      </c>
      <c r="E10" s="24">
        <f>Exports!B10</f>
        <v>74.540000000000006</v>
      </c>
      <c r="F10" s="24">
        <f>Imports!B10</f>
        <v>60.402000000000001</v>
      </c>
      <c r="G10" s="24">
        <f>Government!B10</f>
        <v>634.54700000000003</v>
      </c>
      <c r="H10" s="25">
        <f t="shared" si="1"/>
        <v>0.62692348351716898</v>
      </c>
      <c r="I10" s="25">
        <f t="shared" si="2"/>
        <v>0.10300967751780669</v>
      </c>
      <c r="J10" s="25">
        <f t="shared" si="3"/>
        <v>3.2970527780566854E-2</v>
      </c>
      <c r="K10" s="25">
        <f t="shared" si="4"/>
        <v>2.6717008572602619E-2</v>
      </c>
      <c r="L10" s="25">
        <f t="shared" si="5"/>
        <v>0.28067278631037507</v>
      </c>
    </row>
    <row r="11" spans="1:12" x14ac:dyDescent="0.35">
      <c r="A11" s="23">
        <v>17989</v>
      </c>
      <c r="B11" s="24">
        <f>'U.S. GDP'!B11</f>
        <v>2253.1280000000002</v>
      </c>
      <c r="C11" s="24">
        <f>'Personal Consumption'!B11</f>
        <v>1439.077</v>
      </c>
      <c r="D11" s="24">
        <f>'Private Investment'!B11</f>
        <v>201.92599999999999</v>
      </c>
      <c r="E11" s="24">
        <f>Exports!B11</f>
        <v>73.902000000000001</v>
      </c>
      <c r="F11" s="24">
        <f>Imports!B11</f>
        <v>59.521000000000001</v>
      </c>
      <c r="G11" s="24">
        <f>Government!B11</f>
        <v>662.17399999999998</v>
      </c>
      <c r="H11" s="25">
        <f t="shared" si="1"/>
        <v>0.63870184028603783</v>
      </c>
      <c r="I11" s="25">
        <f t="shared" si="2"/>
        <v>8.9620296760769907E-2</v>
      </c>
      <c r="J11" s="25">
        <f t="shared" si="3"/>
        <v>3.2799734413668465E-2</v>
      </c>
      <c r="K11" s="25">
        <f t="shared" si="4"/>
        <v>2.6417052204757117E-2</v>
      </c>
      <c r="L11" s="25">
        <f t="shared" si="5"/>
        <v>0.29389098178177181</v>
      </c>
    </row>
    <row r="12" spans="1:12" x14ac:dyDescent="0.35">
      <c r="A12" s="23">
        <v>18080</v>
      </c>
      <c r="B12" s="24">
        <f>'U.S. GDP'!B12</f>
        <v>2276.424</v>
      </c>
      <c r="C12" s="24">
        <f>'Personal Consumption'!B12</f>
        <v>1442.3409999999999</v>
      </c>
      <c r="D12" s="24">
        <f>'Private Investment'!B12</f>
        <v>218.667</v>
      </c>
      <c r="E12" s="24">
        <f>Exports!B12</f>
        <v>67.728999999999999</v>
      </c>
      <c r="F12" s="24">
        <f>Imports!B12</f>
        <v>57.094999999999999</v>
      </c>
      <c r="G12" s="24">
        <f>Government!B12</f>
        <v>665.721</v>
      </c>
      <c r="H12" s="25">
        <f t="shared" si="1"/>
        <v>0.63359945247458294</v>
      </c>
      <c r="I12" s="25">
        <f t="shared" si="2"/>
        <v>9.605723714035698E-2</v>
      </c>
      <c r="J12" s="25">
        <f t="shared" si="3"/>
        <v>2.9752365991572747E-2</v>
      </c>
      <c r="K12" s="25">
        <f t="shared" si="4"/>
        <v>2.5081004241740555E-2</v>
      </c>
      <c r="L12" s="25">
        <f t="shared" si="5"/>
        <v>0.29244156624600692</v>
      </c>
    </row>
    <row r="13" spans="1:12" x14ac:dyDescent="0.35">
      <c r="A13" s="23">
        <v>18172</v>
      </c>
      <c r="B13" s="24">
        <f>'U.S. GDP'!B13</f>
        <v>2257.3519999999999</v>
      </c>
      <c r="C13" s="24">
        <f>'Personal Consumption'!B13</f>
        <v>1463.4880000000001</v>
      </c>
      <c r="D13" s="24">
        <f>'Private Investment'!B13</f>
        <v>207.91200000000001</v>
      </c>
      <c r="E13" s="24">
        <f>Exports!B13</f>
        <v>58.631</v>
      </c>
      <c r="F13" s="24">
        <f>Imports!B13</f>
        <v>57.954999999999998</v>
      </c>
      <c r="G13" s="24">
        <f>Government!B13</f>
        <v>654.12099999999998</v>
      </c>
      <c r="H13" s="25">
        <f t="shared" si="1"/>
        <v>0.6483206872477133</v>
      </c>
      <c r="I13" s="25">
        <f t="shared" si="2"/>
        <v>9.2104377164040005E-2</v>
      </c>
      <c r="J13" s="25">
        <f t="shared" si="3"/>
        <v>2.5973352848824641E-2</v>
      </c>
      <c r="K13" s="25">
        <f t="shared" si="4"/>
        <v>2.5673886925920281E-2</v>
      </c>
      <c r="L13" s="25">
        <f t="shared" si="5"/>
        <v>0.28977359313035805</v>
      </c>
    </row>
    <row r="14" spans="1:12" x14ac:dyDescent="0.35">
      <c r="A14" s="23">
        <v>18264</v>
      </c>
      <c r="B14" s="24">
        <f>'U.S. GDP'!B14</f>
        <v>2346.1039999999998</v>
      </c>
      <c r="C14" s="24">
        <f>'Personal Consumption'!B14</f>
        <v>1487.854</v>
      </c>
      <c r="D14" s="24">
        <f>'Private Investment'!B14</f>
        <v>257.27100000000002</v>
      </c>
      <c r="E14" s="24">
        <f>Exports!B14</f>
        <v>57.664999999999999</v>
      </c>
      <c r="F14" s="24">
        <f>Imports!B14</f>
        <v>59.575000000000003</v>
      </c>
      <c r="G14" s="24">
        <f>Government!B14</f>
        <v>642.03899999999999</v>
      </c>
      <c r="H14" s="25">
        <f t="shared" si="1"/>
        <v>0.63418075243041239</v>
      </c>
      <c r="I14" s="25">
        <f t="shared" si="2"/>
        <v>0.10965882160381639</v>
      </c>
      <c r="J14" s="25">
        <f t="shared" si="3"/>
        <v>2.4579046794174515E-2</v>
      </c>
      <c r="K14" s="25">
        <f t="shared" si="4"/>
        <v>2.5393162451451432E-2</v>
      </c>
      <c r="L14" s="25">
        <f t="shared" si="5"/>
        <v>0.27366178140440495</v>
      </c>
    </row>
    <row r="15" spans="1:12" x14ac:dyDescent="0.35">
      <c r="A15" s="23">
        <v>18354</v>
      </c>
      <c r="B15" s="24">
        <f>'U.S. GDP'!B15</f>
        <v>2417.6819999999998</v>
      </c>
      <c r="C15" s="24">
        <f>'Personal Consumption'!B15</f>
        <v>1512.357</v>
      </c>
      <c r="D15" s="24">
        <f>'Private Investment'!B15</f>
        <v>284.803</v>
      </c>
      <c r="E15" s="24">
        <f>Exports!B15</f>
        <v>58.360999999999997</v>
      </c>
      <c r="F15" s="24">
        <f>Imports!B15</f>
        <v>62.863</v>
      </c>
      <c r="G15" s="24">
        <f>Government!B15</f>
        <v>653.80600000000004</v>
      </c>
      <c r="H15" s="25">
        <f t="shared" si="1"/>
        <v>0.62554008343529055</v>
      </c>
      <c r="I15" s="25">
        <f t="shared" si="2"/>
        <v>0.11780002498260732</v>
      </c>
      <c r="J15" s="25">
        <f t="shared" si="3"/>
        <v>2.4139237501044391E-2</v>
      </c>
      <c r="K15" s="25">
        <f t="shared" si="4"/>
        <v>2.6001351707958285E-2</v>
      </c>
      <c r="L15" s="25">
        <f t="shared" si="5"/>
        <v>0.2704267972380156</v>
      </c>
    </row>
    <row r="16" spans="1:12" x14ac:dyDescent="0.35">
      <c r="A16" s="23">
        <v>18445</v>
      </c>
      <c r="B16" s="24">
        <f>'U.S. GDP'!B16</f>
        <v>2511.127</v>
      </c>
      <c r="C16" s="24">
        <f>'Personal Consumption'!B16</f>
        <v>1590.019</v>
      </c>
      <c r="D16" s="24">
        <f>'Private Investment'!B16</f>
        <v>309.28500000000003</v>
      </c>
      <c r="E16" s="24">
        <f>Exports!B16</f>
        <v>59.875</v>
      </c>
      <c r="F16" s="24">
        <f>Imports!B16</f>
        <v>77.572999999999993</v>
      </c>
      <c r="G16" s="24">
        <f>Government!B16</f>
        <v>643.27499999999998</v>
      </c>
      <c r="H16" s="25">
        <f t="shared" si="1"/>
        <v>0.63318940061573947</v>
      </c>
      <c r="I16" s="25">
        <f t="shared" si="2"/>
        <v>0.12316581359684318</v>
      </c>
      <c r="J16" s="25">
        <f t="shared" si="3"/>
        <v>2.384387567813177E-2</v>
      </c>
      <c r="K16" s="25">
        <f t="shared" si="4"/>
        <v>3.0891707189640346E-2</v>
      </c>
      <c r="L16" s="25">
        <f t="shared" si="5"/>
        <v>0.25616983927933551</v>
      </c>
    </row>
    <row r="17" spans="1:12" x14ac:dyDescent="0.35">
      <c r="A17" s="23">
        <v>18537</v>
      </c>
      <c r="B17" s="24">
        <f>'U.S. GDP'!B17</f>
        <v>2559.2139999999999</v>
      </c>
      <c r="C17" s="24">
        <f>'Personal Consumption'!B17</f>
        <v>1542.087</v>
      </c>
      <c r="D17" s="24">
        <f>'Private Investment'!B17</f>
        <v>348.58499999999998</v>
      </c>
      <c r="E17" s="24">
        <f>Exports!B17</f>
        <v>64.727999999999994</v>
      </c>
      <c r="F17" s="24">
        <f>Imports!B17</f>
        <v>77.718999999999994</v>
      </c>
      <c r="G17" s="24">
        <f>Government!B17</f>
        <v>688.73</v>
      </c>
      <c r="H17" s="25">
        <f t="shared" si="1"/>
        <v>0.60256273996625531</v>
      </c>
      <c r="I17" s="25">
        <f t="shared" si="2"/>
        <v>0.13620783568705078</v>
      </c>
      <c r="J17" s="25">
        <f t="shared" si="3"/>
        <v>2.5292140477505984E-2</v>
      </c>
      <c r="K17" s="25">
        <f t="shared" si="4"/>
        <v>3.0368308394686804E-2</v>
      </c>
      <c r="L17" s="25">
        <f t="shared" si="5"/>
        <v>0.26911778381956336</v>
      </c>
    </row>
    <row r="18" spans="1:12" x14ac:dyDescent="0.35">
      <c r="A18" s="23">
        <v>18629</v>
      </c>
      <c r="B18" s="24">
        <f>'U.S. GDP'!B18</f>
        <v>2593.9670000000001</v>
      </c>
      <c r="C18" s="24">
        <f>'Personal Consumption'!B18</f>
        <v>1579.375</v>
      </c>
      <c r="D18" s="24">
        <f>'Private Investment'!B18</f>
        <v>312.96600000000001</v>
      </c>
      <c r="E18" s="24">
        <f>Exports!B18</f>
        <v>67.962999999999994</v>
      </c>
      <c r="F18" s="24">
        <f>Imports!B18</f>
        <v>77.724000000000004</v>
      </c>
      <c r="G18" s="24">
        <f>Government!B18</f>
        <v>762.01300000000003</v>
      </c>
      <c r="H18" s="25">
        <f t="shared" si="1"/>
        <v>0.60886472341398323</v>
      </c>
      <c r="I18" s="25">
        <f t="shared" si="2"/>
        <v>0.12065149633746304</v>
      </c>
      <c r="J18" s="25">
        <f t="shared" si="3"/>
        <v>2.6200410413856456E-2</v>
      </c>
      <c r="K18" s="25">
        <f t="shared" si="4"/>
        <v>2.9963372702890977E-2</v>
      </c>
      <c r="L18" s="25">
        <f t="shared" si="5"/>
        <v>0.29376356753960248</v>
      </c>
    </row>
    <row r="19" spans="1:12" x14ac:dyDescent="0.35">
      <c r="A19" s="23">
        <v>18719</v>
      </c>
      <c r="B19" s="24">
        <f>'U.S. GDP'!B19</f>
        <v>2638.8980000000001</v>
      </c>
      <c r="C19" s="24">
        <f>'Personal Consumption'!B19</f>
        <v>1534.7439999999999</v>
      </c>
      <c r="D19" s="24">
        <f>'Private Investment'!B19</f>
        <v>320.221</v>
      </c>
      <c r="E19" s="24">
        <f>Exports!B19</f>
        <v>74.650999999999996</v>
      </c>
      <c r="F19" s="24">
        <f>Imports!B19</f>
        <v>75.147999999999996</v>
      </c>
      <c r="G19" s="24">
        <f>Government!B19</f>
        <v>863.55200000000002</v>
      </c>
      <c r="H19" s="25">
        <f t="shared" si="1"/>
        <v>0.58158519200060022</v>
      </c>
      <c r="I19" s="25">
        <f t="shared" si="2"/>
        <v>0.1213464862984473</v>
      </c>
      <c r="J19" s="25">
        <f t="shared" si="3"/>
        <v>2.8288702329533007E-2</v>
      </c>
      <c r="K19" s="25">
        <f t="shared" si="4"/>
        <v>2.8477038521382787E-2</v>
      </c>
      <c r="L19" s="25">
        <f t="shared" si="5"/>
        <v>0.32723962805686313</v>
      </c>
    </row>
    <row r="20" spans="1:12" x14ac:dyDescent="0.35">
      <c r="A20" s="23">
        <v>18810</v>
      </c>
      <c r="B20" s="24">
        <f>'U.S. GDP'!B20</f>
        <v>2693.259</v>
      </c>
      <c r="C20" s="24">
        <f>'Personal Consumption'!B20</f>
        <v>1552.624</v>
      </c>
      <c r="D20" s="24">
        <f>'Private Investment'!B20</f>
        <v>296.64299999999997</v>
      </c>
      <c r="E20" s="24">
        <f>Exports!B20</f>
        <v>76.484999999999999</v>
      </c>
      <c r="F20" s="24">
        <f>Imports!B20</f>
        <v>68.784000000000006</v>
      </c>
      <c r="G20" s="24">
        <f>Government!B20</f>
        <v>958.43</v>
      </c>
      <c r="H20" s="25">
        <f t="shared" si="1"/>
        <v>0.57648521735191449</v>
      </c>
      <c r="I20" s="25">
        <f t="shared" si="2"/>
        <v>0.11014276755410451</v>
      </c>
      <c r="J20" s="25">
        <f t="shared" si="3"/>
        <v>2.8398679815049351E-2</v>
      </c>
      <c r="K20" s="25">
        <f t="shared" si="4"/>
        <v>2.5539318721296396E-2</v>
      </c>
      <c r="L20" s="25">
        <f t="shared" si="5"/>
        <v>0.35586254422615871</v>
      </c>
    </row>
    <row r="21" spans="1:12" x14ac:dyDescent="0.35">
      <c r="A21" s="23">
        <v>18902</v>
      </c>
      <c r="B21" s="24">
        <f>'U.S. GDP'!B21</f>
        <v>2699.1559999999999</v>
      </c>
      <c r="C21" s="24">
        <f>'Personal Consumption'!B21</f>
        <v>1561.67</v>
      </c>
      <c r="D21" s="24">
        <f>'Private Investment'!B21</f>
        <v>273.00700000000001</v>
      </c>
      <c r="E21" s="24">
        <f>Exports!B21</f>
        <v>75.766999999999996</v>
      </c>
      <c r="F21" s="24">
        <f>Imports!B21</f>
        <v>66.984999999999999</v>
      </c>
      <c r="G21" s="24">
        <f>Government!B21</f>
        <v>1009.059</v>
      </c>
      <c r="H21" s="25">
        <f t="shared" si="1"/>
        <v>0.57857715522926434</v>
      </c>
      <c r="I21" s="25">
        <f t="shared" si="2"/>
        <v>0.10114532098181803</v>
      </c>
      <c r="J21" s="25">
        <f t="shared" si="3"/>
        <v>2.8070626521771991E-2</v>
      </c>
      <c r="K21" s="25">
        <f t="shared" si="4"/>
        <v>2.4817016874904601E-2</v>
      </c>
      <c r="L21" s="25">
        <f t="shared" si="5"/>
        <v>0.37384241592557083</v>
      </c>
    </row>
    <row r="22" spans="1:12" x14ac:dyDescent="0.35">
      <c r="A22" s="23">
        <v>18994</v>
      </c>
      <c r="B22" s="24">
        <f>'U.S. GDP'!B22</f>
        <v>2727.9540000000002</v>
      </c>
      <c r="C22" s="24">
        <f>'Personal Consumption'!B22</f>
        <v>1565.288</v>
      </c>
      <c r="D22" s="24">
        <f>'Private Investment'!B22</f>
        <v>280.13</v>
      </c>
      <c r="E22" s="24">
        <f>Exports!B22</f>
        <v>79.8</v>
      </c>
      <c r="F22" s="24">
        <f>Imports!B22</f>
        <v>74.757000000000005</v>
      </c>
      <c r="G22" s="24">
        <f>Government!B22</f>
        <v>1039.0170000000001</v>
      </c>
      <c r="H22" s="25">
        <f t="shared" si="1"/>
        <v>0.57379559919265499</v>
      </c>
      <c r="I22" s="25">
        <f t="shared" si="2"/>
        <v>0.1026886817006445</v>
      </c>
      <c r="J22" s="25">
        <f t="shared" si="3"/>
        <v>2.9252692677369189E-2</v>
      </c>
      <c r="K22" s="25">
        <f t="shared" si="4"/>
        <v>2.7404054467194097E-2</v>
      </c>
      <c r="L22" s="25">
        <f t="shared" si="5"/>
        <v>0.38087775673636726</v>
      </c>
    </row>
    <row r="23" spans="1:12" x14ac:dyDescent="0.35">
      <c r="A23" s="23">
        <v>19085</v>
      </c>
      <c r="B23" s="24">
        <f>'U.S. GDP'!B23</f>
        <v>2733.8</v>
      </c>
      <c r="C23" s="24">
        <f>'Personal Consumption'!B23</f>
        <v>1595.941</v>
      </c>
      <c r="D23" s="24">
        <f>'Private Investment'!B23</f>
        <v>259.01</v>
      </c>
      <c r="E23" s="24">
        <f>Exports!B23</f>
        <v>71.028000000000006</v>
      </c>
      <c r="F23" s="24">
        <f>Imports!B23</f>
        <v>74.370999999999995</v>
      </c>
      <c r="G23" s="24">
        <f>Government!B23</f>
        <v>1074.374</v>
      </c>
      <c r="H23" s="25">
        <f t="shared" si="1"/>
        <v>0.58378118370034382</v>
      </c>
      <c r="I23" s="25">
        <f t="shared" si="2"/>
        <v>9.4743580364328034E-2</v>
      </c>
      <c r="J23" s="25">
        <f t="shared" si="3"/>
        <v>2.5981417806715926E-2</v>
      </c>
      <c r="K23" s="25">
        <f t="shared" si="4"/>
        <v>2.7204257809642252E-2</v>
      </c>
      <c r="L23" s="25">
        <f t="shared" si="5"/>
        <v>0.39299656156266</v>
      </c>
    </row>
    <row r="24" spans="1:12" x14ac:dyDescent="0.35">
      <c r="A24" s="23">
        <v>19176</v>
      </c>
      <c r="B24" s="24">
        <f>'U.S. GDP'!B24</f>
        <v>2753.5169999999998</v>
      </c>
      <c r="C24" s="24">
        <f>'Personal Consumption'!B24</f>
        <v>1603.596</v>
      </c>
      <c r="D24" s="24">
        <f>'Private Investment'!B24</f>
        <v>272.89499999999998</v>
      </c>
      <c r="E24" s="24">
        <f>Exports!B24</f>
        <v>65.418000000000006</v>
      </c>
      <c r="F24" s="24">
        <f>Imports!B24</f>
        <v>78.921000000000006</v>
      </c>
      <c r="G24" s="24">
        <f>Government!B24</f>
        <v>1085.2139999999999</v>
      </c>
      <c r="H24" s="25">
        <f t="shared" si="1"/>
        <v>0.58238100581910335</v>
      </c>
      <c r="I24" s="25">
        <f t="shared" si="2"/>
        <v>9.9107795593780607E-2</v>
      </c>
      <c r="J24" s="25">
        <f t="shared" si="3"/>
        <v>2.3757979340603311E-2</v>
      </c>
      <c r="K24" s="25">
        <f t="shared" si="4"/>
        <v>2.8661889503496806E-2</v>
      </c>
      <c r="L24" s="25">
        <f t="shared" si="5"/>
        <v>0.39411923006104554</v>
      </c>
    </row>
    <row r="25" spans="1:12" x14ac:dyDescent="0.35">
      <c r="A25" s="23">
        <v>19268</v>
      </c>
      <c r="B25" s="24">
        <f>'U.S. GDP'!B25</f>
        <v>2843.9409999999998</v>
      </c>
      <c r="C25" s="24">
        <f>'Personal Consumption'!B25</f>
        <v>1660.1679999999999</v>
      </c>
      <c r="D25" s="24">
        <f>'Private Investment'!B25</f>
        <v>292.55200000000002</v>
      </c>
      <c r="E25" s="24">
        <f>Exports!B25</f>
        <v>65.866</v>
      </c>
      <c r="F25" s="24">
        <f>Imports!B25</f>
        <v>85.997</v>
      </c>
      <c r="G25" s="24">
        <f>Government!B25</f>
        <v>1103.3019999999999</v>
      </c>
      <c r="H25" s="25">
        <f t="shared" si="1"/>
        <v>0.58375613277490634</v>
      </c>
      <c r="I25" s="25">
        <f t="shared" si="2"/>
        <v>0.1028685194242778</v>
      </c>
      <c r="J25" s="25">
        <f t="shared" si="3"/>
        <v>2.316011478437844E-2</v>
      </c>
      <c r="K25" s="25">
        <f t="shared" si="4"/>
        <v>3.0238672321261238E-2</v>
      </c>
      <c r="L25" s="25">
        <f t="shared" si="5"/>
        <v>0.3879482731885085</v>
      </c>
    </row>
    <row r="26" spans="1:12" x14ac:dyDescent="0.35">
      <c r="A26" s="23">
        <v>19360</v>
      </c>
      <c r="B26" s="24">
        <f>'U.S. GDP'!B26</f>
        <v>2896.8110000000001</v>
      </c>
      <c r="C26" s="24">
        <f>'Personal Consumption'!B26</f>
        <v>1679.665</v>
      </c>
      <c r="D26" s="24">
        <f>'Private Investment'!B26</f>
        <v>298.84699999999998</v>
      </c>
      <c r="E26" s="24">
        <f>Exports!B26</f>
        <v>64.751999999999995</v>
      </c>
      <c r="F26" s="24">
        <f>Imports!B26</f>
        <v>83.876999999999995</v>
      </c>
      <c r="G26" s="24">
        <f>Government!B26</f>
        <v>1138.261</v>
      </c>
      <c r="H26" s="25">
        <f t="shared" si="1"/>
        <v>0.57983244333164985</v>
      </c>
      <c r="I26" s="25">
        <f t="shared" si="2"/>
        <v>0.10316413462942524</v>
      </c>
      <c r="J26" s="25">
        <f t="shared" si="3"/>
        <v>2.2352856296113204E-2</v>
      </c>
      <c r="K26" s="25">
        <f t="shared" si="4"/>
        <v>2.8954943902104759E-2</v>
      </c>
      <c r="L26" s="25">
        <f t="shared" si="5"/>
        <v>0.39293588708410726</v>
      </c>
    </row>
    <row r="27" spans="1:12" x14ac:dyDescent="0.35">
      <c r="A27" s="23">
        <v>19450</v>
      </c>
      <c r="B27" s="24">
        <f>'U.S. GDP'!B27</f>
        <v>2919.2060000000001</v>
      </c>
      <c r="C27" s="24">
        <f>'Personal Consumption'!B27</f>
        <v>1689.777</v>
      </c>
      <c r="D27" s="24">
        <f>'Private Investment'!B27</f>
        <v>300.54700000000003</v>
      </c>
      <c r="E27" s="24">
        <f>Exports!B27</f>
        <v>65.156000000000006</v>
      </c>
      <c r="F27" s="24">
        <f>Imports!B27</f>
        <v>88.227000000000004</v>
      </c>
      <c r="G27" s="24">
        <f>Government!B27</f>
        <v>1161.607</v>
      </c>
      <c r="H27" s="25">
        <f t="shared" si="1"/>
        <v>0.57884815254558941</v>
      </c>
      <c r="I27" s="25">
        <f t="shared" si="2"/>
        <v>0.10295505010609049</v>
      </c>
      <c r="J27" s="25">
        <f t="shared" si="3"/>
        <v>2.2319767772469638E-2</v>
      </c>
      <c r="K27" s="25">
        <f t="shared" si="4"/>
        <v>3.0222944184137741E-2</v>
      </c>
      <c r="L27" s="25">
        <f t="shared" si="5"/>
        <v>0.39791881765110099</v>
      </c>
    </row>
    <row r="28" spans="1:12" x14ac:dyDescent="0.35">
      <c r="A28" s="23">
        <v>19541</v>
      </c>
      <c r="B28" s="24">
        <f>'U.S. GDP'!B28</f>
        <v>2902.7849999999999</v>
      </c>
      <c r="C28" s="24">
        <f>'Personal Consumption'!B28</f>
        <v>1685.752</v>
      </c>
      <c r="D28" s="24">
        <f>'Private Investment'!B28</f>
        <v>294.26100000000002</v>
      </c>
      <c r="E28" s="24">
        <f>Exports!B28</f>
        <v>67.766999999999996</v>
      </c>
      <c r="F28" s="24">
        <f>Imports!B28</f>
        <v>87.891000000000005</v>
      </c>
      <c r="G28" s="24">
        <f>Government!B28</f>
        <v>1149.2850000000001</v>
      </c>
      <c r="H28" s="25">
        <f t="shared" si="1"/>
        <v>0.5807360862068669</v>
      </c>
      <c r="I28" s="25">
        <f t="shared" si="2"/>
        <v>0.10137195830900327</v>
      </c>
      <c r="J28" s="25">
        <f t="shared" si="3"/>
        <v>2.3345511293464724E-2</v>
      </c>
      <c r="K28" s="25">
        <f t="shared" si="4"/>
        <v>3.0278163901219006E-2</v>
      </c>
      <c r="L28" s="25">
        <f t="shared" si="5"/>
        <v>0.39592494793792865</v>
      </c>
    </row>
    <row r="29" spans="1:12" x14ac:dyDescent="0.35">
      <c r="A29" s="23">
        <v>19633</v>
      </c>
      <c r="B29" s="24">
        <f>'U.S. GDP'!B29</f>
        <v>2858.8449999999998</v>
      </c>
      <c r="C29" s="24">
        <f>'Personal Consumption'!B29</f>
        <v>1674.4490000000001</v>
      </c>
      <c r="D29" s="24">
        <f>'Private Investment'!B29</f>
        <v>272.99799999999999</v>
      </c>
      <c r="E29" s="24">
        <f>Exports!B29</f>
        <v>65.534000000000006</v>
      </c>
      <c r="F29" s="24">
        <f>Imports!B29</f>
        <v>83.567999999999998</v>
      </c>
      <c r="G29" s="24">
        <f>Government!B29</f>
        <v>1146.434</v>
      </c>
      <c r="H29" s="25">
        <f t="shared" si="1"/>
        <v>0.58570821433131215</v>
      </c>
      <c r="I29" s="25">
        <f t="shared" si="2"/>
        <v>9.5492410396506286E-2</v>
      </c>
      <c r="J29" s="25">
        <f t="shared" si="3"/>
        <v>2.2923243477698165E-2</v>
      </c>
      <c r="K29" s="25">
        <f t="shared" si="4"/>
        <v>2.9231385402146672E-2</v>
      </c>
      <c r="L29" s="25">
        <f t="shared" si="5"/>
        <v>0.4010129965073308</v>
      </c>
    </row>
    <row r="30" spans="1:12" x14ac:dyDescent="0.35">
      <c r="A30" s="23">
        <v>19725</v>
      </c>
      <c r="B30" s="24">
        <f>'U.S. GDP'!B30</f>
        <v>2845.192</v>
      </c>
      <c r="C30" s="24">
        <f>'Personal Consumption'!B30</f>
        <v>1680.625</v>
      </c>
      <c r="D30" s="24">
        <f>'Private Investment'!B30</f>
        <v>271.041</v>
      </c>
      <c r="E30" s="24">
        <f>Exports!B30</f>
        <v>62.594999999999999</v>
      </c>
      <c r="F30" s="24">
        <f>Imports!B30</f>
        <v>78.742000000000004</v>
      </c>
      <c r="G30" s="24">
        <f>Government!B30</f>
        <v>1116.653</v>
      </c>
      <c r="H30" s="25">
        <f t="shared" si="1"/>
        <v>0.59068948598196536</v>
      </c>
      <c r="I30" s="25">
        <f t="shared" si="2"/>
        <v>9.5262815303852957E-2</v>
      </c>
      <c r="J30" s="25">
        <f t="shared" si="3"/>
        <v>2.2000272740820302E-2</v>
      </c>
      <c r="K30" s="25">
        <f t="shared" si="4"/>
        <v>2.7675460917927507E-2</v>
      </c>
      <c r="L30" s="25">
        <f t="shared" si="5"/>
        <v>0.39247017424483127</v>
      </c>
    </row>
    <row r="31" spans="1:12" x14ac:dyDescent="0.35">
      <c r="A31" s="23">
        <v>19815</v>
      </c>
      <c r="B31" s="24">
        <f>'U.S. GDP'!B31</f>
        <v>2848.3049999999998</v>
      </c>
      <c r="C31" s="24">
        <f>'Personal Consumption'!B31</f>
        <v>1702.4490000000001</v>
      </c>
      <c r="D31" s="24">
        <f>'Private Investment'!B31</f>
        <v>270.40199999999999</v>
      </c>
      <c r="E31" s="24">
        <f>Exports!B31</f>
        <v>71.587999999999994</v>
      </c>
      <c r="F31" s="24">
        <f>Imports!B31</f>
        <v>85.823999999999998</v>
      </c>
      <c r="G31" s="24">
        <f>Government!B31</f>
        <v>1078.8599999999999</v>
      </c>
      <c r="H31" s="25">
        <f t="shared" si="1"/>
        <v>0.59770600409717367</v>
      </c>
      <c r="I31" s="25">
        <f t="shared" si="2"/>
        <v>9.4934355695755895E-2</v>
      </c>
      <c r="J31" s="25">
        <f t="shared" si="3"/>
        <v>2.5133544336017385E-2</v>
      </c>
      <c r="K31" s="25">
        <f t="shared" si="4"/>
        <v>3.0131604585885291E-2</v>
      </c>
      <c r="L31" s="25">
        <f t="shared" si="5"/>
        <v>0.37877263846392856</v>
      </c>
    </row>
    <row r="32" spans="1:12" x14ac:dyDescent="0.35">
      <c r="A32" s="23">
        <v>19906</v>
      </c>
      <c r="B32" s="24">
        <f>'U.S. GDP'!B32</f>
        <v>2880.482</v>
      </c>
      <c r="C32" s="24">
        <f>'Personal Consumption'!B32</f>
        <v>1725.489</v>
      </c>
      <c r="D32" s="24">
        <f>'Private Investment'!B32</f>
        <v>283.45100000000002</v>
      </c>
      <c r="E32" s="24">
        <f>Exports!B32</f>
        <v>69.287999999999997</v>
      </c>
      <c r="F32" s="24">
        <f>Imports!B32</f>
        <v>80.647000000000006</v>
      </c>
      <c r="G32" s="24">
        <f>Government!B32</f>
        <v>1055.5419999999999</v>
      </c>
      <c r="H32" s="25">
        <f t="shared" si="1"/>
        <v>0.59902787102991795</v>
      </c>
      <c r="I32" s="25">
        <f t="shared" si="2"/>
        <v>9.8404017105470545E-2</v>
      </c>
      <c r="J32" s="25">
        <f t="shared" si="3"/>
        <v>2.4054307577690122E-2</v>
      </c>
      <c r="K32" s="25">
        <f t="shared" si="4"/>
        <v>2.7997744821873564E-2</v>
      </c>
      <c r="L32" s="25">
        <f t="shared" si="5"/>
        <v>0.36644631002728012</v>
      </c>
    </row>
    <row r="33" spans="1:12" x14ac:dyDescent="0.35">
      <c r="A33" s="23">
        <v>19998</v>
      </c>
      <c r="B33" s="24">
        <f>'U.S. GDP'!B33</f>
        <v>2936.8519999999999</v>
      </c>
      <c r="C33" s="24">
        <f>'Personal Consumption'!B33</f>
        <v>1761.703</v>
      </c>
      <c r="D33" s="24">
        <f>'Private Investment'!B33</f>
        <v>295.88200000000001</v>
      </c>
      <c r="E33" s="24">
        <f>Exports!B33</f>
        <v>72.478999999999999</v>
      </c>
      <c r="F33" s="24">
        <f>Imports!B33</f>
        <v>81.412000000000006</v>
      </c>
      <c r="G33" s="24">
        <f>Government!B33</f>
        <v>1049.2</v>
      </c>
      <c r="H33" s="25">
        <f t="shared" si="1"/>
        <v>0.59986100763674843</v>
      </c>
      <c r="I33" s="25">
        <f t="shared" si="2"/>
        <v>0.10074801181673439</v>
      </c>
      <c r="J33" s="25">
        <f t="shared" si="3"/>
        <v>2.4679146242302982E-2</v>
      </c>
      <c r="K33" s="25">
        <f t="shared" si="4"/>
        <v>2.772083850326813E-2</v>
      </c>
      <c r="L33" s="25">
        <f t="shared" si="5"/>
        <v>0.35725327663770601</v>
      </c>
    </row>
    <row r="34" spans="1:12" x14ac:dyDescent="0.35">
      <c r="A34" s="23">
        <v>20090</v>
      </c>
      <c r="B34" s="24">
        <f>'U.S. GDP'!B34</f>
        <v>3020.7460000000001</v>
      </c>
      <c r="C34" s="24">
        <f>'Personal Consumption'!B34</f>
        <v>1801.231</v>
      </c>
      <c r="D34" s="24">
        <f>'Private Investment'!B34</f>
        <v>325.44200000000001</v>
      </c>
      <c r="E34" s="24">
        <f>Exports!B34</f>
        <v>75.171999999999997</v>
      </c>
      <c r="F34" s="24">
        <f>Imports!B34</f>
        <v>86.222999999999999</v>
      </c>
      <c r="G34" s="24">
        <f>Government!B34</f>
        <v>1049.83</v>
      </c>
      <c r="H34" s="25">
        <f t="shared" si="1"/>
        <v>0.59628681127112304</v>
      </c>
      <c r="I34" s="25">
        <f t="shared" si="2"/>
        <v>0.10773563881239932</v>
      </c>
      <c r="J34" s="25">
        <f t="shared" si="3"/>
        <v>2.4885243578904016E-2</v>
      </c>
      <c r="K34" s="25">
        <f t="shared" si="4"/>
        <v>2.8543611412545113E-2</v>
      </c>
      <c r="L34" s="25">
        <f t="shared" si="5"/>
        <v>0.34753997853510354</v>
      </c>
    </row>
    <row r="35" spans="1:12" x14ac:dyDescent="0.35">
      <c r="A35" s="23">
        <v>20180</v>
      </c>
      <c r="B35" s="24">
        <f>'U.S. GDP'!B35</f>
        <v>3069.91</v>
      </c>
      <c r="C35" s="24">
        <f>'Personal Consumption'!B35</f>
        <v>1835.7370000000001</v>
      </c>
      <c r="D35" s="24">
        <f>'Private Investment'!B35</f>
        <v>345.23500000000001</v>
      </c>
      <c r="E35" s="24">
        <f>Exports!B35</f>
        <v>73.418999999999997</v>
      </c>
      <c r="F35" s="24">
        <f>Imports!B35</f>
        <v>91.111999999999995</v>
      </c>
      <c r="G35" s="24">
        <f>Government!B35</f>
        <v>1039.546</v>
      </c>
      <c r="H35" s="25">
        <f t="shared" si="1"/>
        <v>0.59797746513741445</v>
      </c>
      <c r="I35" s="25">
        <f t="shared" si="2"/>
        <v>0.11245769419950423</v>
      </c>
      <c r="J35" s="25">
        <f t="shared" si="3"/>
        <v>2.3915684824636553E-2</v>
      </c>
      <c r="K35" s="25">
        <f t="shared" si="4"/>
        <v>2.9679045965516904E-2</v>
      </c>
      <c r="L35" s="25">
        <f t="shared" si="5"/>
        <v>0.3386242593431078</v>
      </c>
    </row>
    <row r="36" spans="1:12" x14ac:dyDescent="0.35">
      <c r="A36" s="23">
        <v>20271</v>
      </c>
      <c r="B36" s="24">
        <f>'U.S. GDP'!B36</f>
        <v>3111.3789999999999</v>
      </c>
      <c r="C36" s="24">
        <f>'Personal Consumption'!B36</f>
        <v>1858.4110000000001</v>
      </c>
      <c r="D36" s="24">
        <f>'Private Investment'!B36</f>
        <v>350.53300000000002</v>
      </c>
      <c r="E36" s="24">
        <f>Exports!B36</f>
        <v>78.238</v>
      </c>
      <c r="F36" s="24">
        <f>Imports!B36</f>
        <v>92.644999999999996</v>
      </c>
      <c r="G36" s="24">
        <f>Government!B36</f>
        <v>1046.213</v>
      </c>
      <c r="H36" s="25">
        <f t="shared" si="1"/>
        <v>0.59729496149456562</v>
      </c>
      <c r="I36" s="25">
        <f t="shared" si="2"/>
        <v>0.11266162045832412</v>
      </c>
      <c r="J36" s="25">
        <f t="shared" si="3"/>
        <v>2.5145763341592266E-2</v>
      </c>
      <c r="K36" s="25">
        <f t="shared" si="4"/>
        <v>2.9776186057693388E-2</v>
      </c>
      <c r="L36" s="25">
        <f t="shared" si="5"/>
        <v>0.33625379614633899</v>
      </c>
    </row>
    <row r="37" spans="1:12" x14ac:dyDescent="0.35">
      <c r="A37" s="23">
        <v>20363</v>
      </c>
      <c r="B37" s="24">
        <f>'U.S. GDP'!B37</f>
        <v>3130.0680000000002</v>
      </c>
      <c r="C37" s="24">
        <f>'Personal Consumption'!B37</f>
        <v>1881.748</v>
      </c>
      <c r="D37" s="24">
        <f>'Private Investment'!B37</f>
        <v>358.661</v>
      </c>
      <c r="E37" s="24">
        <f>Exports!B37</f>
        <v>78.59</v>
      </c>
      <c r="F37" s="24">
        <f>Imports!B37</f>
        <v>96.001999999999995</v>
      </c>
      <c r="G37" s="24">
        <f>Government!B37</f>
        <v>1025.47</v>
      </c>
      <c r="H37" s="25">
        <f t="shared" si="1"/>
        <v>0.60118438321467771</v>
      </c>
      <c r="I37" s="25">
        <f t="shared" si="2"/>
        <v>0.11458568951217672</v>
      </c>
      <c r="J37" s="25">
        <f t="shared" si="3"/>
        <v>2.5108080719013132E-2</v>
      </c>
      <c r="K37" s="25">
        <f t="shared" si="4"/>
        <v>3.0670899162574101E-2</v>
      </c>
      <c r="L37" s="25">
        <f t="shared" si="5"/>
        <v>0.32761908048004068</v>
      </c>
    </row>
    <row r="38" spans="1:12" x14ac:dyDescent="0.35">
      <c r="A38" s="23">
        <v>20455</v>
      </c>
      <c r="B38" s="24">
        <f>'U.S. GDP'!B38</f>
        <v>3117.922</v>
      </c>
      <c r="C38" s="24">
        <f>'Personal Consumption'!B38</f>
        <v>1884.8050000000001</v>
      </c>
      <c r="D38" s="24">
        <f>'Private Investment'!B38</f>
        <v>348.42</v>
      </c>
      <c r="E38" s="24">
        <f>Exports!B38</f>
        <v>82.320999999999998</v>
      </c>
      <c r="F38" s="24">
        <f>Imports!B38</f>
        <v>100.032</v>
      </c>
      <c r="G38" s="24">
        <f>Government!B38</f>
        <v>1025.2190000000001</v>
      </c>
      <c r="H38" s="25">
        <f t="shared" si="1"/>
        <v>0.60450678368477473</v>
      </c>
      <c r="I38" s="25">
        <f t="shared" si="2"/>
        <v>0.11174750362581233</v>
      </c>
      <c r="J38" s="25">
        <f t="shared" si="3"/>
        <v>2.6402520653178621E-2</v>
      </c>
      <c r="K38" s="25">
        <f t="shared" si="4"/>
        <v>3.2082906499906028E-2</v>
      </c>
      <c r="L38" s="25">
        <f t="shared" si="5"/>
        <v>0.32881483244288984</v>
      </c>
    </row>
    <row r="39" spans="1:12" x14ac:dyDescent="0.35">
      <c r="A39" s="23">
        <v>20546</v>
      </c>
      <c r="B39" s="24">
        <f>'U.S. GDP'!B39</f>
        <v>3143.694</v>
      </c>
      <c r="C39" s="24">
        <f>'Personal Consumption'!B39</f>
        <v>1891.0740000000001</v>
      </c>
      <c r="D39" s="24">
        <f>'Private Investment'!B39</f>
        <v>345.678</v>
      </c>
      <c r="E39" s="24">
        <f>Exports!B39</f>
        <v>87.867000000000004</v>
      </c>
      <c r="F39" s="24">
        <f>Imports!B39</f>
        <v>99.510999999999996</v>
      </c>
      <c r="G39" s="24">
        <f>Government!B39</f>
        <v>1045.932</v>
      </c>
      <c r="H39" s="25">
        <f t="shared" si="1"/>
        <v>0.60154518855842842</v>
      </c>
      <c r="I39" s="25">
        <f t="shared" si="2"/>
        <v>0.10995917541592788</v>
      </c>
      <c r="J39" s="25">
        <f t="shared" si="3"/>
        <v>2.7950239431700417E-2</v>
      </c>
      <c r="K39" s="25">
        <f t="shared" si="4"/>
        <v>3.1654162268974016E-2</v>
      </c>
      <c r="L39" s="25">
        <f t="shared" si="5"/>
        <v>0.332707954400142</v>
      </c>
    </row>
    <row r="40" spans="1:12" x14ac:dyDescent="0.35">
      <c r="A40" s="23">
        <v>20637</v>
      </c>
      <c r="B40" s="24">
        <f>'U.S. GDP'!B40</f>
        <v>3140.8739999999998</v>
      </c>
      <c r="C40" s="24">
        <f>'Personal Consumption'!B40</f>
        <v>1895.35</v>
      </c>
      <c r="D40" s="24">
        <f>'Private Investment'!B40</f>
        <v>342.58300000000003</v>
      </c>
      <c r="E40" s="24">
        <f>Exports!B40</f>
        <v>90.792000000000002</v>
      </c>
      <c r="F40" s="24">
        <f>Imports!B40</f>
        <v>100.376</v>
      </c>
      <c r="G40" s="24">
        <f>Government!B40</f>
        <v>1036.749</v>
      </c>
      <c r="H40" s="25">
        <f t="shared" si="1"/>
        <v>0.60344668394848056</v>
      </c>
      <c r="I40" s="25">
        <f t="shared" si="2"/>
        <v>0.10907250656982739</v>
      </c>
      <c r="J40" s="25">
        <f t="shared" si="3"/>
        <v>2.8906603703300421E-2</v>
      </c>
      <c r="K40" s="25">
        <f t="shared" si="4"/>
        <v>3.1957983669513648E-2</v>
      </c>
      <c r="L40" s="25">
        <f t="shared" si="5"/>
        <v>0.33008296416857219</v>
      </c>
    </row>
    <row r="41" spans="1:12" x14ac:dyDescent="0.35">
      <c r="A41" s="23">
        <v>20729</v>
      </c>
      <c r="B41" s="24">
        <f>'U.S. GDP'!B41</f>
        <v>3192.57</v>
      </c>
      <c r="C41" s="24">
        <f>'Personal Consumption'!B41</f>
        <v>1921.479</v>
      </c>
      <c r="D41" s="24">
        <f>'Private Investment'!B41</f>
        <v>339.40600000000001</v>
      </c>
      <c r="E41" s="24">
        <f>Exports!B41</f>
        <v>94.86</v>
      </c>
      <c r="F41" s="24">
        <f>Imports!B41</f>
        <v>95.771000000000001</v>
      </c>
      <c r="G41" s="24">
        <f>Government!B41</f>
        <v>1063.1289999999999</v>
      </c>
      <c r="H41" s="25">
        <f t="shared" si="1"/>
        <v>0.60185963032917056</v>
      </c>
      <c r="I41" s="25">
        <f t="shared" si="2"/>
        <v>0.10631121635547537</v>
      </c>
      <c r="J41" s="25">
        <f t="shared" si="3"/>
        <v>2.9712739266484368E-2</v>
      </c>
      <c r="K41" s="25">
        <f t="shared" si="4"/>
        <v>2.9998089313625072E-2</v>
      </c>
      <c r="L41" s="25">
        <f t="shared" si="5"/>
        <v>0.33300099919500586</v>
      </c>
    </row>
    <row r="42" spans="1:12" x14ac:dyDescent="0.35">
      <c r="A42" s="23">
        <v>20821</v>
      </c>
      <c r="B42" s="24">
        <f>'U.S. GDP'!B42</f>
        <v>3213.011</v>
      </c>
      <c r="C42" s="24">
        <f>'Personal Consumption'!B42</f>
        <v>1934.8430000000001</v>
      </c>
      <c r="D42" s="24">
        <f>'Private Investment'!B42</f>
        <v>334.137</v>
      </c>
      <c r="E42" s="24">
        <f>Exports!B42</f>
        <v>101.041</v>
      </c>
      <c r="F42" s="24">
        <f>Imports!B42</f>
        <v>103.39100000000001</v>
      </c>
      <c r="G42" s="24">
        <f>Government!B42</f>
        <v>1085.921</v>
      </c>
      <c r="H42" s="25">
        <f t="shared" si="1"/>
        <v>0.60218997071594216</v>
      </c>
      <c r="I42" s="25">
        <f t="shared" si="2"/>
        <v>0.10399497542958926</v>
      </c>
      <c r="J42" s="25">
        <f t="shared" si="3"/>
        <v>3.1447449137273417E-2</v>
      </c>
      <c r="K42" s="25">
        <f t="shared" si="4"/>
        <v>3.2178850305834623E-2</v>
      </c>
      <c r="L42" s="25">
        <f t="shared" si="5"/>
        <v>0.33797612270857463</v>
      </c>
    </row>
    <row r="43" spans="1:12" x14ac:dyDescent="0.35">
      <c r="A43" s="23">
        <v>20911</v>
      </c>
      <c r="B43" s="24">
        <f>'U.S. GDP'!B43</f>
        <v>3205.97</v>
      </c>
      <c r="C43" s="24">
        <f>'Personal Consumption'!B43</f>
        <v>1938.2159999999999</v>
      </c>
      <c r="D43" s="24">
        <f>'Private Investment'!B43</f>
        <v>333.798</v>
      </c>
      <c r="E43" s="24">
        <f>Exports!B43</f>
        <v>98.048000000000002</v>
      </c>
      <c r="F43" s="24">
        <f>Imports!B43</f>
        <v>104.19799999999999</v>
      </c>
      <c r="G43" s="24">
        <f>Government!B43</f>
        <v>1080.3030000000001</v>
      </c>
      <c r="H43" s="25">
        <f t="shared" si="1"/>
        <v>0.60456460915105259</v>
      </c>
      <c r="I43" s="25">
        <f t="shared" si="2"/>
        <v>0.10411763054551354</v>
      </c>
      <c r="J43" s="25">
        <f t="shared" si="3"/>
        <v>3.0582943695667771E-2</v>
      </c>
      <c r="K43" s="25">
        <f t="shared" si="4"/>
        <v>3.2501239874359399E-2</v>
      </c>
      <c r="L43" s="25">
        <f t="shared" si="5"/>
        <v>0.3369660352405045</v>
      </c>
    </row>
    <row r="44" spans="1:12" x14ac:dyDescent="0.35">
      <c r="A44" s="23">
        <v>21002</v>
      </c>
      <c r="B44" s="24">
        <f>'U.S. GDP'!B44</f>
        <v>3237.386</v>
      </c>
      <c r="C44" s="24">
        <f>'Personal Consumption'!B44</f>
        <v>1953.5319999999999</v>
      </c>
      <c r="D44" s="24">
        <f>'Private Investment'!B44</f>
        <v>341.45100000000002</v>
      </c>
      <c r="E44" s="24">
        <f>Exports!B44</f>
        <v>95.307000000000002</v>
      </c>
      <c r="F44" s="24">
        <f>Imports!B44</f>
        <v>102.18600000000001</v>
      </c>
      <c r="G44" s="24">
        <f>Government!B44</f>
        <v>1089.4939999999999</v>
      </c>
      <c r="H44" s="25">
        <f t="shared" si="1"/>
        <v>0.60342881571737195</v>
      </c>
      <c r="I44" s="25">
        <f t="shared" si="2"/>
        <v>0.10547120423699863</v>
      </c>
      <c r="J44" s="25">
        <f t="shared" si="3"/>
        <v>2.9439492232313354E-2</v>
      </c>
      <c r="K44" s="25">
        <f t="shared" si="4"/>
        <v>3.1564354698512938E-2</v>
      </c>
      <c r="L44" s="25">
        <f t="shared" si="5"/>
        <v>0.33653509343649474</v>
      </c>
    </row>
    <row r="45" spans="1:12" x14ac:dyDescent="0.35">
      <c r="A45" s="23">
        <v>21094</v>
      </c>
      <c r="B45" s="24">
        <f>'U.S. GDP'!B45</f>
        <v>3203.8939999999998</v>
      </c>
      <c r="C45" s="24">
        <f>'Personal Consumption'!B45</f>
        <v>1954.346</v>
      </c>
      <c r="D45" s="24">
        <f>'Private Investment'!B45</f>
        <v>315.19499999999999</v>
      </c>
      <c r="E45" s="24">
        <f>Exports!B45</f>
        <v>92.466999999999999</v>
      </c>
      <c r="F45" s="24">
        <f>Imports!B45</f>
        <v>102.53100000000001</v>
      </c>
      <c r="G45" s="24">
        <f>Government!B45</f>
        <v>1107.405</v>
      </c>
      <c r="H45" s="25">
        <f t="shared" si="1"/>
        <v>0.6099908423936623</v>
      </c>
      <c r="I45" s="25">
        <f t="shared" si="2"/>
        <v>9.8378722891581311E-2</v>
      </c>
      <c r="J45" s="25">
        <f t="shared" si="3"/>
        <v>2.8860817492713554E-2</v>
      </c>
      <c r="K45" s="25">
        <f t="shared" si="4"/>
        <v>3.2001995072246464E-2</v>
      </c>
      <c r="L45" s="25">
        <f t="shared" si="5"/>
        <v>0.3456434576175117</v>
      </c>
    </row>
    <row r="46" spans="1:12" x14ac:dyDescent="0.35">
      <c r="A46" s="23">
        <v>21186</v>
      </c>
      <c r="B46" s="24">
        <f>'U.S. GDP'!B46</f>
        <v>3120.7240000000002</v>
      </c>
      <c r="C46" s="24">
        <f>'Personal Consumption'!B46</f>
        <v>1927.309</v>
      </c>
      <c r="D46" s="24">
        <f>'Private Investment'!B46</f>
        <v>293.93200000000002</v>
      </c>
      <c r="E46" s="24">
        <f>Exports!B46</f>
        <v>83.302000000000007</v>
      </c>
      <c r="F46" s="24">
        <f>Imports!B46</f>
        <v>104.048</v>
      </c>
      <c r="G46" s="24">
        <f>Government!B46</f>
        <v>1097.8209999999999</v>
      </c>
      <c r="H46" s="25">
        <f t="shared" si="1"/>
        <v>0.61758393244644505</v>
      </c>
      <c r="I46" s="25">
        <f t="shared" si="2"/>
        <v>9.4187118117462484E-2</v>
      </c>
      <c r="J46" s="25">
        <f t="shared" si="3"/>
        <v>2.669316479124716E-2</v>
      </c>
      <c r="K46" s="25">
        <f t="shared" si="4"/>
        <v>3.3340981131301579E-2</v>
      </c>
      <c r="L46" s="25">
        <f t="shared" si="5"/>
        <v>0.35178407318301774</v>
      </c>
    </row>
    <row r="47" spans="1:12" x14ac:dyDescent="0.35">
      <c r="A47" s="23">
        <v>21276</v>
      </c>
      <c r="B47" s="24">
        <f>'U.S. GDP'!B47</f>
        <v>3141.2240000000002</v>
      </c>
      <c r="C47" s="24">
        <f>'Personal Consumption'!B47</f>
        <v>1943.2429999999999</v>
      </c>
      <c r="D47" s="24">
        <f>'Private Investment'!B47</f>
        <v>288.01</v>
      </c>
      <c r="E47" s="24">
        <f>Exports!B47</f>
        <v>83.691999999999993</v>
      </c>
      <c r="F47" s="24">
        <f>Imports!B47</f>
        <v>108.497</v>
      </c>
      <c r="G47" s="24">
        <f>Government!B47</f>
        <v>1125.194</v>
      </c>
      <c r="H47" s="25">
        <f t="shared" si="1"/>
        <v>0.61862605150094352</v>
      </c>
      <c r="I47" s="25">
        <f t="shared" si="2"/>
        <v>9.1687189452264464E-2</v>
      </c>
      <c r="J47" s="25">
        <f t="shared" si="3"/>
        <v>2.6643117459945548E-2</v>
      </c>
      <c r="K47" s="25">
        <f t="shared" si="4"/>
        <v>3.4539720822201789E-2</v>
      </c>
      <c r="L47" s="25">
        <f t="shared" si="5"/>
        <v>0.35820240772386813</v>
      </c>
    </row>
    <row r="48" spans="1:12" x14ac:dyDescent="0.35">
      <c r="A48" s="23">
        <v>21367</v>
      </c>
      <c r="B48" s="24">
        <f>'U.S. GDP'!B48</f>
        <v>3213.884</v>
      </c>
      <c r="C48" s="24">
        <f>'Personal Consumption'!B48</f>
        <v>1975.4839999999999</v>
      </c>
      <c r="D48" s="24">
        <f>'Private Investment'!B48</f>
        <v>310.11399999999998</v>
      </c>
      <c r="E48" s="24">
        <f>Exports!B48</f>
        <v>83.936000000000007</v>
      </c>
      <c r="F48" s="24">
        <f>Imports!B48</f>
        <v>106.863</v>
      </c>
      <c r="G48" s="24">
        <f>Government!B48</f>
        <v>1131.6489999999999</v>
      </c>
      <c r="H48" s="25">
        <f t="shared" si="1"/>
        <v>0.61467184254316576</v>
      </c>
      <c r="I48" s="25">
        <f t="shared" si="2"/>
        <v>9.6491970463152985E-2</v>
      </c>
      <c r="J48" s="25">
        <f t="shared" si="3"/>
        <v>2.6116686227629873E-2</v>
      </c>
      <c r="K48" s="25">
        <f t="shared" si="4"/>
        <v>3.3250422230547215E-2</v>
      </c>
      <c r="L48" s="25">
        <f t="shared" si="5"/>
        <v>0.35211258402605689</v>
      </c>
    </row>
    <row r="49" spans="1:12" x14ac:dyDescent="0.35">
      <c r="A49" s="23">
        <v>21459</v>
      </c>
      <c r="B49" s="24">
        <f>'U.S. GDP'!B49</f>
        <v>3289.0320000000002</v>
      </c>
      <c r="C49" s="24">
        <f>'Personal Consumption'!B49</f>
        <v>2002.318</v>
      </c>
      <c r="D49" s="24">
        <f>'Private Investment'!B49</f>
        <v>336.55500000000001</v>
      </c>
      <c r="E49" s="24">
        <f>Exports!B49</f>
        <v>83.634</v>
      </c>
      <c r="F49" s="24">
        <f>Imports!B49</f>
        <v>112.48399999999999</v>
      </c>
      <c r="G49" s="24">
        <f>Government!B49</f>
        <v>1154.4670000000001</v>
      </c>
      <c r="H49" s="25">
        <f t="shared" si="1"/>
        <v>0.6087864149695108</v>
      </c>
      <c r="I49" s="25">
        <f t="shared" si="2"/>
        <v>0.1023264595783805</v>
      </c>
      <c r="J49" s="25">
        <f t="shared" si="3"/>
        <v>2.542815028859555E-2</v>
      </c>
      <c r="K49" s="25">
        <f t="shared" si="4"/>
        <v>3.4199728065886857E-2</v>
      </c>
      <c r="L49" s="25">
        <f t="shared" si="5"/>
        <v>0.35100509815653969</v>
      </c>
    </row>
    <row r="50" spans="1:12" x14ac:dyDescent="0.35">
      <c r="A50" s="23">
        <v>21551</v>
      </c>
      <c r="B50" s="24">
        <f>'U.S. GDP'!B50</f>
        <v>3352.1289999999999</v>
      </c>
      <c r="C50" s="24">
        <f>'Personal Consumption'!B50</f>
        <v>2039.0170000000001</v>
      </c>
      <c r="D50" s="24">
        <f>'Private Investment'!B50</f>
        <v>354.89400000000001</v>
      </c>
      <c r="E50" s="24">
        <f>Exports!B50</f>
        <v>89.697000000000003</v>
      </c>
      <c r="F50" s="24">
        <f>Imports!B50</f>
        <v>115.44</v>
      </c>
      <c r="G50" s="24">
        <f>Government!B50</f>
        <v>1142.671</v>
      </c>
      <c r="H50" s="25">
        <f t="shared" si="1"/>
        <v>0.60827521852530142</v>
      </c>
      <c r="I50" s="25">
        <f t="shared" si="2"/>
        <v>0.10587122392962801</v>
      </c>
      <c r="J50" s="25">
        <f t="shared" si="3"/>
        <v>2.6758218433717798E-2</v>
      </c>
      <c r="K50" s="25">
        <f t="shared" si="4"/>
        <v>3.4437815489797678E-2</v>
      </c>
      <c r="L50" s="25">
        <f t="shared" si="5"/>
        <v>0.34087918454212235</v>
      </c>
    </row>
    <row r="51" spans="1:12" x14ac:dyDescent="0.35">
      <c r="A51" s="23">
        <v>21641</v>
      </c>
      <c r="B51" s="24">
        <f>'U.S. GDP'!B51</f>
        <v>3427.6669999999999</v>
      </c>
      <c r="C51" s="24">
        <f>'Personal Consumption'!B51</f>
        <v>2070.5079999999998</v>
      </c>
      <c r="D51" s="24">
        <f>'Private Investment'!B51</f>
        <v>382.5</v>
      </c>
      <c r="E51" s="24">
        <f>Exports!B51</f>
        <v>88.980999999999995</v>
      </c>
      <c r="F51" s="24">
        <f>Imports!B51</f>
        <v>121.057</v>
      </c>
      <c r="G51" s="24">
        <f>Government!B51</f>
        <v>1156.74</v>
      </c>
      <c r="H51" s="25">
        <f t="shared" si="1"/>
        <v>0.60405751200452085</v>
      </c>
      <c r="I51" s="25">
        <f t="shared" si="2"/>
        <v>0.11159193702305388</v>
      </c>
      <c r="J51" s="25">
        <f t="shared" si="3"/>
        <v>2.5959639603263678E-2</v>
      </c>
      <c r="K51" s="25">
        <f t="shared" si="4"/>
        <v>3.5317608157385182E-2</v>
      </c>
      <c r="L51" s="25">
        <f t="shared" si="5"/>
        <v>0.33747152217528714</v>
      </c>
    </row>
    <row r="52" spans="1:12" x14ac:dyDescent="0.35">
      <c r="A52" s="23">
        <v>21732</v>
      </c>
      <c r="B52" s="24">
        <f>'U.S. GDP'!B52</f>
        <v>3430.0569999999998</v>
      </c>
      <c r="C52" s="24">
        <f>'Personal Consumption'!B52</f>
        <v>2092.1379999999999</v>
      </c>
      <c r="D52" s="24">
        <f>'Private Investment'!B52</f>
        <v>357.798</v>
      </c>
      <c r="E52" s="24">
        <f>Exports!B52</f>
        <v>97.561999999999998</v>
      </c>
      <c r="F52" s="24">
        <f>Imports!B52</f>
        <v>122.212</v>
      </c>
      <c r="G52" s="24">
        <f>Government!B52</f>
        <v>1166.5889999999999</v>
      </c>
      <c r="H52" s="25">
        <f t="shared" si="1"/>
        <v>0.60994263360638035</v>
      </c>
      <c r="I52" s="25">
        <f t="shared" si="2"/>
        <v>0.10431255224038552</v>
      </c>
      <c r="J52" s="25">
        <f t="shared" si="3"/>
        <v>2.8443259106189781E-2</v>
      </c>
      <c r="K52" s="25">
        <f t="shared" si="4"/>
        <v>3.5629728602177752E-2</v>
      </c>
      <c r="L52" s="25">
        <f t="shared" si="5"/>
        <v>0.34010775914219504</v>
      </c>
    </row>
    <row r="53" spans="1:12" x14ac:dyDescent="0.35">
      <c r="A53" s="23">
        <v>21824</v>
      </c>
      <c r="B53" s="24">
        <f>'U.S. GDP'!B53</f>
        <v>3439.8319999999999</v>
      </c>
      <c r="C53" s="24">
        <f>'Personal Consumption'!B53</f>
        <v>2094.4949999999999</v>
      </c>
      <c r="D53" s="24">
        <f>'Private Investment'!B53</f>
        <v>369.44200000000001</v>
      </c>
      <c r="E53" s="24">
        <f>Exports!B53</f>
        <v>92.733999999999995</v>
      </c>
      <c r="F53" s="24">
        <f>Imports!B53</f>
        <v>119.10899999999999</v>
      </c>
      <c r="G53" s="24">
        <f>Government!B53</f>
        <v>1157.0519999999999</v>
      </c>
      <c r="H53" s="25">
        <f t="shared" si="1"/>
        <v>0.6088945622925771</v>
      </c>
      <c r="I53" s="25">
        <f t="shared" si="2"/>
        <v>0.10740117540624078</v>
      </c>
      <c r="J53" s="25">
        <f t="shared" si="3"/>
        <v>2.6958874735742908E-2</v>
      </c>
      <c r="K53" s="25">
        <f t="shared" si="4"/>
        <v>3.4626400359087303E-2</v>
      </c>
      <c r="L53" s="25">
        <f t="shared" si="5"/>
        <v>0.33636875289258311</v>
      </c>
    </row>
    <row r="54" spans="1:12" x14ac:dyDescent="0.35">
      <c r="A54" s="23">
        <v>21916</v>
      </c>
      <c r="B54" s="24">
        <f>'U.S. GDP'!B54</f>
        <v>3517.181</v>
      </c>
      <c r="C54" s="24">
        <f>'Personal Consumption'!B54</f>
        <v>2114.5320000000002</v>
      </c>
      <c r="D54" s="24">
        <f>'Private Investment'!B54</f>
        <v>406.58100000000002</v>
      </c>
      <c r="E54" s="24">
        <f>Exports!B54</f>
        <v>104.68600000000001</v>
      </c>
      <c r="F54" s="24">
        <f>Imports!B54</f>
        <v>123.608</v>
      </c>
      <c r="G54" s="24">
        <f>Government!B54</f>
        <v>1137.3630000000001</v>
      </c>
      <c r="H54" s="25">
        <f t="shared" si="1"/>
        <v>0.60120079120181757</v>
      </c>
      <c r="I54" s="25">
        <f t="shared" si="2"/>
        <v>0.1155985432651888</v>
      </c>
      <c r="J54" s="25">
        <f t="shared" si="3"/>
        <v>2.9764177618382452E-2</v>
      </c>
      <c r="K54" s="25">
        <f t="shared" si="4"/>
        <v>3.5144054286657414E-2</v>
      </c>
      <c r="L54" s="25">
        <f t="shared" si="5"/>
        <v>0.32337346300915421</v>
      </c>
    </row>
    <row r="55" spans="1:12" x14ac:dyDescent="0.35">
      <c r="A55" s="23">
        <v>22007</v>
      </c>
      <c r="B55" s="24">
        <f>'U.S. GDP'!B55</f>
        <v>3498.2460000000001</v>
      </c>
      <c r="C55" s="24">
        <f>'Personal Consumption'!B55</f>
        <v>2141.2049999999999</v>
      </c>
      <c r="D55" s="24">
        <f>'Private Investment'!B55</f>
        <v>368.68599999999998</v>
      </c>
      <c r="E55" s="24">
        <f>Exports!B55</f>
        <v>107.68899999999999</v>
      </c>
      <c r="F55" s="24">
        <f>Imports!B55</f>
        <v>124.527</v>
      </c>
      <c r="G55" s="24">
        <f>Government!B55</f>
        <v>1150.17</v>
      </c>
      <c r="H55" s="25">
        <f t="shared" si="1"/>
        <v>0.61207959646062626</v>
      </c>
      <c r="I55" s="25">
        <f t="shared" si="2"/>
        <v>0.1053916734271975</v>
      </c>
      <c r="J55" s="25">
        <f t="shared" si="3"/>
        <v>3.0783712752047738E-2</v>
      </c>
      <c r="K55" s="25">
        <f t="shared" si="4"/>
        <v>3.5596982030423246E-2</v>
      </c>
      <c r="L55" s="25">
        <f t="shared" si="5"/>
        <v>0.32878476813808977</v>
      </c>
    </row>
    <row r="56" spans="1:12" x14ac:dyDescent="0.35">
      <c r="A56" s="23">
        <v>22098</v>
      </c>
      <c r="B56" s="24">
        <f>'U.S. GDP'!B56</f>
        <v>3515.3850000000002</v>
      </c>
      <c r="C56" s="24">
        <f>'Personal Consumption'!B56</f>
        <v>2132.6460000000002</v>
      </c>
      <c r="D56" s="24">
        <f>'Private Investment'!B56</f>
        <v>367.74900000000002</v>
      </c>
      <c r="E56" s="24">
        <f>Exports!B56</f>
        <v>110.036</v>
      </c>
      <c r="F56" s="24">
        <f>Imports!B56</f>
        <v>120.857</v>
      </c>
      <c r="G56" s="24">
        <f>Government!B56</f>
        <v>1178.3240000000001</v>
      </c>
      <c r="H56" s="25">
        <f t="shared" si="1"/>
        <v>0.60666072137191229</v>
      </c>
      <c r="I56" s="25">
        <f t="shared" si="2"/>
        <v>0.10461130146484666</v>
      </c>
      <c r="J56" s="25">
        <f t="shared" si="3"/>
        <v>3.1301265721962172E-2</v>
      </c>
      <c r="K56" s="25">
        <f t="shared" si="4"/>
        <v>3.4379449192620433E-2</v>
      </c>
      <c r="L56" s="25">
        <f t="shared" si="5"/>
        <v>0.3351905979003722</v>
      </c>
    </row>
    <row r="57" spans="1:12" x14ac:dyDescent="0.35">
      <c r="A57" s="23">
        <v>22190</v>
      </c>
      <c r="B57" s="24">
        <f>'U.S. GDP'!B57</f>
        <v>3470.2779999999998</v>
      </c>
      <c r="C57" s="24">
        <f>'Personal Consumption'!B57</f>
        <v>2135.4079999999999</v>
      </c>
      <c r="D57" s="24">
        <f>'Private Investment'!B57</f>
        <v>327.01</v>
      </c>
      <c r="E57" s="24">
        <f>Exports!B57</f>
        <v>110.622</v>
      </c>
      <c r="F57" s="24">
        <f>Imports!B57</f>
        <v>115.15600000000001</v>
      </c>
      <c r="G57" s="24">
        <f>Government!B57</f>
        <v>1186.511</v>
      </c>
      <c r="H57" s="25">
        <f t="shared" si="1"/>
        <v>0.61534205616956339</v>
      </c>
      <c r="I57" s="25">
        <f t="shared" si="2"/>
        <v>9.4231643689641001E-2</v>
      </c>
      <c r="J57" s="25">
        <f t="shared" si="3"/>
        <v>3.1876985071513007E-2</v>
      </c>
      <c r="K57" s="25">
        <f t="shared" si="4"/>
        <v>3.3183508641094463E-2</v>
      </c>
      <c r="L57" s="25">
        <f t="shared" si="5"/>
        <v>0.34190661382171689</v>
      </c>
    </row>
    <row r="58" spans="1:12" x14ac:dyDescent="0.35">
      <c r="A58" s="23">
        <v>22282</v>
      </c>
      <c r="B58" s="24">
        <f>'U.S. GDP'!B58</f>
        <v>3493.703</v>
      </c>
      <c r="C58" s="24">
        <f>'Personal Consumption'!B58</f>
        <v>2134.6149999999998</v>
      </c>
      <c r="D58" s="24">
        <f>'Private Investment'!B58</f>
        <v>335.49599999999998</v>
      </c>
      <c r="E58" s="24">
        <f>Exports!B58</f>
        <v>109.861</v>
      </c>
      <c r="F58" s="24">
        <f>Imports!B58</f>
        <v>114.599</v>
      </c>
      <c r="G58" s="24">
        <f>Government!B58</f>
        <v>1204.136</v>
      </c>
      <c r="H58" s="25">
        <f t="shared" si="1"/>
        <v>0.61098925695744599</v>
      </c>
      <c r="I58" s="25">
        <f t="shared" si="2"/>
        <v>9.6028769474680586E-2</v>
      </c>
      <c r="J58" s="25">
        <f t="shared" si="3"/>
        <v>3.1445431967170652E-2</v>
      </c>
      <c r="K58" s="25">
        <f t="shared" si="4"/>
        <v>3.2801586168028592E-2</v>
      </c>
      <c r="L58" s="25">
        <f t="shared" si="5"/>
        <v>0.34465894782699041</v>
      </c>
    </row>
    <row r="59" spans="1:12" x14ac:dyDescent="0.35">
      <c r="A59" s="23">
        <v>22372</v>
      </c>
      <c r="B59" s="24">
        <f>'U.S. GDP'!B59</f>
        <v>3553.0210000000002</v>
      </c>
      <c r="C59" s="24">
        <f>'Personal Consumption'!B59</f>
        <v>2166.3820000000001</v>
      </c>
      <c r="D59" s="24">
        <f>'Private Investment'!B59</f>
        <v>359.00400000000002</v>
      </c>
      <c r="E59" s="24">
        <f>Exports!B59</f>
        <v>104.748</v>
      </c>
      <c r="F59" s="24">
        <f>Imports!B59</f>
        <v>115.998</v>
      </c>
      <c r="G59" s="24">
        <f>Government!B59</f>
        <v>1207.172</v>
      </c>
      <c r="H59" s="25">
        <f t="shared" si="1"/>
        <v>0.6097295794198796</v>
      </c>
      <c r="I59" s="25">
        <f t="shared" si="2"/>
        <v>0.10104190208839182</v>
      </c>
      <c r="J59" s="25">
        <f t="shared" si="3"/>
        <v>2.9481390625048374E-2</v>
      </c>
      <c r="K59" s="25">
        <f t="shared" si="4"/>
        <v>3.2647710216179411E-2</v>
      </c>
      <c r="L59" s="25">
        <f t="shared" si="5"/>
        <v>0.33975932030798578</v>
      </c>
    </row>
    <row r="60" spans="1:12" x14ac:dyDescent="0.35">
      <c r="A60" s="23">
        <v>22463</v>
      </c>
      <c r="B60" s="24">
        <f>'U.S. GDP'!B60</f>
        <v>3621.252</v>
      </c>
      <c r="C60" s="24">
        <f>'Personal Consumption'!B60</f>
        <v>2176.9160000000002</v>
      </c>
      <c r="D60" s="24">
        <f>'Private Investment'!B60</f>
        <v>386.91399999999999</v>
      </c>
      <c r="E60" s="24">
        <f>Exports!B60</f>
        <v>109.482</v>
      </c>
      <c r="F60" s="24">
        <f>Imports!B60</f>
        <v>123.682</v>
      </c>
      <c r="G60" s="24">
        <f>Government!B60</f>
        <v>1232.9970000000001</v>
      </c>
      <c r="H60" s="25">
        <f t="shared" si="1"/>
        <v>0.60115009946836073</v>
      </c>
      <c r="I60" s="25">
        <f t="shared" si="2"/>
        <v>0.10684536729285893</v>
      </c>
      <c r="J60" s="25">
        <f t="shared" si="3"/>
        <v>3.0233190067965446E-2</v>
      </c>
      <c r="K60" s="25">
        <f t="shared" si="4"/>
        <v>3.4154485796625035E-2</v>
      </c>
      <c r="L60" s="25">
        <f t="shared" si="5"/>
        <v>0.34048914574296407</v>
      </c>
    </row>
    <row r="61" spans="1:12" x14ac:dyDescent="0.35">
      <c r="A61" s="23">
        <v>22555</v>
      </c>
      <c r="B61" s="24">
        <f>'U.S. GDP'!B61</f>
        <v>3692.2890000000002</v>
      </c>
      <c r="C61" s="24">
        <f>'Personal Consumption'!B61</f>
        <v>2220.7040000000002</v>
      </c>
      <c r="D61" s="24">
        <f>'Private Investment'!B61</f>
        <v>393.31599999999997</v>
      </c>
      <c r="E61" s="24">
        <f>Exports!B61</f>
        <v>111.267</v>
      </c>
      <c r="F61" s="24">
        <f>Imports!B61</f>
        <v>126.623</v>
      </c>
      <c r="G61" s="24">
        <f>Government!B61</f>
        <v>1260.059</v>
      </c>
      <c r="H61" s="25">
        <f t="shared" si="1"/>
        <v>0.60144371147545606</v>
      </c>
      <c r="I61" s="25">
        <f t="shared" si="2"/>
        <v>0.10652362260917278</v>
      </c>
      <c r="J61" s="25">
        <f t="shared" si="3"/>
        <v>3.0134965058260604E-2</v>
      </c>
      <c r="K61" s="25">
        <f t="shared" si="4"/>
        <v>3.4293902779549489E-2</v>
      </c>
      <c r="L61" s="25">
        <f t="shared" si="5"/>
        <v>0.34126770683443247</v>
      </c>
    </row>
    <row r="62" spans="1:12" x14ac:dyDescent="0.35">
      <c r="A62" s="23">
        <v>22647</v>
      </c>
      <c r="B62" s="24">
        <f>'U.S. GDP'!B62</f>
        <v>3758.1469999999999</v>
      </c>
      <c r="C62" s="24">
        <f>'Personal Consumption'!B62</f>
        <v>2244.2269999999999</v>
      </c>
      <c r="D62" s="24">
        <f>'Private Investment'!B62</f>
        <v>414.52199999999999</v>
      </c>
      <c r="E62" s="24">
        <f>Exports!B62</f>
        <v>110.613</v>
      </c>
      <c r="F62" s="24">
        <f>Imports!B62</f>
        <v>130.476</v>
      </c>
      <c r="G62" s="24">
        <f>Government!B62</f>
        <v>1284.377</v>
      </c>
      <c r="H62" s="25">
        <f t="shared" si="1"/>
        <v>0.59716317642710626</v>
      </c>
      <c r="I62" s="25">
        <f t="shared" si="2"/>
        <v>0.11029957050642245</v>
      </c>
      <c r="J62" s="25">
        <f t="shared" si="3"/>
        <v>2.9432856138942941E-2</v>
      </c>
      <c r="K62" s="25">
        <f t="shared" si="4"/>
        <v>3.4718173610558609E-2</v>
      </c>
      <c r="L62" s="25">
        <f t="shared" si="5"/>
        <v>0.34175805257218517</v>
      </c>
    </row>
    <row r="63" spans="1:12" x14ac:dyDescent="0.35">
      <c r="A63" s="23">
        <v>22737</v>
      </c>
      <c r="B63" s="24">
        <f>'U.S. GDP'!B63</f>
        <v>3792.1489999999999</v>
      </c>
      <c r="C63" s="24">
        <f>'Personal Consumption'!B63</f>
        <v>2271.817</v>
      </c>
      <c r="D63" s="24">
        <f>'Private Investment'!B63</f>
        <v>411.25299999999999</v>
      </c>
      <c r="E63" s="24">
        <f>Exports!B63</f>
        <v>116.97</v>
      </c>
      <c r="F63" s="24">
        <f>Imports!B63</f>
        <v>133.32300000000001</v>
      </c>
      <c r="G63" s="24">
        <f>Government!B63</f>
        <v>1290.924</v>
      </c>
      <c r="H63" s="25">
        <f t="shared" si="1"/>
        <v>0.59908431868051604</v>
      </c>
      <c r="I63" s="25">
        <f t="shared" si="2"/>
        <v>0.1084485340634031</v>
      </c>
      <c r="J63" s="25">
        <f t="shared" si="3"/>
        <v>3.0845306975016015E-2</v>
      </c>
      <c r="K63" s="25">
        <f t="shared" si="4"/>
        <v>3.5157637529538002E-2</v>
      </c>
      <c r="L63" s="25">
        <f t="shared" si="5"/>
        <v>0.3404201680893868</v>
      </c>
    </row>
    <row r="64" spans="1:12" x14ac:dyDescent="0.35">
      <c r="A64" s="23">
        <v>22828</v>
      </c>
      <c r="B64" s="24">
        <f>'U.S. GDP'!B64</f>
        <v>3838.7759999999998</v>
      </c>
      <c r="C64" s="24">
        <f>'Personal Consumption'!B64</f>
        <v>2290.1260000000002</v>
      </c>
      <c r="D64" s="24">
        <f>'Private Investment'!B64</f>
        <v>418.24099999999999</v>
      </c>
      <c r="E64" s="24">
        <f>Exports!B64</f>
        <v>116.765</v>
      </c>
      <c r="F64" s="24">
        <f>Imports!B64</f>
        <v>135.01400000000001</v>
      </c>
      <c r="G64" s="24">
        <f>Government!B64</f>
        <v>1320.7829999999999</v>
      </c>
      <c r="H64" s="25">
        <f t="shared" si="1"/>
        <v>0.59657713812944546</v>
      </c>
      <c r="I64" s="25">
        <f t="shared" si="2"/>
        <v>0.10895165542349958</v>
      </c>
      <c r="J64" s="25">
        <f t="shared" si="3"/>
        <v>3.0417247580999777E-2</v>
      </c>
      <c r="K64" s="25">
        <f t="shared" si="4"/>
        <v>3.5171106623569599E-2</v>
      </c>
      <c r="L64" s="25">
        <f t="shared" si="5"/>
        <v>0.34406357651501412</v>
      </c>
    </row>
    <row r="65" spans="1:12" x14ac:dyDescent="0.35">
      <c r="A65" s="23">
        <v>22920</v>
      </c>
      <c r="B65" s="24">
        <f>'U.S. GDP'!B65</f>
        <v>3851.4209999999998</v>
      </c>
      <c r="C65" s="24">
        <f>'Personal Consumption'!B65</f>
        <v>2322.5300000000002</v>
      </c>
      <c r="D65" s="24">
        <f>'Private Investment'!B65</f>
        <v>406.00400000000002</v>
      </c>
      <c r="E65" s="24">
        <f>Exports!B65</f>
        <v>112.988</v>
      </c>
      <c r="F65" s="24">
        <f>Imports!B65</f>
        <v>136.66399999999999</v>
      </c>
      <c r="G65" s="24">
        <f>Government!B65</f>
        <v>1329.9369999999999</v>
      </c>
      <c r="H65" s="25">
        <f t="shared" si="1"/>
        <v>0.60303197183584978</v>
      </c>
      <c r="I65" s="25">
        <f t="shared" si="2"/>
        <v>0.10541667607877717</v>
      </c>
      <c r="J65" s="25">
        <f t="shared" si="3"/>
        <v>2.9336704556577949E-2</v>
      </c>
      <c r="K65" s="25">
        <f t="shared" si="4"/>
        <v>3.5484046018339724E-2</v>
      </c>
      <c r="L65" s="25">
        <f t="shared" si="5"/>
        <v>0.34531073076664431</v>
      </c>
    </row>
    <row r="66" spans="1:12" x14ac:dyDescent="0.35">
      <c r="A66" s="23">
        <v>23012</v>
      </c>
      <c r="B66" s="24">
        <f>'U.S. GDP'!B66</f>
        <v>3893.482</v>
      </c>
      <c r="C66" s="24">
        <f>'Personal Consumption'!B66</f>
        <v>2338.799</v>
      </c>
      <c r="D66" s="24">
        <f>'Private Investment'!B66</f>
        <v>427.36599999999999</v>
      </c>
      <c r="E66" s="24">
        <f>Exports!B66</f>
        <v>114.70399999999999</v>
      </c>
      <c r="F66" s="24">
        <f>Imports!B66</f>
        <v>133.501</v>
      </c>
      <c r="G66" s="24">
        <f>Government!B66</f>
        <v>1311.923</v>
      </c>
      <c r="H66" s="25">
        <f t="shared" si="1"/>
        <v>0.6006959836978828</v>
      </c>
      <c r="I66" s="25">
        <f t="shared" si="2"/>
        <v>0.10976447303467693</v>
      </c>
      <c r="J66" s="25">
        <f t="shared" si="3"/>
        <v>2.9460518887720551E-2</v>
      </c>
      <c r="K66" s="25">
        <f t="shared" si="4"/>
        <v>3.4288331113383856E-2</v>
      </c>
      <c r="L66" s="25">
        <f t="shared" si="5"/>
        <v>0.33695365742027317</v>
      </c>
    </row>
    <row r="67" spans="1:12" x14ac:dyDescent="0.35">
      <c r="A67" s="23">
        <v>23102</v>
      </c>
      <c r="B67" s="24">
        <f>'U.S. GDP'!B67</f>
        <v>3937.183</v>
      </c>
      <c r="C67" s="24">
        <f>'Personal Consumption'!B67</f>
        <v>2360.8690000000001</v>
      </c>
      <c r="D67" s="24">
        <f>'Private Investment'!B67</f>
        <v>434.16399999999999</v>
      </c>
      <c r="E67" s="24">
        <f>Exports!B67</f>
        <v>123.873</v>
      </c>
      <c r="F67" s="24">
        <f>Imports!B67</f>
        <v>136.64400000000001</v>
      </c>
      <c r="G67" s="24">
        <f>Government!B67</f>
        <v>1312.902</v>
      </c>
      <c r="H67" s="25">
        <f t="shared" ref="H67:H130" si="6">C67/$B67</f>
        <v>0.59963405307805107</v>
      </c>
      <c r="I67" s="25">
        <f t="shared" ref="I67:I130" si="7">D67/$B67</f>
        <v>0.1102727508474968</v>
      </c>
      <c r="J67" s="25">
        <f t="shared" ref="J67:J130" si="8">E67/$B67</f>
        <v>3.1462342492081269E-2</v>
      </c>
      <c r="K67" s="25">
        <f t="shared" ref="K67:K130" si="9">F67/$B67</f>
        <v>3.4706032206275404E-2</v>
      </c>
      <c r="L67" s="25">
        <f t="shared" ref="L67:L130" si="10">G67/$B67</f>
        <v>0.33346227493108654</v>
      </c>
    </row>
    <row r="68" spans="1:12" x14ac:dyDescent="0.35">
      <c r="A68" s="23">
        <v>23193</v>
      </c>
      <c r="B68" s="24">
        <f>'U.S. GDP'!B68</f>
        <v>4023.7550000000001</v>
      </c>
      <c r="C68" s="24">
        <f>'Personal Consumption'!B68</f>
        <v>2392.8960000000002</v>
      </c>
      <c r="D68" s="24">
        <f>'Private Investment'!B68</f>
        <v>447.53100000000001</v>
      </c>
      <c r="E68" s="24">
        <f>Exports!B68</f>
        <v>123.253</v>
      </c>
      <c r="F68" s="24">
        <f>Imports!B68</f>
        <v>140.113</v>
      </c>
      <c r="G68" s="24">
        <f>Government!B68</f>
        <v>1371.1769999999999</v>
      </c>
      <c r="H68" s="25">
        <f t="shared" si="6"/>
        <v>0.59469227127397173</v>
      </c>
      <c r="I68" s="25">
        <f t="shared" si="7"/>
        <v>0.11122222898759988</v>
      </c>
      <c r="J68" s="25">
        <f t="shared" si="8"/>
        <v>3.0631338140617408E-2</v>
      </c>
      <c r="K68" s="25">
        <f t="shared" si="9"/>
        <v>3.4821454089525826E-2</v>
      </c>
      <c r="L68" s="25">
        <f t="shared" si="10"/>
        <v>0.34077049919788849</v>
      </c>
    </row>
    <row r="69" spans="1:12" x14ac:dyDescent="0.35">
      <c r="A69" s="23">
        <v>23285</v>
      </c>
      <c r="B69" s="24">
        <f>'U.S. GDP'!B69</f>
        <v>4050.1469999999999</v>
      </c>
      <c r="C69" s="24">
        <f>'Personal Consumption'!B69</f>
        <v>2412.8359999999998</v>
      </c>
      <c r="D69" s="24">
        <f>'Private Investment'!B69</f>
        <v>452.96499999999997</v>
      </c>
      <c r="E69" s="24">
        <f>Exports!B69</f>
        <v>128.07</v>
      </c>
      <c r="F69" s="24">
        <f>Imports!B69</f>
        <v>139.654</v>
      </c>
      <c r="G69" s="24">
        <f>Government!B69</f>
        <v>1357.0050000000001</v>
      </c>
      <c r="H69" s="25">
        <f t="shared" si="6"/>
        <v>0.59574035214030496</v>
      </c>
      <c r="I69" s="25">
        <f t="shared" si="7"/>
        <v>0.11183915052959806</v>
      </c>
      <c r="J69" s="25">
        <f t="shared" si="8"/>
        <v>3.1621074494333171E-2</v>
      </c>
      <c r="K69" s="25">
        <f t="shared" si="9"/>
        <v>3.4481217595311975E-2</v>
      </c>
      <c r="L69" s="25">
        <f t="shared" si="10"/>
        <v>0.33505080185978436</v>
      </c>
    </row>
    <row r="70" spans="1:12" x14ac:dyDescent="0.35">
      <c r="A70" s="23">
        <v>23377</v>
      </c>
      <c r="B70" s="24">
        <f>'U.S. GDP'!B70</f>
        <v>4135.5529999999999</v>
      </c>
      <c r="C70" s="24">
        <f>'Personal Consumption'!B70</f>
        <v>2460.1909999999998</v>
      </c>
      <c r="D70" s="24">
        <f>'Private Investment'!B70</f>
        <v>469.91800000000001</v>
      </c>
      <c r="E70" s="24">
        <f>Exports!B70</f>
        <v>134.547</v>
      </c>
      <c r="F70" s="24">
        <f>Imports!B70</f>
        <v>139.523</v>
      </c>
      <c r="G70" s="24">
        <f>Government!B70</f>
        <v>1361.2629999999999</v>
      </c>
      <c r="H70" s="25">
        <f t="shared" si="6"/>
        <v>0.59488803552995206</v>
      </c>
      <c r="I70" s="25">
        <f t="shared" si="7"/>
        <v>0.1136288182015803</v>
      </c>
      <c r="J70" s="25">
        <f t="shared" si="8"/>
        <v>3.253422214634899E-2</v>
      </c>
      <c r="K70" s="25">
        <f t="shared" si="9"/>
        <v>3.3737446962957551E-2</v>
      </c>
      <c r="L70" s="25">
        <f t="shared" si="10"/>
        <v>0.32916105778356608</v>
      </c>
    </row>
    <row r="71" spans="1:12" x14ac:dyDescent="0.35">
      <c r="A71" s="23">
        <v>23468</v>
      </c>
      <c r="B71" s="24">
        <f>'U.S. GDP'!B71</f>
        <v>4180.5919999999996</v>
      </c>
      <c r="C71" s="24">
        <f>'Personal Consumption'!B71</f>
        <v>2503.7089999999998</v>
      </c>
      <c r="D71" s="24">
        <f>'Private Investment'!B71</f>
        <v>468.22500000000002</v>
      </c>
      <c r="E71" s="24">
        <f>Exports!B71</f>
        <v>133.99799999999999</v>
      </c>
      <c r="F71" s="24">
        <f>Imports!B71</f>
        <v>142.66300000000001</v>
      </c>
      <c r="G71" s="24">
        <f>Government!B71</f>
        <v>1373.511</v>
      </c>
      <c r="H71" s="25">
        <f t="shared" si="6"/>
        <v>0.59888862629981587</v>
      </c>
      <c r="I71" s="25">
        <f t="shared" si="7"/>
        <v>0.11199968808245341</v>
      </c>
      <c r="J71" s="25">
        <f t="shared" si="8"/>
        <v>3.2052398320620623E-2</v>
      </c>
      <c r="K71" s="25">
        <f t="shared" si="9"/>
        <v>3.4125071281770628E-2</v>
      </c>
      <c r="L71" s="25">
        <f t="shared" si="10"/>
        <v>0.32854461760439674</v>
      </c>
    </row>
    <row r="72" spans="1:12" x14ac:dyDescent="0.35">
      <c r="A72" s="23">
        <v>23559</v>
      </c>
      <c r="B72" s="24">
        <f>'U.S. GDP'!B72</f>
        <v>4245.9179999999997</v>
      </c>
      <c r="C72" s="24">
        <f>'Personal Consumption'!B72</f>
        <v>2549.9580000000001</v>
      </c>
      <c r="D72" s="24">
        <f>'Private Investment'!B72</f>
        <v>479.154</v>
      </c>
      <c r="E72" s="24">
        <f>Exports!B72</f>
        <v>138.19300000000001</v>
      </c>
      <c r="F72" s="24">
        <f>Imports!B72</f>
        <v>146.49199999999999</v>
      </c>
      <c r="G72" s="24">
        <f>Government!B72</f>
        <v>1375.153</v>
      </c>
      <c r="H72" s="25">
        <f t="shared" si="6"/>
        <v>0.60056694453354975</v>
      </c>
      <c r="I72" s="25">
        <f t="shared" si="7"/>
        <v>0.1128505072401304</v>
      </c>
      <c r="J72" s="25">
        <f t="shared" si="8"/>
        <v>3.2547260686617126E-2</v>
      </c>
      <c r="K72" s="25">
        <f t="shared" si="9"/>
        <v>3.4501843888647875E-2</v>
      </c>
      <c r="L72" s="25">
        <f t="shared" si="10"/>
        <v>0.32387648560334892</v>
      </c>
    </row>
    <row r="73" spans="1:12" x14ac:dyDescent="0.35">
      <c r="A73" s="23">
        <v>23651</v>
      </c>
      <c r="B73" s="24">
        <f>'U.S. GDP'!B73</f>
        <v>4259.0460000000003</v>
      </c>
      <c r="C73" s="24">
        <f>'Personal Consumption'!B73</f>
        <v>2557.2359999999999</v>
      </c>
      <c r="D73" s="24">
        <f>'Private Investment'!B73</f>
        <v>483.70600000000002</v>
      </c>
      <c r="E73" s="24">
        <f>Exports!B73</f>
        <v>140.97499999999999</v>
      </c>
      <c r="F73" s="24">
        <f>Imports!B73</f>
        <v>150.45400000000001</v>
      </c>
      <c r="G73" s="24">
        <f>Government!B73</f>
        <v>1374.59</v>
      </c>
      <c r="H73" s="25">
        <f t="shared" si="6"/>
        <v>0.60042460212920912</v>
      </c>
      <c r="I73" s="25">
        <f t="shared" si="7"/>
        <v>0.11357144299451097</v>
      </c>
      <c r="J73" s="25">
        <f t="shared" si="8"/>
        <v>3.3100135570266205E-2</v>
      </c>
      <c r="K73" s="25">
        <f t="shared" si="9"/>
        <v>3.5325751353706906E-2</v>
      </c>
      <c r="L73" s="25">
        <f t="shared" si="10"/>
        <v>0.32274598583814307</v>
      </c>
    </row>
    <row r="74" spans="1:12" x14ac:dyDescent="0.35">
      <c r="A74" s="23">
        <v>23743</v>
      </c>
      <c r="B74" s="24">
        <f>'U.S. GDP'!B74</f>
        <v>4362.1109999999999</v>
      </c>
      <c r="C74" s="24">
        <f>'Personal Consumption'!B74</f>
        <v>2614.2649999999999</v>
      </c>
      <c r="D74" s="24">
        <f>'Private Investment'!B74</f>
        <v>529.82399999999996</v>
      </c>
      <c r="E74" s="24">
        <f>Exports!B74</f>
        <v>124.56699999999999</v>
      </c>
      <c r="F74" s="24">
        <f>Imports!B74</f>
        <v>145.03800000000001</v>
      </c>
      <c r="G74" s="24">
        <f>Government!B74</f>
        <v>1373.018</v>
      </c>
      <c r="H74" s="25">
        <f t="shared" si="6"/>
        <v>0.59931189279685915</v>
      </c>
      <c r="I74" s="25">
        <f t="shared" si="7"/>
        <v>0.12146045802135709</v>
      </c>
      <c r="J74" s="25">
        <f t="shared" si="8"/>
        <v>2.8556586478427532E-2</v>
      </c>
      <c r="K74" s="25">
        <f t="shared" si="9"/>
        <v>3.3249497777566875E-2</v>
      </c>
      <c r="L74" s="25">
        <f t="shared" si="10"/>
        <v>0.31475998662115662</v>
      </c>
    </row>
    <row r="75" spans="1:12" x14ac:dyDescent="0.35">
      <c r="A75" s="23">
        <v>23833</v>
      </c>
      <c r="B75" s="24">
        <f>'U.S. GDP'!B75</f>
        <v>4417.2250000000004</v>
      </c>
      <c r="C75" s="24">
        <f>'Personal Consumption'!B75</f>
        <v>2643.0970000000002</v>
      </c>
      <c r="D75" s="24">
        <f>'Private Investment'!B75</f>
        <v>531.21600000000001</v>
      </c>
      <c r="E75" s="24">
        <f>Exports!B75</f>
        <v>145.41900000000001</v>
      </c>
      <c r="F75" s="24">
        <f>Imports!B75</f>
        <v>162.154</v>
      </c>
      <c r="G75" s="24">
        <f>Government!B75</f>
        <v>1389.271</v>
      </c>
      <c r="H75" s="25">
        <f t="shared" si="6"/>
        <v>0.59836141468908643</v>
      </c>
      <c r="I75" s="25">
        <f t="shared" si="7"/>
        <v>0.12026011806054705</v>
      </c>
      <c r="J75" s="25">
        <f t="shared" si="8"/>
        <v>3.2920894905738331E-2</v>
      </c>
      <c r="K75" s="25">
        <f t="shared" si="9"/>
        <v>3.67094725761083E-2</v>
      </c>
      <c r="L75" s="25">
        <f t="shared" si="10"/>
        <v>0.3145121654432364</v>
      </c>
    </row>
    <row r="76" spans="1:12" x14ac:dyDescent="0.35">
      <c r="A76" s="23">
        <v>23924</v>
      </c>
      <c r="B76" s="24">
        <f>'U.S. GDP'!B76</f>
        <v>4515.4269999999997</v>
      </c>
      <c r="C76" s="24">
        <f>'Personal Consumption'!B76</f>
        <v>2688.5120000000002</v>
      </c>
      <c r="D76" s="24">
        <f>'Private Investment'!B76</f>
        <v>549.71199999999999</v>
      </c>
      <c r="E76" s="24">
        <f>Exports!B76</f>
        <v>142.18799999999999</v>
      </c>
      <c r="F76" s="24">
        <f>Imports!B76</f>
        <v>162.81899999999999</v>
      </c>
      <c r="G76" s="24">
        <f>Government!B76</f>
        <v>1435.36</v>
      </c>
      <c r="H76" s="25">
        <f t="shared" si="6"/>
        <v>0.59540592727996722</v>
      </c>
      <c r="I76" s="25">
        <f t="shared" si="7"/>
        <v>0.12174086747499185</v>
      </c>
      <c r="J76" s="25">
        <f t="shared" si="8"/>
        <v>3.1489380738521519E-2</v>
      </c>
      <c r="K76" s="25">
        <f t="shared" si="9"/>
        <v>3.6058383847197617E-2</v>
      </c>
      <c r="L76" s="25">
        <f t="shared" si="10"/>
        <v>0.31787912859625456</v>
      </c>
    </row>
    <row r="77" spans="1:12" x14ac:dyDescent="0.35">
      <c r="A77" s="23">
        <v>24016</v>
      </c>
      <c r="B77" s="24">
        <f>'U.S. GDP'!B77</f>
        <v>4619.4579999999996</v>
      </c>
      <c r="C77" s="24">
        <f>'Personal Consumption'!B77</f>
        <v>2764.0940000000001</v>
      </c>
      <c r="D77" s="24">
        <f>'Private Investment'!B77</f>
        <v>553.35199999999998</v>
      </c>
      <c r="E77" s="24">
        <f>Exports!B77</f>
        <v>150.87799999999999</v>
      </c>
      <c r="F77" s="24">
        <f>Imports!B77</f>
        <v>170.76300000000001</v>
      </c>
      <c r="G77" s="24">
        <f>Government!B77</f>
        <v>1462.5440000000001</v>
      </c>
      <c r="H77" s="25">
        <f t="shared" si="6"/>
        <v>0.59835894167670756</v>
      </c>
      <c r="I77" s="25">
        <f t="shared" si="7"/>
        <v>0.11978721313193021</v>
      </c>
      <c r="J77" s="25">
        <f t="shared" si="8"/>
        <v>3.2661407463819347E-2</v>
      </c>
      <c r="K77" s="25">
        <f t="shared" si="9"/>
        <v>3.6966025018519491E-2</v>
      </c>
      <c r="L77" s="25">
        <f t="shared" si="10"/>
        <v>0.31660510821832349</v>
      </c>
    </row>
    <row r="78" spans="1:12" x14ac:dyDescent="0.35">
      <c r="A78" s="23">
        <v>24108</v>
      </c>
      <c r="B78" s="24">
        <f>'U.S. GDP'!B78</f>
        <v>4731.8879999999999</v>
      </c>
      <c r="C78" s="24">
        <f>'Personal Consumption'!B78</f>
        <v>2804.8989999999999</v>
      </c>
      <c r="D78" s="24">
        <f>'Private Investment'!B78</f>
        <v>597.56299999999999</v>
      </c>
      <c r="E78" s="24">
        <f>Exports!B78</f>
        <v>147.16</v>
      </c>
      <c r="F78" s="24">
        <f>Imports!B78</f>
        <v>175.16399999999999</v>
      </c>
      <c r="G78" s="24">
        <f>Government!B78</f>
        <v>1489.7750000000001</v>
      </c>
      <c r="H78" s="25">
        <f t="shared" si="6"/>
        <v>0.592765297910686</v>
      </c>
      <c r="I78" s="25">
        <f t="shared" si="7"/>
        <v>0.12628426539258747</v>
      </c>
      <c r="J78" s="25">
        <f t="shared" si="8"/>
        <v>3.1099637184988316E-2</v>
      </c>
      <c r="K78" s="25">
        <f t="shared" si="9"/>
        <v>3.7017782331280877E-2</v>
      </c>
      <c r="L78" s="25">
        <f t="shared" si="10"/>
        <v>0.31483733342801018</v>
      </c>
    </row>
    <row r="79" spans="1:12" x14ac:dyDescent="0.35">
      <c r="A79" s="23">
        <v>24198</v>
      </c>
      <c r="B79" s="24">
        <f>'U.S. GDP'!B79</f>
        <v>4748.0460000000003</v>
      </c>
      <c r="C79" s="24">
        <f>'Personal Consumption'!B79</f>
        <v>2812.0859999999998</v>
      </c>
      <c r="D79" s="24">
        <f>'Private Investment'!B79</f>
        <v>588.71699999999998</v>
      </c>
      <c r="E79" s="24">
        <f>Exports!B79</f>
        <v>151.583</v>
      </c>
      <c r="F79" s="24">
        <f>Imports!B79</f>
        <v>179.52</v>
      </c>
      <c r="G79" s="24">
        <f>Government!B79</f>
        <v>1517.912</v>
      </c>
      <c r="H79" s="25">
        <f t="shared" si="6"/>
        <v>0.59226174304124257</v>
      </c>
      <c r="I79" s="25">
        <f t="shared" si="7"/>
        <v>0.12399142721026712</v>
      </c>
      <c r="J79" s="25">
        <f t="shared" si="8"/>
        <v>3.1925343604505933E-2</v>
      </c>
      <c r="K79" s="25">
        <f t="shared" si="9"/>
        <v>3.7809237736955367E-2</v>
      </c>
      <c r="L79" s="25">
        <f t="shared" si="10"/>
        <v>0.31969193221801134</v>
      </c>
    </row>
    <row r="80" spans="1:12" x14ac:dyDescent="0.35">
      <c r="A80" s="23">
        <v>24289</v>
      </c>
      <c r="B80" s="24">
        <f>'U.S. GDP'!B80</f>
        <v>4788.2539999999999</v>
      </c>
      <c r="C80" s="24">
        <f>'Personal Consumption'!B80</f>
        <v>2844.1979999999999</v>
      </c>
      <c r="D80" s="24">
        <f>'Private Investment'!B80</f>
        <v>584.37300000000005</v>
      </c>
      <c r="E80" s="24">
        <f>Exports!B80</f>
        <v>149.77099999999999</v>
      </c>
      <c r="F80" s="24">
        <f>Imports!B80</f>
        <v>189.589</v>
      </c>
      <c r="G80" s="24">
        <f>Government!B80</f>
        <v>1559.2750000000001</v>
      </c>
      <c r="H80" s="25">
        <f t="shared" si="6"/>
        <v>0.59399480478688049</v>
      </c>
      <c r="I80" s="25">
        <f t="shared" si="7"/>
        <v>0.12204302445108385</v>
      </c>
      <c r="J80" s="25">
        <f t="shared" si="8"/>
        <v>3.1278833579003955E-2</v>
      </c>
      <c r="K80" s="25">
        <f t="shared" si="9"/>
        <v>3.9594599618148915E-2</v>
      </c>
      <c r="L80" s="25">
        <f t="shared" si="10"/>
        <v>0.32564584084302967</v>
      </c>
    </row>
    <row r="81" spans="1:12" x14ac:dyDescent="0.35">
      <c r="A81" s="23">
        <v>24381</v>
      </c>
      <c r="B81" s="24">
        <f>'U.S. GDP'!B81</f>
        <v>4827.5370000000003</v>
      </c>
      <c r="C81" s="24">
        <f>'Personal Consumption'!B81</f>
        <v>2856.047</v>
      </c>
      <c r="D81" s="24">
        <f>'Private Investment'!B81</f>
        <v>587.798</v>
      </c>
      <c r="E81" s="24">
        <f>Exports!B81</f>
        <v>153.495</v>
      </c>
      <c r="F81" s="24">
        <f>Imports!B81</f>
        <v>191.72399999999999</v>
      </c>
      <c r="G81" s="24">
        <f>Government!B81</f>
        <v>1586.1980000000001</v>
      </c>
      <c r="H81" s="25">
        <f t="shared" si="6"/>
        <v>0.59161576596927168</v>
      </c>
      <c r="I81" s="25">
        <f t="shared" si="7"/>
        <v>0.12175939821900898</v>
      </c>
      <c r="J81" s="25">
        <f t="shared" si="8"/>
        <v>3.1795716946343443E-2</v>
      </c>
      <c r="K81" s="25">
        <f t="shared" si="9"/>
        <v>3.9714661948732861E-2</v>
      </c>
      <c r="L81" s="25">
        <f t="shared" si="10"/>
        <v>0.32857293481127126</v>
      </c>
    </row>
    <row r="82" spans="1:12" x14ac:dyDescent="0.35">
      <c r="A82" s="23">
        <v>24473</v>
      </c>
      <c r="B82" s="24">
        <f>'U.S. GDP'!B82</f>
        <v>4870.299</v>
      </c>
      <c r="C82" s="24">
        <f>'Personal Consumption'!B82</f>
        <v>2872.5039999999999</v>
      </c>
      <c r="D82" s="24">
        <f>'Private Investment'!B82</f>
        <v>573.37300000000005</v>
      </c>
      <c r="E82" s="24">
        <f>Exports!B82</f>
        <v>155.38</v>
      </c>
      <c r="F82" s="24">
        <f>Imports!B82</f>
        <v>194.71700000000001</v>
      </c>
      <c r="G82" s="24">
        <f>Government!B82</f>
        <v>1653.2329999999999</v>
      </c>
      <c r="H82" s="25">
        <f t="shared" si="6"/>
        <v>0.58980033874716931</v>
      </c>
      <c r="I82" s="25">
        <f t="shared" si="7"/>
        <v>0.11772850085795555</v>
      </c>
      <c r="J82" s="25">
        <f t="shared" si="8"/>
        <v>3.1903585385620062E-2</v>
      </c>
      <c r="K82" s="25">
        <f t="shared" si="9"/>
        <v>3.9980502223785443E-2</v>
      </c>
      <c r="L82" s="25">
        <f t="shared" si="10"/>
        <v>0.33945205417572927</v>
      </c>
    </row>
    <row r="83" spans="1:12" x14ac:dyDescent="0.35">
      <c r="A83" s="23">
        <v>24563</v>
      </c>
      <c r="B83" s="24">
        <f>'U.S. GDP'!B83</f>
        <v>4873.2870000000003</v>
      </c>
      <c r="C83" s="24">
        <f>'Personal Consumption'!B83</f>
        <v>2911.7759999999998</v>
      </c>
      <c r="D83" s="24">
        <f>'Private Investment'!B83</f>
        <v>552.62900000000002</v>
      </c>
      <c r="E83" s="24">
        <f>Exports!B83</f>
        <v>153.31399999999999</v>
      </c>
      <c r="F83" s="24">
        <f>Imports!B83</f>
        <v>193.17</v>
      </c>
      <c r="G83" s="24">
        <f>Government!B83</f>
        <v>1646.377</v>
      </c>
      <c r="H83" s="25">
        <f t="shared" si="6"/>
        <v>0.59749733598698362</v>
      </c>
      <c r="I83" s="25">
        <f t="shared" si="7"/>
        <v>0.11339964176129992</v>
      </c>
      <c r="J83" s="25">
        <f t="shared" si="8"/>
        <v>3.1460080229216952E-2</v>
      </c>
      <c r="K83" s="25">
        <f t="shared" si="9"/>
        <v>3.9638543759068563E-2</v>
      </c>
      <c r="L83" s="25">
        <f t="shared" si="10"/>
        <v>0.33783706972316629</v>
      </c>
    </row>
    <row r="84" spans="1:12" x14ac:dyDescent="0.35">
      <c r="A84" s="23">
        <v>24654</v>
      </c>
      <c r="B84" s="24">
        <f>'U.S. GDP'!B84</f>
        <v>4919.3919999999998</v>
      </c>
      <c r="C84" s="24">
        <f>'Personal Consumption'!B84</f>
        <v>2926.6849999999999</v>
      </c>
      <c r="D84" s="24">
        <f>'Private Investment'!B84</f>
        <v>568.83299999999997</v>
      </c>
      <c r="E84" s="24">
        <f>Exports!B84</f>
        <v>152.084</v>
      </c>
      <c r="F84" s="24">
        <f>Imports!B84</f>
        <v>195.70699999999999</v>
      </c>
      <c r="G84" s="24">
        <f>Government!B84</f>
        <v>1664.6690000000001</v>
      </c>
      <c r="H84" s="25">
        <f t="shared" si="6"/>
        <v>0.59492819437849231</v>
      </c>
      <c r="I84" s="25">
        <f t="shared" si="7"/>
        <v>0.11563075274342846</v>
      </c>
      <c r="J84" s="25">
        <f t="shared" si="8"/>
        <v>3.0915202529093029E-2</v>
      </c>
      <c r="K84" s="25">
        <f t="shared" si="9"/>
        <v>3.9782761772186481E-2</v>
      </c>
      <c r="L84" s="25">
        <f t="shared" si="10"/>
        <v>0.33838917492242948</v>
      </c>
    </row>
    <row r="85" spans="1:12" x14ac:dyDescent="0.35">
      <c r="A85" s="23">
        <v>24746</v>
      </c>
      <c r="B85" s="24">
        <f>'U.S. GDP'!B85</f>
        <v>4956.4769999999999</v>
      </c>
      <c r="C85" s="24">
        <f>'Personal Consumption'!B85</f>
        <v>2944.5940000000001</v>
      </c>
      <c r="D85" s="24">
        <f>'Private Investment'!B85</f>
        <v>581.10400000000004</v>
      </c>
      <c r="E85" s="24">
        <f>Exports!B85</f>
        <v>154.952</v>
      </c>
      <c r="F85" s="24">
        <f>Imports!B85</f>
        <v>206.02799999999999</v>
      </c>
      <c r="G85" s="24">
        <f>Government!B85</f>
        <v>1677.307</v>
      </c>
      <c r="H85" s="25">
        <f t="shared" si="6"/>
        <v>0.59409011683096691</v>
      </c>
      <c r="I85" s="25">
        <f t="shared" si="7"/>
        <v>0.11724133895910342</v>
      </c>
      <c r="J85" s="25">
        <f t="shared" si="8"/>
        <v>3.1262527799483381E-2</v>
      </c>
      <c r="K85" s="25">
        <f t="shared" si="9"/>
        <v>4.1567427832309115E-2</v>
      </c>
      <c r="L85" s="25">
        <f t="shared" si="10"/>
        <v>0.33840709842898498</v>
      </c>
    </row>
    <row r="86" spans="1:12" x14ac:dyDescent="0.35">
      <c r="A86" s="23">
        <v>24838</v>
      </c>
      <c r="B86" s="24">
        <f>'U.S. GDP'!B86</f>
        <v>5057.5529999999999</v>
      </c>
      <c r="C86" s="24">
        <f>'Personal Consumption'!B86</f>
        <v>3015.1619999999998</v>
      </c>
      <c r="D86" s="24">
        <f>'Private Investment'!B86</f>
        <v>592.75400000000002</v>
      </c>
      <c r="E86" s="24">
        <f>Exports!B86</f>
        <v>159.30500000000001</v>
      </c>
      <c r="F86" s="24">
        <f>Imports!B86</f>
        <v>218.167</v>
      </c>
      <c r="G86" s="24">
        <f>Government!B86</f>
        <v>1707.2809999999999</v>
      </c>
      <c r="H86" s="25">
        <f t="shared" si="6"/>
        <v>0.59617012416874327</v>
      </c>
      <c r="I86" s="25">
        <f t="shared" si="7"/>
        <v>0.11720173767828039</v>
      </c>
      <c r="J86" s="25">
        <f t="shared" si="8"/>
        <v>3.1498434124170326E-2</v>
      </c>
      <c r="K86" s="25">
        <f t="shared" si="9"/>
        <v>4.3136868758468769E-2</v>
      </c>
      <c r="L86" s="25">
        <f t="shared" si="10"/>
        <v>0.33757056030851285</v>
      </c>
    </row>
    <row r="87" spans="1:12" x14ac:dyDescent="0.35">
      <c r="A87" s="23">
        <v>24929</v>
      </c>
      <c r="B87" s="24">
        <f>'U.S. GDP'!B87</f>
        <v>5142.0330000000004</v>
      </c>
      <c r="C87" s="24">
        <f>'Personal Consumption'!B87</f>
        <v>3061.0749999999998</v>
      </c>
      <c r="D87" s="24">
        <f>'Private Investment'!B87</f>
        <v>615.42700000000002</v>
      </c>
      <c r="E87" s="24">
        <f>Exports!B87</f>
        <v>161.97</v>
      </c>
      <c r="F87" s="24">
        <f>Imports!B87</f>
        <v>221.494</v>
      </c>
      <c r="G87" s="24">
        <f>Government!B87</f>
        <v>1716.107</v>
      </c>
      <c r="H87" s="25">
        <f t="shared" si="6"/>
        <v>0.59530442531193395</v>
      </c>
      <c r="I87" s="25">
        <f t="shared" si="7"/>
        <v>0.11968554071901133</v>
      </c>
      <c r="J87" s="25">
        <f t="shared" si="8"/>
        <v>3.1499214415776793E-2</v>
      </c>
      <c r="K87" s="25">
        <f t="shared" si="9"/>
        <v>4.3075180575464993E-2</v>
      </c>
      <c r="L87" s="25">
        <f t="shared" si="10"/>
        <v>0.33374095421013439</v>
      </c>
    </row>
    <row r="88" spans="1:12" x14ac:dyDescent="0.35">
      <c r="A88" s="23">
        <v>25020</v>
      </c>
      <c r="B88" s="24">
        <f>'U.S. GDP'!B88</f>
        <v>5181.8590000000004</v>
      </c>
      <c r="C88" s="24">
        <f>'Personal Consumption'!B88</f>
        <v>3118.4450000000002</v>
      </c>
      <c r="D88" s="24">
        <f>'Private Investment'!B88</f>
        <v>598.64300000000003</v>
      </c>
      <c r="E88" s="24">
        <f>Exports!B88</f>
        <v>173.48699999999999</v>
      </c>
      <c r="F88" s="24">
        <f>Imports!B88</f>
        <v>234.80600000000001</v>
      </c>
      <c r="G88" s="24">
        <f>Government!B88</f>
        <v>1721.2159999999999</v>
      </c>
      <c r="H88" s="25">
        <f t="shared" si="6"/>
        <v>0.60180043494043356</v>
      </c>
      <c r="I88" s="25">
        <f t="shared" si="7"/>
        <v>0.11552668646522415</v>
      </c>
      <c r="J88" s="25">
        <f t="shared" si="8"/>
        <v>3.3479683642492007E-2</v>
      </c>
      <c r="K88" s="25">
        <f t="shared" si="9"/>
        <v>4.5313081656602389E-2</v>
      </c>
      <c r="L88" s="25">
        <f t="shared" si="10"/>
        <v>0.33216187472488151</v>
      </c>
    </row>
    <row r="89" spans="1:12" x14ac:dyDescent="0.35">
      <c r="A89" s="23">
        <v>25112</v>
      </c>
      <c r="B89" s="24">
        <f>'U.S. GDP'!B89</f>
        <v>5202.2120000000004</v>
      </c>
      <c r="C89" s="24">
        <f>'Personal Consumption'!B89</f>
        <v>3132.511</v>
      </c>
      <c r="D89" s="24">
        <f>'Private Investment'!B89</f>
        <v>605.15499999999997</v>
      </c>
      <c r="E89" s="24">
        <f>Exports!B89</f>
        <v>169.631</v>
      </c>
      <c r="F89" s="24">
        <f>Imports!B89</f>
        <v>232.828</v>
      </c>
      <c r="G89" s="24">
        <f>Government!B89</f>
        <v>1722.739</v>
      </c>
      <c r="H89" s="25">
        <f t="shared" si="6"/>
        <v>0.60214981627046338</v>
      </c>
      <c r="I89" s="25">
        <f t="shared" si="7"/>
        <v>0.11632647804433958</v>
      </c>
      <c r="J89" s="25">
        <f t="shared" si="8"/>
        <v>3.2607475435449382E-2</v>
      </c>
      <c r="K89" s="25">
        <f t="shared" si="9"/>
        <v>4.4755577050685356E-2</v>
      </c>
      <c r="L89" s="25">
        <f t="shared" si="10"/>
        <v>0.33115509325648396</v>
      </c>
    </row>
    <row r="90" spans="1:12" x14ac:dyDescent="0.35">
      <c r="A90" s="23">
        <v>25204</v>
      </c>
      <c r="B90" s="24">
        <f>'U.S. GDP'!B90</f>
        <v>5283.5969999999998</v>
      </c>
      <c r="C90" s="24">
        <f>'Personal Consumption'!B90</f>
        <v>3167.2449999999999</v>
      </c>
      <c r="D90" s="24">
        <f>'Private Investment'!B90</f>
        <v>640.79</v>
      </c>
      <c r="E90" s="24">
        <f>Exports!B90</f>
        <v>149.91300000000001</v>
      </c>
      <c r="F90" s="24">
        <f>Imports!B90</f>
        <v>210.86699999999999</v>
      </c>
      <c r="G90" s="24">
        <f>Government!B90</f>
        <v>1726.5940000000001</v>
      </c>
      <c r="H90" s="25">
        <f t="shared" si="6"/>
        <v>0.5994486331943939</v>
      </c>
      <c r="I90" s="25">
        <f t="shared" si="7"/>
        <v>0.12127912102304547</v>
      </c>
      <c r="J90" s="25">
        <f t="shared" si="8"/>
        <v>2.8373284336409461E-2</v>
      </c>
      <c r="K90" s="25">
        <f t="shared" si="9"/>
        <v>3.9909743305554912E-2</v>
      </c>
      <c r="L90" s="25">
        <f t="shared" si="10"/>
        <v>0.32678381791798278</v>
      </c>
    </row>
    <row r="91" spans="1:12" x14ac:dyDescent="0.35">
      <c r="A91" s="23">
        <v>25294</v>
      </c>
      <c r="B91" s="24">
        <f>'U.S. GDP'!B91</f>
        <v>5299.625</v>
      </c>
      <c r="C91" s="24">
        <f>'Personal Consumption'!B91</f>
        <v>3187.6770000000001</v>
      </c>
      <c r="D91" s="24">
        <f>'Private Investment'!B91</f>
        <v>637.01499999999999</v>
      </c>
      <c r="E91" s="24">
        <f>Exports!B91</f>
        <v>182.76599999999999</v>
      </c>
      <c r="F91" s="24">
        <f>Imports!B91</f>
        <v>252.46899999999999</v>
      </c>
      <c r="G91" s="24">
        <f>Government!B91</f>
        <v>1721.163</v>
      </c>
      <c r="H91" s="25">
        <f t="shared" si="6"/>
        <v>0.60149104889496896</v>
      </c>
      <c r="I91" s="25">
        <f t="shared" si="7"/>
        <v>0.12020001415194471</v>
      </c>
      <c r="J91" s="25">
        <f t="shared" si="8"/>
        <v>3.4486591032384363E-2</v>
      </c>
      <c r="K91" s="25">
        <f t="shared" si="9"/>
        <v>4.7639031063518647E-2</v>
      </c>
      <c r="L91" s="25">
        <f t="shared" si="10"/>
        <v>0.32477071490907378</v>
      </c>
    </row>
    <row r="92" spans="1:12" x14ac:dyDescent="0.35">
      <c r="A92" s="23">
        <v>25385</v>
      </c>
      <c r="B92" s="24">
        <f>'U.S. GDP'!B92</f>
        <v>5334.6</v>
      </c>
      <c r="C92" s="24">
        <f>'Personal Consumption'!B92</f>
        <v>3203.2179999999998</v>
      </c>
      <c r="D92" s="24">
        <f>'Private Investment'!B92</f>
        <v>649.94799999999998</v>
      </c>
      <c r="E92" s="24">
        <f>Exports!B92</f>
        <v>179.708</v>
      </c>
      <c r="F92" s="24">
        <f>Imports!B92</f>
        <v>249.19800000000001</v>
      </c>
      <c r="G92" s="24">
        <f>Government!B92</f>
        <v>1724.6120000000001</v>
      </c>
      <c r="H92" s="25">
        <f t="shared" si="6"/>
        <v>0.60046076556817751</v>
      </c>
      <c r="I92" s="25">
        <f t="shared" si="7"/>
        <v>0.12183631387545457</v>
      </c>
      <c r="J92" s="25">
        <f t="shared" si="8"/>
        <v>3.3687249278296402E-2</v>
      </c>
      <c r="K92" s="25">
        <f t="shared" si="9"/>
        <v>4.6713530536497579E-2</v>
      </c>
      <c r="L92" s="25">
        <f t="shared" si="10"/>
        <v>0.32328796910733698</v>
      </c>
    </row>
    <row r="93" spans="1:12" x14ac:dyDescent="0.35">
      <c r="A93" s="23">
        <v>25477</v>
      </c>
      <c r="B93" s="24">
        <f>'U.S. GDP'!B93</f>
        <v>5308.5559999999996</v>
      </c>
      <c r="C93" s="24">
        <f>'Personal Consumption'!B93</f>
        <v>3228.82</v>
      </c>
      <c r="D93" s="24">
        <f>'Private Investment'!B93</f>
        <v>618.56500000000005</v>
      </c>
      <c r="E93" s="24">
        <f>Exports!B93</f>
        <v>184.40899999999999</v>
      </c>
      <c r="F93" s="24">
        <f>Imports!B93</f>
        <v>246.46</v>
      </c>
      <c r="G93" s="24">
        <f>Government!B93</f>
        <v>1701.376</v>
      </c>
      <c r="H93" s="25">
        <f t="shared" si="6"/>
        <v>0.60822943188317136</v>
      </c>
      <c r="I93" s="25">
        <f t="shared" si="7"/>
        <v>0.11652227083975381</v>
      </c>
      <c r="J93" s="25">
        <f t="shared" si="8"/>
        <v>3.4738071897517896E-2</v>
      </c>
      <c r="K93" s="25">
        <f t="shared" si="9"/>
        <v>4.6426937946967124E-2</v>
      </c>
      <c r="L93" s="25">
        <f t="shared" si="10"/>
        <v>0.32049694869942036</v>
      </c>
    </row>
    <row r="94" spans="1:12" x14ac:dyDescent="0.35">
      <c r="A94" s="23">
        <v>25569</v>
      </c>
      <c r="B94" s="24">
        <f>'U.S. GDP'!B94</f>
        <v>5300.652</v>
      </c>
      <c r="C94" s="24">
        <f>'Personal Consumption'!B94</f>
        <v>3248.8530000000001</v>
      </c>
      <c r="D94" s="24">
        <f>'Private Investment'!B94</f>
        <v>600.11599999999999</v>
      </c>
      <c r="E94" s="24">
        <f>Exports!B94</f>
        <v>186.84200000000001</v>
      </c>
      <c r="F94" s="24">
        <f>Imports!B94</f>
        <v>245.65299999999999</v>
      </c>
      <c r="G94" s="24">
        <f>Government!B94</f>
        <v>1693.165</v>
      </c>
      <c r="H94" s="25">
        <f t="shared" si="6"/>
        <v>0.61291573187600323</v>
      </c>
      <c r="I94" s="25">
        <f t="shared" si="7"/>
        <v>0.1132155063188453</v>
      </c>
      <c r="J94" s="25">
        <f t="shared" si="8"/>
        <v>3.5248871270930446E-2</v>
      </c>
      <c r="K94" s="25">
        <f t="shared" si="9"/>
        <v>4.6343921464755654E-2</v>
      </c>
      <c r="L94" s="25">
        <f t="shared" si="10"/>
        <v>0.31942579893945122</v>
      </c>
    </row>
    <row r="95" spans="1:12" x14ac:dyDescent="0.35">
      <c r="A95" s="23">
        <v>25659</v>
      </c>
      <c r="B95" s="24">
        <f>'U.S. GDP'!B95</f>
        <v>5308.1639999999998</v>
      </c>
      <c r="C95" s="24">
        <f>'Personal Consumption'!B95</f>
        <v>3263.5709999999999</v>
      </c>
      <c r="D95" s="24">
        <f>'Private Investment'!B95</f>
        <v>601.42100000000005</v>
      </c>
      <c r="E95" s="24">
        <f>Exports!B95</f>
        <v>194.08199999999999</v>
      </c>
      <c r="F95" s="24">
        <f>Imports!B95</f>
        <v>250.50800000000001</v>
      </c>
      <c r="G95" s="24">
        <f>Government!B95</f>
        <v>1673.4639999999999</v>
      </c>
      <c r="H95" s="25">
        <f t="shared" si="6"/>
        <v>0.61482105677217214</v>
      </c>
      <c r="I95" s="25">
        <f t="shared" si="7"/>
        <v>0.11330113387604454</v>
      </c>
      <c r="J95" s="25">
        <f t="shared" si="8"/>
        <v>3.6562924581832815E-2</v>
      </c>
      <c r="K95" s="25">
        <f t="shared" si="9"/>
        <v>4.7192965401973264E-2</v>
      </c>
      <c r="L95" s="25">
        <f t="shared" si="10"/>
        <v>0.3152623016169056</v>
      </c>
    </row>
    <row r="96" spans="1:12" x14ac:dyDescent="0.35">
      <c r="A96" s="23">
        <v>25750</v>
      </c>
      <c r="B96" s="24">
        <f>'U.S. GDP'!B96</f>
        <v>5357.0770000000002</v>
      </c>
      <c r="C96" s="24">
        <f>'Personal Consumption'!B96</f>
        <v>3292.183</v>
      </c>
      <c r="D96" s="24">
        <f>'Private Investment'!B96</f>
        <v>611.20799999999997</v>
      </c>
      <c r="E96" s="24">
        <f>Exports!B96</f>
        <v>194.85900000000001</v>
      </c>
      <c r="F96" s="24">
        <f>Imports!B96</f>
        <v>249.93299999999999</v>
      </c>
      <c r="G96" s="24">
        <f>Government!B96</f>
        <v>1680.5309999999999</v>
      </c>
      <c r="H96" s="25">
        <f t="shared" si="6"/>
        <v>0.61454838151477009</v>
      </c>
      <c r="I96" s="25">
        <f t="shared" si="7"/>
        <v>0.1140935625901961</v>
      </c>
      <c r="J96" s="25">
        <f t="shared" si="8"/>
        <v>3.6374127159269881E-2</v>
      </c>
      <c r="K96" s="25">
        <f t="shared" si="9"/>
        <v>4.6654733542191011E-2</v>
      </c>
      <c r="L96" s="25">
        <f t="shared" si="10"/>
        <v>0.31370297645525719</v>
      </c>
    </row>
    <row r="97" spans="1:12" x14ac:dyDescent="0.35">
      <c r="A97" s="23">
        <v>25842</v>
      </c>
      <c r="B97" s="24">
        <f>'U.S. GDP'!B97</f>
        <v>5299.6719999999996</v>
      </c>
      <c r="C97" s="24">
        <f>'Personal Consumption'!B97</f>
        <v>3283.2449999999999</v>
      </c>
      <c r="D97" s="24">
        <f>'Private Investment'!B97</f>
        <v>578.75699999999995</v>
      </c>
      <c r="E97" s="24">
        <f>Exports!B97</f>
        <v>195.26300000000001</v>
      </c>
      <c r="F97" s="24">
        <f>Imports!B97</f>
        <v>253.809</v>
      </c>
      <c r="G97" s="24">
        <f>Government!B97</f>
        <v>1681.319</v>
      </c>
      <c r="H97" s="25">
        <f t="shared" si="6"/>
        <v>0.61951852869385127</v>
      </c>
      <c r="I97" s="25">
        <f t="shared" si="7"/>
        <v>0.10920619238322674</v>
      </c>
      <c r="J97" s="25">
        <f t="shared" si="8"/>
        <v>3.6844355650689331E-2</v>
      </c>
      <c r="K97" s="25">
        <f t="shared" si="9"/>
        <v>4.7891454414537356E-2</v>
      </c>
      <c r="L97" s="25">
        <f t="shared" si="10"/>
        <v>0.31724963356222802</v>
      </c>
    </row>
    <row r="98" spans="1:12" x14ac:dyDescent="0.35">
      <c r="A98" s="23">
        <v>25934</v>
      </c>
      <c r="B98" s="24">
        <f>'U.S. GDP'!B98</f>
        <v>5443.6189999999997</v>
      </c>
      <c r="C98" s="24">
        <f>'Personal Consumption'!B98</f>
        <v>3346.268</v>
      </c>
      <c r="D98" s="24">
        <f>'Private Investment'!B98</f>
        <v>646.23199999999997</v>
      </c>
      <c r="E98" s="24">
        <f>Exports!B98</f>
        <v>197.04599999999999</v>
      </c>
      <c r="F98" s="24">
        <f>Imports!B98</f>
        <v>250.81700000000001</v>
      </c>
      <c r="G98" s="24">
        <f>Government!B98</f>
        <v>1656.742</v>
      </c>
      <c r="H98" s="25">
        <f t="shared" si="6"/>
        <v>0.61471385120817612</v>
      </c>
      <c r="I98" s="25">
        <f t="shared" si="7"/>
        <v>0.11871367191568698</v>
      </c>
      <c r="J98" s="25">
        <f t="shared" si="8"/>
        <v>3.6197610449959852E-2</v>
      </c>
      <c r="K98" s="25">
        <f t="shared" si="9"/>
        <v>4.607541416840525E-2</v>
      </c>
      <c r="L98" s="25">
        <f t="shared" si="10"/>
        <v>0.30434569355423297</v>
      </c>
    </row>
    <row r="99" spans="1:12" x14ac:dyDescent="0.35">
      <c r="A99" s="23">
        <v>26024</v>
      </c>
      <c r="B99" s="24">
        <f>'U.S. GDP'!B99</f>
        <v>5473.0590000000002</v>
      </c>
      <c r="C99" s="24">
        <f>'Personal Consumption'!B99</f>
        <v>3377.0219999999999</v>
      </c>
      <c r="D99" s="24">
        <f>'Private Investment'!B99</f>
        <v>664.56899999999996</v>
      </c>
      <c r="E99" s="24">
        <f>Exports!B99</f>
        <v>195.58799999999999</v>
      </c>
      <c r="F99" s="24">
        <f>Imports!B99</f>
        <v>269.738</v>
      </c>
      <c r="G99" s="24">
        <f>Government!B99</f>
        <v>1652.914</v>
      </c>
      <c r="H99" s="25">
        <f t="shared" si="6"/>
        <v>0.61702641977731276</v>
      </c>
      <c r="I99" s="25">
        <f t="shared" si="7"/>
        <v>0.12142551359303817</v>
      </c>
      <c r="J99" s="25">
        <f t="shared" si="8"/>
        <v>3.573650494175195E-2</v>
      </c>
      <c r="K99" s="25">
        <f t="shared" si="9"/>
        <v>4.9284687046129046E-2</v>
      </c>
      <c r="L99" s="25">
        <f t="shared" si="10"/>
        <v>0.30200916891266838</v>
      </c>
    </row>
    <row r="100" spans="1:12" x14ac:dyDescent="0.35">
      <c r="A100" s="23">
        <v>26115</v>
      </c>
      <c r="B100" s="24">
        <f>'U.S. GDP'!B100</f>
        <v>5518.0720000000001</v>
      </c>
      <c r="C100" s="24">
        <f>'Personal Consumption'!B100</f>
        <v>3403.9470000000001</v>
      </c>
      <c r="D100" s="24">
        <f>'Private Investment'!B100</f>
        <v>672.63199999999995</v>
      </c>
      <c r="E100" s="24">
        <f>Exports!B100</f>
        <v>205.36500000000001</v>
      </c>
      <c r="F100" s="24">
        <f>Imports!B100</f>
        <v>275.70100000000002</v>
      </c>
      <c r="G100" s="24">
        <f>Government!B100</f>
        <v>1652.0119999999999</v>
      </c>
      <c r="H100" s="25">
        <f t="shared" si="6"/>
        <v>0.6168725235915733</v>
      </c>
      <c r="I100" s="25">
        <f t="shared" si="7"/>
        <v>0.12189619852731171</v>
      </c>
      <c r="J100" s="25">
        <f t="shared" si="8"/>
        <v>3.7216803260269167E-2</v>
      </c>
      <c r="K100" s="25">
        <f t="shared" si="9"/>
        <v>4.996328427755202E-2</v>
      </c>
      <c r="L100" s="25">
        <f t="shared" si="10"/>
        <v>0.29938210302438967</v>
      </c>
    </row>
    <row r="101" spans="1:12" x14ac:dyDescent="0.35">
      <c r="A101" s="23">
        <v>26207</v>
      </c>
      <c r="B101" s="24">
        <f>'U.S. GDP'!B101</f>
        <v>5531.0320000000002</v>
      </c>
      <c r="C101" s="24">
        <f>'Personal Consumption'!B101</f>
        <v>3460.4270000000001</v>
      </c>
      <c r="D101" s="24">
        <f>'Private Investment'!B101</f>
        <v>654.51900000000001</v>
      </c>
      <c r="E101" s="24">
        <f>Exports!B101</f>
        <v>186.40700000000001</v>
      </c>
      <c r="F101" s="24">
        <f>Imports!B101</f>
        <v>257.01299999999998</v>
      </c>
      <c r="G101" s="24">
        <f>Government!B101</f>
        <v>1640.336</v>
      </c>
      <c r="H101" s="25">
        <f t="shared" si="6"/>
        <v>0.62563857884025986</v>
      </c>
      <c r="I101" s="25">
        <f t="shared" si="7"/>
        <v>0.1183357825447403</v>
      </c>
      <c r="J101" s="25">
        <f t="shared" si="8"/>
        <v>3.3702028843803473E-2</v>
      </c>
      <c r="K101" s="25">
        <f t="shared" si="9"/>
        <v>4.646745851407115E-2</v>
      </c>
      <c r="L101" s="25">
        <f t="shared" si="10"/>
        <v>0.29656960943274241</v>
      </c>
    </row>
    <row r="102" spans="1:12" x14ac:dyDescent="0.35">
      <c r="A102" s="23">
        <v>26299</v>
      </c>
      <c r="B102" s="24">
        <f>'U.S. GDP'!B102</f>
        <v>5632.6490000000003</v>
      </c>
      <c r="C102" s="24">
        <f>'Personal Consumption'!B102</f>
        <v>3506.098</v>
      </c>
      <c r="D102" s="24">
        <f>'Private Investment'!B102</f>
        <v>697.64800000000002</v>
      </c>
      <c r="E102" s="24">
        <f>Exports!B102</f>
        <v>207.596</v>
      </c>
      <c r="F102" s="24">
        <f>Imports!B102</f>
        <v>294.57499999999999</v>
      </c>
      <c r="G102" s="24">
        <f>Government!B102</f>
        <v>1649.269</v>
      </c>
      <c r="H102" s="25">
        <f t="shared" si="6"/>
        <v>0.62245987633882383</v>
      </c>
      <c r="I102" s="25">
        <f t="shared" si="7"/>
        <v>0.12385788640478042</v>
      </c>
      <c r="J102" s="25">
        <f t="shared" si="8"/>
        <v>3.6855838167796355E-2</v>
      </c>
      <c r="K102" s="25">
        <f t="shared" si="9"/>
        <v>5.2297773214698799E-2</v>
      </c>
      <c r="L102" s="25">
        <f t="shared" si="10"/>
        <v>0.29280521473999177</v>
      </c>
    </row>
    <row r="103" spans="1:12" x14ac:dyDescent="0.35">
      <c r="A103" s="23">
        <v>26390</v>
      </c>
      <c r="B103" s="24">
        <f>'U.S. GDP'!B103</f>
        <v>5760.47</v>
      </c>
      <c r="C103" s="24">
        <f>'Personal Consumption'!B103</f>
        <v>3572.8420000000001</v>
      </c>
      <c r="D103" s="24">
        <f>'Private Investment'!B103</f>
        <v>737.27599999999995</v>
      </c>
      <c r="E103" s="24">
        <f>Exports!B103</f>
        <v>201.53800000000001</v>
      </c>
      <c r="F103" s="24">
        <f>Imports!B103</f>
        <v>284.10899999999998</v>
      </c>
      <c r="G103" s="24">
        <f>Government!B103</f>
        <v>1655.8720000000001</v>
      </c>
      <c r="H103" s="25">
        <f t="shared" si="6"/>
        <v>0.62023446003537908</v>
      </c>
      <c r="I103" s="25">
        <f t="shared" si="7"/>
        <v>0.12798886201993934</v>
      </c>
      <c r="J103" s="25">
        <f t="shared" si="8"/>
        <v>3.4986381319579825E-2</v>
      </c>
      <c r="K103" s="25">
        <f t="shared" si="9"/>
        <v>4.9320454754559949E-2</v>
      </c>
      <c r="L103" s="25">
        <f t="shared" si="10"/>
        <v>0.28745432230356205</v>
      </c>
    </row>
    <row r="104" spans="1:12" x14ac:dyDescent="0.35">
      <c r="A104" s="23">
        <v>26481</v>
      </c>
      <c r="B104" s="24">
        <f>'U.S. GDP'!B104</f>
        <v>5814.8540000000003</v>
      </c>
      <c r="C104" s="24">
        <f>'Personal Consumption'!B104</f>
        <v>3627.904</v>
      </c>
      <c r="D104" s="24">
        <f>'Private Investment'!B104</f>
        <v>747.745</v>
      </c>
      <c r="E104" s="24">
        <f>Exports!B104</f>
        <v>213.68899999999999</v>
      </c>
      <c r="F104" s="24">
        <f>Imports!B104</f>
        <v>290.02199999999999</v>
      </c>
      <c r="G104" s="24">
        <f>Government!B104</f>
        <v>1624.317</v>
      </c>
      <c r="H104" s="25">
        <f t="shared" si="6"/>
        <v>0.62390285293491454</v>
      </c>
      <c r="I104" s="25">
        <f t="shared" si="7"/>
        <v>0.12859222260782471</v>
      </c>
      <c r="J104" s="25">
        <f t="shared" si="8"/>
        <v>3.674881604937974E-2</v>
      </c>
      <c r="K104" s="25">
        <f t="shared" si="9"/>
        <v>4.9876058797005046E-2</v>
      </c>
      <c r="L104" s="25">
        <f t="shared" si="10"/>
        <v>0.27933925770105317</v>
      </c>
    </row>
    <row r="105" spans="1:12" x14ac:dyDescent="0.35">
      <c r="A105" s="23">
        <v>26573</v>
      </c>
      <c r="B105" s="24">
        <f>'U.S. GDP'!B105</f>
        <v>5912.22</v>
      </c>
      <c r="C105" s="24">
        <f>'Personal Consumption'!B105</f>
        <v>3713.038</v>
      </c>
      <c r="D105" s="24">
        <f>'Private Investment'!B105</f>
        <v>752.43399999999997</v>
      </c>
      <c r="E105" s="24">
        <f>Exports!B105</f>
        <v>222.72499999999999</v>
      </c>
      <c r="F105" s="24">
        <f>Imports!B105</f>
        <v>303.08699999999999</v>
      </c>
      <c r="G105" s="24">
        <f>Government!B105</f>
        <v>1637.7539999999999</v>
      </c>
      <c r="H105" s="25">
        <f t="shared" si="6"/>
        <v>0.62802771209461083</v>
      </c>
      <c r="I105" s="25">
        <f t="shared" si="7"/>
        <v>0.1272675915307617</v>
      </c>
      <c r="J105" s="25">
        <f t="shared" si="8"/>
        <v>3.7671974317599818E-2</v>
      </c>
      <c r="K105" s="25">
        <f t="shared" si="9"/>
        <v>5.1264499629580761E-2</v>
      </c>
      <c r="L105" s="25">
        <f t="shared" si="10"/>
        <v>0.27701168089144179</v>
      </c>
    </row>
    <row r="106" spans="1:12" x14ac:dyDescent="0.35">
      <c r="A106" s="23">
        <v>26665</v>
      </c>
      <c r="B106" s="24">
        <f>'U.S. GDP'!B106</f>
        <v>6058.5439999999999</v>
      </c>
      <c r="C106" s="24">
        <f>'Personal Consumption'!B106</f>
        <v>3780.8290000000002</v>
      </c>
      <c r="D106" s="24">
        <f>'Private Investment'!B106</f>
        <v>796.53</v>
      </c>
      <c r="E106" s="24">
        <f>Exports!B106</f>
        <v>239.018</v>
      </c>
      <c r="F106" s="24">
        <f>Imports!B106</f>
        <v>317.09300000000002</v>
      </c>
      <c r="G106" s="24">
        <f>Government!B106</f>
        <v>1651.865</v>
      </c>
      <c r="H106" s="25">
        <f t="shared" si="6"/>
        <v>0.62404911146968645</v>
      </c>
      <c r="I106" s="25">
        <f t="shared" si="7"/>
        <v>0.13147218209523609</v>
      </c>
      <c r="J106" s="25">
        <f t="shared" si="8"/>
        <v>3.9451392941934567E-2</v>
      </c>
      <c r="K106" s="25">
        <f t="shared" si="9"/>
        <v>5.2338152533017837E-2</v>
      </c>
      <c r="L106" s="25">
        <f t="shared" si="10"/>
        <v>0.2726504916032631</v>
      </c>
    </row>
    <row r="107" spans="1:12" x14ac:dyDescent="0.35">
      <c r="A107" s="23">
        <v>26755</v>
      </c>
      <c r="B107" s="24">
        <f>'U.S. GDP'!B107</f>
        <v>6124.5060000000003</v>
      </c>
      <c r="C107" s="24">
        <f>'Personal Consumption'!B107</f>
        <v>3779.125</v>
      </c>
      <c r="D107" s="24">
        <f>'Private Investment'!B107</f>
        <v>830.48299999999995</v>
      </c>
      <c r="E107" s="24">
        <f>Exports!B107</f>
        <v>250.53299999999999</v>
      </c>
      <c r="F107" s="24">
        <f>Imports!B107</f>
        <v>307.95299999999997</v>
      </c>
      <c r="G107" s="24">
        <f>Government!B107</f>
        <v>1640.23</v>
      </c>
      <c r="H107" s="25">
        <f t="shared" si="6"/>
        <v>0.61704976695263258</v>
      </c>
      <c r="I107" s="25">
        <f t="shared" si="7"/>
        <v>0.13559999777941273</v>
      </c>
      <c r="J107" s="25">
        <f t="shared" si="8"/>
        <v>4.0906646185014751E-2</v>
      </c>
      <c r="K107" s="25">
        <f t="shared" si="9"/>
        <v>5.0282096221311558E-2</v>
      </c>
      <c r="L107" s="25">
        <f t="shared" si="10"/>
        <v>0.2678142531005766</v>
      </c>
    </row>
    <row r="108" spans="1:12" x14ac:dyDescent="0.35">
      <c r="A108" s="23">
        <v>26846</v>
      </c>
      <c r="B108" s="24">
        <f>'U.S. GDP'!B108</f>
        <v>6092.3010000000004</v>
      </c>
      <c r="C108" s="24">
        <f>'Personal Consumption'!B108</f>
        <v>3792.4259999999999</v>
      </c>
      <c r="D108" s="24">
        <f>'Private Investment'!B108</f>
        <v>800.37</v>
      </c>
      <c r="E108" s="24">
        <f>Exports!B108</f>
        <v>251.37700000000001</v>
      </c>
      <c r="F108" s="24">
        <f>Imports!B108</f>
        <v>299.44600000000003</v>
      </c>
      <c r="G108" s="24">
        <f>Government!B108</f>
        <v>1620.9359999999999</v>
      </c>
      <c r="H108" s="25">
        <f t="shared" si="6"/>
        <v>0.62249485046782815</v>
      </c>
      <c r="I108" s="25">
        <f t="shared" si="7"/>
        <v>0.13137400794872084</v>
      </c>
      <c r="J108" s="25">
        <f t="shared" si="8"/>
        <v>4.1261421587672702E-2</v>
      </c>
      <c r="K108" s="25">
        <f t="shared" si="9"/>
        <v>4.9151543891216141E-2</v>
      </c>
      <c r="L108" s="25">
        <f t="shared" si="10"/>
        <v>0.26606301953892297</v>
      </c>
    </row>
    <row r="109" spans="1:12" x14ac:dyDescent="0.35">
      <c r="A109" s="23">
        <v>26938</v>
      </c>
      <c r="B109" s="24">
        <f>'U.S. GDP'!B109</f>
        <v>6150.1310000000003</v>
      </c>
      <c r="C109" s="24">
        <f>'Personal Consumption'!B109</f>
        <v>3781.1149999999998</v>
      </c>
      <c r="D109" s="24">
        <f>'Private Investment'!B109</f>
        <v>828.87900000000002</v>
      </c>
      <c r="E109" s="24">
        <f>Exports!B109</f>
        <v>263.74299999999999</v>
      </c>
      <c r="F109" s="24">
        <f>Imports!B109</f>
        <v>301.67899999999997</v>
      </c>
      <c r="G109" s="24">
        <f>Government!B109</f>
        <v>1633.097</v>
      </c>
      <c r="H109" s="25">
        <f t="shared" si="6"/>
        <v>0.61480235136454808</v>
      </c>
      <c r="I109" s="25">
        <f t="shared" si="7"/>
        <v>0.13477420237064869</v>
      </c>
      <c r="J109" s="25">
        <f t="shared" si="8"/>
        <v>4.2884127183632346E-2</v>
      </c>
      <c r="K109" s="25">
        <f t="shared" si="9"/>
        <v>4.9052451077871345E-2</v>
      </c>
      <c r="L109" s="25">
        <f t="shared" si="10"/>
        <v>0.26553857145481941</v>
      </c>
    </row>
    <row r="110" spans="1:12" x14ac:dyDescent="0.35">
      <c r="A110" s="23">
        <v>27030</v>
      </c>
      <c r="B110" s="24">
        <f>'U.S. GDP'!B110</f>
        <v>6097.2579999999998</v>
      </c>
      <c r="C110" s="24">
        <f>'Personal Consumption'!B110</f>
        <v>3747.2860000000001</v>
      </c>
      <c r="D110" s="24">
        <f>'Private Investment'!B110</f>
        <v>781.54399999999998</v>
      </c>
      <c r="E110" s="24">
        <f>Exports!B110</f>
        <v>267.16300000000001</v>
      </c>
      <c r="F110" s="24">
        <f>Imports!B110</f>
        <v>291.44499999999999</v>
      </c>
      <c r="G110" s="24">
        <f>Government!B110</f>
        <v>1662.5989999999999</v>
      </c>
      <c r="H110" s="25">
        <f t="shared" si="6"/>
        <v>0.61458544152141836</v>
      </c>
      <c r="I110" s="25">
        <f t="shared" si="7"/>
        <v>0.12817958498721885</v>
      </c>
      <c r="J110" s="25">
        <f t="shared" si="8"/>
        <v>4.3816909174583071E-2</v>
      </c>
      <c r="K110" s="25">
        <f t="shared" si="9"/>
        <v>4.779935505435394E-2</v>
      </c>
      <c r="L110" s="25">
        <f t="shared" si="10"/>
        <v>0.27267978491315276</v>
      </c>
    </row>
    <row r="111" spans="1:12" x14ac:dyDescent="0.35">
      <c r="A111" s="23">
        <v>27120</v>
      </c>
      <c r="B111" s="24">
        <f>'U.S. GDP'!B111</f>
        <v>6111.7510000000002</v>
      </c>
      <c r="C111" s="24">
        <f>'Personal Consumption'!B111</f>
        <v>3760.779</v>
      </c>
      <c r="D111" s="24">
        <f>'Private Investment'!B111</f>
        <v>778.42499999999995</v>
      </c>
      <c r="E111" s="24">
        <f>Exports!B111</f>
        <v>280.19099999999997</v>
      </c>
      <c r="F111" s="24">
        <f>Imports!B111</f>
        <v>306.88600000000002</v>
      </c>
      <c r="G111" s="24">
        <f>Government!B111</f>
        <v>1670.9290000000001</v>
      </c>
      <c r="H111" s="25">
        <f t="shared" si="6"/>
        <v>0.61533576875105023</v>
      </c>
      <c r="I111" s="25">
        <f t="shared" si="7"/>
        <v>0.12736530005885383</v>
      </c>
      <c r="J111" s="25">
        <f t="shared" si="8"/>
        <v>4.5844636013476325E-2</v>
      </c>
      <c r="K111" s="25">
        <f t="shared" si="9"/>
        <v>5.0212451390771649E-2</v>
      </c>
      <c r="L111" s="25">
        <f t="shared" si="10"/>
        <v>0.27339611839553019</v>
      </c>
    </row>
    <row r="112" spans="1:12" x14ac:dyDescent="0.35">
      <c r="A112" s="23">
        <v>27211</v>
      </c>
      <c r="B112" s="24">
        <f>'U.S. GDP'!B112</f>
        <v>6053.9780000000001</v>
      </c>
      <c r="C112" s="24">
        <f>'Personal Consumption'!B112</f>
        <v>3776.9340000000002</v>
      </c>
      <c r="D112" s="24">
        <f>'Private Investment'!B112</f>
        <v>738.08</v>
      </c>
      <c r="E112" s="24">
        <f>Exports!B112</f>
        <v>265.09500000000003</v>
      </c>
      <c r="F112" s="24">
        <f>Imports!B112</f>
        <v>301.52499999999998</v>
      </c>
      <c r="G112" s="24">
        <f>Government!B112</f>
        <v>1674.2529999999999</v>
      </c>
      <c r="H112" s="25">
        <f t="shared" si="6"/>
        <v>0.6238763999472744</v>
      </c>
      <c r="I112" s="25">
        <f t="shared" si="7"/>
        <v>0.12191653157642793</v>
      </c>
      <c r="J112" s="25">
        <f t="shared" si="8"/>
        <v>4.3788563486685951E-2</v>
      </c>
      <c r="K112" s="25">
        <f t="shared" si="9"/>
        <v>4.9806094439061387E-2</v>
      </c>
      <c r="L112" s="25">
        <f t="shared" si="10"/>
        <v>0.27655419296204908</v>
      </c>
    </row>
    <row r="113" spans="1:12" x14ac:dyDescent="0.35">
      <c r="A113" s="23">
        <v>27303</v>
      </c>
      <c r="B113" s="24">
        <f>'U.S. GDP'!B113</f>
        <v>6030.4639999999999</v>
      </c>
      <c r="C113" s="24">
        <f>'Personal Consumption'!B113</f>
        <v>3721.7260000000001</v>
      </c>
      <c r="D113" s="24">
        <f>'Private Investment'!B113</f>
        <v>742.56</v>
      </c>
      <c r="E113" s="24">
        <f>Exports!B113</f>
        <v>272.02</v>
      </c>
      <c r="F113" s="24">
        <f>Imports!B113</f>
        <v>298.53699999999998</v>
      </c>
      <c r="G113" s="24">
        <f>Government!B113</f>
        <v>1682.2660000000001</v>
      </c>
      <c r="H113" s="25">
        <f t="shared" si="6"/>
        <v>0.6171541692314223</v>
      </c>
      <c r="I113" s="25">
        <f t="shared" si="7"/>
        <v>0.12313480355740453</v>
      </c>
      <c r="J113" s="25">
        <f t="shared" si="8"/>
        <v>4.5107640141786767E-2</v>
      </c>
      <c r="K113" s="25">
        <f t="shared" si="9"/>
        <v>4.9504814223250482E-2</v>
      </c>
      <c r="L113" s="25">
        <f t="shared" si="10"/>
        <v>0.278961287224333</v>
      </c>
    </row>
    <row r="114" spans="1:12" x14ac:dyDescent="0.35">
      <c r="A114" s="23">
        <v>27395</v>
      </c>
      <c r="B114" s="24">
        <f>'U.S. GDP'!B114</f>
        <v>5957.0349999999999</v>
      </c>
      <c r="C114" s="24">
        <f>'Personal Consumption'!B114</f>
        <v>3752.942</v>
      </c>
      <c r="D114" s="24">
        <f>'Private Investment'!B114</f>
        <v>622.94899999999996</v>
      </c>
      <c r="E114" s="24">
        <f>Exports!B114</f>
        <v>273.91699999999997</v>
      </c>
      <c r="F114" s="24">
        <f>Imports!B114</f>
        <v>268.58699999999999</v>
      </c>
      <c r="G114" s="24">
        <f>Government!B114</f>
        <v>1700.5740000000001</v>
      </c>
      <c r="H114" s="25">
        <f t="shared" si="6"/>
        <v>0.63000167029403054</v>
      </c>
      <c r="I114" s="25">
        <f t="shared" si="7"/>
        <v>0.10457366794051066</v>
      </c>
      <c r="J114" s="25">
        <f t="shared" si="8"/>
        <v>4.5982103512905326E-2</v>
      </c>
      <c r="K114" s="25">
        <f t="shared" si="9"/>
        <v>4.5087363092545199E-2</v>
      </c>
      <c r="L114" s="25">
        <f t="shared" si="10"/>
        <v>0.28547322619390353</v>
      </c>
    </row>
    <row r="115" spans="1:12" x14ac:dyDescent="0.35">
      <c r="A115" s="23">
        <v>27485</v>
      </c>
      <c r="B115" s="24">
        <f>'U.S. GDP'!B115</f>
        <v>5999.61</v>
      </c>
      <c r="C115" s="24">
        <f>'Personal Consumption'!B115</f>
        <v>3814.672</v>
      </c>
      <c r="D115" s="24">
        <f>'Private Investment'!B115</f>
        <v>604.40300000000002</v>
      </c>
      <c r="E115" s="24">
        <f>Exports!B115</f>
        <v>265.93200000000002</v>
      </c>
      <c r="F115" s="24">
        <f>Imports!B115</f>
        <v>247.09299999999999</v>
      </c>
      <c r="G115" s="24">
        <f>Government!B115</f>
        <v>1686.211</v>
      </c>
      <c r="H115" s="25">
        <f t="shared" si="6"/>
        <v>0.63581999496633956</v>
      </c>
      <c r="I115" s="25">
        <f t="shared" si="7"/>
        <v>0.10074038145812812</v>
      </c>
      <c r="J115" s="25">
        <f t="shared" si="8"/>
        <v>4.4324881117272626E-2</v>
      </c>
      <c r="K115" s="25">
        <f t="shared" si="9"/>
        <v>4.1184843681505968E-2</v>
      </c>
      <c r="L115" s="25">
        <f t="shared" si="10"/>
        <v>0.28105343513995079</v>
      </c>
    </row>
    <row r="116" spans="1:12" x14ac:dyDescent="0.35">
      <c r="A116" s="23">
        <v>27576</v>
      </c>
      <c r="B116" s="24">
        <f>'U.S. GDP'!B116</f>
        <v>6102.326</v>
      </c>
      <c r="C116" s="24">
        <f>'Personal Consumption'!B116</f>
        <v>3868.8890000000001</v>
      </c>
      <c r="D116" s="24">
        <f>'Private Investment'!B116</f>
        <v>651.26</v>
      </c>
      <c r="E116" s="24">
        <f>Exports!B116</f>
        <v>261.44600000000003</v>
      </c>
      <c r="F116" s="24">
        <f>Imports!B116</f>
        <v>267.62599999999998</v>
      </c>
      <c r="G116" s="24">
        <f>Government!B116</f>
        <v>1717.7159999999999</v>
      </c>
      <c r="H116" s="25">
        <f t="shared" si="6"/>
        <v>0.63400234599069272</v>
      </c>
      <c r="I116" s="25">
        <f t="shared" si="7"/>
        <v>0.10672323963026557</v>
      </c>
      <c r="J116" s="25">
        <f t="shared" si="8"/>
        <v>4.2843663219565786E-2</v>
      </c>
      <c r="K116" s="25">
        <f t="shared" si="9"/>
        <v>4.3856391808631656E-2</v>
      </c>
      <c r="L116" s="25">
        <f t="shared" si="10"/>
        <v>0.28148545325176005</v>
      </c>
    </row>
    <row r="117" spans="1:12" x14ac:dyDescent="0.35">
      <c r="A117" s="23">
        <v>27668</v>
      </c>
      <c r="B117" s="24">
        <f>'U.S. GDP'!B117</f>
        <v>6184.53</v>
      </c>
      <c r="C117" s="24">
        <f>'Personal Consumption'!B117</f>
        <v>3910.4920000000002</v>
      </c>
      <c r="D117" s="24">
        <f>'Private Investment'!B117</f>
        <v>669.43799999999999</v>
      </c>
      <c r="E117" s="24">
        <f>Exports!B117</f>
        <v>276.22800000000001</v>
      </c>
      <c r="F117" s="24">
        <f>Imports!B117</f>
        <v>281.89499999999998</v>
      </c>
      <c r="G117" s="24">
        <f>Government!B117</f>
        <v>1732.769</v>
      </c>
      <c r="H117" s="25">
        <f t="shared" si="6"/>
        <v>0.63230221213253079</v>
      </c>
      <c r="I117" s="25">
        <f t="shared" si="7"/>
        <v>0.10824395709940772</v>
      </c>
      <c r="J117" s="25">
        <f t="shared" si="8"/>
        <v>4.4664347977938508E-2</v>
      </c>
      <c r="K117" s="25">
        <f t="shared" si="9"/>
        <v>4.558066659875528E-2</v>
      </c>
      <c r="L117" s="25">
        <f t="shared" si="10"/>
        <v>0.28017796016835556</v>
      </c>
    </row>
    <row r="118" spans="1:12" x14ac:dyDescent="0.35">
      <c r="A118" s="23">
        <v>27760</v>
      </c>
      <c r="B118" s="24">
        <f>'U.S. GDP'!B118</f>
        <v>6323.6490000000003</v>
      </c>
      <c r="C118" s="24">
        <f>'Personal Consumption'!B118</f>
        <v>3988.6770000000001</v>
      </c>
      <c r="D118" s="24">
        <f>'Private Investment'!B118</f>
        <v>734.03099999999995</v>
      </c>
      <c r="E118" s="24">
        <f>Exports!B118</f>
        <v>274.32100000000003</v>
      </c>
      <c r="F118" s="24">
        <f>Imports!B118</f>
        <v>299.52800000000002</v>
      </c>
      <c r="G118" s="24">
        <f>Government!B118</f>
        <v>1735.49</v>
      </c>
      <c r="H118" s="25">
        <f t="shared" si="6"/>
        <v>0.63075559696624528</v>
      </c>
      <c r="I118" s="25">
        <f t="shared" si="7"/>
        <v>0.11607712572282236</v>
      </c>
      <c r="J118" s="25">
        <f t="shared" si="8"/>
        <v>4.3380174959109848E-2</v>
      </c>
      <c r="K118" s="25">
        <f t="shared" si="9"/>
        <v>4.7366322830378477E-2</v>
      </c>
      <c r="L118" s="25">
        <f t="shared" si="10"/>
        <v>0.27444439120514119</v>
      </c>
    </row>
    <row r="119" spans="1:12" x14ac:dyDescent="0.35">
      <c r="A119" s="23">
        <v>27851</v>
      </c>
      <c r="B119" s="24">
        <f>'U.S. GDP'!B119</f>
        <v>6370.0249999999996</v>
      </c>
      <c r="C119" s="24">
        <f>'Personal Consumption'!B119</f>
        <v>4025.375</v>
      </c>
      <c r="D119" s="24">
        <f>'Private Investment'!B119</f>
        <v>763.08299999999997</v>
      </c>
      <c r="E119" s="24">
        <f>Exports!B119</f>
        <v>277.08699999999999</v>
      </c>
      <c r="F119" s="24">
        <f>Imports!B119</f>
        <v>312.50700000000001</v>
      </c>
      <c r="G119" s="24">
        <f>Government!B119</f>
        <v>1716.171</v>
      </c>
      <c r="H119" s="25">
        <f t="shared" si="6"/>
        <v>0.6319245214893191</v>
      </c>
      <c r="I119" s="25">
        <f t="shared" si="7"/>
        <v>0.11979277946318892</v>
      </c>
      <c r="J119" s="25">
        <f t="shared" si="8"/>
        <v>4.3498573396493732E-2</v>
      </c>
      <c r="K119" s="25">
        <f t="shared" si="9"/>
        <v>4.9058991134257719E-2</v>
      </c>
      <c r="L119" s="25">
        <f t="shared" si="10"/>
        <v>0.26941354233303638</v>
      </c>
    </row>
    <row r="120" spans="1:12" x14ac:dyDescent="0.35">
      <c r="A120" s="23">
        <v>27942</v>
      </c>
      <c r="B120" s="24">
        <f>'U.S. GDP'!B120</f>
        <v>6404.8950000000004</v>
      </c>
      <c r="C120" s="24">
        <f>'Personal Consumption'!B120</f>
        <v>4067.7570000000001</v>
      </c>
      <c r="D120" s="24">
        <f>'Private Investment'!B120</f>
        <v>765.74199999999996</v>
      </c>
      <c r="E120" s="24">
        <f>Exports!B120</f>
        <v>285.137</v>
      </c>
      <c r="F120" s="24">
        <f>Imports!B120</f>
        <v>325.3</v>
      </c>
      <c r="G120" s="24">
        <f>Government!B120</f>
        <v>1711.14</v>
      </c>
      <c r="H120" s="25">
        <f t="shared" si="6"/>
        <v>0.63510127800689942</v>
      </c>
      <c r="I120" s="25">
        <f t="shared" si="7"/>
        <v>0.11955574603486863</v>
      </c>
      <c r="J120" s="25">
        <f t="shared" si="8"/>
        <v>4.4518606472081119E-2</v>
      </c>
      <c r="K120" s="25">
        <f t="shared" si="9"/>
        <v>5.0789279137284843E-2</v>
      </c>
      <c r="L120" s="25">
        <f t="shared" si="10"/>
        <v>0.26716128835835717</v>
      </c>
    </row>
    <row r="121" spans="1:12" x14ac:dyDescent="0.35">
      <c r="A121" s="23">
        <v>28034</v>
      </c>
      <c r="B121" s="24">
        <f>'U.S. GDP'!B121</f>
        <v>6451.1769999999997</v>
      </c>
      <c r="C121" s="24">
        <f>'Personal Consumption'!B121</f>
        <v>4120.5360000000001</v>
      </c>
      <c r="D121" s="24">
        <f>'Private Investment'!B121</f>
        <v>771.471</v>
      </c>
      <c r="E121" s="24">
        <f>Exports!B121</f>
        <v>288.02999999999997</v>
      </c>
      <c r="F121" s="24">
        <f>Imports!B121</f>
        <v>336.15</v>
      </c>
      <c r="G121" s="24">
        <f>Government!B121</f>
        <v>1710.087</v>
      </c>
      <c r="H121" s="25">
        <f t="shared" si="6"/>
        <v>0.63872623553810415</v>
      </c>
      <c r="I121" s="25">
        <f t="shared" si="7"/>
        <v>0.1195860848338218</v>
      </c>
      <c r="J121" s="25">
        <f t="shared" si="8"/>
        <v>4.4647666619595149E-2</v>
      </c>
      <c r="K121" s="25">
        <f t="shared" si="9"/>
        <v>5.210677059395518E-2</v>
      </c>
      <c r="L121" s="25">
        <f t="shared" si="10"/>
        <v>0.26508139522446833</v>
      </c>
    </row>
    <row r="122" spans="1:12" x14ac:dyDescent="0.35">
      <c r="A122" s="23">
        <v>28126</v>
      </c>
      <c r="B122" s="24">
        <f>'U.S. GDP'!B122</f>
        <v>6527.7030000000004</v>
      </c>
      <c r="C122" s="24">
        <f>'Personal Consumption'!B122</f>
        <v>4169.1040000000003</v>
      </c>
      <c r="D122" s="24">
        <f>'Private Investment'!B122</f>
        <v>807.21299999999997</v>
      </c>
      <c r="E122" s="24">
        <f>Exports!B122</f>
        <v>283.39499999999998</v>
      </c>
      <c r="F122" s="24">
        <f>Imports!B122</f>
        <v>351.87900000000002</v>
      </c>
      <c r="G122" s="24">
        <f>Government!B122</f>
        <v>1724.6289999999999</v>
      </c>
      <c r="H122" s="25">
        <f t="shared" si="6"/>
        <v>0.63867856733065209</v>
      </c>
      <c r="I122" s="25">
        <f t="shared" si="7"/>
        <v>0.12365957826206246</v>
      </c>
      <c r="J122" s="25">
        <f t="shared" si="8"/>
        <v>4.341419945116988E-2</v>
      </c>
      <c r="K122" s="25">
        <f t="shared" si="9"/>
        <v>5.3905485589647688E-2</v>
      </c>
      <c r="L122" s="25">
        <f t="shared" si="10"/>
        <v>0.26420151161901817</v>
      </c>
    </row>
    <row r="123" spans="1:12" x14ac:dyDescent="0.35">
      <c r="A123" s="23">
        <v>28216</v>
      </c>
      <c r="B123" s="24">
        <f>'U.S. GDP'!B123</f>
        <v>6654.4660000000003</v>
      </c>
      <c r="C123" s="24">
        <f>'Personal Consumption'!B123</f>
        <v>4191.7110000000002</v>
      </c>
      <c r="D123" s="24">
        <f>'Private Investment'!B123</f>
        <v>865.08299999999997</v>
      </c>
      <c r="E123" s="24">
        <f>Exports!B123</f>
        <v>291.03199999999998</v>
      </c>
      <c r="F123" s="24">
        <f>Imports!B123</f>
        <v>355.21499999999997</v>
      </c>
      <c r="G123" s="24">
        <f>Government!B123</f>
        <v>1740.413</v>
      </c>
      <c r="H123" s="25">
        <f t="shared" si="6"/>
        <v>0.62990944727946618</v>
      </c>
      <c r="I123" s="25">
        <f t="shared" si="7"/>
        <v>0.13000036366554429</v>
      </c>
      <c r="J123" s="25">
        <f t="shared" si="8"/>
        <v>4.3734839129090146E-2</v>
      </c>
      <c r="K123" s="25">
        <f t="shared" si="9"/>
        <v>5.3379940629345757E-2</v>
      </c>
      <c r="L123" s="25">
        <f t="shared" si="10"/>
        <v>0.26154059544372155</v>
      </c>
    </row>
    <row r="124" spans="1:12" x14ac:dyDescent="0.35">
      <c r="A124" s="23">
        <v>28307</v>
      </c>
      <c r="B124" s="24">
        <f>'U.S. GDP'!B124</f>
        <v>6774.4570000000003</v>
      </c>
      <c r="C124" s="24">
        <f>'Personal Consumption'!B124</f>
        <v>4231.3450000000003</v>
      </c>
      <c r="D124" s="24">
        <f>'Private Investment'!B124</f>
        <v>908.85900000000004</v>
      </c>
      <c r="E124" s="24">
        <f>Exports!B124</f>
        <v>293.29000000000002</v>
      </c>
      <c r="F124" s="24">
        <f>Imports!B124</f>
        <v>350.31400000000002</v>
      </c>
      <c r="G124" s="24">
        <f>Government!B124</f>
        <v>1747.4090000000001</v>
      </c>
      <c r="H124" s="25">
        <f t="shared" si="6"/>
        <v>0.62460282794621036</v>
      </c>
      <c r="I124" s="25">
        <f t="shared" si="7"/>
        <v>0.13415968246606333</v>
      </c>
      <c r="J124" s="25">
        <f t="shared" si="8"/>
        <v>4.3293506771096196E-2</v>
      </c>
      <c r="K124" s="25">
        <f t="shared" si="9"/>
        <v>5.171100798189434E-2</v>
      </c>
      <c r="L124" s="25">
        <f t="shared" si="10"/>
        <v>0.25794082093959708</v>
      </c>
    </row>
    <row r="125" spans="1:12" x14ac:dyDescent="0.35">
      <c r="A125" s="23">
        <v>28399</v>
      </c>
      <c r="B125" s="24">
        <f>'U.S. GDP'!B125</f>
        <v>6774.5919999999996</v>
      </c>
      <c r="C125" s="24">
        <f>'Personal Consumption'!B125</f>
        <v>4294.9650000000001</v>
      </c>
      <c r="D125" s="24">
        <f>'Private Investment'!B125</f>
        <v>886.06</v>
      </c>
      <c r="E125" s="24">
        <f>Exports!B125</f>
        <v>283.887</v>
      </c>
      <c r="F125" s="24">
        <f>Imports!B125</f>
        <v>355.29500000000002</v>
      </c>
      <c r="G125" s="24">
        <f>Government!B125</f>
        <v>1743.2439999999999</v>
      </c>
      <c r="H125" s="25">
        <f t="shared" si="6"/>
        <v>0.63398135267777012</v>
      </c>
      <c r="I125" s="25">
        <f t="shared" si="7"/>
        <v>0.13079164029361473</v>
      </c>
      <c r="J125" s="25">
        <f t="shared" si="8"/>
        <v>4.1904663779014292E-2</v>
      </c>
      <c r="K125" s="25">
        <f t="shared" si="9"/>
        <v>5.2445224745637821E-2</v>
      </c>
      <c r="L125" s="25">
        <f t="shared" si="10"/>
        <v>0.25732088367830858</v>
      </c>
    </row>
    <row r="126" spans="1:12" x14ac:dyDescent="0.35">
      <c r="A126" s="23">
        <v>28491</v>
      </c>
      <c r="B126" s="24">
        <f>'U.S. GDP'!B126</f>
        <v>6796.26</v>
      </c>
      <c r="C126" s="24">
        <f>'Personal Consumption'!B126</f>
        <v>4319.0940000000001</v>
      </c>
      <c r="D126" s="24">
        <f>'Private Investment'!B126</f>
        <v>903.32899999999995</v>
      </c>
      <c r="E126" s="24">
        <f>Exports!B126</f>
        <v>290.58999999999997</v>
      </c>
      <c r="F126" s="24">
        <f>Imports!B126</f>
        <v>379.1</v>
      </c>
      <c r="G126" s="24">
        <f>Government!B126</f>
        <v>1743.682</v>
      </c>
      <c r="H126" s="25">
        <f t="shared" si="6"/>
        <v>0.63551041308013523</v>
      </c>
      <c r="I126" s="25">
        <f t="shared" si="7"/>
        <v>0.13291560358197008</v>
      </c>
      <c r="J126" s="25">
        <f t="shared" si="8"/>
        <v>4.2757340066448303E-2</v>
      </c>
      <c r="K126" s="25">
        <f t="shared" si="9"/>
        <v>5.5780679373655509E-2</v>
      </c>
      <c r="L126" s="25">
        <f t="shared" si="10"/>
        <v>0.25656493424324556</v>
      </c>
    </row>
    <row r="127" spans="1:12" x14ac:dyDescent="0.35">
      <c r="A127" s="23">
        <v>28581</v>
      </c>
      <c r="B127" s="24">
        <f>'U.S. GDP'!B127</f>
        <v>7058.92</v>
      </c>
      <c r="C127" s="24">
        <f>'Personal Consumption'!B127</f>
        <v>4411.4309999999996</v>
      </c>
      <c r="D127" s="24">
        <f>'Private Investment'!B127</f>
        <v>962.00099999999998</v>
      </c>
      <c r="E127" s="24">
        <f>Exports!B127</f>
        <v>320.88400000000001</v>
      </c>
      <c r="F127" s="24">
        <f>Imports!B127</f>
        <v>380.28</v>
      </c>
      <c r="G127" s="24">
        <f>Government!B127</f>
        <v>1787.41</v>
      </c>
      <c r="H127" s="25">
        <f t="shared" si="6"/>
        <v>0.6249441840961506</v>
      </c>
      <c r="I127" s="25">
        <f t="shared" si="7"/>
        <v>0.13628161248462936</v>
      </c>
      <c r="J127" s="25">
        <f t="shared" si="8"/>
        <v>4.5457945408079424E-2</v>
      </c>
      <c r="K127" s="25">
        <f t="shared" si="9"/>
        <v>5.3872263745728802E-2</v>
      </c>
      <c r="L127" s="25">
        <f t="shared" si="10"/>
        <v>0.25321295608960009</v>
      </c>
    </row>
    <row r="128" spans="1:12" x14ac:dyDescent="0.35">
      <c r="A128" s="23">
        <v>28672</v>
      </c>
      <c r="B128" s="24">
        <f>'U.S. GDP'!B128</f>
        <v>7129.915</v>
      </c>
      <c r="C128" s="24">
        <f>'Personal Consumption'!B128</f>
        <v>4429.9549999999999</v>
      </c>
      <c r="D128" s="24">
        <f>'Private Investment'!B128</f>
        <v>990.029</v>
      </c>
      <c r="E128" s="24">
        <f>Exports!B128</f>
        <v>324.40499999999997</v>
      </c>
      <c r="F128" s="24">
        <f>Imports!B128</f>
        <v>385.238</v>
      </c>
      <c r="G128" s="24">
        <f>Government!B128</f>
        <v>1803.9169999999999</v>
      </c>
      <c r="H128" s="25">
        <f t="shared" si="6"/>
        <v>0.62131946874541977</v>
      </c>
      <c r="I128" s="25">
        <f t="shared" si="7"/>
        <v>0.1388556525568678</v>
      </c>
      <c r="J128" s="25">
        <f t="shared" si="8"/>
        <v>4.5499139891569534E-2</v>
      </c>
      <c r="K128" s="25">
        <f t="shared" si="9"/>
        <v>5.4031219166006887E-2</v>
      </c>
      <c r="L128" s="25">
        <f t="shared" si="10"/>
        <v>0.25300680302640355</v>
      </c>
    </row>
    <row r="129" spans="1:12" x14ac:dyDescent="0.35">
      <c r="A129" s="23">
        <v>28764</v>
      </c>
      <c r="B129" s="24">
        <f>'U.S. GDP'!B129</f>
        <v>7225.75</v>
      </c>
      <c r="C129" s="24">
        <f>'Personal Consumption'!B129</f>
        <v>4465.7020000000002</v>
      </c>
      <c r="D129" s="24">
        <f>'Private Investment'!B129</f>
        <v>1012.924</v>
      </c>
      <c r="E129" s="24">
        <f>Exports!B129</f>
        <v>337.28100000000001</v>
      </c>
      <c r="F129" s="24">
        <f>Imports!B129</f>
        <v>390.52499999999998</v>
      </c>
      <c r="G129" s="24">
        <f>Government!B129</f>
        <v>1820.1479999999999</v>
      </c>
      <c r="H129" s="25">
        <f t="shared" si="6"/>
        <v>0.61802608725737818</v>
      </c>
      <c r="I129" s="25">
        <f t="shared" si="7"/>
        <v>0.14018254160467772</v>
      </c>
      <c r="J129" s="25">
        <f t="shared" si="8"/>
        <v>4.6677645919108744E-2</v>
      </c>
      <c r="K129" s="25">
        <f t="shared" si="9"/>
        <v>5.4046292772376568E-2</v>
      </c>
      <c r="L129" s="25">
        <f t="shared" si="10"/>
        <v>0.25189745009168596</v>
      </c>
    </row>
    <row r="130" spans="1:12" x14ac:dyDescent="0.35">
      <c r="A130" s="23">
        <v>28856</v>
      </c>
      <c r="B130" s="24">
        <f>'U.S. GDP'!B130</f>
        <v>7238.7269999999999</v>
      </c>
      <c r="C130" s="24">
        <f>'Personal Consumption'!B130</f>
        <v>4488.83</v>
      </c>
      <c r="D130" s="24">
        <f>'Private Investment'!B130</f>
        <v>1014.607</v>
      </c>
      <c r="E130" s="24">
        <f>Exports!B130</f>
        <v>337.54500000000002</v>
      </c>
      <c r="F130" s="24">
        <f>Imports!B130</f>
        <v>389.471</v>
      </c>
      <c r="G130" s="24">
        <f>Government!B130</f>
        <v>1802.1510000000001</v>
      </c>
      <c r="H130" s="25">
        <f t="shared" si="6"/>
        <v>0.62011317735839466</v>
      </c>
      <c r="I130" s="25">
        <f t="shared" si="7"/>
        <v>0.14016373320889156</v>
      </c>
      <c r="J130" s="25">
        <f t="shared" si="8"/>
        <v>4.6630436539463367E-2</v>
      </c>
      <c r="K130" s="25">
        <f t="shared" si="9"/>
        <v>5.3803797269879085E-2</v>
      </c>
      <c r="L130" s="25">
        <f t="shared" si="10"/>
        <v>0.24895965823825103</v>
      </c>
    </row>
    <row r="131" spans="1:12" x14ac:dyDescent="0.35">
      <c r="A131" s="23">
        <v>28946</v>
      </c>
      <c r="B131" s="24">
        <f>'U.S. GDP'!B131</f>
        <v>7246.4539999999997</v>
      </c>
      <c r="C131" s="24">
        <f>'Personal Consumption'!B131</f>
        <v>4485.9160000000002</v>
      </c>
      <c r="D131" s="24">
        <f>'Private Investment'!B131</f>
        <v>1013.693</v>
      </c>
      <c r="E131" s="24">
        <f>Exports!B131</f>
        <v>338.42500000000001</v>
      </c>
      <c r="F131" s="24">
        <f>Imports!B131</f>
        <v>391.58</v>
      </c>
      <c r="G131" s="24">
        <f>Government!B131</f>
        <v>1819.7070000000001</v>
      </c>
      <c r="H131" s="25">
        <f t="shared" ref="H131:H194" si="11">C131/$B131</f>
        <v>0.61904981388138258</v>
      </c>
      <c r="I131" s="25">
        <f t="shared" ref="I131:I194" si="12">D131/$B131</f>
        <v>0.13988814391149107</v>
      </c>
      <c r="J131" s="25">
        <f t="shared" ref="J131:J194" si="13">E131/$B131</f>
        <v>4.670215252867127E-2</v>
      </c>
      <c r="K131" s="25">
        <f t="shared" ref="K131:K194" si="14">F131/$B131</f>
        <v>5.4037464392929287E-2</v>
      </c>
      <c r="L131" s="25">
        <f t="shared" ref="L131:L194" si="15">G131/$B131</f>
        <v>0.25111689110287599</v>
      </c>
    </row>
    <row r="132" spans="1:12" x14ac:dyDescent="0.35">
      <c r="A132" s="23">
        <v>29037</v>
      </c>
      <c r="B132" s="24">
        <f>'U.S. GDP'!B132</f>
        <v>7300.2809999999999</v>
      </c>
      <c r="C132" s="24">
        <f>'Personal Consumption'!B132</f>
        <v>4529.5680000000002</v>
      </c>
      <c r="D132" s="24">
        <f>'Private Investment'!B132</f>
        <v>996.62199999999996</v>
      </c>
      <c r="E132" s="24">
        <f>Exports!B132</f>
        <v>350.60399999999998</v>
      </c>
      <c r="F132" s="24">
        <f>Imports!B132</f>
        <v>385.60300000000001</v>
      </c>
      <c r="G132" s="24">
        <f>Government!B132</f>
        <v>1825.02</v>
      </c>
      <c r="H132" s="25">
        <f t="shared" si="11"/>
        <v>0.62046488347503337</v>
      </c>
      <c r="I132" s="25">
        <f t="shared" si="12"/>
        <v>0.13651830662408748</v>
      </c>
      <c r="J132" s="25">
        <f t="shared" si="13"/>
        <v>4.802609652970892E-2</v>
      </c>
      <c r="K132" s="25">
        <f t="shared" si="14"/>
        <v>5.2820295547527554E-2</v>
      </c>
      <c r="L132" s="25">
        <f t="shared" si="15"/>
        <v>0.24999311670331595</v>
      </c>
    </row>
    <row r="133" spans="1:12" x14ac:dyDescent="0.35">
      <c r="A133" s="23">
        <v>29129</v>
      </c>
      <c r="B133" s="24">
        <f>'U.S. GDP'!B133</f>
        <v>7318.5349999999999</v>
      </c>
      <c r="C133" s="24">
        <f>'Personal Consumption'!B133</f>
        <v>4540.8389999999999</v>
      </c>
      <c r="D133" s="24">
        <f>'Private Investment'!B133</f>
        <v>978.94299999999998</v>
      </c>
      <c r="E133" s="24">
        <f>Exports!B133</f>
        <v>372.66399999999999</v>
      </c>
      <c r="F133" s="24">
        <f>Imports!B133</f>
        <v>394.01299999999998</v>
      </c>
      <c r="G133" s="24">
        <f>Government!B133</f>
        <v>1837.039</v>
      </c>
      <c r="H133" s="25">
        <f t="shared" si="11"/>
        <v>0.6204573729578392</v>
      </c>
      <c r="I133" s="25">
        <f t="shared" si="12"/>
        <v>0.13376215321782298</v>
      </c>
      <c r="J133" s="25">
        <f t="shared" si="13"/>
        <v>5.0920573584740662E-2</v>
      </c>
      <c r="K133" s="25">
        <f t="shared" si="14"/>
        <v>5.3837687460673481E-2</v>
      </c>
      <c r="L133" s="25">
        <f t="shared" si="15"/>
        <v>0.25101184868283066</v>
      </c>
    </row>
    <row r="134" spans="1:12" x14ac:dyDescent="0.35">
      <c r="A134" s="23">
        <v>29221</v>
      </c>
      <c r="B134" s="24">
        <f>'U.S. GDP'!B134</f>
        <v>7341.5569999999998</v>
      </c>
      <c r="C134" s="24">
        <f>'Personal Consumption'!B134</f>
        <v>4534.348</v>
      </c>
      <c r="D134" s="24">
        <f>'Private Investment'!B134</f>
        <v>972.24800000000005</v>
      </c>
      <c r="E134" s="24">
        <f>Exports!B134</f>
        <v>383.06400000000002</v>
      </c>
      <c r="F134" s="24">
        <f>Imports!B134</f>
        <v>394.279</v>
      </c>
      <c r="G134" s="24">
        <f>Government!B134</f>
        <v>1864.0029999999999</v>
      </c>
      <c r="H134" s="25">
        <f t="shared" si="11"/>
        <v>0.61762756864790402</v>
      </c>
      <c r="I134" s="25">
        <f t="shared" si="12"/>
        <v>0.1324307636649828</v>
      </c>
      <c r="J134" s="25">
        <f t="shared" si="13"/>
        <v>5.217748769096256E-2</v>
      </c>
      <c r="K134" s="25">
        <f t="shared" si="14"/>
        <v>5.3705092802521316E-2</v>
      </c>
      <c r="L134" s="25">
        <f t="shared" si="15"/>
        <v>0.25389750430324248</v>
      </c>
    </row>
    <row r="135" spans="1:12" x14ac:dyDescent="0.35">
      <c r="A135" s="23">
        <v>29312</v>
      </c>
      <c r="B135" s="24">
        <f>'U.S. GDP'!B135</f>
        <v>7190.2889999999998</v>
      </c>
      <c r="C135" s="24">
        <f>'Personal Consumption'!B135</f>
        <v>4432.2309999999998</v>
      </c>
      <c r="D135" s="24">
        <f>'Private Investment'!B135</f>
        <v>889.57899999999995</v>
      </c>
      <c r="E135" s="24">
        <f>Exports!B135</f>
        <v>390.286</v>
      </c>
      <c r="F135" s="24">
        <f>Imports!B135</f>
        <v>365.64699999999999</v>
      </c>
      <c r="G135" s="24">
        <f>Government!B135</f>
        <v>1867.6659999999999</v>
      </c>
      <c r="H135" s="25">
        <f t="shared" si="11"/>
        <v>0.61641903406107879</v>
      </c>
      <c r="I135" s="25">
        <f t="shared" si="12"/>
        <v>0.12371950557202915</v>
      </c>
      <c r="J135" s="25">
        <f t="shared" si="13"/>
        <v>5.4279598497362205E-2</v>
      </c>
      <c r="K135" s="25">
        <f t="shared" si="14"/>
        <v>5.085289339552277E-2</v>
      </c>
      <c r="L135" s="25">
        <f t="shared" si="15"/>
        <v>0.2597483911981841</v>
      </c>
    </row>
    <row r="136" spans="1:12" x14ac:dyDescent="0.35">
      <c r="A136" s="23">
        <v>29403</v>
      </c>
      <c r="B136" s="24">
        <f>'U.S. GDP'!B136</f>
        <v>7181.7430000000004</v>
      </c>
      <c r="C136" s="24">
        <f>'Personal Consumption'!B136</f>
        <v>4480.8490000000002</v>
      </c>
      <c r="D136" s="24">
        <f>'Private Investment'!B136</f>
        <v>830.86599999999999</v>
      </c>
      <c r="E136" s="24">
        <f>Exports!B136</f>
        <v>389.45499999999998</v>
      </c>
      <c r="F136" s="24">
        <f>Imports!B136</f>
        <v>339.334</v>
      </c>
      <c r="G136" s="24">
        <f>Government!B136</f>
        <v>1842.2449999999999</v>
      </c>
      <c r="H136" s="25">
        <f t="shared" si="11"/>
        <v>0.62392221498318723</v>
      </c>
      <c r="I136" s="25">
        <f t="shared" si="12"/>
        <v>0.115691413630368</v>
      </c>
      <c r="J136" s="25">
        <f t="shared" si="13"/>
        <v>5.4228479075344241E-2</v>
      </c>
      <c r="K136" s="25">
        <f t="shared" si="14"/>
        <v>4.7249532599537465E-2</v>
      </c>
      <c r="L136" s="25">
        <f t="shared" si="15"/>
        <v>0.25651781190165113</v>
      </c>
    </row>
    <row r="137" spans="1:12" x14ac:dyDescent="0.35">
      <c r="A137" s="23">
        <v>29495</v>
      </c>
      <c r="B137" s="24">
        <f>'U.S. GDP'!B137</f>
        <v>7315.6769999999997</v>
      </c>
      <c r="C137" s="24">
        <f>'Personal Consumption'!B137</f>
        <v>4541.3900000000003</v>
      </c>
      <c r="D137" s="24">
        <f>'Private Investment'!B137</f>
        <v>908.30600000000004</v>
      </c>
      <c r="E137" s="24">
        <f>Exports!B137</f>
        <v>387.096</v>
      </c>
      <c r="F137" s="24">
        <f>Imports!B137</f>
        <v>357.53</v>
      </c>
      <c r="G137" s="24">
        <f>Government!B137</f>
        <v>1841.838</v>
      </c>
      <c r="H137" s="25">
        <f t="shared" si="11"/>
        <v>0.62077508342700216</v>
      </c>
      <c r="I137" s="25">
        <f t="shared" si="12"/>
        <v>0.1241588440823727</v>
      </c>
      <c r="J137" s="25">
        <f t="shared" si="13"/>
        <v>5.2913216370815717E-2</v>
      </c>
      <c r="K137" s="25">
        <f t="shared" si="14"/>
        <v>4.8871758553582938E-2</v>
      </c>
      <c r="L137" s="25">
        <f t="shared" si="15"/>
        <v>0.25176589945127431</v>
      </c>
    </row>
    <row r="138" spans="1:12" x14ac:dyDescent="0.35">
      <c r="A138" s="23">
        <v>29587</v>
      </c>
      <c r="B138" s="24">
        <f>'U.S. GDP'!B138</f>
        <v>7459.0219999999999</v>
      </c>
      <c r="C138" s="24">
        <f>'Personal Consumption'!B138</f>
        <v>4556.6030000000001</v>
      </c>
      <c r="D138" s="24">
        <f>'Private Investment'!B138</f>
        <v>992.37599999999998</v>
      </c>
      <c r="E138" s="24">
        <f>Exports!B138</f>
        <v>394.37599999999998</v>
      </c>
      <c r="F138" s="24">
        <f>Imports!B138</f>
        <v>372.79</v>
      </c>
      <c r="G138" s="24">
        <f>Government!B138</f>
        <v>1866.472</v>
      </c>
      <c r="H138" s="25">
        <f t="shared" si="11"/>
        <v>0.61088477819210085</v>
      </c>
      <c r="I138" s="25">
        <f t="shared" si="12"/>
        <v>0.13304371538252602</v>
      </c>
      <c r="J138" s="25">
        <f t="shared" si="13"/>
        <v>5.2872347071774288E-2</v>
      </c>
      <c r="K138" s="25">
        <f t="shared" si="14"/>
        <v>4.9978401994256086E-2</v>
      </c>
      <c r="L138" s="25">
        <f t="shared" si="15"/>
        <v>0.25023012400285183</v>
      </c>
    </row>
    <row r="139" spans="1:12" x14ac:dyDescent="0.35">
      <c r="A139" s="23">
        <v>29677</v>
      </c>
      <c r="B139" s="24">
        <f>'U.S. GDP'!B139</f>
        <v>7403.7449999999999</v>
      </c>
      <c r="C139" s="24">
        <f>'Personal Consumption'!B139</f>
        <v>4556.9340000000002</v>
      </c>
      <c r="D139" s="24">
        <f>'Private Investment'!B139</f>
        <v>951.24599999999998</v>
      </c>
      <c r="E139" s="24">
        <f>Exports!B139</f>
        <v>396.50799999999998</v>
      </c>
      <c r="F139" s="24">
        <f>Imports!B139</f>
        <v>373.34100000000001</v>
      </c>
      <c r="G139" s="24">
        <f>Government!B139</f>
        <v>1870.0619999999999</v>
      </c>
      <c r="H139" s="25">
        <f t="shared" si="11"/>
        <v>0.61549040384292009</v>
      </c>
      <c r="I139" s="25">
        <f t="shared" si="12"/>
        <v>0.12848173458162052</v>
      </c>
      <c r="J139" s="25">
        <f t="shared" si="13"/>
        <v>5.3555058960026311E-2</v>
      </c>
      <c r="K139" s="25">
        <f t="shared" si="14"/>
        <v>5.0425966858664094E-2</v>
      </c>
      <c r="L139" s="25">
        <f t="shared" si="15"/>
        <v>0.25258325347509941</v>
      </c>
    </row>
    <row r="140" spans="1:12" x14ac:dyDescent="0.35">
      <c r="A140" s="23">
        <v>29768</v>
      </c>
      <c r="B140" s="24">
        <f>'U.S. GDP'!B140</f>
        <v>7492.4049999999997</v>
      </c>
      <c r="C140" s="24">
        <f>'Personal Consumption'!B140</f>
        <v>4578.0129999999999</v>
      </c>
      <c r="D140" s="24">
        <f>'Private Investment'!B140</f>
        <v>1004.861</v>
      </c>
      <c r="E140" s="24">
        <f>Exports!B140</f>
        <v>388.06099999999998</v>
      </c>
      <c r="F140" s="24">
        <f>Imports!B140</f>
        <v>369.06700000000001</v>
      </c>
      <c r="G140" s="24">
        <f>Government!B140</f>
        <v>1863.6210000000001</v>
      </c>
      <c r="H140" s="25">
        <f t="shared" si="11"/>
        <v>0.61102049341966969</v>
      </c>
      <c r="I140" s="25">
        <f t="shared" si="12"/>
        <v>0.13411728276835008</v>
      </c>
      <c r="J140" s="25">
        <f t="shared" si="13"/>
        <v>5.1793916639583687E-2</v>
      </c>
      <c r="K140" s="25">
        <f t="shared" si="14"/>
        <v>4.9258816094431633E-2</v>
      </c>
      <c r="L140" s="25">
        <f t="shared" si="15"/>
        <v>0.24873468532467213</v>
      </c>
    </row>
    <row r="141" spans="1:12" x14ac:dyDescent="0.35">
      <c r="A141" s="23">
        <v>29860</v>
      </c>
      <c r="B141" s="24">
        <f>'U.S. GDP'!B141</f>
        <v>7410.768</v>
      </c>
      <c r="C141" s="24">
        <f>'Personal Consumption'!B141</f>
        <v>4546.6989999999996</v>
      </c>
      <c r="D141" s="24">
        <f>'Private Investment'!B141</f>
        <v>969.47500000000002</v>
      </c>
      <c r="E141" s="24">
        <f>Exports!B141</f>
        <v>389.84199999999998</v>
      </c>
      <c r="F141" s="24">
        <f>Imports!B141</f>
        <v>379.63400000000001</v>
      </c>
      <c r="G141" s="24">
        <f>Government!B141</f>
        <v>1887.3040000000001</v>
      </c>
      <c r="H141" s="25">
        <f t="shared" si="11"/>
        <v>0.6135260205150127</v>
      </c>
      <c r="I141" s="25">
        <f t="shared" si="12"/>
        <v>0.13081977468462108</v>
      </c>
      <c r="J141" s="25">
        <f t="shared" si="13"/>
        <v>5.2604804252406767E-2</v>
      </c>
      <c r="K141" s="25">
        <f t="shared" si="14"/>
        <v>5.1227349176225734E-2</v>
      </c>
      <c r="L141" s="25">
        <f t="shared" si="15"/>
        <v>0.25467050108706685</v>
      </c>
    </row>
    <row r="142" spans="1:12" x14ac:dyDescent="0.35">
      <c r="A142" s="23">
        <v>29952</v>
      </c>
      <c r="B142" s="24">
        <f>'U.S. GDP'!B142</f>
        <v>7295.6310000000003</v>
      </c>
      <c r="C142" s="24">
        <f>'Personal Consumption'!B142</f>
        <v>4580.1899999999996</v>
      </c>
      <c r="D142" s="24">
        <f>'Private Investment'!B142</f>
        <v>877.77200000000005</v>
      </c>
      <c r="E142" s="24">
        <f>Exports!B142</f>
        <v>372.923</v>
      </c>
      <c r="F142" s="24">
        <f>Imports!B142</f>
        <v>368.79300000000001</v>
      </c>
      <c r="G142" s="24">
        <f>Government!B142</f>
        <v>1885.192</v>
      </c>
      <c r="H142" s="25">
        <f t="shared" si="11"/>
        <v>0.62779902108535912</v>
      </c>
      <c r="I142" s="25">
        <f t="shared" si="12"/>
        <v>0.1203147472781998</v>
      </c>
      <c r="J142" s="25">
        <f t="shared" si="13"/>
        <v>5.1115935002743418E-2</v>
      </c>
      <c r="K142" s="25">
        <f t="shared" si="14"/>
        <v>5.0549842775765387E-2</v>
      </c>
      <c r="L142" s="25">
        <f t="shared" si="15"/>
        <v>0.25840013016009167</v>
      </c>
    </row>
    <row r="143" spans="1:12" x14ac:dyDescent="0.35">
      <c r="A143" s="23">
        <v>30042</v>
      </c>
      <c r="B143" s="24">
        <f>'U.S. GDP'!B143</f>
        <v>7328.9120000000003</v>
      </c>
      <c r="C143" s="24">
        <f>'Personal Consumption'!B143</f>
        <v>4594.1419999999998</v>
      </c>
      <c r="D143" s="24">
        <f>'Private Investment'!B143</f>
        <v>877.10400000000004</v>
      </c>
      <c r="E143" s="24">
        <f>Exports!B143</f>
        <v>375.14800000000002</v>
      </c>
      <c r="F143" s="24">
        <f>Imports!B143</f>
        <v>362.75400000000002</v>
      </c>
      <c r="G143" s="24">
        <f>Government!B143</f>
        <v>1892.356</v>
      </c>
      <c r="H143" s="25">
        <f t="shared" si="11"/>
        <v>0.62685184376616876</v>
      </c>
      <c r="I143" s="25">
        <f t="shared" si="12"/>
        <v>0.11967724540832254</v>
      </c>
      <c r="J143" s="25">
        <f t="shared" si="13"/>
        <v>5.118740680744973E-2</v>
      </c>
      <c r="K143" s="25">
        <f t="shared" si="14"/>
        <v>4.9496296312467665E-2</v>
      </c>
      <c r="L143" s="25">
        <f t="shared" si="15"/>
        <v>0.25820421912556735</v>
      </c>
    </row>
    <row r="144" spans="1:12" x14ac:dyDescent="0.35">
      <c r="A144" s="23">
        <v>30133</v>
      </c>
      <c r="B144" s="24">
        <f>'U.S. GDP'!B144</f>
        <v>7300.8959999999997</v>
      </c>
      <c r="C144" s="24">
        <f>'Personal Consumption'!B144</f>
        <v>4624.9390000000003</v>
      </c>
      <c r="D144" s="24">
        <f>'Private Investment'!B144</f>
        <v>869.06700000000001</v>
      </c>
      <c r="E144" s="24">
        <f>Exports!B144</f>
        <v>358.512</v>
      </c>
      <c r="F144" s="24">
        <f>Imports!B144</f>
        <v>379.57900000000001</v>
      </c>
      <c r="G144" s="24">
        <f>Government!B144</f>
        <v>1907.5309999999999</v>
      </c>
      <c r="H144" s="25">
        <f t="shared" si="11"/>
        <v>0.63347553505761489</v>
      </c>
      <c r="I144" s="25">
        <f t="shared" si="12"/>
        <v>0.11903566356786893</v>
      </c>
      <c r="J144" s="25">
        <f t="shared" si="13"/>
        <v>4.9105205717216077E-2</v>
      </c>
      <c r="K144" s="25">
        <f t="shared" si="14"/>
        <v>5.1990741958247322E-2</v>
      </c>
      <c r="L144" s="25">
        <f t="shared" si="15"/>
        <v>0.26127354779468165</v>
      </c>
    </row>
    <row r="145" spans="1:12" x14ac:dyDescent="0.35">
      <c r="A145" s="23">
        <v>30225</v>
      </c>
      <c r="B145" s="24">
        <f>'U.S. GDP'!B145</f>
        <v>7303.817</v>
      </c>
      <c r="C145" s="24">
        <f>'Personal Consumption'!B145</f>
        <v>4705.9530000000004</v>
      </c>
      <c r="D145" s="24">
        <f>'Private Investment'!B145</f>
        <v>801.88900000000001</v>
      </c>
      <c r="E145" s="24">
        <f>Exports!B145</f>
        <v>342.08300000000003</v>
      </c>
      <c r="F145" s="24">
        <f>Imports!B145</f>
        <v>364.68099999999998</v>
      </c>
      <c r="G145" s="24">
        <f>Government!B145</f>
        <v>1936.943</v>
      </c>
      <c r="H145" s="25">
        <f t="shared" si="11"/>
        <v>0.64431419900033093</v>
      </c>
      <c r="I145" s="25">
        <f t="shared" si="12"/>
        <v>0.10979040137506184</v>
      </c>
      <c r="J145" s="25">
        <f t="shared" si="13"/>
        <v>4.6836195375650848E-2</v>
      </c>
      <c r="K145" s="25">
        <f t="shared" si="14"/>
        <v>4.9930194034160491E-2</v>
      </c>
      <c r="L145" s="25">
        <f t="shared" si="15"/>
        <v>0.26519599272544753</v>
      </c>
    </row>
    <row r="146" spans="1:12" x14ac:dyDescent="0.35">
      <c r="A146" s="23">
        <v>30317</v>
      </c>
      <c r="B146" s="24">
        <f>'U.S. GDP'!B146</f>
        <v>7400.0659999999998</v>
      </c>
      <c r="C146" s="24">
        <f>'Personal Consumption'!B146</f>
        <v>4752.4809999999998</v>
      </c>
      <c r="D146" s="24">
        <f>'Private Investment'!B146</f>
        <v>829.67200000000003</v>
      </c>
      <c r="E146" s="24">
        <f>Exports!B146</f>
        <v>347.601</v>
      </c>
      <c r="F146" s="24">
        <f>Imports!B146</f>
        <v>373.03899999999999</v>
      </c>
      <c r="G146" s="24">
        <f>Government!B146</f>
        <v>1955.5540000000001</v>
      </c>
      <c r="H146" s="25">
        <f t="shared" si="11"/>
        <v>0.64222143424126221</v>
      </c>
      <c r="I146" s="25">
        <f t="shared" si="12"/>
        <v>0.11211683787685138</v>
      </c>
      <c r="J146" s="25">
        <f t="shared" si="13"/>
        <v>4.6972689162502065E-2</v>
      </c>
      <c r="K146" s="25">
        <f t="shared" si="14"/>
        <v>5.0410226070956667E-2</v>
      </c>
      <c r="L146" s="25">
        <f t="shared" si="15"/>
        <v>0.26426169712540404</v>
      </c>
    </row>
    <row r="147" spans="1:12" x14ac:dyDescent="0.35">
      <c r="A147" s="23">
        <v>30407</v>
      </c>
      <c r="B147" s="24">
        <f>'U.S. GDP'!B147</f>
        <v>7568.4560000000001</v>
      </c>
      <c r="C147" s="24">
        <f>'Personal Consumption'!B147</f>
        <v>4849.2539999999999</v>
      </c>
      <c r="D147" s="24">
        <f>'Private Investment'!B147</f>
        <v>903.14800000000002</v>
      </c>
      <c r="E147" s="24">
        <f>Exports!B147</f>
        <v>348.64100000000002</v>
      </c>
      <c r="F147" s="24">
        <f>Imports!B147</f>
        <v>401.72300000000001</v>
      </c>
      <c r="G147" s="24">
        <f>Government!B147</f>
        <v>1971.6590000000001</v>
      </c>
      <c r="H147" s="25">
        <f t="shared" si="11"/>
        <v>0.64071905815400132</v>
      </c>
      <c r="I147" s="25">
        <f t="shared" si="12"/>
        <v>0.11933054773655287</v>
      </c>
      <c r="J147" s="25">
        <f t="shared" si="13"/>
        <v>4.6065009824989407E-2</v>
      </c>
      <c r="K147" s="25">
        <f t="shared" si="14"/>
        <v>5.3078593573114514E-2</v>
      </c>
      <c r="L147" s="25">
        <f t="shared" si="15"/>
        <v>0.26051006968924706</v>
      </c>
    </row>
    <row r="148" spans="1:12" x14ac:dyDescent="0.35">
      <c r="A148" s="23">
        <v>30498</v>
      </c>
      <c r="B148" s="24">
        <f>'U.S. GDP'!B148</f>
        <v>7719.7460000000001</v>
      </c>
      <c r="C148" s="24">
        <f>'Personal Consumption'!B148</f>
        <v>4936.2110000000002</v>
      </c>
      <c r="D148" s="24">
        <f>'Private Investment'!B148</f>
        <v>959.69200000000001</v>
      </c>
      <c r="E148" s="24">
        <f>Exports!B148</f>
        <v>353.88200000000001</v>
      </c>
      <c r="F148" s="24">
        <f>Imports!B148</f>
        <v>433.017</v>
      </c>
      <c r="G148" s="24">
        <f>Government!B148</f>
        <v>2005.68</v>
      </c>
      <c r="H148" s="25">
        <f t="shared" si="11"/>
        <v>0.63942660807751972</v>
      </c>
      <c r="I148" s="25">
        <f t="shared" si="12"/>
        <v>0.12431652544008573</v>
      </c>
      <c r="J148" s="25">
        <f t="shared" si="13"/>
        <v>4.5841145550643767E-2</v>
      </c>
      <c r="K148" s="25">
        <f t="shared" si="14"/>
        <v>5.6092130492376303E-2</v>
      </c>
      <c r="L148" s="25">
        <f t="shared" si="15"/>
        <v>0.25981165701565828</v>
      </c>
    </row>
    <row r="149" spans="1:12" x14ac:dyDescent="0.35">
      <c r="A149" s="23">
        <v>30590</v>
      </c>
      <c r="B149" s="24">
        <f>'U.S. GDP'!B149</f>
        <v>7880.7939999999999</v>
      </c>
      <c r="C149" s="24">
        <f>'Personal Consumption'!B149</f>
        <v>5014.8739999999998</v>
      </c>
      <c r="D149" s="24">
        <f>'Private Investment'!B149</f>
        <v>1053.0540000000001</v>
      </c>
      <c r="E149" s="24">
        <f>Exports!B149</f>
        <v>361.00299999999999</v>
      </c>
      <c r="F149" s="24">
        <f>Imports!B149</f>
        <v>454.25900000000001</v>
      </c>
      <c r="G149" s="24">
        <f>Government!B149</f>
        <v>1973.58</v>
      </c>
      <c r="H149" s="25">
        <f t="shared" si="11"/>
        <v>0.63634121130434318</v>
      </c>
      <c r="I149" s="25">
        <f t="shared" si="12"/>
        <v>0.13362283038993281</v>
      </c>
      <c r="J149" s="25">
        <f t="shared" si="13"/>
        <v>4.5807947777850806E-2</v>
      </c>
      <c r="K149" s="25">
        <f t="shared" si="14"/>
        <v>5.7641273201659633E-2</v>
      </c>
      <c r="L149" s="25">
        <f t="shared" si="15"/>
        <v>0.25042908113065765</v>
      </c>
    </row>
    <row r="150" spans="1:12" x14ac:dyDescent="0.35">
      <c r="A150" s="23">
        <v>30682</v>
      </c>
      <c r="B150" s="24">
        <f>'U.S. GDP'!B150</f>
        <v>8034.8469999999998</v>
      </c>
      <c r="C150" s="24">
        <f>'Personal Consumption'!B150</f>
        <v>5056.4920000000002</v>
      </c>
      <c r="D150" s="24">
        <f>'Private Investment'!B150</f>
        <v>1154.826</v>
      </c>
      <c r="E150" s="24">
        <f>Exports!B150</f>
        <v>368.53800000000001</v>
      </c>
      <c r="F150" s="24">
        <f>Imports!B150</f>
        <v>490.77600000000001</v>
      </c>
      <c r="G150" s="24">
        <f>Government!B150</f>
        <v>1994.498</v>
      </c>
      <c r="H150" s="25">
        <f t="shared" si="11"/>
        <v>0.62932025961415328</v>
      </c>
      <c r="I150" s="25">
        <f t="shared" si="12"/>
        <v>0.14372719231616982</v>
      </c>
      <c r="J150" s="25">
        <f t="shared" si="13"/>
        <v>4.5867457090346592E-2</v>
      </c>
      <c r="K150" s="25">
        <f t="shared" si="14"/>
        <v>6.1080939064552198E-2</v>
      </c>
      <c r="L150" s="25">
        <f t="shared" si="15"/>
        <v>0.2482309868501541</v>
      </c>
    </row>
    <row r="151" spans="1:12" x14ac:dyDescent="0.35">
      <c r="A151" s="23">
        <v>30773</v>
      </c>
      <c r="B151" s="24">
        <f>'U.S. GDP'!B151</f>
        <v>8173.67</v>
      </c>
      <c r="C151" s="24">
        <f>'Personal Consumption'!B151</f>
        <v>5127.3320000000003</v>
      </c>
      <c r="D151" s="24">
        <f>'Private Investment'!B151</f>
        <v>1192.3810000000001</v>
      </c>
      <c r="E151" s="24">
        <f>Exports!B151</f>
        <v>377.69799999999998</v>
      </c>
      <c r="F151" s="24">
        <f>Imports!B151</f>
        <v>511.33499999999998</v>
      </c>
      <c r="G151" s="24">
        <f>Government!B151</f>
        <v>2037.8230000000001</v>
      </c>
      <c r="H151" s="25">
        <f t="shared" si="11"/>
        <v>0.62729863084758752</v>
      </c>
      <c r="I151" s="25">
        <f t="shared" si="12"/>
        <v>0.14588073656019879</v>
      </c>
      <c r="J151" s="25">
        <f t="shared" si="13"/>
        <v>4.6209108026137584E-2</v>
      </c>
      <c r="K151" s="25">
        <f t="shared" si="14"/>
        <v>6.2558801615431009E-2</v>
      </c>
      <c r="L151" s="25">
        <f t="shared" si="15"/>
        <v>0.24931554613778145</v>
      </c>
    </row>
    <row r="152" spans="1:12" x14ac:dyDescent="0.35">
      <c r="A152" s="23">
        <v>30864</v>
      </c>
      <c r="B152" s="24">
        <f>'U.S. GDP'!B152</f>
        <v>8252.4650000000001</v>
      </c>
      <c r="C152" s="24">
        <f>'Personal Consumption'!B152</f>
        <v>5165.357</v>
      </c>
      <c r="D152" s="24">
        <f>'Private Investment'!B152</f>
        <v>1218.184</v>
      </c>
      <c r="E152" s="24">
        <f>Exports!B152</f>
        <v>386.04199999999997</v>
      </c>
      <c r="F152" s="24">
        <f>Imports!B152</f>
        <v>524.572</v>
      </c>
      <c r="G152" s="24">
        <f>Government!B152</f>
        <v>2054.317</v>
      </c>
      <c r="H152" s="25">
        <f t="shared" si="11"/>
        <v>0.62591686241625988</v>
      </c>
      <c r="I152" s="25">
        <f t="shared" si="12"/>
        <v>0.14761456122504002</v>
      </c>
      <c r="J152" s="25">
        <f t="shared" si="13"/>
        <v>4.677899270096874E-2</v>
      </c>
      <c r="K152" s="25">
        <f t="shared" si="14"/>
        <v>6.35654922498914E-2</v>
      </c>
      <c r="L152" s="25">
        <f t="shared" si="15"/>
        <v>0.24893374282714317</v>
      </c>
    </row>
    <row r="153" spans="1:12" x14ac:dyDescent="0.35">
      <c r="A153" s="23">
        <v>30956</v>
      </c>
      <c r="B153" s="24">
        <f>'U.S. GDP'!B153</f>
        <v>8320.1990000000005</v>
      </c>
      <c r="C153" s="24">
        <f>'Personal Consumption'!B153</f>
        <v>5232.2659999999996</v>
      </c>
      <c r="D153" s="24">
        <f>'Private Investment'!B153</f>
        <v>1202.383</v>
      </c>
      <c r="E153" s="24">
        <f>Exports!B153</f>
        <v>393.89699999999999</v>
      </c>
      <c r="F153" s="24">
        <f>Imports!B153</f>
        <v>539.94799999999998</v>
      </c>
      <c r="G153" s="24">
        <f>Government!B153</f>
        <v>2097.444</v>
      </c>
      <c r="H153" s="25">
        <f t="shared" si="11"/>
        <v>0.62886308368345512</v>
      </c>
      <c r="I153" s="25">
        <f t="shared" si="12"/>
        <v>0.14451373098167483</v>
      </c>
      <c r="J153" s="25">
        <f t="shared" si="13"/>
        <v>4.7342257078226133E-2</v>
      </c>
      <c r="K153" s="25">
        <f t="shared" si="14"/>
        <v>6.4896043952794871E-2</v>
      </c>
      <c r="L153" s="25">
        <f t="shared" si="15"/>
        <v>0.2520906050444226</v>
      </c>
    </row>
    <row r="154" spans="1:12" x14ac:dyDescent="0.35">
      <c r="A154" s="23">
        <v>31048</v>
      </c>
      <c r="B154" s="24">
        <f>'U.S. GDP'!B154</f>
        <v>8400.82</v>
      </c>
      <c r="C154" s="24">
        <f>'Personal Consumption'!B154</f>
        <v>5321.1589999999997</v>
      </c>
      <c r="D154" s="24">
        <f>'Private Investment'!B154</f>
        <v>1169.4159999999999</v>
      </c>
      <c r="E154" s="24">
        <f>Exports!B154</f>
        <v>394.94099999999997</v>
      </c>
      <c r="F154" s="24">
        <f>Imports!B154</f>
        <v>528.04</v>
      </c>
      <c r="G154" s="24">
        <f>Government!B154</f>
        <v>2120.2840000000001</v>
      </c>
      <c r="H154" s="25">
        <f t="shared" si="11"/>
        <v>0.63340947669394176</v>
      </c>
      <c r="I154" s="25">
        <f t="shared" si="12"/>
        <v>0.13920260165079124</v>
      </c>
      <c r="J154" s="25">
        <f t="shared" si="13"/>
        <v>4.7012196428443891E-2</v>
      </c>
      <c r="K154" s="25">
        <f t="shared" si="14"/>
        <v>6.2855768841613077E-2</v>
      </c>
      <c r="L154" s="25">
        <f t="shared" si="15"/>
        <v>0.25239012382124604</v>
      </c>
    </row>
    <row r="155" spans="1:12" x14ac:dyDescent="0.35">
      <c r="A155" s="23">
        <v>31138</v>
      </c>
      <c r="B155" s="24">
        <f>'U.S. GDP'!B155</f>
        <v>8474.7870000000003</v>
      </c>
      <c r="C155" s="24">
        <f>'Personal Consumption'!B155</f>
        <v>5370.0110000000004</v>
      </c>
      <c r="D155" s="24">
        <f>'Private Investment'!B155</f>
        <v>1189.3340000000001</v>
      </c>
      <c r="E155" s="24">
        <f>Exports!B155</f>
        <v>394.09399999999999</v>
      </c>
      <c r="F155" s="24">
        <f>Imports!B155</f>
        <v>553.98500000000001</v>
      </c>
      <c r="G155" s="24">
        <f>Government!B155</f>
        <v>2167.3380000000002</v>
      </c>
      <c r="H155" s="25">
        <f t="shared" si="11"/>
        <v>0.63364554176995835</v>
      </c>
      <c r="I155" s="25">
        <f t="shared" si="12"/>
        <v>0.14033792235722267</v>
      </c>
      <c r="J155" s="25">
        <f t="shared" si="13"/>
        <v>4.6501935682867306E-2</v>
      </c>
      <c r="K155" s="25">
        <f t="shared" si="14"/>
        <v>6.5368604544279396E-2</v>
      </c>
      <c r="L155" s="25">
        <f t="shared" si="15"/>
        <v>0.25573952478097683</v>
      </c>
    </row>
    <row r="156" spans="1:12" x14ac:dyDescent="0.35">
      <c r="A156" s="23">
        <v>31229</v>
      </c>
      <c r="B156" s="24">
        <f>'U.S. GDP'!B156</f>
        <v>8604.2199999999993</v>
      </c>
      <c r="C156" s="24">
        <f>'Personal Consumption'!B156</f>
        <v>5472.0140000000001</v>
      </c>
      <c r="D156" s="24">
        <f>'Private Investment'!B156</f>
        <v>1181.2260000000001</v>
      </c>
      <c r="E156" s="24">
        <f>Exports!B156</f>
        <v>388.346</v>
      </c>
      <c r="F156" s="24">
        <f>Imports!B156</f>
        <v>548.62599999999998</v>
      </c>
      <c r="G156" s="24">
        <f>Government!B156</f>
        <v>2216.7429999999999</v>
      </c>
      <c r="H156" s="25">
        <f t="shared" si="11"/>
        <v>0.63596862934699494</v>
      </c>
      <c r="I156" s="25">
        <f t="shared" si="12"/>
        <v>0.13728449528254744</v>
      </c>
      <c r="J156" s="25">
        <f t="shared" si="13"/>
        <v>4.5134364300308455E-2</v>
      </c>
      <c r="K156" s="25">
        <f t="shared" si="14"/>
        <v>6.3762432852716461E-2</v>
      </c>
      <c r="L156" s="25">
        <f t="shared" si="15"/>
        <v>0.25763439335581845</v>
      </c>
    </row>
    <row r="157" spans="1:12" x14ac:dyDescent="0.35">
      <c r="A157" s="23">
        <v>31321</v>
      </c>
      <c r="B157" s="24">
        <f>'U.S. GDP'!B157</f>
        <v>8668.1880000000001</v>
      </c>
      <c r="C157" s="24">
        <f>'Personal Consumption'!B157</f>
        <v>5483.866</v>
      </c>
      <c r="D157" s="24">
        <f>'Private Investment'!B157</f>
        <v>1224.7629999999999</v>
      </c>
      <c r="E157" s="24">
        <f>Exports!B157</f>
        <v>399.93200000000002</v>
      </c>
      <c r="F157" s="24">
        <f>Imports!B157</f>
        <v>570.096</v>
      </c>
      <c r="G157" s="24">
        <f>Government!B157</f>
        <v>2225.8780000000002</v>
      </c>
      <c r="H157" s="25">
        <f t="shared" si="11"/>
        <v>0.63264271610168121</v>
      </c>
      <c r="I157" s="25">
        <f t="shared" si="12"/>
        <v>0.14129400516001728</v>
      </c>
      <c r="J157" s="25">
        <f t="shared" si="13"/>
        <v>4.6137901023835665E-2</v>
      </c>
      <c r="K157" s="25">
        <f t="shared" si="14"/>
        <v>6.5768762744878168E-2</v>
      </c>
      <c r="L157" s="25">
        <f t="shared" si="15"/>
        <v>0.25678700092799095</v>
      </c>
    </row>
    <row r="158" spans="1:12" x14ac:dyDescent="0.35">
      <c r="A158" s="23">
        <v>31413</v>
      </c>
      <c r="B158" s="24">
        <f>'U.S. GDP'!B158</f>
        <v>8749.1270000000004</v>
      </c>
      <c r="C158" s="24">
        <f>'Personal Consumption'!B158</f>
        <v>5531.8069999999998</v>
      </c>
      <c r="D158" s="24">
        <f>'Private Investment'!B158</f>
        <v>1224.404</v>
      </c>
      <c r="E158" s="24">
        <f>Exports!B158</f>
        <v>412.459</v>
      </c>
      <c r="F158" s="24">
        <f>Imports!B158</f>
        <v>569.52700000000004</v>
      </c>
      <c r="G158" s="24">
        <f>Government!B158</f>
        <v>2243.4639999999999</v>
      </c>
      <c r="H158" s="25">
        <f t="shared" si="11"/>
        <v>0.63226959672662197</v>
      </c>
      <c r="I158" s="25">
        <f t="shared" si="12"/>
        <v>0.1399458483114944</v>
      </c>
      <c r="J158" s="25">
        <f t="shared" si="13"/>
        <v>4.7142874940551208E-2</v>
      </c>
      <c r="K158" s="25">
        <f t="shared" si="14"/>
        <v>6.5095294650540564E-2</v>
      </c>
      <c r="L158" s="25">
        <f t="shared" si="15"/>
        <v>0.25642146925058923</v>
      </c>
    </row>
    <row r="159" spans="1:12" x14ac:dyDescent="0.35">
      <c r="A159" s="23">
        <v>31503</v>
      </c>
      <c r="B159" s="24">
        <f>'U.S. GDP'!B159</f>
        <v>8788.5239999999994</v>
      </c>
      <c r="C159" s="24">
        <f>'Personal Consumption'!B159</f>
        <v>5592.08</v>
      </c>
      <c r="D159" s="24">
        <f>'Private Investment'!B159</f>
        <v>1203.028</v>
      </c>
      <c r="E159" s="24">
        <f>Exports!B159</f>
        <v>416.899</v>
      </c>
      <c r="F159" s="24">
        <f>Imports!B159</f>
        <v>593.75900000000001</v>
      </c>
      <c r="G159" s="24">
        <f>Government!B159</f>
        <v>2290.2269999999999</v>
      </c>
      <c r="H159" s="25">
        <f t="shared" si="11"/>
        <v>0.63629342082925422</v>
      </c>
      <c r="I159" s="25">
        <f t="shared" si="12"/>
        <v>0.13688623937307334</v>
      </c>
      <c r="J159" s="25">
        <f t="shared" si="13"/>
        <v>4.7436748195715236E-2</v>
      </c>
      <c r="K159" s="25">
        <f t="shared" si="14"/>
        <v>6.75607189557655E-2</v>
      </c>
      <c r="L159" s="25">
        <f t="shared" si="15"/>
        <v>0.26059290502022864</v>
      </c>
    </row>
    <row r="160" spans="1:12" x14ac:dyDescent="0.35">
      <c r="A160" s="23">
        <v>31594</v>
      </c>
      <c r="B160" s="24">
        <f>'U.S. GDP'!B160</f>
        <v>8872.6010000000006</v>
      </c>
      <c r="C160" s="24">
        <f>'Personal Consumption'!B160</f>
        <v>5690.9709999999995</v>
      </c>
      <c r="D160" s="24">
        <f>'Private Investment'!B160</f>
        <v>1170.6669999999999</v>
      </c>
      <c r="E160" s="24">
        <f>Exports!B160</f>
        <v>426.44099999999997</v>
      </c>
      <c r="F160" s="24">
        <f>Imports!B160</f>
        <v>610.21699999999998</v>
      </c>
      <c r="G160" s="24">
        <f>Government!B160</f>
        <v>2340.1149999999998</v>
      </c>
      <c r="H160" s="25">
        <f t="shared" si="11"/>
        <v>0.64140954833875652</v>
      </c>
      <c r="I160" s="25">
        <f t="shared" si="12"/>
        <v>0.13194180601607125</v>
      </c>
      <c r="J160" s="25">
        <f t="shared" si="13"/>
        <v>4.806268195763564E-2</v>
      </c>
      <c r="K160" s="25">
        <f t="shared" si="14"/>
        <v>6.8775435748773095E-2</v>
      </c>
      <c r="L160" s="25">
        <f t="shared" si="15"/>
        <v>0.26374622278179755</v>
      </c>
    </row>
    <row r="161" spans="1:12" x14ac:dyDescent="0.35">
      <c r="A161" s="23">
        <v>31686</v>
      </c>
      <c r="B161" s="24">
        <f>'U.S. GDP'!B161</f>
        <v>8920.1929999999993</v>
      </c>
      <c r="C161" s="24">
        <f>'Personal Consumption'!B161</f>
        <v>5725.8119999999999</v>
      </c>
      <c r="D161" s="24">
        <f>'Private Investment'!B161</f>
        <v>1174.171</v>
      </c>
      <c r="E161" s="24">
        <f>Exports!B161</f>
        <v>442.37299999999999</v>
      </c>
      <c r="F161" s="24">
        <f>Imports!B161</f>
        <v>614.95299999999997</v>
      </c>
      <c r="G161" s="24">
        <f>Government!B161</f>
        <v>2330.4490000000001</v>
      </c>
      <c r="H161" s="25">
        <f t="shared" si="11"/>
        <v>0.64189328638965548</v>
      </c>
      <c r="I161" s="25">
        <f t="shared" si="12"/>
        <v>0.13163067211662349</v>
      </c>
      <c r="J161" s="25">
        <f t="shared" si="13"/>
        <v>4.9592312632697526E-2</v>
      </c>
      <c r="K161" s="25">
        <f t="shared" si="14"/>
        <v>6.8939427655881444E-2</v>
      </c>
      <c r="L161" s="25">
        <f t="shared" si="15"/>
        <v>0.26125544593037398</v>
      </c>
    </row>
    <row r="162" spans="1:12" x14ac:dyDescent="0.35">
      <c r="A162" s="23">
        <v>31778</v>
      </c>
      <c r="B162" s="24">
        <f>'U.S. GDP'!B162</f>
        <v>8986.3670000000002</v>
      </c>
      <c r="C162" s="24">
        <f>'Personal Consumption'!B162</f>
        <v>5731.2259999999997</v>
      </c>
      <c r="D162" s="24">
        <f>'Private Investment'!B162</f>
        <v>1205.8579999999999</v>
      </c>
      <c r="E162" s="24">
        <f>Exports!B162</f>
        <v>442.767</v>
      </c>
      <c r="F162" s="24">
        <f>Imports!B162</f>
        <v>611.34799999999996</v>
      </c>
      <c r="G162" s="24">
        <f>Government!B162</f>
        <v>2344.1179999999999</v>
      </c>
      <c r="H162" s="25">
        <f t="shared" si="11"/>
        <v>0.63776896714768039</v>
      </c>
      <c r="I162" s="25">
        <f t="shared" si="12"/>
        <v>0.13418748644474457</v>
      </c>
      <c r="J162" s="25">
        <f t="shared" si="13"/>
        <v>4.9270967900598761E-2</v>
      </c>
      <c r="K162" s="25">
        <f t="shared" si="14"/>
        <v>6.8030606806955468E-2</v>
      </c>
      <c r="L162" s="25">
        <f t="shared" si="15"/>
        <v>0.26085268941275153</v>
      </c>
    </row>
    <row r="163" spans="1:12" x14ac:dyDescent="0.35">
      <c r="A163" s="23">
        <v>31868</v>
      </c>
      <c r="B163" s="24">
        <f>'U.S. GDP'!B163</f>
        <v>9083.2559999999994</v>
      </c>
      <c r="C163" s="24">
        <f>'Personal Consumption'!B163</f>
        <v>5809.3760000000002</v>
      </c>
      <c r="D163" s="24">
        <f>'Private Investment'!B163</f>
        <v>1206.4860000000001</v>
      </c>
      <c r="E163" s="24">
        <f>Exports!B163</f>
        <v>461.00799999999998</v>
      </c>
      <c r="F163" s="24">
        <f>Imports!B163</f>
        <v>626.64300000000003</v>
      </c>
      <c r="G163" s="24">
        <f>Government!B163</f>
        <v>2362.2910000000002</v>
      </c>
      <c r="H163" s="25">
        <f t="shared" si="11"/>
        <v>0.63956977541973947</v>
      </c>
      <c r="I163" s="25">
        <f t="shared" si="12"/>
        <v>0.1328252776317215</v>
      </c>
      <c r="J163" s="25">
        <f t="shared" si="13"/>
        <v>5.075360641602527E-2</v>
      </c>
      <c r="K163" s="25">
        <f t="shared" si="14"/>
        <v>6.8988807537737576E-2</v>
      </c>
      <c r="L163" s="25">
        <f t="shared" si="15"/>
        <v>0.26007094812697124</v>
      </c>
    </row>
    <row r="164" spans="1:12" x14ac:dyDescent="0.35">
      <c r="A164" s="23">
        <v>31959</v>
      </c>
      <c r="B164" s="24">
        <f>'U.S. GDP'!B164</f>
        <v>9162.0239999999994</v>
      </c>
      <c r="C164" s="24">
        <f>'Personal Consumption'!B164</f>
        <v>5875.6409999999996</v>
      </c>
      <c r="D164" s="24">
        <f>'Private Investment'!B164</f>
        <v>1206.662</v>
      </c>
      <c r="E164" s="24">
        <f>Exports!B164</f>
        <v>481.01900000000001</v>
      </c>
      <c r="F164" s="24">
        <f>Imports!B164</f>
        <v>638.85799999999995</v>
      </c>
      <c r="G164" s="24">
        <f>Government!B164</f>
        <v>2364.7689999999998</v>
      </c>
      <c r="H164" s="25">
        <f t="shared" si="11"/>
        <v>0.6413038210770895</v>
      </c>
      <c r="I164" s="25">
        <f t="shared" si="12"/>
        <v>0.13170255829934521</v>
      </c>
      <c r="J164" s="25">
        <f t="shared" si="13"/>
        <v>5.2501390522443514E-2</v>
      </c>
      <c r="K164" s="25">
        <f t="shared" si="14"/>
        <v>6.9728915794152038E-2</v>
      </c>
      <c r="L164" s="25">
        <f t="shared" si="15"/>
        <v>0.25810552340836479</v>
      </c>
    </row>
    <row r="165" spans="1:12" x14ac:dyDescent="0.35">
      <c r="A165" s="23">
        <v>32051</v>
      </c>
      <c r="B165" s="24">
        <f>'U.S. GDP'!B165</f>
        <v>9319.3320000000003</v>
      </c>
      <c r="C165" s="24">
        <f>'Personal Consumption'!B165</f>
        <v>5888.0649999999996</v>
      </c>
      <c r="D165" s="24">
        <f>'Private Investment'!B165</f>
        <v>1288.8810000000001</v>
      </c>
      <c r="E165" s="24">
        <f>Exports!B165</f>
        <v>498.964</v>
      </c>
      <c r="F165" s="24">
        <f>Imports!B165</f>
        <v>653.548</v>
      </c>
      <c r="G165" s="24">
        <f>Government!B165</f>
        <v>2400.223</v>
      </c>
      <c r="H165" s="25">
        <f t="shared" si="11"/>
        <v>0.631811915274614</v>
      </c>
      <c r="I165" s="25">
        <f t="shared" si="12"/>
        <v>0.13830186541267123</v>
      </c>
      <c r="J165" s="25">
        <f t="shared" si="13"/>
        <v>5.3540747341118439E-2</v>
      </c>
      <c r="K165" s="25">
        <f t="shared" si="14"/>
        <v>7.0128202321797312E-2</v>
      </c>
      <c r="L165" s="25">
        <f t="shared" si="15"/>
        <v>0.25755311646800433</v>
      </c>
    </row>
    <row r="166" spans="1:12" x14ac:dyDescent="0.35">
      <c r="A166" s="23">
        <v>32143</v>
      </c>
      <c r="B166" s="24">
        <f>'U.S. GDP'!B166</f>
        <v>9367.5020000000004</v>
      </c>
      <c r="C166" s="24">
        <f>'Personal Consumption'!B166</f>
        <v>5992.1009999999997</v>
      </c>
      <c r="D166" s="24">
        <f>'Private Investment'!B166</f>
        <v>1227.008</v>
      </c>
      <c r="E166" s="24">
        <f>Exports!B166</f>
        <v>526.673</v>
      </c>
      <c r="F166" s="24">
        <f>Imports!B166</f>
        <v>650.47</v>
      </c>
      <c r="G166" s="24">
        <f>Government!B166</f>
        <v>2380.1979999999999</v>
      </c>
      <c r="H166" s="25">
        <f t="shared" si="11"/>
        <v>0.63966903876828629</v>
      </c>
      <c r="I166" s="25">
        <f t="shared" si="12"/>
        <v>0.13098561388084037</v>
      </c>
      <c r="J166" s="25">
        <f t="shared" si="13"/>
        <v>5.6223420075063764E-2</v>
      </c>
      <c r="K166" s="25">
        <f t="shared" si="14"/>
        <v>6.9439003055457041E-2</v>
      </c>
      <c r="L166" s="25">
        <f t="shared" si="15"/>
        <v>0.25409100526479733</v>
      </c>
    </row>
    <row r="167" spans="1:12" x14ac:dyDescent="0.35">
      <c r="A167" s="23">
        <v>32234</v>
      </c>
      <c r="B167" s="24">
        <f>'U.S. GDP'!B167</f>
        <v>9490.5939999999991</v>
      </c>
      <c r="C167" s="24">
        <f>'Personal Consumption'!B167</f>
        <v>6036.3549999999996</v>
      </c>
      <c r="D167" s="24">
        <f>'Private Investment'!B167</f>
        <v>1256.2429999999999</v>
      </c>
      <c r="E167" s="24">
        <f>Exports!B167</f>
        <v>541.43200000000002</v>
      </c>
      <c r="F167" s="24">
        <f>Imports!B167</f>
        <v>642.97799999999995</v>
      </c>
      <c r="G167" s="24">
        <f>Government!B167</f>
        <v>2387.3029999999999</v>
      </c>
      <c r="H167" s="25">
        <f t="shared" si="11"/>
        <v>0.63603553160107784</v>
      </c>
      <c r="I167" s="25">
        <f t="shared" si="12"/>
        <v>0.13236716268760418</v>
      </c>
      <c r="J167" s="25">
        <f t="shared" si="13"/>
        <v>5.704932694413016E-2</v>
      </c>
      <c r="K167" s="25">
        <f t="shared" si="14"/>
        <v>6.7748973351931391E-2</v>
      </c>
      <c r="L167" s="25">
        <f t="shared" si="15"/>
        <v>0.25154410777660491</v>
      </c>
    </row>
    <row r="168" spans="1:12" x14ac:dyDescent="0.35">
      <c r="A168" s="23">
        <v>32325</v>
      </c>
      <c r="B168" s="24">
        <f>'U.S. GDP'!B168</f>
        <v>9546.2060000000001</v>
      </c>
      <c r="C168" s="24">
        <f>'Personal Consumption'!B168</f>
        <v>6090.0010000000002</v>
      </c>
      <c r="D168" s="24">
        <f>'Private Investment'!B168</f>
        <v>1263.222</v>
      </c>
      <c r="E168" s="24">
        <f>Exports!B168</f>
        <v>552.101</v>
      </c>
      <c r="F168" s="24">
        <f>Imports!B168</f>
        <v>658.14800000000002</v>
      </c>
      <c r="G168" s="24">
        <f>Government!B168</f>
        <v>2387.578</v>
      </c>
      <c r="H168" s="25">
        <f t="shared" si="11"/>
        <v>0.6379498829168363</v>
      </c>
      <c r="I168" s="25">
        <f t="shared" si="12"/>
        <v>0.1323271255617153</v>
      </c>
      <c r="J168" s="25">
        <f t="shared" si="13"/>
        <v>5.7834599420963681E-2</v>
      </c>
      <c r="K168" s="25">
        <f t="shared" si="14"/>
        <v>6.8943410607313529E-2</v>
      </c>
      <c r="L168" s="25">
        <f t="shared" si="15"/>
        <v>0.25010752963009597</v>
      </c>
    </row>
    <row r="169" spans="1:12" x14ac:dyDescent="0.35">
      <c r="A169" s="23">
        <v>32417</v>
      </c>
      <c r="B169" s="24">
        <f>'U.S. GDP'!B169</f>
        <v>9673.4050000000007</v>
      </c>
      <c r="C169" s="24">
        <f>'Personal Consumption'!B169</f>
        <v>6159.2460000000001</v>
      </c>
      <c r="D169" s="24">
        <f>'Private Investment'!B169</f>
        <v>1282.499</v>
      </c>
      <c r="E169" s="24">
        <f>Exports!B169</f>
        <v>568.95299999999997</v>
      </c>
      <c r="F169" s="24">
        <f>Imports!B169</f>
        <v>678.197</v>
      </c>
      <c r="G169" s="24">
        <f>Government!B169</f>
        <v>2433.9</v>
      </c>
      <c r="H169" s="25">
        <f t="shared" si="11"/>
        <v>0.63671954187796331</v>
      </c>
      <c r="I169" s="25">
        <f t="shared" si="12"/>
        <v>0.13257989301595458</v>
      </c>
      <c r="J169" s="25">
        <f t="shared" si="13"/>
        <v>5.8816207943325018E-2</v>
      </c>
      <c r="K169" s="25">
        <f t="shared" si="14"/>
        <v>7.0109439230550144E-2</v>
      </c>
      <c r="L169" s="25">
        <f t="shared" si="15"/>
        <v>0.25160737093091834</v>
      </c>
    </row>
    <row r="170" spans="1:12" x14ac:dyDescent="0.35">
      <c r="A170" s="23">
        <v>32509</v>
      </c>
      <c r="B170" s="24">
        <f>'U.S. GDP'!B170</f>
        <v>9771.7250000000004</v>
      </c>
      <c r="C170" s="24">
        <f>'Personal Consumption'!B170</f>
        <v>6187.8159999999998</v>
      </c>
      <c r="D170" s="24">
        <f>'Private Investment'!B170</f>
        <v>1326.029</v>
      </c>
      <c r="E170" s="24">
        <f>Exports!B170</f>
        <v>585.94600000000003</v>
      </c>
      <c r="F170" s="24">
        <f>Imports!B170</f>
        <v>681.351</v>
      </c>
      <c r="G170" s="24">
        <f>Government!B170</f>
        <v>2423.1849999999999</v>
      </c>
      <c r="H170" s="25">
        <f t="shared" si="11"/>
        <v>0.63323681335690474</v>
      </c>
      <c r="I170" s="25">
        <f t="shared" si="12"/>
        <v>0.13570060557373442</v>
      </c>
      <c r="J170" s="25">
        <f t="shared" si="13"/>
        <v>5.9963414852546505E-2</v>
      </c>
      <c r="K170" s="25">
        <f t="shared" si="14"/>
        <v>6.9726788258981903E-2</v>
      </c>
      <c r="L170" s="25">
        <f t="shared" si="15"/>
        <v>0.24797924624362636</v>
      </c>
    </row>
    <row r="171" spans="1:12" x14ac:dyDescent="0.35">
      <c r="A171" s="23">
        <v>32599</v>
      </c>
      <c r="B171" s="24">
        <f>'U.S. GDP'!B171</f>
        <v>9846.2929999999997</v>
      </c>
      <c r="C171" s="24">
        <f>'Personal Consumption'!B171</f>
        <v>6216.6949999999997</v>
      </c>
      <c r="D171" s="24">
        <f>'Private Investment'!B171</f>
        <v>1313.202</v>
      </c>
      <c r="E171" s="24">
        <f>Exports!B171</f>
        <v>611.6</v>
      </c>
      <c r="F171" s="24">
        <f>Imports!B171</f>
        <v>684.58100000000002</v>
      </c>
      <c r="G171" s="24">
        <f>Government!B171</f>
        <v>2460.4409999999998</v>
      </c>
      <c r="H171" s="25">
        <f t="shared" si="11"/>
        <v>0.63137416284483916</v>
      </c>
      <c r="I171" s="25">
        <f t="shared" si="12"/>
        <v>0.13337019322906601</v>
      </c>
      <c r="J171" s="25">
        <f t="shared" si="13"/>
        <v>6.2114747143925134E-2</v>
      </c>
      <c r="K171" s="25">
        <f t="shared" si="14"/>
        <v>6.9526775203622326E-2</v>
      </c>
      <c r="L171" s="25">
        <f t="shared" si="15"/>
        <v>0.24988500748454265</v>
      </c>
    </row>
    <row r="172" spans="1:12" x14ac:dyDescent="0.35">
      <c r="A172" s="23">
        <v>32690</v>
      </c>
      <c r="B172" s="24">
        <f>'U.S. GDP'!B172</f>
        <v>9919.2279999999992</v>
      </c>
      <c r="C172" s="24">
        <f>'Personal Consumption'!B172</f>
        <v>6276.8770000000004</v>
      </c>
      <c r="D172" s="24">
        <f>'Private Investment'!B172</f>
        <v>1301.412</v>
      </c>
      <c r="E172" s="24">
        <f>Exports!B172</f>
        <v>617.84799999999996</v>
      </c>
      <c r="F172" s="24">
        <f>Imports!B172</f>
        <v>683.65</v>
      </c>
      <c r="G172" s="24">
        <f>Government!B172</f>
        <v>2482.5619999999999</v>
      </c>
      <c r="H172" s="25">
        <f t="shared" si="11"/>
        <v>0.63279894362746791</v>
      </c>
      <c r="I172" s="25">
        <f t="shared" si="12"/>
        <v>0.13120093620188991</v>
      </c>
      <c r="J172" s="25">
        <f t="shared" si="13"/>
        <v>6.2287911922177815E-2</v>
      </c>
      <c r="K172" s="25">
        <f t="shared" si="14"/>
        <v>6.8921694309274875E-2</v>
      </c>
      <c r="L172" s="25">
        <f t="shared" si="15"/>
        <v>0.25027774338890085</v>
      </c>
    </row>
    <row r="173" spans="1:12" x14ac:dyDescent="0.35">
      <c r="A173" s="23">
        <v>32782</v>
      </c>
      <c r="B173" s="24">
        <f>'U.S. GDP'!B173</f>
        <v>9938.7669999999998</v>
      </c>
      <c r="C173" s="24">
        <f>'Personal Consumption'!B173</f>
        <v>6304.1570000000002</v>
      </c>
      <c r="D173" s="24">
        <f>'Private Investment'!B173</f>
        <v>1291.758</v>
      </c>
      <c r="E173" s="24">
        <f>Exports!B173</f>
        <v>627.20000000000005</v>
      </c>
      <c r="F173" s="24">
        <f>Imports!B173</f>
        <v>696.01900000000001</v>
      </c>
      <c r="G173" s="24">
        <f>Government!B173</f>
        <v>2495.0070000000001</v>
      </c>
      <c r="H173" s="25">
        <f t="shared" si="11"/>
        <v>0.6342997073983121</v>
      </c>
      <c r="I173" s="25">
        <f t="shared" si="12"/>
        <v>0.12997165543774192</v>
      </c>
      <c r="J173" s="25">
        <f t="shared" si="13"/>
        <v>6.3106419538761699E-2</v>
      </c>
      <c r="K173" s="25">
        <f t="shared" si="14"/>
        <v>7.0030719102278982E-2</v>
      </c>
      <c r="L173" s="25">
        <f t="shared" si="15"/>
        <v>0.25103788025214802</v>
      </c>
    </row>
    <row r="174" spans="1:12" x14ac:dyDescent="0.35">
      <c r="A174" s="23">
        <v>32874</v>
      </c>
      <c r="B174" s="24">
        <f>'U.S. GDP'!B174</f>
        <v>10047.386</v>
      </c>
      <c r="C174" s="24">
        <f>'Personal Consumption'!B174</f>
        <v>6357.2129999999997</v>
      </c>
      <c r="D174" s="24">
        <f>'Private Investment'!B174</f>
        <v>1304.586</v>
      </c>
      <c r="E174" s="24">
        <f>Exports!B174</f>
        <v>654.43899999999996</v>
      </c>
      <c r="F174" s="24">
        <f>Imports!B174</f>
        <v>718.09100000000001</v>
      </c>
      <c r="G174" s="24">
        <f>Government!B174</f>
        <v>2534.913</v>
      </c>
      <c r="H174" s="25">
        <f t="shared" si="11"/>
        <v>0.63272307842059616</v>
      </c>
      <c r="I174" s="25">
        <f t="shared" si="12"/>
        <v>0.12984332442288968</v>
      </c>
      <c r="J174" s="25">
        <f t="shared" si="13"/>
        <v>6.5135250103857859E-2</v>
      </c>
      <c r="K174" s="25">
        <f t="shared" si="14"/>
        <v>7.147043021936253E-2</v>
      </c>
      <c r="L174" s="25">
        <f t="shared" si="15"/>
        <v>0.25229577125831532</v>
      </c>
    </row>
    <row r="175" spans="1:12" x14ac:dyDescent="0.35">
      <c r="A175" s="23">
        <v>32964</v>
      </c>
      <c r="B175" s="24">
        <f>'U.S. GDP'!B175</f>
        <v>10083.855</v>
      </c>
      <c r="C175" s="24">
        <f>'Personal Consumption'!B175</f>
        <v>6376.5789999999997</v>
      </c>
      <c r="D175" s="24">
        <f>'Private Investment'!B175</f>
        <v>1304.9929999999999</v>
      </c>
      <c r="E175" s="24">
        <f>Exports!B175</f>
        <v>662.577</v>
      </c>
      <c r="F175" s="24">
        <f>Imports!B175</f>
        <v>716.88699999999994</v>
      </c>
      <c r="G175" s="24">
        <f>Government!B175</f>
        <v>2538.9160000000002</v>
      </c>
      <c r="H175" s="25">
        <f t="shared" si="11"/>
        <v>0.63235528475964797</v>
      </c>
      <c r="I175" s="25">
        <f t="shared" si="12"/>
        <v>0.12941409808054558</v>
      </c>
      <c r="J175" s="25">
        <f t="shared" si="13"/>
        <v>6.5706716330213008E-2</v>
      </c>
      <c r="K175" s="25">
        <f t="shared" si="14"/>
        <v>7.1092553393518651E-2</v>
      </c>
      <c r="L175" s="25">
        <f t="shared" si="15"/>
        <v>0.25178029632516535</v>
      </c>
    </row>
    <row r="176" spans="1:12" x14ac:dyDescent="0.35">
      <c r="A176" s="23">
        <v>33055</v>
      </c>
      <c r="B176" s="24">
        <f>'U.S. GDP'!B176</f>
        <v>10090.569</v>
      </c>
      <c r="C176" s="24">
        <f>'Personal Consumption'!B176</f>
        <v>6401.8410000000003</v>
      </c>
      <c r="D176" s="24">
        <f>'Private Investment'!B176</f>
        <v>1279.6949999999999</v>
      </c>
      <c r="E176" s="24">
        <f>Exports!B176</f>
        <v>667.59199999999998</v>
      </c>
      <c r="F176" s="24">
        <f>Imports!B176</f>
        <v>713.99199999999996</v>
      </c>
      <c r="G176" s="24">
        <f>Government!B176</f>
        <v>2542.9630000000002</v>
      </c>
      <c r="H176" s="25">
        <f t="shared" si="11"/>
        <v>0.63443805795292618</v>
      </c>
      <c r="I176" s="25">
        <f t="shared" si="12"/>
        <v>0.12682089582857023</v>
      </c>
      <c r="J176" s="25">
        <f t="shared" si="13"/>
        <v>6.6159995536426139E-2</v>
      </c>
      <c r="K176" s="25">
        <f t="shared" si="14"/>
        <v>7.0758348711554328E-2</v>
      </c>
      <c r="L176" s="25">
        <f t="shared" si="15"/>
        <v>0.25201383588973031</v>
      </c>
    </row>
    <row r="177" spans="1:12" x14ac:dyDescent="0.35">
      <c r="A177" s="23">
        <v>33147</v>
      </c>
      <c r="B177" s="24">
        <f>'U.S. GDP'!B177</f>
        <v>9998.7039999999997</v>
      </c>
      <c r="C177" s="24">
        <f>'Personal Consumption'!B177</f>
        <v>6353.1390000000001</v>
      </c>
      <c r="D177" s="24">
        <f>'Private Investment'!B177</f>
        <v>1208.107</v>
      </c>
      <c r="E177" s="24">
        <f>Exports!B177</f>
        <v>673.47</v>
      </c>
      <c r="F177" s="24">
        <f>Imports!B177</f>
        <v>694.84400000000005</v>
      </c>
      <c r="G177" s="24">
        <f>Government!B177</f>
        <v>2559.9639999999999</v>
      </c>
      <c r="H177" s="25">
        <f t="shared" si="11"/>
        <v>0.63539624735365707</v>
      </c>
      <c r="I177" s="25">
        <f t="shared" si="12"/>
        <v>0.12082635909613886</v>
      </c>
      <c r="J177" s="25">
        <f t="shared" si="13"/>
        <v>6.7355729302517611E-2</v>
      </c>
      <c r="K177" s="25">
        <f t="shared" si="14"/>
        <v>6.9493406345462375E-2</v>
      </c>
      <c r="L177" s="25">
        <f t="shared" si="15"/>
        <v>0.25602958143375382</v>
      </c>
    </row>
    <row r="178" spans="1:12" x14ac:dyDescent="0.35">
      <c r="A178" s="23">
        <v>33239</v>
      </c>
      <c r="B178" s="24">
        <f>'U.S. GDP'!B178</f>
        <v>9951.9159999999993</v>
      </c>
      <c r="C178" s="24">
        <f>'Personal Consumption'!B178</f>
        <v>6329.2489999999998</v>
      </c>
      <c r="D178" s="24">
        <f>'Private Investment'!B178</f>
        <v>1167.9079999999999</v>
      </c>
      <c r="E178" s="24">
        <f>Exports!B178</f>
        <v>677.58399999999995</v>
      </c>
      <c r="F178" s="24">
        <f>Imports!B178</f>
        <v>686.92600000000004</v>
      </c>
      <c r="G178" s="24">
        <f>Government!B178</f>
        <v>2575.2199999999998</v>
      </c>
      <c r="H178" s="25">
        <f t="shared" si="11"/>
        <v>0.63598296046711011</v>
      </c>
      <c r="I178" s="25">
        <f t="shared" si="12"/>
        <v>0.11735509021579361</v>
      </c>
      <c r="J178" s="25">
        <f t="shared" si="13"/>
        <v>6.8085783682257761E-2</v>
      </c>
      <c r="K178" s="25">
        <f t="shared" si="14"/>
        <v>6.9024497393265785E-2</v>
      </c>
      <c r="L178" s="25">
        <f t="shared" si="15"/>
        <v>0.25876625164440697</v>
      </c>
    </row>
    <row r="179" spans="1:12" x14ac:dyDescent="0.35">
      <c r="A179" s="23">
        <v>33329</v>
      </c>
      <c r="B179" s="24">
        <f>'U.S. GDP'!B179</f>
        <v>10029.51</v>
      </c>
      <c r="C179" s="24">
        <f>'Personal Consumption'!B179</f>
        <v>6381.7030000000004</v>
      </c>
      <c r="D179" s="24">
        <f>'Private Investment'!B179</f>
        <v>1167.904</v>
      </c>
      <c r="E179" s="24">
        <f>Exports!B179</f>
        <v>702.28899999999999</v>
      </c>
      <c r="F179" s="24">
        <f>Imports!B179</f>
        <v>699.13499999999999</v>
      </c>
      <c r="G179" s="24">
        <f>Government!B179</f>
        <v>2585.6930000000002</v>
      </c>
      <c r="H179" s="25">
        <f t="shared" si="11"/>
        <v>0.63629260053581882</v>
      </c>
      <c r="I179" s="25">
        <f t="shared" si="12"/>
        <v>0.11644676559472995</v>
      </c>
      <c r="J179" s="25">
        <f t="shared" si="13"/>
        <v>7.0022264298056427E-2</v>
      </c>
      <c r="K179" s="25">
        <f t="shared" si="14"/>
        <v>6.9707792304908214E-2</v>
      </c>
      <c r="L179" s="25">
        <f t="shared" si="15"/>
        <v>0.25780850709556102</v>
      </c>
    </row>
    <row r="180" spans="1:12" x14ac:dyDescent="0.35">
      <c r="A180" s="23">
        <v>33420</v>
      </c>
      <c r="B180" s="24">
        <f>'U.S. GDP'!B180</f>
        <v>10080.195</v>
      </c>
      <c r="C180" s="24">
        <f>'Personal Consumption'!B180</f>
        <v>6413.5209999999997</v>
      </c>
      <c r="D180" s="24">
        <f>'Private Investment'!B180</f>
        <v>1191.028</v>
      </c>
      <c r="E180" s="24">
        <f>Exports!B180</f>
        <v>718.91399999999999</v>
      </c>
      <c r="F180" s="24">
        <f>Imports!B180</f>
        <v>718.81</v>
      </c>
      <c r="G180" s="24">
        <f>Government!B180</f>
        <v>2578.4540000000002</v>
      </c>
      <c r="H180" s="25">
        <f t="shared" si="11"/>
        <v>0.6362496955664052</v>
      </c>
      <c r="I180" s="25">
        <f t="shared" si="12"/>
        <v>0.11815525394102</v>
      </c>
      <c r="J180" s="25">
        <f t="shared" si="13"/>
        <v>7.1319453641521813E-2</v>
      </c>
      <c r="K180" s="25">
        <f t="shared" si="14"/>
        <v>7.1309136380794211E-2</v>
      </c>
      <c r="L180" s="25">
        <f t="shared" si="15"/>
        <v>0.25579405953952283</v>
      </c>
    </row>
    <row r="181" spans="1:12" x14ac:dyDescent="0.35">
      <c r="A181" s="23">
        <v>33512</v>
      </c>
      <c r="B181" s="24">
        <f>'U.S. GDP'!B181</f>
        <v>10115.329</v>
      </c>
      <c r="C181" s="24">
        <f>'Personal Consumption'!B181</f>
        <v>6410.3119999999999</v>
      </c>
      <c r="D181" s="24">
        <f>'Private Investment'!B181</f>
        <v>1233.261</v>
      </c>
      <c r="E181" s="24">
        <f>Exports!B181</f>
        <v>735.10199999999998</v>
      </c>
      <c r="F181" s="24">
        <f>Imports!B181</f>
        <v>734.68899999999996</v>
      </c>
      <c r="G181" s="24">
        <f>Government!B181</f>
        <v>2559.5839999999998</v>
      </c>
      <c r="H181" s="25">
        <f t="shared" si="11"/>
        <v>0.633722541303402</v>
      </c>
      <c r="I181" s="25">
        <f t="shared" si="12"/>
        <v>0.12192000873130276</v>
      </c>
      <c r="J181" s="25">
        <f t="shared" si="13"/>
        <v>7.2672080166646086E-2</v>
      </c>
      <c r="K181" s="25">
        <f t="shared" si="14"/>
        <v>7.2631251044825137E-2</v>
      </c>
      <c r="L181" s="25">
        <f t="shared" si="15"/>
        <v>0.25304011367302043</v>
      </c>
    </row>
    <row r="182" spans="1:12" x14ac:dyDescent="0.35">
      <c r="A182" s="23">
        <v>33604</v>
      </c>
      <c r="B182" s="24">
        <f>'U.S. GDP'!B182</f>
        <v>10236.434999999999</v>
      </c>
      <c r="C182" s="24">
        <f>'Personal Consumption'!B182</f>
        <v>6530.335</v>
      </c>
      <c r="D182" s="24">
        <f>'Private Investment'!B182</f>
        <v>1210.4780000000001</v>
      </c>
      <c r="E182" s="24">
        <f>Exports!B182</f>
        <v>748.39200000000005</v>
      </c>
      <c r="F182" s="24">
        <f>Imports!B182</f>
        <v>740.02599999999995</v>
      </c>
      <c r="G182" s="24">
        <f>Government!B182</f>
        <v>2582.2800000000002</v>
      </c>
      <c r="H182" s="25">
        <f t="shared" si="11"/>
        <v>0.6379501261913938</v>
      </c>
      <c r="I182" s="25">
        <f t="shared" si="12"/>
        <v>0.11825191094360489</v>
      </c>
      <c r="J182" s="25">
        <f t="shared" si="13"/>
        <v>7.3110609308807223E-2</v>
      </c>
      <c r="K182" s="25">
        <f t="shared" si="14"/>
        <v>7.2293332590887355E-2</v>
      </c>
      <c r="L182" s="25">
        <f t="shared" si="15"/>
        <v>0.25226360544466903</v>
      </c>
    </row>
    <row r="183" spans="1:12" x14ac:dyDescent="0.35">
      <c r="A183" s="23">
        <v>33695</v>
      </c>
      <c r="B183" s="24">
        <f>'U.S. GDP'!B183</f>
        <v>10347.429</v>
      </c>
      <c r="C183" s="24">
        <f>'Personal Consumption'!B183</f>
        <v>6574.665</v>
      </c>
      <c r="D183" s="24">
        <f>'Private Investment'!B183</f>
        <v>1278.9349999999999</v>
      </c>
      <c r="E183" s="24">
        <f>Exports!B183</f>
        <v>748.74800000000005</v>
      </c>
      <c r="F183" s="24">
        <f>Imports!B183</f>
        <v>752.19200000000001</v>
      </c>
      <c r="G183" s="24">
        <f>Government!B183</f>
        <v>2577.2849999999999</v>
      </c>
      <c r="H183" s="25">
        <f t="shared" si="11"/>
        <v>0.63539116818293706</v>
      </c>
      <c r="I183" s="25">
        <f t="shared" si="12"/>
        <v>0.12359930181690543</v>
      </c>
      <c r="J183" s="25">
        <f t="shared" si="13"/>
        <v>7.236077676879929E-2</v>
      </c>
      <c r="K183" s="25">
        <f t="shared" si="14"/>
        <v>7.2693613070454507E-2</v>
      </c>
      <c r="L183" s="25">
        <f t="shared" si="15"/>
        <v>0.24907491513109198</v>
      </c>
    </row>
    <row r="184" spans="1:12" x14ac:dyDescent="0.35">
      <c r="A184" s="23">
        <v>33786</v>
      </c>
      <c r="B184" s="24">
        <f>'U.S. GDP'!B184</f>
        <v>10449.673000000001</v>
      </c>
      <c r="C184" s="24">
        <f>'Personal Consumption'!B184</f>
        <v>6645.14</v>
      </c>
      <c r="D184" s="24">
        <f>'Private Investment'!B184</f>
        <v>1289.1010000000001</v>
      </c>
      <c r="E184" s="24">
        <f>Exports!B184</f>
        <v>764.61500000000001</v>
      </c>
      <c r="F184" s="24">
        <f>Imports!B184</f>
        <v>764.04899999999998</v>
      </c>
      <c r="G184" s="24">
        <f>Government!B184</f>
        <v>2593.701</v>
      </c>
      <c r="H184" s="25">
        <f t="shared" si="11"/>
        <v>0.63591846366867177</v>
      </c>
      <c r="I184" s="25">
        <f t="shared" si="12"/>
        <v>0.12336280762087005</v>
      </c>
      <c r="J184" s="25">
        <f t="shared" si="13"/>
        <v>7.3171189184580224E-2</v>
      </c>
      <c r="K184" s="25">
        <f t="shared" si="14"/>
        <v>7.3117024810250036E-2</v>
      </c>
      <c r="L184" s="25">
        <f t="shared" si="15"/>
        <v>0.24820881954870738</v>
      </c>
    </row>
    <row r="185" spans="1:12" x14ac:dyDescent="0.35">
      <c r="A185" s="23">
        <v>33878</v>
      </c>
      <c r="B185" s="24">
        <f>'U.S. GDP'!B185</f>
        <v>10558.647999999999</v>
      </c>
      <c r="C185" s="24">
        <f>'Personal Consumption'!B185</f>
        <v>6724.3419999999996</v>
      </c>
      <c r="D185" s="24">
        <f>'Private Investment'!B185</f>
        <v>1328.433</v>
      </c>
      <c r="E185" s="24">
        <f>Exports!B185</f>
        <v>768.44799999999998</v>
      </c>
      <c r="F185" s="24">
        <f>Imports!B185</f>
        <v>782.33900000000006</v>
      </c>
      <c r="G185" s="24">
        <f>Government!B185</f>
        <v>2593.4</v>
      </c>
      <c r="H185" s="25">
        <f t="shared" si="11"/>
        <v>0.63685634751721998</v>
      </c>
      <c r="I185" s="25">
        <f t="shared" si="12"/>
        <v>0.12581468763803852</v>
      </c>
      <c r="J185" s="25">
        <f t="shared" si="13"/>
        <v>7.2779014889027466E-2</v>
      </c>
      <c r="K185" s="25">
        <f t="shared" si="14"/>
        <v>7.4094618932272399E-2</v>
      </c>
      <c r="L185" s="25">
        <f t="shared" si="15"/>
        <v>0.24561856783179062</v>
      </c>
    </row>
    <row r="186" spans="1:12" x14ac:dyDescent="0.35">
      <c r="A186" s="23">
        <v>33970</v>
      </c>
      <c r="B186" s="24">
        <f>'U.S. GDP'!B186</f>
        <v>10576.275</v>
      </c>
      <c r="C186" s="24">
        <f>'Personal Consumption'!B186</f>
        <v>6750.1229999999996</v>
      </c>
      <c r="D186" s="24">
        <f>'Private Investment'!B186</f>
        <v>1359.751</v>
      </c>
      <c r="E186" s="24">
        <f>Exports!B186</f>
        <v>770.16300000000001</v>
      </c>
      <c r="F186" s="24">
        <f>Imports!B186</f>
        <v>799.27800000000002</v>
      </c>
      <c r="G186" s="24">
        <f>Government!B186</f>
        <v>2561.2220000000002</v>
      </c>
      <c r="H186" s="25">
        <f t="shared" si="11"/>
        <v>0.63823255352191577</v>
      </c>
      <c r="I186" s="25">
        <f t="shared" si="12"/>
        <v>0.1285661539625246</v>
      </c>
      <c r="J186" s="25">
        <f t="shared" si="13"/>
        <v>7.2819872781295869E-2</v>
      </c>
      <c r="K186" s="25">
        <f t="shared" si="14"/>
        <v>7.5572732365601317E-2</v>
      </c>
      <c r="L186" s="25">
        <f t="shared" si="15"/>
        <v>0.24216673639821207</v>
      </c>
    </row>
    <row r="187" spans="1:12" x14ac:dyDescent="0.35">
      <c r="A187" s="23">
        <v>34060</v>
      </c>
      <c r="B187" s="24">
        <f>'U.S. GDP'!B187</f>
        <v>10637.847</v>
      </c>
      <c r="C187" s="24">
        <f>'Personal Consumption'!B187</f>
        <v>6811.5219999999999</v>
      </c>
      <c r="D187" s="24">
        <f>'Private Investment'!B187</f>
        <v>1367.575</v>
      </c>
      <c r="E187" s="24">
        <f>Exports!B187</f>
        <v>779.36800000000005</v>
      </c>
      <c r="F187" s="24">
        <f>Imports!B187</f>
        <v>815.79200000000003</v>
      </c>
      <c r="G187" s="24">
        <f>Government!B187</f>
        <v>2561.4560000000001</v>
      </c>
      <c r="H187" s="25">
        <f t="shared" si="11"/>
        <v>0.64031020562713492</v>
      </c>
      <c r="I187" s="25">
        <f t="shared" si="12"/>
        <v>0.12855749852390244</v>
      </c>
      <c r="J187" s="25">
        <f t="shared" si="13"/>
        <v>7.3263697062008887E-2</v>
      </c>
      <c r="K187" s="25">
        <f t="shared" si="14"/>
        <v>7.6687698178024191E-2</v>
      </c>
      <c r="L187" s="25">
        <f t="shared" si="15"/>
        <v>0.24078706903755998</v>
      </c>
    </row>
    <row r="188" spans="1:12" x14ac:dyDescent="0.35">
      <c r="A188" s="23">
        <v>34151</v>
      </c>
      <c r="B188" s="24">
        <f>'U.S. GDP'!B188</f>
        <v>10688.606</v>
      </c>
      <c r="C188" s="24">
        <f>'Personal Consumption'!B188</f>
        <v>6887.3289999999997</v>
      </c>
      <c r="D188" s="24">
        <f>'Private Investment'!B188</f>
        <v>1358.287</v>
      </c>
      <c r="E188" s="24">
        <f>Exports!B188</f>
        <v>777.27300000000002</v>
      </c>
      <c r="F188" s="24">
        <f>Imports!B188</f>
        <v>826.53499999999997</v>
      </c>
      <c r="G188" s="24">
        <f>Government!B188</f>
        <v>2565.1</v>
      </c>
      <c r="H188" s="25">
        <f t="shared" si="11"/>
        <v>0.6443617624225273</v>
      </c>
      <c r="I188" s="25">
        <f t="shared" si="12"/>
        <v>0.12707803056825184</v>
      </c>
      <c r="J188" s="25">
        <f t="shared" si="13"/>
        <v>7.2719772812282535E-2</v>
      </c>
      <c r="K188" s="25">
        <f t="shared" si="14"/>
        <v>7.7328605806968653E-2</v>
      </c>
      <c r="L188" s="25">
        <f t="shared" si="15"/>
        <v>0.23998452183568184</v>
      </c>
    </row>
    <row r="189" spans="1:12" x14ac:dyDescent="0.35">
      <c r="A189" s="23">
        <v>34243</v>
      </c>
      <c r="B189" s="24">
        <f>'U.S. GDP'!B189</f>
        <v>10833.986999999999</v>
      </c>
      <c r="C189" s="24">
        <f>'Personal Consumption'!B189</f>
        <v>6947.7879999999996</v>
      </c>
      <c r="D189" s="24">
        <f>'Private Investment'!B189</f>
        <v>1429.6610000000001</v>
      </c>
      <c r="E189" s="24">
        <f>Exports!B189</f>
        <v>802.32500000000005</v>
      </c>
      <c r="F189" s="24">
        <f>Imports!B189</f>
        <v>859.74</v>
      </c>
      <c r="G189" s="24">
        <f>Government!B189</f>
        <v>2574.165</v>
      </c>
      <c r="H189" s="25">
        <f t="shared" si="11"/>
        <v>0.64129558213425952</v>
      </c>
      <c r="I189" s="25">
        <f t="shared" si="12"/>
        <v>0.13196074538394778</v>
      </c>
      <c r="J189" s="25">
        <f t="shared" si="13"/>
        <v>7.4056300787512491E-2</v>
      </c>
      <c r="K189" s="25">
        <f t="shared" si="14"/>
        <v>7.935582717608948E-2</v>
      </c>
      <c r="L189" s="25">
        <f t="shared" si="15"/>
        <v>0.23760089429680875</v>
      </c>
    </row>
    <row r="190" spans="1:12" x14ac:dyDescent="0.35">
      <c r="A190" s="23">
        <v>34335</v>
      </c>
      <c r="B190" s="24">
        <f>'U.S. GDP'!B190</f>
        <v>10939.116</v>
      </c>
      <c r="C190" s="24">
        <f>'Personal Consumption'!B190</f>
        <v>7027.2550000000001</v>
      </c>
      <c r="D190" s="24">
        <f>'Private Investment'!B190</f>
        <v>1484.116</v>
      </c>
      <c r="E190" s="24">
        <f>Exports!B190</f>
        <v>810.20100000000002</v>
      </c>
      <c r="F190" s="24">
        <f>Imports!B190</f>
        <v>879.77</v>
      </c>
      <c r="G190" s="24">
        <f>Government!B190</f>
        <v>2542.3240000000001</v>
      </c>
      <c r="H190" s="25">
        <f t="shared" si="11"/>
        <v>0.64239697247931182</v>
      </c>
      <c r="I190" s="25">
        <f t="shared" si="12"/>
        <v>0.13567056058277469</v>
      </c>
      <c r="J190" s="25">
        <f t="shared" si="13"/>
        <v>7.4064577064545251E-2</v>
      </c>
      <c r="K190" s="25">
        <f t="shared" si="14"/>
        <v>8.042423172036936E-2</v>
      </c>
      <c r="L190" s="25">
        <f t="shared" si="15"/>
        <v>0.23240671366863649</v>
      </c>
    </row>
    <row r="191" spans="1:12" x14ac:dyDescent="0.35">
      <c r="A191" s="23">
        <v>34425</v>
      </c>
      <c r="B191" s="24">
        <f>'U.S. GDP'!B191</f>
        <v>11087.361000000001</v>
      </c>
      <c r="C191" s="24">
        <f>'Personal Consumption'!B191</f>
        <v>7081.9309999999996</v>
      </c>
      <c r="D191" s="24">
        <f>'Private Investment'!B191</f>
        <v>1557.107</v>
      </c>
      <c r="E191" s="24">
        <f>Exports!B191</f>
        <v>837.55499999999995</v>
      </c>
      <c r="F191" s="24">
        <f>Imports!B191</f>
        <v>912.55</v>
      </c>
      <c r="G191" s="24">
        <f>Government!B191</f>
        <v>2554.9160000000002</v>
      </c>
      <c r="H191" s="25">
        <f t="shared" si="11"/>
        <v>0.63873910121624067</v>
      </c>
      <c r="I191" s="25">
        <f t="shared" si="12"/>
        <v>0.14043982152290341</v>
      </c>
      <c r="J191" s="25">
        <f t="shared" si="13"/>
        <v>7.5541420541822335E-2</v>
      </c>
      <c r="K191" s="25">
        <f t="shared" si="14"/>
        <v>8.2305428676851047E-2</v>
      </c>
      <c r="L191" s="25">
        <f t="shared" si="15"/>
        <v>0.23043499711067403</v>
      </c>
    </row>
    <row r="192" spans="1:12" x14ac:dyDescent="0.35">
      <c r="A192" s="23">
        <v>34516</v>
      </c>
      <c r="B192" s="24">
        <f>'U.S. GDP'!B192</f>
        <v>11152.175999999999</v>
      </c>
      <c r="C192" s="24">
        <f>'Personal Consumption'!B192</f>
        <v>7135.93</v>
      </c>
      <c r="D192" s="24">
        <f>'Private Investment'!B192</f>
        <v>1531.67</v>
      </c>
      <c r="E192" s="24">
        <f>Exports!B192</f>
        <v>868.90300000000002</v>
      </c>
      <c r="F192" s="24">
        <f>Imports!B192</f>
        <v>938.21100000000001</v>
      </c>
      <c r="G192" s="24">
        <f>Government!B192</f>
        <v>2597.991</v>
      </c>
      <c r="H192" s="25">
        <f t="shared" si="11"/>
        <v>0.63986884712005987</v>
      </c>
      <c r="I192" s="25">
        <f t="shared" si="12"/>
        <v>0.13734270334327581</v>
      </c>
      <c r="J192" s="25">
        <f t="shared" si="13"/>
        <v>7.7913314854428414E-2</v>
      </c>
      <c r="K192" s="25">
        <f t="shared" si="14"/>
        <v>8.41280661280812E-2</v>
      </c>
      <c r="L192" s="25">
        <f t="shared" si="15"/>
        <v>0.232958213715422</v>
      </c>
    </row>
    <row r="193" spans="1:12" x14ac:dyDescent="0.35">
      <c r="A193" s="23">
        <v>34608</v>
      </c>
      <c r="B193" s="24">
        <f>'U.S. GDP'!B193</f>
        <v>11279.932000000001</v>
      </c>
      <c r="C193" s="24">
        <f>'Personal Consumption'!B193</f>
        <v>7213.0789999999997</v>
      </c>
      <c r="D193" s="24">
        <f>'Private Investment'!B193</f>
        <v>1594.684</v>
      </c>
      <c r="E193" s="24">
        <f>Exports!B193</f>
        <v>888.96199999999999</v>
      </c>
      <c r="F193" s="24">
        <f>Imports!B193</f>
        <v>964.60900000000004</v>
      </c>
      <c r="G193" s="24">
        <f>Government!B193</f>
        <v>2575.3939999999998</v>
      </c>
      <c r="H193" s="25">
        <f t="shared" si="11"/>
        <v>0.63946121306405035</v>
      </c>
      <c r="I193" s="25">
        <f t="shared" si="12"/>
        <v>0.14137354728734181</v>
      </c>
      <c r="J193" s="25">
        <f t="shared" si="13"/>
        <v>7.8809163033961543E-2</v>
      </c>
      <c r="K193" s="25">
        <f t="shared" si="14"/>
        <v>8.5515497788461847E-2</v>
      </c>
      <c r="L193" s="25">
        <f t="shared" si="15"/>
        <v>0.2283164472977319</v>
      </c>
    </row>
    <row r="194" spans="1:12" x14ac:dyDescent="0.35">
      <c r="A194" s="23">
        <v>34700</v>
      </c>
      <c r="B194" s="24">
        <f>'U.S. GDP'!B194</f>
        <v>11319.950999999999</v>
      </c>
      <c r="C194" s="24">
        <f>'Personal Consumption'!B194</f>
        <v>7231.0320000000002</v>
      </c>
      <c r="D194" s="24">
        <f>'Private Investment'!B194</f>
        <v>1611.4280000000001</v>
      </c>
      <c r="E194" s="24">
        <f>Exports!B194</f>
        <v>906.08600000000001</v>
      </c>
      <c r="F194" s="24">
        <f>Imports!B194</f>
        <v>985.774</v>
      </c>
      <c r="G194" s="24">
        <f>Government!B194</f>
        <v>2584.415</v>
      </c>
      <c r="H194" s="25">
        <f t="shared" si="11"/>
        <v>0.63878651064832359</v>
      </c>
      <c r="I194" s="25">
        <f t="shared" si="12"/>
        <v>0.14235291301172595</v>
      </c>
      <c r="J194" s="25">
        <f t="shared" si="13"/>
        <v>8.004327933928336E-2</v>
      </c>
      <c r="K194" s="25">
        <f t="shared" si="14"/>
        <v>8.7082885782809497E-2</v>
      </c>
      <c r="L194" s="25">
        <f t="shared" si="15"/>
        <v>0.22830620026535453</v>
      </c>
    </row>
    <row r="195" spans="1:12" x14ac:dyDescent="0.35">
      <c r="A195" s="23">
        <v>34790</v>
      </c>
      <c r="B195" s="24">
        <f>'U.S. GDP'!B195</f>
        <v>11353.721</v>
      </c>
      <c r="C195" s="24">
        <f>'Personal Consumption'!B195</f>
        <v>7294.424</v>
      </c>
      <c r="D195" s="24">
        <f>'Private Investment'!B195</f>
        <v>1577.96</v>
      </c>
      <c r="E195" s="24">
        <f>Exports!B195</f>
        <v>918.79100000000005</v>
      </c>
      <c r="F195" s="24">
        <f>Imports!B195</f>
        <v>995.13599999999997</v>
      </c>
      <c r="G195" s="24">
        <f>Government!B195</f>
        <v>2593.1010000000001</v>
      </c>
      <c r="H195" s="25">
        <f t="shared" ref="H195:H258" si="16">C195/$B195</f>
        <v>0.64246990039653085</v>
      </c>
      <c r="I195" s="25">
        <f t="shared" ref="I195:I258" si="17">D195/$B195</f>
        <v>0.13898174880288147</v>
      </c>
      <c r="J195" s="25">
        <f t="shared" ref="J195:J258" si="18">E195/$B195</f>
        <v>8.0924218588778088E-2</v>
      </c>
      <c r="K195" s="25">
        <f t="shared" ref="K195:K258" si="19">F195/$B195</f>
        <v>8.7648445826702975E-2</v>
      </c>
      <c r="L195" s="25">
        <f t="shared" ref="L195:L258" si="20">G195/$B195</f>
        <v>0.22839217204650353</v>
      </c>
    </row>
    <row r="196" spans="1:12" x14ac:dyDescent="0.35">
      <c r="A196" s="23">
        <v>34881</v>
      </c>
      <c r="B196" s="24">
        <f>'U.S. GDP'!B196</f>
        <v>11450.31</v>
      </c>
      <c r="C196" s="24">
        <f>'Personal Consumption'!B196</f>
        <v>7360.5290000000005</v>
      </c>
      <c r="D196" s="24">
        <f>'Private Investment'!B196</f>
        <v>1568.5550000000001</v>
      </c>
      <c r="E196" s="24">
        <f>Exports!B196</f>
        <v>958.55100000000004</v>
      </c>
      <c r="F196" s="24">
        <f>Imports!B196</f>
        <v>998.55499999999995</v>
      </c>
      <c r="G196" s="24">
        <f>Government!B196</f>
        <v>2586.3040000000001</v>
      </c>
      <c r="H196" s="25">
        <f t="shared" si="16"/>
        <v>0.64282355674213199</v>
      </c>
      <c r="I196" s="25">
        <f t="shared" si="17"/>
        <v>0.13698799421151045</v>
      </c>
      <c r="J196" s="25">
        <f t="shared" si="18"/>
        <v>8.3713978049502591E-2</v>
      </c>
      <c r="K196" s="25">
        <f t="shared" si="19"/>
        <v>8.7207682586759663E-2</v>
      </c>
      <c r="L196" s="25">
        <f t="shared" si="20"/>
        <v>0.22587196329182355</v>
      </c>
    </row>
    <row r="197" spans="1:12" x14ac:dyDescent="0.35">
      <c r="A197" s="23">
        <v>34973</v>
      </c>
      <c r="B197" s="24">
        <f>'U.S. GDP'!B197</f>
        <v>11528.066999999999</v>
      </c>
      <c r="C197" s="24">
        <f>'Personal Consumption'!B197</f>
        <v>7411.8729999999996</v>
      </c>
      <c r="D197" s="24">
        <f>'Private Investment'!B197</f>
        <v>1607.5129999999999</v>
      </c>
      <c r="E197" s="24">
        <f>Exports!B197</f>
        <v>972.23299999999995</v>
      </c>
      <c r="F197" s="24">
        <f>Imports!B197</f>
        <v>1011.318</v>
      </c>
      <c r="G197" s="24">
        <f>Government!B197</f>
        <v>2559.248</v>
      </c>
      <c r="H197" s="25">
        <f t="shared" si="16"/>
        <v>0.64294152697065343</v>
      </c>
      <c r="I197" s="25">
        <f t="shared" si="17"/>
        <v>0.13944341232576113</v>
      </c>
      <c r="J197" s="25">
        <f t="shared" si="18"/>
        <v>8.4336168414010787E-2</v>
      </c>
      <c r="K197" s="25">
        <f t="shared" si="19"/>
        <v>8.7726589375304642E-2</v>
      </c>
      <c r="L197" s="25">
        <f t="shared" si="20"/>
        <v>0.22200148559164345</v>
      </c>
    </row>
    <row r="198" spans="1:12" x14ac:dyDescent="0.35">
      <c r="A198" s="23">
        <v>35065</v>
      </c>
      <c r="B198" s="24">
        <f>'U.S. GDP'!B198</f>
        <v>11614.418</v>
      </c>
      <c r="C198" s="24">
        <f>'Personal Consumption'!B198</f>
        <v>7480.2309999999998</v>
      </c>
      <c r="D198" s="24">
        <f>'Private Investment'!B198</f>
        <v>1633.3320000000001</v>
      </c>
      <c r="E198" s="24">
        <f>Exports!B198</f>
        <v>983.93399999999997</v>
      </c>
      <c r="F198" s="24">
        <f>Imports!B198</f>
        <v>1044.193</v>
      </c>
      <c r="G198" s="24">
        <f>Government!B198</f>
        <v>2576.1370000000002</v>
      </c>
      <c r="H198" s="25">
        <f t="shared" si="16"/>
        <v>0.64404699400348775</v>
      </c>
      <c r="I198" s="25">
        <f t="shared" si="17"/>
        <v>0.1406296897528572</v>
      </c>
      <c r="J198" s="25">
        <f t="shared" si="18"/>
        <v>8.4716599660869793E-2</v>
      </c>
      <c r="K198" s="25">
        <f t="shared" si="19"/>
        <v>8.9904892350180607E-2</v>
      </c>
      <c r="L198" s="25">
        <f t="shared" si="20"/>
        <v>0.22180508743528951</v>
      </c>
    </row>
    <row r="199" spans="1:12" x14ac:dyDescent="0.35">
      <c r="A199" s="23">
        <v>35156</v>
      </c>
      <c r="B199" s="24">
        <f>'U.S. GDP'!B199</f>
        <v>11808.14</v>
      </c>
      <c r="C199" s="24">
        <f>'Personal Consumption'!B199</f>
        <v>7560.7020000000002</v>
      </c>
      <c r="D199" s="24">
        <f>'Private Investment'!B199</f>
        <v>1711.8130000000001</v>
      </c>
      <c r="E199" s="24">
        <f>Exports!B199</f>
        <v>999.928</v>
      </c>
      <c r="F199" s="24">
        <f>Imports!B199</f>
        <v>1067.5619999999999</v>
      </c>
      <c r="G199" s="24">
        <f>Government!B199</f>
        <v>2608.232</v>
      </c>
      <c r="H199" s="25">
        <f t="shared" si="16"/>
        <v>0.6402957620759917</v>
      </c>
      <c r="I199" s="25">
        <f t="shared" si="17"/>
        <v>0.14496889433898991</v>
      </c>
      <c r="J199" s="25">
        <f t="shared" si="18"/>
        <v>8.4681245310438399E-2</v>
      </c>
      <c r="K199" s="25">
        <f t="shared" si="19"/>
        <v>9.0408989053314071E-2</v>
      </c>
      <c r="L199" s="25">
        <f t="shared" si="20"/>
        <v>0.22088423748363417</v>
      </c>
    </row>
    <row r="200" spans="1:12" x14ac:dyDescent="0.35">
      <c r="A200" s="23">
        <v>35247</v>
      </c>
      <c r="B200" s="24">
        <f>'U.S. GDP'!B200</f>
        <v>11914.063</v>
      </c>
      <c r="C200" s="24">
        <f>'Personal Consumption'!B200</f>
        <v>7606.4750000000004</v>
      </c>
      <c r="D200" s="24">
        <f>'Private Investment'!B200</f>
        <v>1789.5650000000001</v>
      </c>
      <c r="E200" s="24">
        <f>Exports!B200</f>
        <v>1008.015</v>
      </c>
      <c r="F200" s="24">
        <f>Imports!B200</f>
        <v>1102.174</v>
      </c>
      <c r="G200" s="24">
        <f>Government!B200</f>
        <v>2608.223</v>
      </c>
      <c r="H200" s="25">
        <f t="shared" si="16"/>
        <v>0.63844508796033728</v>
      </c>
      <c r="I200" s="25">
        <f t="shared" si="17"/>
        <v>0.15020610517167821</v>
      </c>
      <c r="J200" s="25">
        <f t="shared" si="18"/>
        <v>8.4607157105011113E-2</v>
      </c>
      <c r="K200" s="25">
        <f t="shared" si="19"/>
        <v>9.2510338412680873E-2</v>
      </c>
      <c r="L200" s="25">
        <f t="shared" si="20"/>
        <v>0.2189196917961572</v>
      </c>
    </row>
    <row r="201" spans="1:12" x14ac:dyDescent="0.35">
      <c r="A201" s="23">
        <v>35339</v>
      </c>
      <c r="B201" s="24">
        <f>'U.S. GDP'!B201</f>
        <v>12037.775</v>
      </c>
      <c r="C201" s="24">
        <f>'Personal Consumption'!B201</f>
        <v>7667.0619999999999</v>
      </c>
      <c r="D201" s="24">
        <f>'Private Investment'!B201</f>
        <v>1787.19</v>
      </c>
      <c r="E201" s="24">
        <f>Exports!B201</f>
        <v>1070.864</v>
      </c>
      <c r="F201" s="24">
        <f>Imports!B201</f>
        <v>1123.9110000000001</v>
      </c>
      <c r="G201" s="24">
        <f>Government!B201</f>
        <v>2626.2269999999999</v>
      </c>
      <c r="H201" s="25">
        <f t="shared" si="16"/>
        <v>0.63691687209637993</v>
      </c>
      <c r="I201" s="25">
        <f t="shared" si="17"/>
        <v>0.14846514409847336</v>
      </c>
      <c r="J201" s="25">
        <f t="shared" si="18"/>
        <v>8.8958632305388669E-2</v>
      </c>
      <c r="K201" s="25">
        <f t="shared" si="19"/>
        <v>9.3365343678545251E-2</v>
      </c>
      <c r="L201" s="25">
        <f t="shared" si="20"/>
        <v>0.21816548323921986</v>
      </c>
    </row>
    <row r="202" spans="1:12" x14ac:dyDescent="0.35">
      <c r="A202" s="23">
        <v>35431</v>
      </c>
      <c r="B202" s="24">
        <f>'U.S. GDP'!B202</f>
        <v>12115.472</v>
      </c>
      <c r="C202" s="24">
        <f>'Personal Consumption'!B202</f>
        <v>7747.88</v>
      </c>
      <c r="D202" s="24">
        <f>'Private Investment'!B202</f>
        <v>1823.2550000000001</v>
      </c>
      <c r="E202" s="24">
        <f>Exports!B202</f>
        <v>1091.223</v>
      </c>
      <c r="F202" s="24">
        <f>Imports!B202</f>
        <v>1171.915</v>
      </c>
      <c r="G202" s="24">
        <f>Government!B202</f>
        <v>2612.5720000000001</v>
      </c>
      <c r="H202" s="25">
        <f t="shared" si="16"/>
        <v>0.63950294301369359</v>
      </c>
      <c r="I202" s="25">
        <f t="shared" si="17"/>
        <v>0.15048980345132243</v>
      </c>
      <c r="J202" s="25">
        <f t="shared" si="18"/>
        <v>9.0068550362709762E-2</v>
      </c>
      <c r="K202" s="25">
        <f t="shared" si="19"/>
        <v>9.6728794387870312E-2</v>
      </c>
      <c r="L202" s="25">
        <f t="shared" si="20"/>
        <v>0.2156393081507679</v>
      </c>
    </row>
    <row r="203" spans="1:12" x14ac:dyDescent="0.35">
      <c r="A203" s="23">
        <v>35521</v>
      </c>
      <c r="B203" s="24">
        <f>'U.S. GDP'!B203</f>
        <v>12317.221</v>
      </c>
      <c r="C203" s="24">
        <f>'Personal Consumption'!B203</f>
        <v>7782.76</v>
      </c>
      <c r="D203" s="24">
        <f>'Private Investment'!B203</f>
        <v>1935.1569999999999</v>
      </c>
      <c r="E203" s="24">
        <f>Exports!B203</f>
        <v>1134.8420000000001</v>
      </c>
      <c r="F203" s="24">
        <f>Imports!B203</f>
        <v>1211.249</v>
      </c>
      <c r="G203" s="24">
        <f>Government!B203</f>
        <v>2646.4180000000001</v>
      </c>
      <c r="H203" s="25">
        <f t="shared" si="16"/>
        <v>0.63186005999242856</v>
      </c>
      <c r="I203" s="25">
        <f t="shared" si="17"/>
        <v>0.15710987080608524</v>
      </c>
      <c r="J203" s="25">
        <f t="shared" si="18"/>
        <v>9.2134581331292195E-2</v>
      </c>
      <c r="K203" s="25">
        <f t="shared" si="19"/>
        <v>9.8337847473874182E-2</v>
      </c>
      <c r="L203" s="25">
        <f t="shared" si="20"/>
        <v>0.21485512032300144</v>
      </c>
    </row>
    <row r="204" spans="1:12" x14ac:dyDescent="0.35">
      <c r="A204" s="23">
        <v>35612</v>
      </c>
      <c r="B204" s="24">
        <f>'U.S. GDP'!B204</f>
        <v>12471.01</v>
      </c>
      <c r="C204" s="24">
        <f>'Personal Consumption'!B204</f>
        <v>7915.3590000000004</v>
      </c>
      <c r="D204" s="24">
        <f>'Private Investment'!B204</f>
        <v>1962.0530000000001</v>
      </c>
      <c r="E204" s="24">
        <f>Exports!B204</f>
        <v>1161.0999999999999</v>
      </c>
      <c r="F204" s="24">
        <f>Imports!B204</f>
        <v>1255.884</v>
      </c>
      <c r="G204" s="24">
        <f>Government!B204</f>
        <v>2658.663</v>
      </c>
      <c r="H204" s="25">
        <f t="shared" si="16"/>
        <v>0.63470071790496518</v>
      </c>
      <c r="I204" s="25">
        <f t="shared" si="17"/>
        <v>0.15732911768974606</v>
      </c>
      <c r="J204" s="25">
        <f t="shared" si="18"/>
        <v>9.3103926626632472E-2</v>
      </c>
      <c r="K204" s="25">
        <f t="shared" si="19"/>
        <v>0.10070427335075507</v>
      </c>
      <c r="L204" s="25">
        <f t="shared" si="20"/>
        <v>0.21318746436736077</v>
      </c>
    </row>
    <row r="205" spans="1:12" x14ac:dyDescent="0.35">
      <c r="A205" s="23">
        <v>35704</v>
      </c>
      <c r="B205" s="24">
        <f>'U.S. GDP'!B205</f>
        <v>12577.495000000001</v>
      </c>
      <c r="C205" s="24">
        <f>'Personal Consumption'!B205</f>
        <v>8009.9639999999999</v>
      </c>
      <c r="D205" s="24">
        <f>'Private Investment'!B205</f>
        <v>1990.86</v>
      </c>
      <c r="E205" s="24">
        <f>Exports!B205</f>
        <v>1159.431</v>
      </c>
      <c r="F205" s="24">
        <f>Imports!B205</f>
        <v>1282.9870000000001</v>
      </c>
      <c r="G205" s="24">
        <f>Government!B205</f>
        <v>2672.0050000000001</v>
      </c>
      <c r="H205" s="25">
        <f t="shared" si="16"/>
        <v>0.63684891148833689</v>
      </c>
      <c r="I205" s="25">
        <f t="shared" si="17"/>
        <v>0.15828748093320646</v>
      </c>
      <c r="J205" s="25">
        <f t="shared" si="18"/>
        <v>9.2182982382421938E-2</v>
      </c>
      <c r="K205" s="25">
        <f t="shared" si="19"/>
        <v>0.10200656012981918</v>
      </c>
      <c r="L205" s="25">
        <f t="shared" si="20"/>
        <v>0.21244333629232212</v>
      </c>
    </row>
    <row r="206" spans="1:12" x14ac:dyDescent="0.35">
      <c r="A206" s="23">
        <v>35796</v>
      </c>
      <c r="B206" s="24">
        <f>'U.S. GDP'!B206</f>
        <v>12703.742</v>
      </c>
      <c r="C206" s="24">
        <f>'Personal Consumption'!B206</f>
        <v>8090.9870000000001</v>
      </c>
      <c r="D206" s="24">
        <f>'Private Investment'!B206</f>
        <v>2078.2049999999999</v>
      </c>
      <c r="E206" s="24">
        <f>Exports!B206</f>
        <v>1164.787</v>
      </c>
      <c r="F206" s="24">
        <f>Imports!B206</f>
        <v>1331.107</v>
      </c>
      <c r="G206" s="24">
        <f>Government!B206</f>
        <v>2662.4479999999999</v>
      </c>
      <c r="H206" s="25">
        <f t="shared" si="16"/>
        <v>0.63689793133393291</v>
      </c>
      <c r="I206" s="25">
        <f t="shared" si="17"/>
        <v>0.16358998789490528</v>
      </c>
      <c r="J206" s="25">
        <f t="shared" si="18"/>
        <v>9.1688496192696617E-2</v>
      </c>
      <c r="K206" s="25">
        <f t="shared" si="19"/>
        <v>0.10478070162319102</v>
      </c>
      <c r="L206" s="25">
        <f t="shared" si="20"/>
        <v>0.20957982301592709</v>
      </c>
    </row>
    <row r="207" spans="1:12" x14ac:dyDescent="0.35">
      <c r="A207" s="23">
        <v>35886</v>
      </c>
      <c r="B207" s="24">
        <f>'U.S. GDP'!B207</f>
        <v>12821.339</v>
      </c>
      <c r="C207" s="24">
        <f>'Personal Consumption'!B207</f>
        <v>8233.4629999999997</v>
      </c>
      <c r="D207" s="24">
        <f>'Private Investment'!B207</f>
        <v>2065.3359999999998</v>
      </c>
      <c r="E207" s="24">
        <f>Exports!B207</f>
        <v>1151.95</v>
      </c>
      <c r="F207" s="24">
        <f>Imports!B207</f>
        <v>1361.614</v>
      </c>
      <c r="G207" s="24">
        <f>Government!B207</f>
        <v>2709.0529999999999</v>
      </c>
      <c r="H207" s="25">
        <f t="shared" si="16"/>
        <v>0.64216873136261354</v>
      </c>
      <c r="I207" s="25">
        <f t="shared" si="17"/>
        <v>0.16108582730711665</v>
      </c>
      <c r="J207" s="25">
        <f t="shared" si="18"/>
        <v>8.9846310124082993E-2</v>
      </c>
      <c r="K207" s="25">
        <f t="shared" si="19"/>
        <v>0.10619904832092811</v>
      </c>
      <c r="L207" s="25">
        <f t="shared" si="20"/>
        <v>0.21129251788756229</v>
      </c>
    </row>
    <row r="208" spans="1:12" x14ac:dyDescent="0.35">
      <c r="A208" s="23">
        <v>35977</v>
      </c>
      <c r="B208" s="24">
        <f>'U.S. GDP'!B208</f>
        <v>12982.752</v>
      </c>
      <c r="C208" s="24">
        <f>'Personal Consumption'!B208</f>
        <v>8340.8310000000001</v>
      </c>
      <c r="D208" s="24">
        <f>'Private Investment'!B208</f>
        <v>2118.989</v>
      </c>
      <c r="E208" s="24">
        <f>Exports!B208</f>
        <v>1146.7070000000001</v>
      </c>
      <c r="F208" s="24">
        <f>Imports!B208</f>
        <v>1379.9860000000001</v>
      </c>
      <c r="G208" s="24">
        <f>Government!B208</f>
        <v>2729.4679999999998</v>
      </c>
      <c r="H208" s="25">
        <f t="shared" si="16"/>
        <v>0.64245477384147831</v>
      </c>
      <c r="I208" s="25">
        <f t="shared" si="17"/>
        <v>0.16321570341942909</v>
      </c>
      <c r="J208" s="25">
        <f t="shared" si="18"/>
        <v>8.8325418216415139E-2</v>
      </c>
      <c r="K208" s="25">
        <f t="shared" si="19"/>
        <v>0.10629379656947927</v>
      </c>
      <c r="L208" s="25">
        <f t="shared" si="20"/>
        <v>0.21023801425152386</v>
      </c>
    </row>
    <row r="209" spans="1:12" x14ac:dyDescent="0.35">
      <c r="A209" s="23">
        <v>36069</v>
      </c>
      <c r="B209" s="24">
        <f>'U.S. GDP'!B209</f>
        <v>13191.67</v>
      </c>
      <c r="C209" s="24">
        <f>'Personal Consumption'!B209</f>
        <v>8461.33</v>
      </c>
      <c r="D209" s="24">
        <f>'Private Investment'!B209</f>
        <v>2183.3820000000001</v>
      </c>
      <c r="E209" s="24">
        <f>Exports!B209</f>
        <v>1189.3489999999999</v>
      </c>
      <c r="F209" s="24">
        <f>Imports!B209</f>
        <v>1424.6510000000001</v>
      </c>
      <c r="G209" s="24">
        <f>Government!B209</f>
        <v>2745.5839999999998</v>
      </c>
      <c r="H209" s="25">
        <f t="shared" si="16"/>
        <v>0.64141461998367155</v>
      </c>
      <c r="I209" s="25">
        <f t="shared" si="17"/>
        <v>0.16551217548650018</v>
      </c>
      <c r="J209" s="25">
        <f t="shared" si="18"/>
        <v>9.0159092821454748E-2</v>
      </c>
      <c r="K209" s="25">
        <f t="shared" si="19"/>
        <v>0.1079962582447863</v>
      </c>
      <c r="L209" s="25">
        <f t="shared" si="20"/>
        <v>0.20813013060514701</v>
      </c>
    </row>
    <row r="210" spans="1:12" x14ac:dyDescent="0.35">
      <c r="A210" s="23">
        <v>36161</v>
      </c>
      <c r="B210" s="24">
        <f>'U.S. GDP'!B210</f>
        <v>13315.597</v>
      </c>
      <c r="C210" s="24">
        <f>'Personal Consumption'!B210</f>
        <v>8548.2350000000006</v>
      </c>
      <c r="D210" s="24">
        <f>'Private Investment'!B210</f>
        <v>2243.5479999999998</v>
      </c>
      <c r="E210" s="24">
        <f>Exports!B210</f>
        <v>1185.3699999999999</v>
      </c>
      <c r="F210" s="24">
        <f>Imports!B210</f>
        <v>1464.9059999999999</v>
      </c>
      <c r="G210" s="24">
        <f>Government!B210</f>
        <v>2765.0479999999998</v>
      </c>
      <c r="H210" s="25">
        <f t="shared" si="16"/>
        <v>0.64197159166051665</v>
      </c>
      <c r="I210" s="25">
        <f t="shared" si="17"/>
        <v>0.16849022991609011</v>
      </c>
      <c r="J210" s="25">
        <f t="shared" si="18"/>
        <v>8.9021168183446825E-2</v>
      </c>
      <c r="K210" s="25">
        <f t="shared" si="19"/>
        <v>0.11001429376392211</v>
      </c>
      <c r="L210" s="25">
        <f t="shared" si="20"/>
        <v>0.20765482764310153</v>
      </c>
    </row>
    <row r="211" spans="1:12" x14ac:dyDescent="0.35">
      <c r="A211" s="23">
        <v>36251</v>
      </c>
      <c r="B211" s="24">
        <f>'U.S. GDP'!B211</f>
        <v>13426.748</v>
      </c>
      <c r="C211" s="24">
        <f>'Personal Consumption'!B211</f>
        <v>8679.143</v>
      </c>
      <c r="D211" s="24">
        <f>'Private Investment'!B211</f>
        <v>2244.6819999999998</v>
      </c>
      <c r="E211" s="24">
        <f>Exports!B211</f>
        <v>1200.0940000000001</v>
      </c>
      <c r="F211" s="24">
        <f>Imports!B211</f>
        <v>1506.9780000000001</v>
      </c>
      <c r="G211" s="24">
        <f>Government!B211</f>
        <v>2775.0349999999999</v>
      </c>
      <c r="H211" s="25">
        <f t="shared" si="16"/>
        <v>0.64640693338401822</v>
      </c>
      <c r="I211" s="25">
        <f t="shared" si="17"/>
        <v>0.16717987110505089</v>
      </c>
      <c r="J211" s="25">
        <f t="shared" si="18"/>
        <v>8.9380838904550827E-2</v>
      </c>
      <c r="K211" s="25">
        <f t="shared" si="19"/>
        <v>0.11223700631009088</v>
      </c>
      <c r="L211" s="25">
        <f t="shared" si="20"/>
        <v>0.20667960700535976</v>
      </c>
    </row>
    <row r="212" spans="1:12" x14ac:dyDescent="0.35">
      <c r="A212" s="23">
        <v>36342</v>
      </c>
      <c r="B212" s="24">
        <f>'U.S. GDP'!B212</f>
        <v>13604.771000000001</v>
      </c>
      <c r="C212" s="24">
        <f>'Personal Consumption'!B212</f>
        <v>8776.7150000000001</v>
      </c>
      <c r="D212" s="24">
        <f>'Private Investment'!B212</f>
        <v>2306.4699999999998</v>
      </c>
      <c r="E212" s="24">
        <f>Exports!B212</f>
        <v>1236.298</v>
      </c>
      <c r="F212" s="24">
        <f>Imports!B212</f>
        <v>1561.4549999999999</v>
      </c>
      <c r="G212" s="24">
        <f>Government!B212</f>
        <v>2808.44</v>
      </c>
      <c r="H212" s="25">
        <f t="shared" si="16"/>
        <v>0.64512037725589055</v>
      </c>
      <c r="I212" s="25">
        <f t="shared" si="17"/>
        <v>0.16953390836200033</v>
      </c>
      <c r="J212" s="25">
        <f t="shared" si="18"/>
        <v>9.0872385871103592E-2</v>
      </c>
      <c r="K212" s="25">
        <f t="shared" si="19"/>
        <v>0.11477260440473418</v>
      </c>
      <c r="L212" s="25">
        <f t="shared" si="20"/>
        <v>0.20643052352737137</v>
      </c>
    </row>
    <row r="213" spans="1:12" x14ac:dyDescent="0.35">
      <c r="A213" s="23">
        <v>36434</v>
      </c>
      <c r="B213" s="24">
        <f>'U.S. GDP'!B213</f>
        <v>13827.98</v>
      </c>
      <c r="C213" s="24">
        <f>'Personal Consumption'!B213</f>
        <v>8905.0930000000008</v>
      </c>
      <c r="D213" s="24">
        <f>'Private Investment'!B213</f>
        <v>2367.9879999999998</v>
      </c>
      <c r="E213" s="24">
        <f>Exports!B213</f>
        <v>1262.7249999999999</v>
      </c>
      <c r="F213" s="24">
        <f>Imports!B213</f>
        <v>1601.395</v>
      </c>
      <c r="G213" s="24">
        <f>Government!B213</f>
        <v>2852.1370000000002</v>
      </c>
      <c r="H213" s="25">
        <f t="shared" si="16"/>
        <v>0.64399087936198929</v>
      </c>
      <c r="I213" s="25">
        <f t="shared" si="17"/>
        <v>0.17124612560909114</v>
      </c>
      <c r="J213" s="25">
        <f t="shared" si="18"/>
        <v>9.1316663749875251E-2</v>
      </c>
      <c r="K213" s="25">
        <f t="shared" si="19"/>
        <v>0.11580831039674631</v>
      </c>
      <c r="L213" s="25">
        <f t="shared" si="20"/>
        <v>0.2062583978281716</v>
      </c>
    </row>
    <row r="214" spans="1:12" x14ac:dyDescent="0.35">
      <c r="A214" s="23">
        <v>36526</v>
      </c>
      <c r="B214" s="24">
        <f>'U.S. GDP'!B214</f>
        <v>13878.147000000001</v>
      </c>
      <c r="C214" s="24">
        <f>'Personal Consumption'!B214</f>
        <v>9039.7430000000004</v>
      </c>
      <c r="D214" s="24">
        <f>'Private Investment'!B214</f>
        <v>2351.223</v>
      </c>
      <c r="E214" s="24">
        <f>Exports!B214</f>
        <v>1280.8969999999999</v>
      </c>
      <c r="F214" s="24">
        <f>Imports!B214</f>
        <v>1661.8510000000001</v>
      </c>
      <c r="G214" s="24">
        <f>Government!B214</f>
        <v>2831.9029999999998</v>
      </c>
      <c r="H214" s="25">
        <f t="shared" si="16"/>
        <v>0.65136527232345931</v>
      </c>
      <c r="I214" s="25">
        <f t="shared" si="17"/>
        <v>0.169419087432926</v>
      </c>
      <c r="J214" s="25">
        <f t="shared" si="18"/>
        <v>9.2295967177750737E-2</v>
      </c>
      <c r="K214" s="25">
        <f t="shared" si="19"/>
        <v>0.11974588538368991</v>
      </c>
      <c r="L214" s="25">
        <f t="shared" si="20"/>
        <v>0.20405483527447862</v>
      </c>
    </row>
    <row r="215" spans="1:12" x14ac:dyDescent="0.35">
      <c r="A215" s="23">
        <v>36617</v>
      </c>
      <c r="B215" s="24">
        <f>'U.S. GDP'!B215</f>
        <v>14130.907999999999</v>
      </c>
      <c r="C215" s="24">
        <f>'Personal Consumption'!B215</f>
        <v>9124.152</v>
      </c>
      <c r="D215" s="24">
        <f>'Private Investment'!B215</f>
        <v>2490.5010000000002</v>
      </c>
      <c r="E215" s="24">
        <f>Exports!B215</f>
        <v>1319.9369999999999</v>
      </c>
      <c r="F215" s="24">
        <f>Imports!B215</f>
        <v>1714.7919999999999</v>
      </c>
      <c r="G215" s="24">
        <f>Government!B215</f>
        <v>2859.8139999999999</v>
      </c>
      <c r="H215" s="25">
        <f t="shared" si="16"/>
        <v>0.64568759488066874</v>
      </c>
      <c r="I215" s="25">
        <f t="shared" si="17"/>
        <v>0.17624493769260974</v>
      </c>
      <c r="J215" s="25">
        <f t="shared" si="18"/>
        <v>9.3407797998543332E-2</v>
      </c>
      <c r="K215" s="25">
        <f t="shared" si="19"/>
        <v>0.12135044683611272</v>
      </c>
      <c r="L215" s="25">
        <f t="shared" si="20"/>
        <v>0.20238005937056558</v>
      </c>
    </row>
    <row r="216" spans="1:12" x14ac:dyDescent="0.35">
      <c r="A216" s="23">
        <v>36708</v>
      </c>
      <c r="B216" s="24">
        <f>'U.S. GDP'!B216</f>
        <v>14145.312</v>
      </c>
      <c r="C216" s="24">
        <f>'Personal Consumption'!B216</f>
        <v>9211.5689999999995</v>
      </c>
      <c r="D216" s="24">
        <f>'Private Investment'!B216</f>
        <v>2466.375</v>
      </c>
      <c r="E216" s="24">
        <f>Exports!B216</f>
        <v>1351.623</v>
      </c>
      <c r="F216" s="24">
        <f>Imports!B216</f>
        <v>1776.491</v>
      </c>
      <c r="G216" s="24">
        <f>Government!B216</f>
        <v>2847.75</v>
      </c>
      <c r="H216" s="25">
        <f t="shared" si="16"/>
        <v>0.65121002633239899</v>
      </c>
      <c r="I216" s="25">
        <f t="shared" si="17"/>
        <v>0.17435988686569798</v>
      </c>
      <c r="J216" s="25">
        <f t="shared" si="18"/>
        <v>9.555271739499277E-2</v>
      </c>
      <c r="K216" s="25">
        <f t="shared" si="19"/>
        <v>0.12558867559796488</v>
      </c>
      <c r="L216" s="25">
        <f t="shared" si="20"/>
        <v>0.20132111614081047</v>
      </c>
    </row>
    <row r="217" spans="1:12" x14ac:dyDescent="0.35">
      <c r="A217" s="23">
        <v>36800</v>
      </c>
      <c r="B217" s="24">
        <f>'U.S. GDP'!B217</f>
        <v>14229.764999999999</v>
      </c>
      <c r="C217" s="24">
        <f>'Personal Consumption'!B217</f>
        <v>9292.0499999999993</v>
      </c>
      <c r="D217" s="24">
        <f>'Private Investment'!B217</f>
        <v>2471.5340000000001</v>
      </c>
      <c r="E217" s="24">
        <f>Exports!B217</f>
        <v>1338.104</v>
      </c>
      <c r="F217" s="24">
        <f>Imports!B217</f>
        <v>1779.0889999999999</v>
      </c>
      <c r="G217" s="24">
        <f>Government!B217</f>
        <v>2865.194</v>
      </c>
      <c r="H217" s="25">
        <f t="shared" si="16"/>
        <v>0.65300094555321186</v>
      </c>
      <c r="I217" s="25">
        <f t="shared" si="17"/>
        <v>0.17368761887494277</v>
      </c>
      <c r="J217" s="25">
        <f t="shared" si="18"/>
        <v>9.4035565590858322E-2</v>
      </c>
      <c r="K217" s="25">
        <f t="shared" si="19"/>
        <v>0.12502588763763842</v>
      </c>
      <c r="L217" s="25">
        <f t="shared" si="20"/>
        <v>0.20135216568931391</v>
      </c>
    </row>
    <row r="218" spans="1:12" x14ac:dyDescent="0.35">
      <c r="A218" s="23">
        <v>36892</v>
      </c>
      <c r="B218" s="24">
        <f>'U.S. GDP'!B218</f>
        <v>14183.12</v>
      </c>
      <c r="C218" s="24">
        <f>'Personal Consumption'!B218</f>
        <v>9325.7510000000002</v>
      </c>
      <c r="D218" s="24">
        <f>'Private Investment'!B218</f>
        <v>2358.9690000000001</v>
      </c>
      <c r="E218" s="24">
        <f>Exports!B218</f>
        <v>1321.2560000000001</v>
      </c>
      <c r="F218" s="24">
        <f>Imports!B218</f>
        <v>1756.1379999999999</v>
      </c>
      <c r="G218" s="24">
        <f>Government!B218</f>
        <v>2909.9839999999999</v>
      </c>
      <c r="H218" s="25">
        <f t="shared" si="16"/>
        <v>0.65752464901939767</v>
      </c>
      <c r="I218" s="25">
        <f t="shared" si="17"/>
        <v>0.1663222901590059</v>
      </c>
      <c r="J218" s="25">
        <f t="shared" si="18"/>
        <v>9.3156935850503983E-2</v>
      </c>
      <c r="K218" s="25">
        <f t="shared" si="19"/>
        <v>0.12381887765174375</v>
      </c>
      <c r="L218" s="25">
        <f t="shared" si="20"/>
        <v>0.20517234571800844</v>
      </c>
    </row>
    <row r="219" spans="1:12" x14ac:dyDescent="0.35">
      <c r="A219" s="23">
        <v>36982</v>
      </c>
      <c r="B219" s="24">
        <f>'U.S. GDP'!B219</f>
        <v>14271.694</v>
      </c>
      <c r="C219" s="24">
        <f>'Personal Consumption'!B219</f>
        <v>9344.4860000000008</v>
      </c>
      <c r="D219" s="24">
        <f>'Private Investment'!B219</f>
        <v>2362.652</v>
      </c>
      <c r="E219" s="24">
        <f>Exports!B219</f>
        <v>1282.5440000000001</v>
      </c>
      <c r="F219" s="24">
        <f>Imports!B219</f>
        <v>1699.93</v>
      </c>
      <c r="G219" s="24">
        <f>Government!B219</f>
        <v>2960.4540000000002</v>
      </c>
      <c r="H219" s="25">
        <f t="shared" si="16"/>
        <v>0.65475661123339679</v>
      </c>
      <c r="I219" s="25">
        <f t="shared" si="17"/>
        <v>0.16554811222830312</v>
      </c>
      <c r="J219" s="25">
        <f t="shared" si="18"/>
        <v>8.9866276561142641E-2</v>
      </c>
      <c r="K219" s="25">
        <f t="shared" si="19"/>
        <v>0.11911199889795844</v>
      </c>
      <c r="L219" s="25">
        <f t="shared" si="20"/>
        <v>0.20743536121220091</v>
      </c>
    </row>
    <row r="220" spans="1:12" x14ac:dyDescent="0.35">
      <c r="A220" s="23">
        <v>37073</v>
      </c>
      <c r="B220" s="24">
        <f>'U.S. GDP'!B220</f>
        <v>14214.516</v>
      </c>
      <c r="C220" s="24">
        <f>'Personal Consumption'!B220</f>
        <v>9377.0030000000006</v>
      </c>
      <c r="D220" s="24">
        <f>'Private Investment'!B220</f>
        <v>2311.4090000000001</v>
      </c>
      <c r="E220" s="24">
        <f>Exports!B220</f>
        <v>1216.8689999999999</v>
      </c>
      <c r="F220" s="24">
        <f>Imports!B220</f>
        <v>1661.3689999999999</v>
      </c>
      <c r="G220" s="24">
        <f>Government!B220</f>
        <v>2957.5709999999999</v>
      </c>
      <c r="H220" s="25">
        <f t="shared" si="16"/>
        <v>0.65967796582029248</v>
      </c>
      <c r="I220" s="25">
        <f t="shared" si="17"/>
        <v>0.1626090540121099</v>
      </c>
      <c r="J220" s="25">
        <f t="shared" si="18"/>
        <v>8.560748744452501E-2</v>
      </c>
      <c r="K220" s="25">
        <f t="shared" si="19"/>
        <v>0.11687833760924396</v>
      </c>
      <c r="L220" s="25">
        <f t="shared" si="20"/>
        <v>0.20806695071432613</v>
      </c>
    </row>
    <row r="221" spans="1:12" x14ac:dyDescent="0.35">
      <c r="A221" s="23">
        <v>37165</v>
      </c>
      <c r="B221" s="24">
        <f>'U.S. GDP'!B221</f>
        <v>14253.574000000001</v>
      </c>
      <c r="C221" s="24">
        <f>'Personal Consumption'!B221</f>
        <v>9528.3019999999997</v>
      </c>
      <c r="D221" s="24">
        <f>'Private Investment'!B221</f>
        <v>2196.5540000000001</v>
      </c>
      <c r="E221" s="24">
        <f>Exports!B221</f>
        <v>1174.568</v>
      </c>
      <c r="F221" s="24">
        <f>Imports!B221</f>
        <v>1644.162</v>
      </c>
      <c r="G221" s="24">
        <f>Government!B221</f>
        <v>3006.6370000000002</v>
      </c>
      <c r="H221" s="25">
        <f t="shared" si="16"/>
        <v>0.66848511117281884</v>
      </c>
      <c r="I221" s="25">
        <f t="shared" si="17"/>
        <v>0.15410548961264031</v>
      </c>
      <c r="J221" s="25">
        <f t="shared" si="18"/>
        <v>8.2405156769803839E-2</v>
      </c>
      <c r="K221" s="25">
        <f t="shared" si="19"/>
        <v>0.11535085866885035</v>
      </c>
      <c r="L221" s="25">
        <f t="shared" si="20"/>
        <v>0.21093916515254349</v>
      </c>
    </row>
    <row r="222" spans="1:12" x14ac:dyDescent="0.35">
      <c r="A222" s="23">
        <v>37257</v>
      </c>
      <c r="B222" s="24">
        <f>'U.S. GDP'!B222</f>
        <v>14372.785</v>
      </c>
      <c r="C222" s="24">
        <f>'Personal Consumption'!B222</f>
        <v>9549.5159999999996</v>
      </c>
      <c r="D222" s="24">
        <f>'Private Investment'!B222</f>
        <v>2262.0709999999999</v>
      </c>
      <c r="E222" s="24">
        <f>Exports!B222</f>
        <v>1200.2260000000001</v>
      </c>
      <c r="F222" s="24">
        <f>Imports!B222</f>
        <v>1690.8779999999999</v>
      </c>
      <c r="G222" s="24">
        <f>Government!B222</f>
        <v>3059.3339999999998</v>
      </c>
      <c r="H222" s="25">
        <f t="shared" si="16"/>
        <v>0.66441653444339421</v>
      </c>
      <c r="I222" s="25">
        <f t="shared" si="17"/>
        <v>0.15738571195492035</v>
      </c>
      <c r="J222" s="25">
        <f t="shared" si="18"/>
        <v>8.3506849925049323E-2</v>
      </c>
      <c r="K222" s="25">
        <f t="shared" si="19"/>
        <v>0.11764442312328473</v>
      </c>
      <c r="L222" s="25">
        <f t="shared" si="20"/>
        <v>0.21285603312092957</v>
      </c>
    </row>
    <row r="223" spans="1:12" x14ac:dyDescent="0.35">
      <c r="A223" s="23">
        <v>37347</v>
      </c>
      <c r="B223" s="24">
        <f>'U.S. GDP'!B223</f>
        <v>14460.848</v>
      </c>
      <c r="C223" s="24">
        <f>'Personal Consumption'!B223</f>
        <v>9597.82</v>
      </c>
      <c r="D223" s="24">
        <f>'Private Investment'!B223</f>
        <v>2298.9389999999999</v>
      </c>
      <c r="E223" s="24">
        <f>Exports!B223</f>
        <v>1235.95</v>
      </c>
      <c r="F223" s="24">
        <f>Imports!B223</f>
        <v>1747.5409999999999</v>
      </c>
      <c r="G223" s="24">
        <f>Government!B223</f>
        <v>3082.7550000000001</v>
      </c>
      <c r="H223" s="25">
        <f t="shared" si="16"/>
        <v>0.6637107312102305</v>
      </c>
      <c r="I223" s="25">
        <f t="shared" si="17"/>
        <v>0.15897677646566785</v>
      </c>
      <c r="J223" s="25">
        <f t="shared" si="18"/>
        <v>8.5468708335776716E-2</v>
      </c>
      <c r="K223" s="25">
        <f t="shared" si="19"/>
        <v>0.12084637083523732</v>
      </c>
      <c r="L223" s="25">
        <f t="shared" si="20"/>
        <v>0.213179406906151</v>
      </c>
    </row>
    <row r="224" spans="1:12" x14ac:dyDescent="0.35">
      <c r="A224" s="23">
        <v>37438</v>
      </c>
      <c r="B224" s="24">
        <f>'U.S. GDP'!B224</f>
        <v>14519.633</v>
      </c>
      <c r="C224" s="24">
        <f>'Personal Consumption'!B224</f>
        <v>9664.9879999999994</v>
      </c>
      <c r="D224" s="24">
        <f>'Private Investment'!B224</f>
        <v>2295.9830000000002</v>
      </c>
      <c r="E224" s="24">
        <f>Exports!B224</f>
        <v>1239.8720000000001</v>
      </c>
      <c r="F224" s="24">
        <f>Imports!B224</f>
        <v>1769.759</v>
      </c>
      <c r="G224" s="24">
        <f>Government!B224</f>
        <v>3098.5949999999998</v>
      </c>
      <c r="H224" s="25">
        <f t="shared" si="16"/>
        <v>0.66564960698386799</v>
      </c>
      <c r="I224" s="25">
        <f t="shared" si="17"/>
        <v>0.15812954776474034</v>
      </c>
      <c r="J224" s="25">
        <f t="shared" si="18"/>
        <v>8.5392791952799363E-2</v>
      </c>
      <c r="K224" s="25">
        <f t="shared" si="19"/>
        <v>0.1218873094106442</v>
      </c>
      <c r="L224" s="25">
        <f t="shared" si="20"/>
        <v>0.21340725347534609</v>
      </c>
    </row>
    <row r="225" spans="1:12" x14ac:dyDescent="0.35">
      <c r="A225" s="23">
        <v>37530</v>
      </c>
      <c r="B225" s="24">
        <f>'U.S. GDP'!B225</f>
        <v>14537.58</v>
      </c>
      <c r="C225" s="24">
        <f>'Personal Consumption'!B225</f>
        <v>9718.7450000000008</v>
      </c>
      <c r="D225" s="24">
        <f>'Private Investment'!B225</f>
        <v>2293.7460000000001</v>
      </c>
      <c r="E225" s="24">
        <f>Exports!B225</f>
        <v>1221.597</v>
      </c>
      <c r="F225" s="24">
        <f>Imports!B225</f>
        <v>1801.5350000000001</v>
      </c>
      <c r="G225" s="24">
        <f>Government!B225</f>
        <v>3121.3739999999998</v>
      </c>
      <c r="H225" s="25">
        <f t="shared" si="16"/>
        <v>0.66852564181934004</v>
      </c>
      <c r="I225" s="25">
        <f t="shared" si="17"/>
        <v>0.15778045589430978</v>
      </c>
      <c r="J225" s="25">
        <f t="shared" si="18"/>
        <v>8.4030285645891545E-2</v>
      </c>
      <c r="K225" s="25">
        <f t="shared" si="19"/>
        <v>0.12392261985832581</v>
      </c>
      <c r="L225" s="25">
        <f t="shared" si="20"/>
        <v>0.21471070150602781</v>
      </c>
    </row>
    <row r="226" spans="1:12" x14ac:dyDescent="0.35">
      <c r="A226" s="23">
        <v>37622</v>
      </c>
      <c r="B226" s="24">
        <f>'U.S. GDP'!B226</f>
        <v>14614.141</v>
      </c>
      <c r="C226" s="24">
        <f>'Personal Consumption'!B226</f>
        <v>9766.616</v>
      </c>
      <c r="D226" s="24">
        <f>'Private Investment'!B226</f>
        <v>2312.4650000000001</v>
      </c>
      <c r="E226" s="24">
        <f>Exports!B226</f>
        <v>1217.8420000000001</v>
      </c>
      <c r="F226" s="24">
        <f>Imports!B226</f>
        <v>1793.694</v>
      </c>
      <c r="G226" s="24">
        <f>Government!B226</f>
        <v>3124.0509999999999</v>
      </c>
      <c r="H226" s="25">
        <f t="shared" si="16"/>
        <v>0.66829901257966517</v>
      </c>
      <c r="I226" s="25">
        <f t="shared" si="17"/>
        <v>0.15823475358558536</v>
      </c>
      <c r="J226" s="25">
        <f t="shared" si="18"/>
        <v>8.3333122350468636E-2</v>
      </c>
      <c r="K226" s="25">
        <f t="shared" si="19"/>
        <v>0.12273687519505937</v>
      </c>
      <c r="L226" s="25">
        <f t="shared" si="20"/>
        <v>0.21376904739046929</v>
      </c>
    </row>
    <row r="227" spans="1:12" x14ac:dyDescent="0.35">
      <c r="A227" s="23">
        <v>37712</v>
      </c>
      <c r="B227" s="24">
        <f>'U.S. GDP'!B227</f>
        <v>14743.566999999999</v>
      </c>
      <c r="C227" s="24">
        <f>'Personal Consumption'!B227</f>
        <v>9878.4419999999991</v>
      </c>
      <c r="D227" s="24">
        <f>'Private Investment'!B227</f>
        <v>2327.4920000000002</v>
      </c>
      <c r="E227" s="24">
        <f>Exports!B227</f>
        <v>1219.9860000000001</v>
      </c>
      <c r="F227" s="24">
        <f>Imports!B227</f>
        <v>1819.8409999999999</v>
      </c>
      <c r="G227" s="24">
        <f>Government!B227</f>
        <v>3152.71</v>
      </c>
      <c r="H227" s="25">
        <f t="shared" si="16"/>
        <v>0.67001709966116063</v>
      </c>
      <c r="I227" s="25">
        <f t="shared" si="17"/>
        <v>0.15786491830640442</v>
      </c>
      <c r="J227" s="25">
        <f t="shared" si="18"/>
        <v>8.2747004167987318E-2</v>
      </c>
      <c r="K227" s="25">
        <f t="shared" si="19"/>
        <v>0.12343288432168416</v>
      </c>
      <c r="L227" s="25">
        <f t="shared" si="20"/>
        <v>0.21383631247445073</v>
      </c>
    </row>
    <row r="228" spans="1:12" x14ac:dyDescent="0.35">
      <c r="A228" s="23">
        <v>37803</v>
      </c>
      <c r="B228" s="24">
        <f>'U.S. GDP'!B228</f>
        <v>14988.781999999999</v>
      </c>
      <c r="C228" s="24">
        <f>'Personal Consumption'!B228</f>
        <v>10018.121999999999</v>
      </c>
      <c r="D228" s="24">
        <f>'Private Investment'!B228</f>
        <v>2411.6379999999999</v>
      </c>
      <c r="E228" s="24">
        <f>Exports!B228</f>
        <v>1253.316</v>
      </c>
      <c r="F228" s="24">
        <f>Imports!B228</f>
        <v>1848.3409999999999</v>
      </c>
      <c r="G228" s="24">
        <f>Government!B228</f>
        <v>3159.86</v>
      </c>
      <c r="H228" s="25">
        <f t="shared" si="16"/>
        <v>0.66837465512541316</v>
      </c>
      <c r="I228" s="25">
        <f t="shared" si="17"/>
        <v>0.16089619556812554</v>
      </c>
      <c r="J228" s="25">
        <f t="shared" si="18"/>
        <v>8.3616934317945257E-2</v>
      </c>
      <c r="K228" s="25">
        <f t="shared" si="19"/>
        <v>0.12331495647878526</v>
      </c>
      <c r="L228" s="25">
        <f t="shared" si="20"/>
        <v>0.21081499484080829</v>
      </c>
    </row>
    <row r="229" spans="1:12" x14ac:dyDescent="0.35">
      <c r="A229" s="23">
        <v>37895</v>
      </c>
      <c r="B229" s="24">
        <f>'U.S. GDP'!B229</f>
        <v>15162.76</v>
      </c>
      <c r="C229" s="24">
        <f>'Personal Consumption'!B229</f>
        <v>10087.092000000001</v>
      </c>
      <c r="D229" s="24">
        <f>'Private Investment'!B229</f>
        <v>2493.9279999999999</v>
      </c>
      <c r="E229" s="24">
        <f>Exports!B229</f>
        <v>1309.6659999999999</v>
      </c>
      <c r="F229" s="24">
        <f>Imports!B229</f>
        <v>1907.048</v>
      </c>
      <c r="G229" s="24">
        <f>Government!B229</f>
        <v>3178.9229999999998</v>
      </c>
      <c r="H229" s="25">
        <f t="shared" si="16"/>
        <v>0.66525434683395379</v>
      </c>
      <c r="I229" s="25">
        <f t="shared" si="17"/>
        <v>0.1644771796163759</v>
      </c>
      <c r="J229" s="25">
        <f t="shared" si="18"/>
        <v>8.6373852781419735E-2</v>
      </c>
      <c r="K229" s="25">
        <f t="shared" si="19"/>
        <v>0.12577182518222277</v>
      </c>
      <c r="L229" s="25">
        <f t="shared" si="20"/>
        <v>0.20965332169077397</v>
      </c>
    </row>
    <row r="230" spans="1:12" x14ac:dyDescent="0.35">
      <c r="A230" s="23">
        <v>37987</v>
      </c>
      <c r="B230" s="24">
        <f>'U.S. GDP'!B230</f>
        <v>15248.68</v>
      </c>
      <c r="C230" s="24">
        <f>'Personal Consumption'!B230</f>
        <v>10181.141</v>
      </c>
      <c r="D230" s="24">
        <f>'Private Investment'!B230</f>
        <v>2498.14</v>
      </c>
      <c r="E230" s="24">
        <f>Exports!B230</f>
        <v>1339.2860000000001</v>
      </c>
      <c r="F230" s="24">
        <f>Imports!B230</f>
        <v>1960.461</v>
      </c>
      <c r="G230" s="24">
        <f>Government!B230</f>
        <v>3193.3020000000001</v>
      </c>
      <c r="H230" s="25">
        <f t="shared" si="16"/>
        <v>0.66767359535382731</v>
      </c>
      <c r="I230" s="25">
        <f t="shared" si="17"/>
        <v>0.16382663942059245</v>
      </c>
      <c r="J230" s="25">
        <f t="shared" si="18"/>
        <v>8.7829635089725799E-2</v>
      </c>
      <c r="K230" s="25">
        <f t="shared" si="19"/>
        <v>0.12856594800336815</v>
      </c>
      <c r="L230" s="25">
        <f t="shared" si="20"/>
        <v>0.20941497887030222</v>
      </c>
    </row>
    <row r="231" spans="1:12" x14ac:dyDescent="0.35">
      <c r="A231" s="23">
        <v>38078</v>
      </c>
      <c r="B231" s="24">
        <f>'U.S. GDP'!B231</f>
        <v>15366.85</v>
      </c>
      <c r="C231" s="24">
        <f>'Personal Consumption'!B231</f>
        <v>10236.694</v>
      </c>
      <c r="D231" s="24">
        <f>'Private Investment'!B231</f>
        <v>2597.5070000000001</v>
      </c>
      <c r="E231" s="24">
        <f>Exports!B231</f>
        <v>1367.3579999999999</v>
      </c>
      <c r="F231" s="24">
        <f>Imports!B231</f>
        <v>2037.69</v>
      </c>
      <c r="G231" s="24">
        <f>Government!B231</f>
        <v>3201.8270000000002</v>
      </c>
      <c r="H231" s="25">
        <f t="shared" si="16"/>
        <v>0.66615435173766901</v>
      </c>
      <c r="I231" s="25">
        <f t="shared" si="17"/>
        <v>0.16903314602537281</v>
      </c>
      <c r="J231" s="25">
        <f t="shared" si="18"/>
        <v>8.8981020833807836E-2</v>
      </c>
      <c r="K231" s="25">
        <f t="shared" si="19"/>
        <v>0.13260297328339901</v>
      </c>
      <c r="L231" s="25">
        <f t="shared" si="20"/>
        <v>0.20835935796861427</v>
      </c>
    </row>
    <row r="232" spans="1:12" x14ac:dyDescent="0.35">
      <c r="A232" s="23">
        <v>38169</v>
      </c>
      <c r="B232" s="24">
        <f>'U.S. GDP'!B232</f>
        <v>15512.619000000001</v>
      </c>
      <c r="C232" s="24">
        <f>'Personal Consumption'!B232</f>
        <v>10356.936</v>
      </c>
      <c r="D232" s="24">
        <f>'Private Investment'!B232</f>
        <v>2638.672</v>
      </c>
      <c r="E232" s="24">
        <f>Exports!B232</f>
        <v>1371.93</v>
      </c>
      <c r="F232" s="24">
        <f>Imports!B232</f>
        <v>2065.9340000000002</v>
      </c>
      <c r="G232" s="24">
        <f>Government!B232</f>
        <v>3207.8090000000002</v>
      </c>
      <c r="H232" s="25">
        <f t="shared" si="16"/>
        <v>0.66764586946923654</v>
      </c>
      <c r="I232" s="25">
        <f t="shared" si="17"/>
        <v>0.17009842116279655</v>
      </c>
      <c r="J232" s="25">
        <f t="shared" si="18"/>
        <v>8.8439611647781718E-2</v>
      </c>
      <c r="K232" s="25">
        <f t="shared" si="19"/>
        <v>0.13317764073236119</v>
      </c>
      <c r="L232" s="25">
        <f t="shared" si="20"/>
        <v>0.20678706799928498</v>
      </c>
    </row>
    <row r="233" spans="1:12" x14ac:dyDescent="0.35">
      <c r="A233" s="23">
        <v>38261</v>
      </c>
      <c r="B233" s="24">
        <f>'U.S. GDP'!B233</f>
        <v>15670.88</v>
      </c>
      <c r="C233" s="24">
        <f>'Personal Consumption'!B233</f>
        <v>10474.084000000001</v>
      </c>
      <c r="D233" s="24">
        <f>'Private Investment'!B233</f>
        <v>2693.5749999999998</v>
      </c>
      <c r="E233" s="24">
        <f>Exports!B233</f>
        <v>1404.51</v>
      </c>
      <c r="F233" s="24">
        <f>Imports!B233</f>
        <v>2114.0529999999999</v>
      </c>
      <c r="G233" s="24">
        <f>Government!B233</f>
        <v>3205.846</v>
      </c>
      <c r="H233" s="25">
        <f t="shared" si="16"/>
        <v>0.66837880195623989</v>
      </c>
      <c r="I233" s="25">
        <f t="shared" si="17"/>
        <v>0.17188409329916379</v>
      </c>
      <c r="J233" s="25">
        <f t="shared" si="18"/>
        <v>8.9625470937177751E-2</v>
      </c>
      <c r="K233" s="25">
        <f t="shared" si="19"/>
        <v>0.13490327282194745</v>
      </c>
      <c r="L233" s="25">
        <f t="shared" si="20"/>
        <v>0.20457345088469825</v>
      </c>
    </row>
    <row r="234" spans="1:12" x14ac:dyDescent="0.35">
      <c r="A234" s="23">
        <v>38353</v>
      </c>
      <c r="B234" s="24">
        <f>'U.S. GDP'!B234</f>
        <v>15844.727000000001</v>
      </c>
      <c r="C234" s="24">
        <f>'Personal Consumption'!B234</f>
        <v>10540.638000000001</v>
      </c>
      <c r="D234" s="24">
        <f>'Private Investment'!B234</f>
        <v>2769.261</v>
      </c>
      <c r="E234" s="24">
        <f>Exports!B234</f>
        <v>1430.827</v>
      </c>
      <c r="F234" s="24">
        <f>Imports!B234</f>
        <v>2132.2649999999999</v>
      </c>
      <c r="G234" s="24">
        <f>Government!B234</f>
        <v>3221.6990000000001</v>
      </c>
      <c r="H234" s="25">
        <f t="shared" si="16"/>
        <v>0.66524579438951525</v>
      </c>
      <c r="I234" s="25">
        <f t="shared" si="17"/>
        <v>0.17477492669958908</v>
      </c>
      <c r="J234" s="25">
        <f t="shared" si="18"/>
        <v>9.0303038985777406E-2</v>
      </c>
      <c r="K234" s="25">
        <f t="shared" si="19"/>
        <v>0.13457253002844416</v>
      </c>
      <c r="L234" s="25">
        <f t="shared" si="20"/>
        <v>0.20332941047201381</v>
      </c>
    </row>
    <row r="235" spans="1:12" x14ac:dyDescent="0.35">
      <c r="A235" s="23">
        <v>38443</v>
      </c>
      <c r="B235" s="24">
        <f>'U.S. GDP'!B235</f>
        <v>15922.781999999999</v>
      </c>
      <c r="C235" s="24">
        <f>'Personal Consumption'!B235</f>
        <v>10657.449000000001</v>
      </c>
      <c r="D235" s="24">
        <f>'Private Investment'!B235</f>
        <v>2733.2249999999999</v>
      </c>
      <c r="E235" s="24">
        <f>Exports!B235</f>
        <v>1462.8130000000001</v>
      </c>
      <c r="F235" s="24">
        <f>Imports!B235</f>
        <v>2160.8110000000001</v>
      </c>
      <c r="G235" s="24">
        <f>Government!B235</f>
        <v>3219.797</v>
      </c>
      <c r="H235" s="25">
        <f t="shared" si="16"/>
        <v>0.66932078828938313</v>
      </c>
      <c r="I235" s="25">
        <f t="shared" si="17"/>
        <v>0.17165499094316558</v>
      </c>
      <c r="J235" s="25">
        <f t="shared" si="18"/>
        <v>9.1869184668860016E-2</v>
      </c>
      <c r="K235" s="25">
        <f t="shared" si="19"/>
        <v>0.13570561978428142</v>
      </c>
      <c r="L235" s="25">
        <f t="shared" si="20"/>
        <v>0.20221321877043849</v>
      </c>
    </row>
    <row r="236" spans="1:12" x14ac:dyDescent="0.35">
      <c r="A236" s="23">
        <v>38534</v>
      </c>
      <c r="B236" s="24">
        <f>'U.S. GDP'!B236</f>
        <v>16047.587</v>
      </c>
      <c r="C236" s="24">
        <f>'Personal Consumption'!B236</f>
        <v>10745.873</v>
      </c>
      <c r="D236" s="24">
        <f>'Private Investment'!B236</f>
        <v>2769.1060000000002</v>
      </c>
      <c r="E236" s="24">
        <f>Exports!B236</f>
        <v>1462.546</v>
      </c>
      <c r="F236" s="24">
        <f>Imports!B236</f>
        <v>2172.9450000000002</v>
      </c>
      <c r="G236" s="24">
        <f>Government!B236</f>
        <v>3230.377</v>
      </c>
      <c r="H236" s="25">
        <f t="shared" si="16"/>
        <v>0.66962547079507961</v>
      </c>
      <c r="I236" s="25">
        <f t="shared" si="17"/>
        <v>0.17255591136536605</v>
      </c>
      <c r="J236" s="25">
        <f t="shared" si="18"/>
        <v>9.1138063311325249E-2</v>
      </c>
      <c r="K236" s="25">
        <f t="shared" si="19"/>
        <v>0.13540633866013627</v>
      </c>
      <c r="L236" s="25">
        <f t="shared" si="20"/>
        <v>0.20129985897568275</v>
      </c>
    </row>
    <row r="237" spans="1:12" x14ac:dyDescent="0.35">
      <c r="A237" s="23">
        <v>38626</v>
      </c>
      <c r="B237" s="24">
        <f>'U.S. GDP'!B237</f>
        <v>16136.734</v>
      </c>
      <c r="C237" s="24">
        <f>'Personal Consumption'!B237</f>
        <v>10765.68</v>
      </c>
      <c r="D237" s="24">
        <f>'Private Investment'!B237</f>
        <v>2857.35</v>
      </c>
      <c r="E237" s="24">
        <f>Exports!B237</f>
        <v>1507.8330000000001</v>
      </c>
      <c r="F237" s="24">
        <f>Imports!B237</f>
        <v>2242.9780000000001</v>
      </c>
      <c r="G237" s="24">
        <f>Government!B237</f>
        <v>3232.8980000000001</v>
      </c>
      <c r="H237" s="25">
        <f t="shared" si="16"/>
        <v>0.6671535888241078</v>
      </c>
      <c r="I237" s="25">
        <f t="shared" si="17"/>
        <v>0.17707114711068547</v>
      </c>
      <c r="J237" s="25">
        <f t="shared" si="18"/>
        <v>9.3441027162001936E-2</v>
      </c>
      <c r="K237" s="25">
        <f t="shared" si="19"/>
        <v>0.13899826321732761</v>
      </c>
      <c r="L237" s="25">
        <f t="shared" si="20"/>
        <v>0.20034401013240968</v>
      </c>
    </row>
    <row r="238" spans="1:12" x14ac:dyDescent="0.35">
      <c r="A238" s="23">
        <v>38718</v>
      </c>
      <c r="B238" s="24">
        <f>'U.S. GDP'!B238</f>
        <v>16353.834999999999</v>
      </c>
      <c r="C238" s="24">
        <f>'Personal Consumption'!B238</f>
        <v>10883.075000000001</v>
      </c>
      <c r="D238" s="24">
        <f>'Private Investment'!B238</f>
        <v>2899.2289999999998</v>
      </c>
      <c r="E238" s="24">
        <f>Exports!B238</f>
        <v>1568.9849999999999</v>
      </c>
      <c r="F238" s="24">
        <f>Imports!B238</f>
        <v>2289.1379999999999</v>
      </c>
      <c r="G238" s="24">
        <f>Government!B238</f>
        <v>3273.9050000000002</v>
      </c>
      <c r="H238" s="25">
        <f t="shared" si="16"/>
        <v>0.66547540683882411</v>
      </c>
      <c r="I238" s="25">
        <f t="shared" si="17"/>
        <v>0.17728129212505814</v>
      </c>
      <c r="J238" s="25">
        <f t="shared" si="18"/>
        <v>9.5939881990982537E-2</v>
      </c>
      <c r="K238" s="25">
        <f t="shared" si="19"/>
        <v>0.13997560816774782</v>
      </c>
      <c r="L238" s="25">
        <f t="shared" si="20"/>
        <v>0.20019188159841408</v>
      </c>
    </row>
    <row r="239" spans="1:12" x14ac:dyDescent="0.35">
      <c r="A239" s="23">
        <v>38808</v>
      </c>
      <c r="B239" s="24">
        <f>'U.S. GDP'!B239</f>
        <v>16396.151000000002</v>
      </c>
      <c r="C239" s="24">
        <f>'Personal Consumption'!B239</f>
        <v>10939.498</v>
      </c>
      <c r="D239" s="24">
        <f>'Private Investment'!B239</f>
        <v>2882.5639999999999</v>
      </c>
      <c r="E239" s="24">
        <f>Exports!B239</f>
        <v>1598.0920000000001</v>
      </c>
      <c r="F239" s="24">
        <f>Imports!B239</f>
        <v>2311.9340000000002</v>
      </c>
      <c r="G239" s="24">
        <f>Government!B239</f>
        <v>3272.721</v>
      </c>
      <c r="H239" s="25">
        <f t="shared" si="16"/>
        <v>0.66719914936133473</v>
      </c>
      <c r="I239" s="25">
        <f t="shared" si="17"/>
        <v>0.17580735869046335</v>
      </c>
      <c r="J239" s="25">
        <f t="shared" si="18"/>
        <v>9.7467509295321803E-2</v>
      </c>
      <c r="K239" s="25">
        <f t="shared" si="19"/>
        <v>0.14100467847606429</v>
      </c>
      <c r="L239" s="25">
        <f t="shared" si="20"/>
        <v>0.19960300438804202</v>
      </c>
    </row>
    <row r="240" spans="1:12" x14ac:dyDescent="0.35">
      <c r="A240" s="23">
        <v>38899</v>
      </c>
      <c r="B240" s="24">
        <f>'U.S. GDP'!B240</f>
        <v>16420.738000000001</v>
      </c>
      <c r="C240" s="24">
        <f>'Personal Consumption'!B240</f>
        <v>11009.748</v>
      </c>
      <c r="D240" s="24">
        <f>'Private Investment'!B240</f>
        <v>2871.5889999999999</v>
      </c>
      <c r="E240" s="24">
        <f>Exports!B240</f>
        <v>1596.037</v>
      </c>
      <c r="F240" s="24">
        <f>Imports!B240</f>
        <v>2335.0340000000001</v>
      </c>
      <c r="G240" s="24">
        <f>Government!B240</f>
        <v>3267.7130000000002</v>
      </c>
      <c r="H240" s="25">
        <f t="shared" si="16"/>
        <v>0.67047826961248624</v>
      </c>
      <c r="I240" s="25">
        <f t="shared" si="17"/>
        <v>0.17487575771563982</v>
      </c>
      <c r="J240" s="25">
        <f t="shared" si="18"/>
        <v>9.7196423205826679E-2</v>
      </c>
      <c r="K240" s="25">
        <f t="shared" si="19"/>
        <v>0.14220030792769484</v>
      </c>
      <c r="L240" s="25">
        <f t="shared" si="20"/>
        <v>0.19899915582356895</v>
      </c>
    </row>
    <row r="241" spans="1:12" x14ac:dyDescent="0.35">
      <c r="A241" s="23">
        <v>38991</v>
      </c>
      <c r="B241" s="24">
        <f>'U.S. GDP'!B241</f>
        <v>16561.866000000002</v>
      </c>
      <c r="C241" s="24">
        <f>'Personal Consumption'!B241</f>
        <v>11114.771000000001</v>
      </c>
      <c r="D241" s="24">
        <f>'Private Investment'!B241</f>
        <v>2818.2280000000001</v>
      </c>
      <c r="E241" s="24">
        <f>Exports!B241</f>
        <v>1656.5730000000001</v>
      </c>
      <c r="F241" s="24">
        <f>Imports!B241</f>
        <v>2332.0329999999999</v>
      </c>
      <c r="G241" s="24">
        <f>Government!B241</f>
        <v>3294.6350000000002</v>
      </c>
      <c r="H241" s="25">
        <f t="shared" si="16"/>
        <v>0.67110620264648924</v>
      </c>
      <c r="I241" s="25">
        <f t="shared" si="17"/>
        <v>0.17016367600124285</v>
      </c>
      <c r="J241" s="25">
        <f t="shared" si="18"/>
        <v>0.1000233307044025</v>
      </c>
      <c r="K241" s="25">
        <f t="shared" si="19"/>
        <v>0.14080738245316074</v>
      </c>
      <c r="L241" s="25">
        <f t="shared" si="20"/>
        <v>0.19892897334153048</v>
      </c>
    </row>
    <row r="242" spans="1:12" x14ac:dyDescent="0.35">
      <c r="A242" s="23">
        <v>39083</v>
      </c>
      <c r="B242" s="24">
        <f>'U.S. GDP'!B242</f>
        <v>16611.689999999999</v>
      </c>
      <c r="C242" s="24">
        <f>'Personal Consumption'!B242</f>
        <v>11183.323</v>
      </c>
      <c r="D242" s="24">
        <f>'Private Investment'!B242</f>
        <v>2800.0369999999998</v>
      </c>
      <c r="E242" s="24">
        <f>Exports!B242</f>
        <v>1689.3920000000001</v>
      </c>
      <c r="F242" s="24">
        <f>Imports!B242</f>
        <v>2365.98</v>
      </c>
      <c r="G242" s="24">
        <f>Government!B242</f>
        <v>3299.1149999999998</v>
      </c>
      <c r="H242" s="25">
        <f t="shared" si="16"/>
        <v>0.67322006370212795</v>
      </c>
      <c r="I242" s="25">
        <f t="shared" si="17"/>
        <v>0.1685582261648273</v>
      </c>
      <c r="J242" s="25">
        <f t="shared" si="18"/>
        <v>0.10169898426951142</v>
      </c>
      <c r="K242" s="25">
        <f t="shared" si="19"/>
        <v>0.14242861502953644</v>
      </c>
      <c r="L242" s="25">
        <f t="shared" si="20"/>
        <v>0.19860200858552021</v>
      </c>
    </row>
    <row r="243" spans="1:12" x14ac:dyDescent="0.35">
      <c r="A243" s="23">
        <v>39173</v>
      </c>
      <c r="B243" s="24">
        <f>'U.S. GDP'!B243</f>
        <v>16713.313999999998</v>
      </c>
      <c r="C243" s="24">
        <f>'Personal Consumption'!B243</f>
        <v>11212.669</v>
      </c>
      <c r="D243" s="24">
        <f>'Private Investment'!B243</f>
        <v>2827.01</v>
      </c>
      <c r="E243" s="24">
        <f>Exports!B243</f>
        <v>1714.981</v>
      </c>
      <c r="F243" s="24">
        <f>Imports!B243</f>
        <v>2378.558</v>
      </c>
      <c r="G243" s="24">
        <f>Government!B243</f>
        <v>3329.1390000000001</v>
      </c>
      <c r="H243" s="25">
        <f t="shared" si="16"/>
        <v>0.67088244737100022</v>
      </c>
      <c r="I243" s="25">
        <f t="shared" si="17"/>
        <v>0.16914718409526683</v>
      </c>
      <c r="J243" s="25">
        <f t="shared" si="18"/>
        <v>0.10261166636371459</v>
      </c>
      <c r="K243" s="25">
        <f t="shared" si="19"/>
        <v>0.14231516263022403</v>
      </c>
      <c r="L243" s="25">
        <f t="shared" si="20"/>
        <v>0.19919083671855867</v>
      </c>
    </row>
    <row r="244" spans="1:12" x14ac:dyDescent="0.35">
      <c r="A244" s="23">
        <v>39264</v>
      </c>
      <c r="B244" s="24">
        <f>'U.S. GDP'!B244</f>
        <v>16809.587</v>
      </c>
      <c r="C244" s="24">
        <f>'Personal Consumption'!B244</f>
        <v>11287.468000000001</v>
      </c>
      <c r="D244" s="24">
        <f>'Private Investment'!B244</f>
        <v>2794.5259999999998</v>
      </c>
      <c r="E244" s="24">
        <f>Exports!B244</f>
        <v>1768.587</v>
      </c>
      <c r="F244" s="24">
        <f>Imports!B244</f>
        <v>2391.8789999999999</v>
      </c>
      <c r="G244" s="24">
        <f>Government!B244</f>
        <v>3344.2220000000002</v>
      </c>
      <c r="H244" s="25">
        <f t="shared" si="16"/>
        <v>0.67148990632547967</v>
      </c>
      <c r="I244" s="25">
        <f t="shared" si="17"/>
        <v>0.16624596428216826</v>
      </c>
      <c r="J244" s="25">
        <f t="shared" si="18"/>
        <v>0.10521299541743649</v>
      </c>
      <c r="K244" s="25">
        <f t="shared" si="19"/>
        <v>0.142292550078714</v>
      </c>
      <c r="L244" s="25">
        <f t="shared" si="20"/>
        <v>0.19894730310744699</v>
      </c>
    </row>
    <row r="245" spans="1:12" x14ac:dyDescent="0.35">
      <c r="A245" s="23">
        <v>39356</v>
      </c>
      <c r="B245" s="24">
        <f>'U.S. GDP'!B245</f>
        <v>16915.190999999999</v>
      </c>
      <c r="C245" s="24">
        <f>'Personal Consumption'!B245</f>
        <v>11331.949000000001</v>
      </c>
      <c r="D245" s="24">
        <f>'Private Investment'!B245</f>
        <v>2762.518</v>
      </c>
      <c r="E245" s="24">
        <f>Exports!B245</f>
        <v>1809.181</v>
      </c>
      <c r="F245" s="24">
        <f>Imports!B245</f>
        <v>2369.2869999999998</v>
      </c>
      <c r="G245" s="24">
        <f>Government!B245</f>
        <v>3370.95</v>
      </c>
      <c r="H245" s="25">
        <f t="shared" si="16"/>
        <v>0.66992734518930364</v>
      </c>
      <c r="I245" s="25">
        <f t="shared" si="17"/>
        <v>0.16331580293713505</v>
      </c>
      <c r="J245" s="25">
        <f t="shared" si="18"/>
        <v>0.10695599003286455</v>
      </c>
      <c r="K245" s="25">
        <f t="shared" si="19"/>
        <v>0.14006859278148262</v>
      </c>
      <c r="L245" s="25">
        <f t="shared" si="20"/>
        <v>0.19928536426221849</v>
      </c>
    </row>
    <row r="246" spans="1:12" x14ac:dyDescent="0.35">
      <c r="A246" s="23">
        <v>39448</v>
      </c>
      <c r="B246" s="24">
        <f>'U.S. GDP'!B246</f>
        <v>16843.003000000001</v>
      </c>
      <c r="C246" s="24">
        <f>'Personal Consumption'!B246</f>
        <v>11316.411</v>
      </c>
      <c r="D246" s="24">
        <f>'Private Investment'!B246</f>
        <v>2686.998</v>
      </c>
      <c r="E246" s="24">
        <f>Exports!B246</f>
        <v>1838.0239999999999</v>
      </c>
      <c r="F246" s="24">
        <f>Imports!B246</f>
        <v>2378.1709999999998</v>
      </c>
      <c r="G246" s="24">
        <f>Government!B246</f>
        <v>3378.654</v>
      </c>
      <c r="H246" s="25">
        <f t="shared" si="16"/>
        <v>0.67187609002978865</v>
      </c>
      <c r="I246" s="25">
        <f t="shared" si="17"/>
        <v>0.15953200269571879</v>
      </c>
      <c r="J246" s="25">
        <f t="shared" si="18"/>
        <v>0.10912685819743663</v>
      </c>
      <c r="K246" s="25">
        <f t="shared" si="19"/>
        <v>0.14119637691687165</v>
      </c>
      <c r="L246" s="25">
        <f t="shared" si="20"/>
        <v>0.2005968888089612</v>
      </c>
    </row>
    <row r="247" spans="1:12" x14ac:dyDescent="0.35">
      <c r="A247" s="23">
        <v>39539</v>
      </c>
      <c r="B247" s="24">
        <f>'U.S. GDP'!B247</f>
        <v>16943.291000000001</v>
      </c>
      <c r="C247" s="24">
        <f>'Personal Consumption'!B247</f>
        <v>11347.594999999999</v>
      </c>
      <c r="D247" s="24">
        <f>'Private Investment'!B247</f>
        <v>2641.85</v>
      </c>
      <c r="E247" s="24">
        <f>Exports!B247</f>
        <v>1892.001</v>
      </c>
      <c r="F247" s="24">
        <f>Imports!B247</f>
        <v>2355.67</v>
      </c>
      <c r="G247" s="24">
        <f>Government!B247</f>
        <v>3407.7530000000002</v>
      </c>
      <c r="H247" s="25">
        <f t="shared" si="16"/>
        <v>0.66973972175771512</v>
      </c>
      <c r="I247" s="25">
        <f t="shared" si="17"/>
        <v>0.15592307303226982</v>
      </c>
      <c r="J247" s="25">
        <f t="shared" si="18"/>
        <v>0.11166667679850389</v>
      </c>
      <c r="K247" s="25">
        <f t="shared" si="19"/>
        <v>0.13903261178716697</v>
      </c>
      <c r="L247" s="25">
        <f t="shared" si="20"/>
        <v>0.20112698294563908</v>
      </c>
    </row>
    <row r="248" spans="1:12" x14ac:dyDescent="0.35">
      <c r="A248" s="23">
        <v>39630</v>
      </c>
      <c r="B248" s="24">
        <f>'U.S. GDP'!B248</f>
        <v>16854.294999999998</v>
      </c>
      <c r="C248" s="24">
        <f>'Personal Consumption'!B248</f>
        <v>11260.136</v>
      </c>
      <c r="D248" s="24">
        <f>'Private Investment'!B248</f>
        <v>2589.2539999999999</v>
      </c>
      <c r="E248" s="24">
        <f>Exports!B248</f>
        <v>1883.5630000000001</v>
      </c>
      <c r="F248" s="24">
        <f>Imports!B248</f>
        <v>2325.9409999999998</v>
      </c>
      <c r="G248" s="24">
        <f>Government!B248</f>
        <v>3435.1</v>
      </c>
      <c r="H248" s="25">
        <f t="shared" si="16"/>
        <v>0.66808703656842372</v>
      </c>
      <c r="I248" s="25">
        <f t="shared" si="17"/>
        <v>0.15362576720058596</v>
      </c>
      <c r="J248" s="25">
        <f t="shared" si="18"/>
        <v>0.11175566821394786</v>
      </c>
      <c r="K248" s="25">
        <f t="shared" si="19"/>
        <v>0.1380028651450565</v>
      </c>
      <c r="L248" s="25">
        <f t="shared" si="20"/>
        <v>0.20381155070562135</v>
      </c>
    </row>
    <row r="249" spans="1:12" x14ac:dyDescent="0.35">
      <c r="A249" s="23">
        <v>39722</v>
      </c>
      <c r="B249" s="24">
        <f>'U.S. GDP'!B249</f>
        <v>16485.349999999999</v>
      </c>
      <c r="C249" s="24">
        <f>'Personal Consumption'!B249</f>
        <v>11158.800999999999</v>
      </c>
      <c r="D249" s="24">
        <f>'Private Investment'!B249</f>
        <v>2338.9380000000001</v>
      </c>
      <c r="E249" s="24">
        <f>Exports!B249</f>
        <v>1772.8</v>
      </c>
      <c r="F249" s="24">
        <f>Imports!B249</f>
        <v>2241.8319999999999</v>
      </c>
      <c r="G249" s="24">
        <f>Government!B249</f>
        <v>3458.8389999999999</v>
      </c>
      <c r="H249" s="25">
        <f t="shared" si="16"/>
        <v>0.67689196771679094</v>
      </c>
      <c r="I249" s="25">
        <f t="shared" si="17"/>
        <v>0.14187979023799921</v>
      </c>
      <c r="J249" s="25">
        <f t="shared" si="18"/>
        <v>0.10753790486704863</v>
      </c>
      <c r="K249" s="25">
        <f t="shared" si="19"/>
        <v>0.13598934811817767</v>
      </c>
      <c r="L249" s="25">
        <f t="shared" si="20"/>
        <v>0.20981289447903748</v>
      </c>
    </row>
    <row r="250" spans="1:12" x14ac:dyDescent="0.35">
      <c r="A250" s="23">
        <v>39814</v>
      </c>
      <c r="B250" s="24">
        <f>'U.S. GDP'!B250</f>
        <v>16298.262000000001</v>
      </c>
      <c r="C250" s="24">
        <f>'Personal Consumption'!B250</f>
        <v>11130.464</v>
      </c>
      <c r="D250" s="24">
        <f>'Private Investment'!B250</f>
        <v>2073.1350000000002</v>
      </c>
      <c r="E250" s="24">
        <f>Exports!B250</f>
        <v>1631.2570000000001</v>
      </c>
      <c r="F250" s="24">
        <f>Imports!B250</f>
        <v>2028.74</v>
      </c>
      <c r="G250" s="24">
        <f>Government!B250</f>
        <v>3498.1030000000001</v>
      </c>
      <c r="H250" s="25">
        <f t="shared" si="16"/>
        <v>0.68292336937521314</v>
      </c>
      <c r="I250" s="25">
        <f t="shared" si="17"/>
        <v>0.1271997590908773</v>
      </c>
      <c r="J250" s="25">
        <f t="shared" si="18"/>
        <v>0.1000877885016206</v>
      </c>
      <c r="K250" s="25">
        <f t="shared" si="19"/>
        <v>0.12447584901997526</v>
      </c>
      <c r="L250" s="25">
        <f t="shared" si="20"/>
        <v>0.21463043114658484</v>
      </c>
    </row>
    <row r="251" spans="1:12" x14ac:dyDescent="0.35">
      <c r="A251" s="23">
        <v>39904</v>
      </c>
      <c r="B251" s="24">
        <f>'U.S. GDP'!B251</f>
        <v>16269.145</v>
      </c>
      <c r="C251" s="24">
        <f>'Personal Consumption'!B251</f>
        <v>11075.748</v>
      </c>
      <c r="D251" s="24">
        <f>'Private Investment'!B251</f>
        <v>1952.6410000000001</v>
      </c>
      <c r="E251" s="24">
        <f>Exports!B251</f>
        <v>1641.991</v>
      </c>
      <c r="F251" s="24">
        <f>Imports!B251</f>
        <v>1946.3520000000001</v>
      </c>
      <c r="G251" s="24">
        <f>Government!B251</f>
        <v>3549.027</v>
      </c>
      <c r="H251" s="25">
        <f t="shared" si="16"/>
        <v>0.68078242587425453</v>
      </c>
      <c r="I251" s="25">
        <f t="shared" si="17"/>
        <v>0.12002111973308985</v>
      </c>
      <c r="J251" s="25">
        <f t="shared" si="18"/>
        <v>0.10092669282866432</v>
      </c>
      <c r="K251" s="25">
        <f t="shared" si="19"/>
        <v>0.11963455977557517</v>
      </c>
      <c r="L251" s="25">
        <f t="shared" si="20"/>
        <v>0.21814465357583326</v>
      </c>
    </row>
    <row r="252" spans="1:12" x14ac:dyDescent="0.35">
      <c r="A252" s="23">
        <v>39995</v>
      </c>
      <c r="B252" s="24">
        <f>'U.S. GDP'!B252</f>
        <v>16326.281000000001</v>
      </c>
      <c r="C252" s="24">
        <f>'Personal Consumption'!B252</f>
        <v>11150.23</v>
      </c>
      <c r="D252" s="24">
        <f>'Private Investment'!B252</f>
        <v>1946.867</v>
      </c>
      <c r="E252" s="24">
        <f>Exports!B252</f>
        <v>1702.68</v>
      </c>
      <c r="F252" s="24">
        <f>Imports!B252</f>
        <v>2026.6579999999999</v>
      </c>
      <c r="G252" s="24">
        <f>Government!B252</f>
        <v>3558.54</v>
      </c>
      <c r="H252" s="25">
        <f t="shared" si="16"/>
        <v>0.6829620291357229</v>
      </c>
      <c r="I252" s="25">
        <f t="shared" si="17"/>
        <v>0.11924742689409792</v>
      </c>
      <c r="J252" s="25">
        <f t="shared" si="18"/>
        <v>0.10429074447511959</v>
      </c>
      <c r="K252" s="25">
        <f t="shared" si="19"/>
        <v>0.12413470036440018</v>
      </c>
      <c r="L252" s="25">
        <f t="shared" si="20"/>
        <v>0.21796390739568919</v>
      </c>
    </row>
    <row r="253" spans="1:12" x14ac:dyDescent="0.35">
      <c r="A253" s="23">
        <v>40087</v>
      </c>
      <c r="B253" s="24">
        <f>'U.S. GDP'!B253</f>
        <v>16502.754000000001</v>
      </c>
      <c r="C253" s="24">
        <f>'Personal Consumption'!B253</f>
        <v>11137.946</v>
      </c>
      <c r="D253" s="24">
        <f>'Private Investment'!B253</f>
        <v>2128.5160000000001</v>
      </c>
      <c r="E253" s="24">
        <f>Exports!B253</f>
        <v>1796.4639999999999</v>
      </c>
      <c r="F253" s="24">
        <f>Imports!B253</f>
        <v>2125.297</v>
      </c>
      <c r="G253" s="24">
        <f>Government!B253</f>
        <v>3565.1880000000001</v>
      </c>
      <c r="H253" s="25">
        <f t="shared" si="16"/>
        <v>0.67491438095726319</v>
      </c>
      <c r="I253" s="25">
        <f t="shared" si="17"/>
        <v>0.1289794418555836</v>
      </c>
      <c r="J253" s="25">
        <f t="shared" si="18"/>
        <v>0.10885843659791571</v>
      </c>
      <c r="K253" s="25">
        <f t="shared" si="19"/>
        <v>0.12878438350350493</v>
      </c>
      <c r="L253" s="25">
        <f t="shared" si="20"/>
        <v>0.2160359416373776</v>
      </c>
    </row>
    <row r="254" spans="1:12" x14ac:dyDescent="0.35">
      <c r="A254" s="23">
        <v>40179</v>
      </c>
      <c r="B254" s="24">
        <f>'U.S. GDP'!B254</f>
        <v>16582.71</v>
      </c>
      <c r="C254" s="24">
        <f>'Personal Consumption'!B254</f>
        <v>11202.495000000001</v>
      </c>
      <c r="D254" s="24">
        <f>'Private Investment'!B254</f>
        <v>2174.335</v>
      </c>
      <c r="E254" s="24">
        <f>Exports!B254</f>
        <v>1836.914</v>
      </c>
      <c r="F254" s="24">
        <f>Imports!B254</f>
        <v>2178.7429999999999</v>
      </c>
      <c r="G254" s="24">
        <f>Government!B254</f>
        <v>3549.7750000000001</v>
      </c>
      <c r="H254" s="25">
        <f t="shared" si="16"/>
        <v>0.67555272931866994</v>
      </c>
      <c r="I254" s="25">
        <f t="shared" si="17"/>
        <v>0.1311206069454269</v>
      </c>
      <c r="J254" s="25">
        <f t="shared" si="18"/>
        <v>0.11077284714018397</v>
      </c>
      <c r="K254" s="25">
        <f t="shared" si="19"/>
        <v>0.13138642598224295</v>
      </c>
      <c r="L254" s="25">
        <f t="shared" si="20"/>
        <v>0.21406483017552622</v>
      </c>
    </row>
    <row r="255" spans="1:12" x14ac:dyDescent="0.35">
      <c r="A255" s="23">
        <v>40269</v>
      </c>
      <c r="B255" s="24">
        <f>'U.S. GDP'!B255</f>
        <v>16743.162</v>
      </c>
      <c r="C255" s="24">
        <f>'Personal Consumption'!B255</f>
        <v>11302.955</v>
      </c>
      <c r="D255" s="24">
        <f>'Private Investment'!B255</f>
        <v>2288.4690000000001</v>
      </c>
      <c r="E255" s="24">
        <f>Exports!B255</f>
        <v>1877.3309999999999</v>
      </c>
      <c r="F255" s="24">
        <f>Imports!B255</f>
        <v>2278.127</v>
      </c>
      <c r="G255" s="24">
        <f>Government!B255</f>
        <v>3560.5659999999998</v>
      </c>
      <c r="H255" s="25">
        <f t="shared" si="16"/>
        <v>0.67507887697676217</v>
      </c>
      <c r="I255" s="25">
        <f t="shared" si="17"/>
        <v>0.13668081333740903</v>
      </c>
      <c r="J255" s="25">
        <f t="shared" si="18"/>
        <v>0.11212523655925923</v>
      </c>
      <c r="K255" s="25">
        <f t="shared" si="19"/>
        <v>0.13606312833860174</v>
      </c>
      <c r="L255" s="25">
        <f t="shared" si="20"/>
        <v>0.21265791969282741</v>
      </c>
    </row>
    <row r="256" spans="1:12" x14ac:dyDescent="0.35">
      <c r="A256" s="23">
        <v>40360</v>
      </c>
      <c r="B256" s="24">
        <f>'U.S. GDP'!B256</f>
        <v>16872.266</v>
      </c>
      <c r="C256" s="24">
        <f>'Personal Consumption'!B256</f>
        <v>11383.596</v>
      </c>
      <c r="D256" s="24">
        <f>'Private Investment'!B256</f>
        <v>2390.0720000000001</v>
      </c>
      <c r="E256" s="24">
        <f>Exports!B256</f>
        <v>1930.963</v>
      </c>
      <c r="F256" s="24">
        <f>Imports!B256</f>
        <v>2357.7570000000001</v>
      </c>
      <c r="G256" s="24">
        <f>Government!B256</f>
        <v>3535.3710000000001</v>
      </c>
      <c r="H256" s="25">
        <f t="shared" si="16"/>
        <v>0.67469277689197171</v>
      </c>
      <c r="I256" s="25">
        <f t="shared" si="17"/>
        <v>0.14165684680409851</v>
      </c>
      <c r="J256" s="25">
        <f t="shared" si="18"/>
        <v>0.11444597898112796</v>
      </c>
      <c r="K256" s="25">
        <f t="shared" si="19"/>
        <v>0.13974157353849212</v>
      </c>
      <c r="L256" s="25">
        <f t="shared" si="20"/>
        <v>0.20953741483212748</v>
      </c>
    </row>
    <row r="257" spans="1:12" x14ac:dyDescent="0.35">
      <c r="A257" s="23">
        <v>40452</v>
      </c>
      <c r="B257" s="24">
        <f>'U.S. GDP'!B257</f>
        <v>16960.864000000001</v>
      </c>
      <c r="C257" s="24">
        <f>'Personal Consumption'!B257</f>
        <v>11453.368</v>
      </c>
      <c r="D257" s="24">
        <f>'Private Investment'!B257</f>
        <v>2383.297</v>
      </c>
      <c r="E257" s="24">
        <f>Exports!B257</f>
        <v>1983.8240000000001</v>
      </c>
      <c r="F257" s="24">
        <f>Imports!B257</f>
        <v>2366.4250000000002</v>
      </c>
      <c r="G257" s="24">
        <f>Government!B257</f>
        <v>3512.9050000000002</v>
      </c>
      <c r="H257" s="25">
        <f t="shared" si="16"/>
        <v>0.67528210826995605</v>
      </c>
      <c r="I257" s="25">
        <f t="shared" si="17"/>
        <v>0.14051742882909737</v>
      </c>
      <c r="J257" s="25">
        <f t="shared" si="18"/>
        <v>0.11696479613302718</v>
      </c>
      <c r="K257" s="25">
        <f t="shared" si="19"/>
        <v>0.13952266818482831</v>
      </c>
      <c r="L257" s="25">
        <f t="shared" si="20"/>
        <v>0.20711828123850293</v>
      </c>
    </row>
    <row r="258" spans="1:12" x14ac:dyDescent="0.35">
      <c r="A258" s="23">
        <v>40544</v>
      </c>
      <c r="B258" s="24">
        <f>'U.S. GDP'!B258</f>
        <v>16920.632000000001</v>
      </c>
      <c r="C258" s="24">
        <f>'Personal Consumption'!B258</f>
        <v>11497.12</v>
      </c>
      <c r="D258" s="24">
        <f>'Private Investment'!B258</f>
        <v>2338.9009999999998</v>
      </c>
      <c r="E258" s="24">
        <f>Exports!B258</f>
        <v>2000.8389999999999</v>
      </c>
      <c r="F258" s="24">
        <f>Imports!B258</f>
        <v>2377.9780000000001</v>
      </c>
      <c r="G258" s="24">
        <f>Government!B258</f>
        <v>3469.7979999999998</v>
      </c>
      <c r="H258" s="25">
        <f t="shared" si="16"/>
        <v>0.67947343810798555</v>
      </c>
      <c r="I258" s="25">
        <f t="shared" si="17"/>
        <v>0.13822775650460337</v>
      </c>
      <c r="J258" s="25">
        <f t="shared" si="18"/>
        <v>0.11824847913482191</v>
      </c>
      <c r="K258" s="25">
        <f t="shared" si="19"/>
        <v>0.14053718560866993</v>
      </c>
      <c r="L258" s="25">
        <f t="shared" si="20"/>
        <v>0.20506314421352581</v>
      </c>
    </row>
    <row r="259" spans="1:12" x14ac:dyDescent="0.35">
      <c r="A259" s="23">
        <v>40634</v>
      </c>
      <c r="B259" s="24">
        <f>'U.S. GDP'!B259</f>
        <v>17035.114000000001</v>
      </c>
      <c r="C259" s="24">
        <f>'Personal Consumption'!B259</f>
        <v>11508.95</v>
      </c>
      <c r="D259" s="24">
        <f>'Private Investment'!B259</f>
        <v>2434.538</v>
      </c>
      <c r="E259" s="24">
        <f>Exports!B259</f>
        <v>2034.722</v>
      </c>
      <c r="F259" s="24">
        <f>Imports!B259</f>
        <v>2386.8670000000002</v>
      </c>
      <c r="G259" s="24">
        <f>Government!B259</f>
        <v>3446.0790000000002</v>
      </c>
      <c r="H259" s="25">
        <f t="shared" ref="H259:H292" si="21">C259/$B259</f>
        <v>0.67560158388138758</v>
      </c>
      <c r="I259" s="25">
        <f t="shared" ref="I259:I292" si="22">D259/$B259</f>
        <v>0.14291292679344558</v>
      </c>
      <c r="J259" s="25">
        <f t="shared" ref="J259:J292" si="23">E259/$B259</f>
        <v>0.1194428167607214</v>
      </c>
      <c r="K259" s="25">
        <f t="shared" ref="K259:K292" si="24">F259/$B259</f>
        <v>0.14011453049272227</v>
      </c>
      <c r="L259" s="25">
        <f t="shared" ref="L259:L292" si="25">G259/$B259</f>
        <v>0.20229268791509114</v>
      </c>
    </row>
    <row r="260" spans="1:12" x14ac:dyDescent="0.35">
      <c r="A260" s="23">
        <v>40725</v>
      </c>
      <c r="B260" s="24">
        <f>'U.S. GDP'!B260</f>
        <v>17031.312999999998</v>
      </c>
      <c r="C260" s="24">
        <f>'Personal Consumption'!B260</f>
        <v>11543.975</v>
      </c>
      <c r="D260" s="24">
        <f>'Private Investment'!B260</f>
        <v>2445.2959999999998</v>
      </c>
      <c r="E260" s="24">
        <f>Exports!B260</f>
        <v>2062.73</v>
      </c>
      <c r="F260" s="24">
        <f>Imports!B260</f>
        <v>2413.346</v>
      </c>
      <c r="G260" s="24">
        <f>Government!B260</f>
        <v>3396.9169999999999</v>
      </c>
      <c r="H260" s="25">
        <f t="shared" si="21"/>
        <v>0.67780886887581726</v>
      </c>
      <c r="I260" s="25">
        <f t="shared" si="22"/>
        <v>0.14357648174277579</v>
      </c>
      <c r="J260" s="25">
        <f t="shared" si="23"/>
        <v>0.12111397400775854</v>
      </c>
      <c r="K260" s="25">
        <f t="shared" si="24"/>
        <v>0.141700525379341</v>
      </c>
      <c r="L260" s="25">
        <f t="shared" si="25"/>
        <v>0.19945126955273504</v>
      </c>
    </row>
    <row r="261" spans="1:12" x14ac:dyDescent="0.35">
      <c r="A261" s="23">
        <v>40817</v>
      </c>
      <c r="B261" s="24">
        <f>'U.S. GDP'!B261</f>
        <v>17222.582999999999</v>
      </c>
      <c r="C261" s="24">
        <f>'Personal Consumption'!B261</f>
        <v>11563.89</v>
      </c>
      <c r="D261" s="24">
        <f>'Private Investment'!B261</f>
        <v>2633.8290000000002</v>
      </c>
      <c r="E261" s="24">
        <f>Exports!B261</f>
        <v>2078.364</v>
      </c>
      <c r="F261" s="24">
        <f>Imports!B261</f>
        <v>2445.0300000000002</v>
      </c>
      <c r="G261" s="24">
        <f>Government!B261</f>
        <v>3394.6129999999998</v>
      </c>
      <c r="H261" s="25">
        <f t="shared" si="21"/>
        <v>0.67143761188434981</v>
      </c>
      <c r="I261" s="25">
        <f t="shared" si="22"/>
        <v>0.1529288028398528</v>
      </c>
      <c r="J261" s="25">
        <f t="shared" si="23"/>
        <v>0.12067667201836102</v>
      </c>
      <c r="K261" s="25">
        <f t="shared" si="24"/>
        <v>0.14196650990156356</v>
      </c>
      <c r="L261" s="25">
        <f t="shared" si="25"/>
        <v>0.19710243231227279</v>
      </c>
    </row>
    <row r="262" spans="1:12" x14ac:dyDescent="0.35">
      <c r="A262" s="23">
        <v>40909</v>
      </c>
      <c r="B262" s="24">
        <f>'U.S. GDP'!B262</f>
        <v>17367.009999999998</v>
      </c>
      <c r="C262" s="24">
        <f>'Personal Consumption'!B262</f>
        <v>11647.297</v>
      </c>
      <c r="D262" s="24">
        <f>'Private Investment'!B262</f>
        <v>2692.1790000000001</v>
      </c>
      <c r="E262" s="24">
        <f>Exports!B262</f>
        <v>2103.7469999999998</v>
      </c>
      <c r="F262" s="24">
        <f>Imports!B262</f>
        <v>2457.0770000000002</v>
      </c>
      <c r="G262" s="24">
        <f>Government!B262</f>
        <v>3380.1619999999998</v>
      </c>
      <c r="H262" s="25">
        <f t="shared" si="21"/>
        <v>0.67065643423939991</v>
      </c>
      <c r="I262" s="25">
        <f t="shared" si="22"/>
        <v>0.1550168393983766</v>
      </c>
      <c r="J262" s="25">
        <f t="shared" si="23"/>
        <v>0.12113466854685982</v>
      </c>
      <c r="K262" s="25">
        <f t="shared" si="24"/>
        <v>0.14147956383971683</v>
      </c>
      <c r="L262" s="25">
        <f t="shared" si="25"/>
        <v>0.19463120018932448</v>
      </c>
    </row>
    <row r="263" spans="1:12" x14ac:dyDescent="0.35">
      <c r="A263" s="23">
        <v>41000</v>
      </c>
      <c r="B263" s="24">
        <f>'U.S. GDP'!B263</f>
        <v>17444.525000000001</v>
      </c>
      <c r="C263" s="24">
        <f>'Personal Consumption'!B263</f>
        <v>11667.753000000001</v>
      </c>
      <c r="D263" s="24">
        <f>'Private Investment'!B263</f>
        <v>2752.614</v>
      </c>
      <c r="E263" s="24">
        <f>Exports!B263</f>
        <v>2124.46</v>
      </c>
      <c r="F263" s="24">
        <f>Imports!B263</f>
        <v>2466.212</v>
      </c>
      <c r="G263" s="24">
        <f>Government!B263</f>
        <v>3362.33</v>
      </c>
      <c r="H263" s="25">
        <f t="shared" si="21"/>
        <v>0.66884899416865751</v>
      </c>
      <c r="I263" s="25">
        <f t="shared" si="22"/>
        <v>0.15779243057635561</v>
      </c>
      <c r="J263" s="25">
        <f t="shared" si="23"/>
        <v>0.12178376883291461</v>
      </c>
      <c r="K263" s="25">
        <f t="shared" si="24"/>
        <v>0.1413745573467893</v>
      </c>
      <c r="L263" s="25">
        <f t="shared" si="25"/>
        <v>0.19274414178660637</v>
      </c>
    </row>
    <row r="264" spans="1:12" x14ac:dyDescent="0.35">
      <c r="A264" s="23">
        <v>41091</v>
      </c>
      <c r="B264" s="24">
        <f>'U.S. GDP'!B264</f>
        <v>17469.650000000001</v>
      </c>
      <c r="C264" s="24">
        <f>'Personal Consumption'!B264</f>
        <v>11691.414000000001</v>
      </c>
      <c r="D264" s="24">
        <f>'Private Investment'!B264</f>
        <v>2759.86</v>
      </c>
      <c r="E264" s="24">
        <f>Exports!B264</f>
        <v>2137.473</v>
      </c>
      <c r="F264" s="24">
        <f>Imports!B264</f>
        <v>2479.4520000000002</v>
      </c>
      <c r="G264" s="24">
        <f>Government!B264</f>
        <v>3357.201</v>
      </c>
      <c r="H264" s="25">
        <f t="shared" si="21"/>
        <v>0.66924145589636885</v>
      </c>
      <c r="I264" s="25">
        <f t="shared" si="22"/>
        <v>0.15798026863732242</v>
      </c>
      <c r="J264" s="25">
        <f t="shared" si="23"/>
        <v>0.12235351023059991</v>
      </c>
      <c r="K264" s="25">
        <f t="shared" si="24"/>
        <v>0.14192911706874495</v>
      </c>
      <c r="L264" s="25">
        <f t="shared" si="25"/>
        <v>0.19217334062216471</v>
      </c>
    </row>
    <row r="265" spans="1:12" x14ac:dyDescent="0.35">
      <c r="A265" s="23">
        <v>41183</v>
      </c>
      <c r="B265" s="24">
        <f>'U.S. GDP'!B265</f>
        <v>17489.851999999999</v>
      </c>
      <c r="C265" s="24">
        <f>'Personal Consumption'!B265</f>
        <v>11738.007</v>
      </c>
      <c r="D265" s="24">
        <f>'Private Investment'!B265</f>
        <v>2736.4229999999998</v>
      </c>
      <c r="E265" s="24">
        <f>Exports!B265</f>
        <v>2139.5259999999998</v>
      </c>
      <c r="F265" s="24">
        <f>Imports!B265</f>
        <v>2456.0920000000001</v>
      </c>
      <c r="G265" s="24">
        <f>Government!B265</f>
        <v>3324.1370000000002</v>
      </c>
      <c r="H265" s="25">
        <f t="shared" si="21"/>
        <v>0.67113243725561544</v>
      </c>
      <c r="I265" s="25">
        <f t="shared" si="22"/>
        <v>0.15645775618913185</v>
      </c>
      <c r="J265" s="25">
        <f t="shared" si="23"/>
        <v>0.12232956573903542</v>
      </c>
      <c r="K265" s="25">
        <f t="shared" si="24"/>
        <v>0.14042954737410016</v>
      </c>
      <c r="L265" s="25">
        <f t="shared" si="25"/>
        <v>0.1900608993146426</v>
      </c>
    </row>
    <row r="266" spans="1:12" x14ac:dyDescent="0.35">
      <c r="A266" s="23">
        <v>41275</v>
      </c>
      <c r="B266" s="24">
        <f>'U.S. GDP'!B266</f>
        <v>17662.400000000001</v>
      </c>
      <c r="C266" s="24">
        <f>'Personal Consumption'!B266</f>
        <v>11814.325999999999</v>
      </c>
      <c r="D266" s="24">
        <f>'Private Investment'!B266</f>
        <v>2845.38</v>
      </c>
      <c r="E266" s="24">
        <f>Exports!B266</f>
        <v>2150.6309999999999</v>
      </c>
      <c r="F266" s="24">
        <f>Imports!B266</f>
        <v>2453.9830000000002</v>
      </c>
      <c r="G266" s="24">
        <f>Government!B266</f>
        <v>3293.0990000000002</v>
      </c>
      <c r="H266" s="25">
        <f t="shared" si="21"/>
        <v>0.66889697889301558</v>
      </c>
      <c r="I266" s="25">
        <f t="shared" si="22"/>
        <v>0.16109815200652233</v>
      </c>
      <c r="J266" s="25">
        <f t="shared" si="23"/>
        <v>0.12176323715916294</v>
      </c>
      <c r="K266" s="25">
        <f t="shared" si="24"/>
        <v>0.13893825301204818</v>
      </c>
      <c r="L266" s="25">
        <f t="shared" si="25"/>
        <v>0.18644685886402754</v>
      </c>
    </row>
    <row r="267" spans="1:12" x14ac:dyDescent="0.35">
      <c r="A267" s="23">
        <v>41365</v>
      </c>
      <c r="B267" s="24">
        <f>'U.S. GDP'!B267</f>
        <v>17709.670999999998</v>
      </c>
      <c r="C267" s="24">
        <f>'Personal Consumption'!B267</f>
        <v>11848.089</v>
      </c>
      <c r="D267" s="24">
        <f>'Private Investment'!B267</f>
        <v>2882.489</v>
      </c>
      <c r="E267" s="24">
        <f>Exports!B267</f>
        <v>2170.1309999999999</v>
      </c>
      <c r="F267" s="24">
        <f>Imports!B267</f>
        <v>2489.6149999999998</v>
      </c>
      <c r="G267" s="24">
        <f>Government!B267</f>
        <v>3288.8580000000002</v>
      </c>
      <c r="H267" s="25">
        <f t="shared" si="21"/>
        <v>0.66901801846008324</v>
      </c>
      <c r="I267" s="25">
        <f t="shared" si="22"/>
        <v>0.16276355444434853</v>
      </c>
      <c r="J267" s="25">
        <f t="shared" si="23"/>
        <v>0.12253931764175631</v>
      </c>
      <c r="K267" s="25">
        <f t="shared" si="24"/>
        <v>0.14057940432659646</v>
      </c>
      <c r="L267" s="25">
        <f t="shared" si="25"/>
        <v>0.18570971758876834</v>
      </c>
    </row>
    <row r="268" spans="1:12" x14ac:dyDescent="0.35">
      <c r="A268" s="23">
        <v>41456</v>
      </c>
      <c r="B268" s="24">
        <f>'U.S. GDP'!B268</f>
        <v>17860.45</v>
      </c>
      <c r="C268" s="24">
        <f>'Personal Consumption'!B268</f>
        <v>11896.258</v>
      </c>
      <c r="D268" s="24">
        <f>'Private Investment'!B268</f>
        <v>2998.991</v>
      </c>
      <c r="E268" s="24">
        <f>Exports!B268</f>
        <v>2188.712</v>
      </c>
      <c r="F268" s="24">
        <f>Imports!B268</f>
        <v>2507.502</v>
      </c>
      <c r="G268" s="24">
        <f>Government!B268</f>
        <v>3272.8249999999998</v>
      </c>
      <c r="H268" s="25">
        <f t="shared" si="21"/>
        <v>0.66606709237449224</v>
      </c>
      <c r="I268" s="25">
        <f t="shared" si="22"/>
        <v>0.16791239862377486</v>
      </c>
      <c r="J268" s="25">
        <f t="shared" si="23"/>
        <v>0.12254517663328751</v>
      </c>
      <c r="K268" s="25">
        <f t="shared" si="24"/>
        <v>0.14039411101064081</v>
      </c>
      <c r="L268" s="25">
        <f t="shared" si="25"/>
        <v>0.18324426316246228</v>
      </c>
    </row>
    <row r="269" spans="1:12" x14ac:dyDescent="0.35">
      <c r="A269" s="23">
        <v>41548</v>
      </c>
      <c r="B269" s="24">
        <f>'U.S. GDP'!B269</f>
        <v>18016.147000000001</v>
      </c>
      <c r="C269" s="24">
        <f>'Personal Consumption'!B269</f>
        <v>12001.027</v>
      </c>
      <c r="D269" s="24">
        <f>'Private Investment'!B269</f>
        <v>3027.8049999999998</v>
      </c>
      <c r="E269" s="24">
        <f>Exports!B269</f>
        <v>2251.7689999999998</v>
      </c>
      <c r="F269" s="24">
        <f>Imports!B269</f>
        <v>2527.3209999999999</v>
      </c>
      <c r="G269" s="24">
        <f>Government!B269</f>
        <v>3247.5790000000002</v>
      </c>
      <c r="H269" s="25">
        <f t="shared" si="21"/>
        <v>0.66612617004068631</v>
      </c>
      <c r="I269" s="25">
        <f t="shared" si="22"/>
        <v>0.16806062916782372</v>
      </c>
      <c r="J269" s="25">
        <f t="shared" si="23"/>
        <v>0.12498615825015191</v>
      </c>
      <c r="K269" s="25">
        <f t="shared" si="24"/>
        <v>0.14028088247725776</v>
      </c>
      <c r="L269" s="25">
        <f t="shared" si="25"/>
        <v>0.18025935290159434</v>
      </c>
    </row>
    <row r="270" spans="1:12" x14ac:dyDescent="0.35">
      <c r="A270" s="23">
        <v>41640</v>
      </c>
      <c r="B270" s="24">
        <f>'U.S. GDP'!B270</f>
        <v>17953.973999999998</v>
      </c>
      <c r="C270" s="24">
        <f>'Personal Consumption'!B270</f>
        <v>12044.203</v>
      </c>
      <c r="D270" s="24">
        <f>'Private Investment'!B270</f>
        <v>2998.1480000000001</v>
      </c>
      <c r="E270" s="24">
        <f>Exports!B270</f>
        <v>2230.2089999999998</v>
      </c>
      <c r="F270" s="24">
        <f>Imports!B270</f>
        <v>2559.9450000000002</v>
      </c>
      <c r="G270" s="24">
        <f>Government!B270</f>
        <v>3233.6460000000002</v>
      </c>
      <c r="H270" s="25">
        <f t="shared" si="21"/>
        <v>0.67083772094133587</v>
      </c>
      <c r="I270" s="25">
        <f t="shared" si="22"/>
        <v>0.16699077318481137</v>
      </c>
      <c r="J270" s="25">
        <f t="shared" si="23"/>
        <v>0.12421812574753645</v>
      </c>
      <c r="K270" s="25">
        <f t="shared" si="24"/>
        <v>0.14258375332391593</v>
      </c>
      <c r="L270" s="25">
        <f t="shared" si="25"/>
        <v>0.18010753496691043</v>
      </c>
    </row>
    <row r="271" spans="1:12" x14ac:dyDescent="0.35">
      <c r="A271" s="23">
        <v>41730</v>
      </c>
      <c r="B271" s="24">
        <f>'U.S. GDP'!B271</f>
        <v>18185.911</v>
      </c>
      <c r="C271" s="24">
        <f>'Personal Consumption'!B271</f>
        <v>12159.898999999999</v>
      </c>
      <c r="D271" s="24">
        <f>'Private Investment'!B271</f>
        <v>3121.3209999999999</v>
      </c>
      <c r="E271" s="24">
        <f>Exports!B271</f>
        <v>2278.3870000000002</v>
      </c>
      <c r="F271" s="24">
        <f>Imports!B271</f>
        <v>2618.248</v>
      </c>
      <c r="G271" s="24">
        <f>Government!B271</f>
        <v>3238.0329999999999</v>
      </c>
      <c r="H271" s="25">
        <f t="shared" si="21"/>
        <v>0.66864392990815802</v>
      </c>
      <c r="I271" s="25">
        <f t="shared" si="22"/>
        <v>0.17163401932408004</v>
      </c>
      <c r="J271" s="25">
        <f t="shared" si="23"/>
        <v>0.12528308315156717</v>
      </c>
      <c r="K271" s="25">
        <f t="shared" si="24"/>
        <v>0.14397123135596562</v>
      </c>
      <c r="L271" s="25">
        <f t="shared" si="25"/>
        <v>0.17805173466426841</v>
      </c>
    </row>
    <row r="272" spans="1:12" x14ac:dyDescent="0.35">
      <c r="A272" s="23">
        <v>41821</v>
      </c>
      <c r="B272" s="24">
        <f>'U.S. GDP'!B272</f>
        <v>18406.940999999999</v>
      </c>
      <c r="C272" s="24">
        <f>'Personal Consumption'!B272</f>
        <v>12280.085999999999</v>
      </c>
      <c r="D272" s="24">
        <f>'Private Investment'!B272</f>
        <v>3193.152</v>
      </c>
      <c r="E272" s="24">
        <f>Exports!B272</f>
        <v>2287.79</v>
      </c>
      <c r="F272" s="24">
        <f>Imports!B272</f>
        <v>2623.1759999999999</v>
      </c>
      <c r="G272" s="24">
        <f>Government!B272</f>
        <v>3259.9</v>
      </c>
      <c r="H272" s="25">
        <f t="shared" si="21"/>
        <v>0.66714431257208895</v>
      </c>
      <c r="I272" s="25">
        <f t="shared" si="22"/>
        <v>0.17347542973055655</v>
      </c>
      <c r="J272" s="25">
        <f t="shared" si="23"/>
        <v>0.12428952752116716</v>
      </c>
      <c r="K272" s="25">
        <f t="shared" si="24"/>
        <v>0.14251015418585847</v>
      </c>
      <c r="L272" s="25">
        <f t="shared" si="25"/>
        <v>0.17710167050570763</v>
      </c>
    </row>
    <row r="273" spans="1:12" x14ac:dyDescent="0.35">
      <c r="A273" s="23">
        <v>41913</v>
      </c>
      <c r="B273" s="24">
        <f>'U.S. GDP'!B273</f>
        <v>18500.030999999999</v>
      </c>
      <c r="C273" s="24">
        <f>'Personal Consumption'!B273</f>
        <v>12421.594999999999</v>
      </c>
      <c r="D273" s="24">
        <f>'Private Investment'!B273</f>
        <v>3203.3510000000001</v>
      </c>
      <c r="E273" s="24">
        <f>Exports!B273</f>
        <v>2306.7489999999998</v>
      </c>
      <c r="F273" s="24">
        <f>Imports!B273</f>
        <v>2692.0349999999999</v>
      </c>
      <c r="G273" s="24">
        <f>Government!B273</f>
        <v>3257.4720000000002</v>
      </c>
      <c r="H273" s="25">
        <f t="shared" si="21"/>
        <v>0.67143644245785317</v>
      </c>
      <c r="I273" s="25">
        <f t="shared" si="22"/>
        <v>0.17315381795846721</v>
      </c>
      <c r="J273" s="25">
        <f t="shared" si="23"/>
        <v>0.12468892619693447</v>
      </c>
      <c r="K273" s="25">
        <f t="shared" si="24"/>
        <v>0.14551516156918873</v>
      </c>
      <c r="L273" s="25">
        <f t="shared" si="25"/>
        <v>0.17607927251581365</v>
      </c>
    </row>
    <row r="274" spans="1:12" x14ac:dyDescent="0.35">
      <c r="A274" s="23">
        <v>42005</v>
      </c>
      <c r="B274" s="24">
        <f>'U.S. GDP'!B274</f>
        <v>18666.620999999999</v>
      </c>
      <c r="C274" s="24">
        <f>'Personal Consumption'!B274</f>
        <v>12516.902</v>
      </c>
      <c r="D274" s="24">
        <f>'Private Investment'!B274</f>
        <v>3314.895</v>
      </c>
      <c r="E274" s="24">
        <f>Exports!B274</f>
        <v>2288.491</v>
      </c>
      <c r="F274" s="24">
        <f>Imports!B274</f>
        <v>2732.1280000000002</v>
      </c>
      <c r="G274" s="24">
        <f>Government!B274</f>
        <v>3277.17</v>
      </c>
      <c r="H274" s="25">
        <f t="shared" si="21"/>
        <v>0.67054996188115679</v>
      </c>
      <c r="I274" s="25">
        <f t="shared" si="22"/>
        <v>0.17758409516108994</v>
      </c>
      <c r="J274" s="25">
        <f t="shared" si="23"/>
        <v>0.1225980320701856</v>
      </c>
      <c r="K274" s="25">
        <f t="shared" si="24"/>
        <v>0.14636435806994744</v>
      </c>
      <c r="L274" s="25">
        <f t="shared" si="25"/>
        <v>0.17556310807403228</v>
      </c>
    </row>
    <row r="275" spans="1:12" x14ac:dyDescent="0.35">
      <c r="A275" s="23">
        <v>42095</v>
      </c>
      <c r="B275" s="24">
        <f>'U.S. GDP'!B275</f>
        <v>18782.242999999999</v>
      </c>
      <c r="C275" s="24">
        <f>'Personal Consumption'!B275</f>
        <v>12603.053</v>
      </c>
      <c r="D275" s="24">
        <f>'Private Investment'!B275</f>
        <v>3328.049</v>
      </c>
      <c r="E275" s="24">
        <f>Exports!B275</f>
        <v>2294.6280000000002</v>
      </c>
      <c r="F275" s="24">
        <f>Imports!B275</f>
        <v>2753.5250000000001</v>
      </c>
      <c r="G275" s="24">
        <f>Government!B275</f>
        <v>3309.3009999999999</v>
      </c>
      <c r="H275" s="25">
        <f t="shared" si="21"/>
        <v>0.67100894179678117</v>
      </c>
      <c r="I275" s="25">
        <f t="shared" si="22"/>
        <v>0.17719124387859322</v>
      </c>
      <c r="J275" s="25">
        <f t="shared" si="23"/>
        <v>0.12217007308445538</v>
      </c>
      <c r="K275" s="25">
        <f t="shared" si="24"/>
        <v>0.14660256498651414</v>
      </c>
      <c r="L275" s="25">
        <f t="shared" si="25"/>
        <v>0.17619306703677512</v>
      </c>
    </row>
    <row r="276" spans="1:12" x14ac:dyDescent="0.35">
      <c r="A276" s="23">
        <v>42186</v>
      </c>
      <c r="B276" s="24">
        <f>'U.S. GDP'!B276</f>
        <v>18857.418000000001</v>
      </c>
      <c r="C276" s="24">
        <f>'Personal Consumption'!B276</f>
        <v>12691.79</v>
      </c>
      <c r="D276" s="24">
        <f>'Private Investment'!B276</f>
        <v>3335.27</v>
      </c>
      <c r="E276" s="24">
        <f>Exports!B276</f>
        <v>2276.1010000000001</v>
      </c>
      <c r="F276" s="24">
        <f>Imports!B276</f>
        <v>2772.3009999999999</v>
      </c>
      <c r="G276" s="24">
        <f>Government!B276</f>
        <v>3326.7689999999998</v>
      </c>
      <c r="H276" s="25">
        <f t="shared" si="21"/>
        <v>0.67303964943663019</v>
      </c>
      <c r="I276" s="25">
        <f t="shared" si="22"/>
        <v>0.17686779812591522</v>
      </c>
      <c r="J276" s="25">
        <f t="shared" si="23"/>
        <v>0.12070056462661007</v>
      </c>
      <c r="K276" s="25">
        <f t="shared" si="24"/>
        <v>0.14701381705597233</v>
      </c>
      <c r="L276" s="25">
        <f t="shared" si="25"/>
        <v>0.1764169940974952</v>
      </c>
    </row>
    <row r="277" spans="1:12" x14ac:dyDescent="0.35">
      <c r="A277" s="23">
        <v>42278</v>
      </c>
      <c r="B277" s="24">
        <f>'U.S. GDP'!B277</f>
        <v>18892.205999999998</v>
      </c>
      <c r="C277" s="24">
        <f>'Personal Consumption'!B277</f>
        <v>12743.411</v>
      </c>
      <c r="D277" s="24">
        <f>'Private Investment'!B277</f>
        <v>3315.3339999999998</v>
      </c>
      <c r="E277" s="24">
        <f>Exports!B277</f>
        <v>2273.0120000000002</v>
      </c>
      <c r="F277" s="24">
        <f>Imports!B277</f>
        <v>2780.1419999999998</v>
      </c>
      <c r="G277" s="24">
        <f>Government!B277</f>
        <v>3341.0549999999998</v>
      </c>
      <c r="H277" s="25">
        <f t="shared" si="21"/>
        <v>0.6745327147078537</v>
      </c>
      <c r="I277" s="25">
        <f t="shared" si="22"/>
        <v>0.17548686479493183</v>
      </c>
      <c r="J277" s="25">
        <f t="shared" si="23"/>
        <v>0.12031480071729053</v>
      </c>
      <c r="K277" s="25">
        <f t="shared" si="24"/>
        <v>0.1471581455336661</v>
      </c>
      <c r="L277" s="25">
        <f t="shared" si="25"/>
        <v>0.1768483257063786</v>
      </c>
    </row>
    <row r="278" spans="1:12" x14ac:dyDescent="0.35">
      <c r="A278" s="23">
        <v>42370</v>
      </c>
      <c r="B278" s="24">
        <f>'U.S. GDP'!B278</f>
        <v>19001.689999999999</v>
      </c>
      <c r="C278" s="24">
        <f>'Personal Consumption'!B278</f>
        <v>12839.618</v>
      </c>
      <c r="D278" s="24">
        <f>'Private Investment'!B278</f>
        <v>3301.09</v>
      </c>
      <c r="E278" s="24">
        <f>Exports!B278</f>
        <v>2266.5120000000002</v>
      </c>
      <c r="F278" s="24">
        <f>Imports!B278</f>
        <v>2776.83</v>
      </c>
      <c r="G278" s="24">
        <f>Government!B278</f>
        <v>3371.6460000000002</v>
      </c>
      <c r="H278" s="25">
        <f t="shared" si="21"/>
        <v>0.67570926586003677</v>
      </c>
      <c r="I278" s="25">
        <f t="shared" si="22"/>
        <v>0.17372612646559335</v>
      </c>
      <c r="J278" s="25">
        <f t="shared" si="23"/>
        <v>0.11927949566591184</v>
      </c>
      <c r="K278" s="25">
        <f t="shared" si="24"/>
        <v>0.14613594896032933</v>
      </c>
      <c r="L278" s="25">
        <f t="shared" si="25"/>
        <v>0.17743926987546899</v>
      </c>
    </row>
    <row r="279" spans="1:12" x14ac:dyDescent="0.35">
      <c r="A279" s="23">
        <v>42461</v>
      </c>
      <c r="B279" s="24">
        <f>'U.S. GDP'!B279</f>
        <v>19062.708999999999</v>
      </c>
      <c r="C279" s="24">
        <f>'Personal Consumption'!B279</f>
        <v>12903.306</v>
      </c>
      <c r="D279" s="24">
        <f>'Private Investment'!B279</f>
        <v>3287.0329999999999</v>
      </c>
      <c r="E279" s="24">
        <f>Exports!B279</f>
        <v>2284.0529999999999</v>
      </c>
      <c r="F279" s="24">
        <f>Imports!B279</f>
        <v>2780.375</v>
      </c>
      <c r="G279" s="24">
        <f>Government!B279</f>
        <v>3369.0419999999999</v>
      </c>
      <c r="H279" s="25">
        <f t="shared" si="21"/>
        <v>0.67688731963542015</v>
      </c>
      <c r="I279" s="25">
        <f t="shared" si="22"/>
        <v>0.17243262749276611</v>
      </c>
      <c r="J279" s="25">
        <f t="shared" si="23"/>
        <v>0.11981786009533063</v>
      </c>
      <c r="K279" s="25">
        <f t="shared" si="24"/>
        <v>0.14585413856970697</v>
      </c>
      <c r="L279" s="25">
        <f t="shared" si="25"/>
        <v>0.17673469180062498</v>
      </c>
    </row>
    <row r="280" spans="1:12" x14ac:dyDescent="0.35">
      <c r="A280" s="23">
        <v>42552</v>
      </c>
      <c r="B280" s="24">
        <f>'U.S. GDP'!B280</f>
        <v>19197.937999999998</v>
      </c>
      <c r="C280" s="24">
        <f>'Personal Consumption'!B280</f>
        <v>12993.064</v>
      </c>
      <c r="D280" s="24">
        <f>'Private Investment'!B280</f>
        <v>3301.0790000000002</v>
      </c>
      <c r="E280" s="24">
        <f>Exports!B280</f>
        <v>2321.136</v>
      </c>
      <c r="F280" s="24">
        <f>Imports!B280</f>
        <v>2800.6669999999999</v>
      </c>
      <c r="G280" s="24">
        <f>Government!B280</f>
        <v>3383.6959999999999</v>
      </c>
      <c r="H280" s="25">
        <f t="shared" si="21"/>
        <v>0.67679476827146756</v>
      </c>
      <c r="I280" s="25">
        <f t="shared" si="22"/>
        <v>0.17194966459418717</v>
      </c>
      <c r="J280" s="25">
        <f t="shared" si="23"/>
        <v>0.1209054847452888</v>
      </c>
      <c r="K280" s="25">
        <f t="shared" si="24"/>
        <v>0.14588374022251765</v>
      </c>
      <c r="L280" s="25">
        <f t="shared" si="25"/>
        <v>0.17625309551473706</v>
      </c>
    </row>
    <row r="281" spans="1:12" x14ac:dyDescent="0.35">
      <c r="A281" s="23">
        <v>42644</v>
      </c>
      <c r="B281" s="24">
        <f>'U.S. GDP'!B281</f>
        <v>19304.351999999999</v>
      </c>
      <c r="C281" s="24">
        <f>'Personal Consumption'!B281</f>
        <v>13060.061</v>
      </c>
      <c r="D281" s="24">
        <f>'Private Investment'!B281</f>
        <v>3391.7489999999998</v>
      </c>
      <c r="E281" s="24">
        <f>Exports!B281</f>
        <v>2303.8229999999999</v>
      </c>
      <c r="F281" s="24">
        <f>Imports!B281</f>
        <v>2841.0059999999999</v>
      </c>
      <c r="G281" s="24">
        <f>Government!B281</f>
        <v>3389.6489999999999</v>
      </c>
      <c r="H281" s="25">
        <f t="shared" si="21"/>
        <v>0.67653454516370193</v>
      </c>
      <c r="I281" s="25">
        <f t="shared" si="22"/>
        <v>0.17569867147055751</v>
      </c>
      <c r="J281" s="25">
        <f t="shared" si="23"/>
        <v>0.11934215662872288</v>
      </c>
      <c r="K281" s="25">
        <f t="shared" si="24"/>
        <v>0.14716919790936261</v>
      </c>
      <c r="L281" s="25">
        <f t="shared" si="25"/>
        <v>0.17558988771029455</v>
      </c>
    </row>
    <row r="282" spans="1:12" x14ac:dyDescent="0.35">
      <c r="A282" s="23">
        <v>42736</v>
      </c>
      <c r="B282" s="24">
        <f>'U.S. GDP'!B282</f>
        <v>19398.343000000001</v>
      </c>
      <c r="C282" s="24">
        <f>'Personal Consumption'!B282</f>
        <v>13160.475</v>
      </c>
      <c r="D282" s="24">
        <f>'Private Investment'!B282</f>
        <v>3382.703</v>
      </c>
      <c r="E282" s="24">
        <f>Exports!B282</f>
        <v>2359.904</v>
      </c>
      <c r="F282" s="24">
        <f>Imports!B282</f>
        <v>2885.0030000000002</v>
      </c>
      <c r="G282" s="24">
        <f>Government!B282</f>
        <v>3380.2440000000001</v>
      </c>
      <c r="H282" s="25">
        <f t="shared" si="21"/>
        <v>0.67843294656662168</v>
      </c>
      <c r="I282" s="25">
        <f t="shared" si="22"/>
        <v>0.17438102831772795</v>
      </c>
      <c r="J282" s="25">
        <f t="shared" si="23"/>
        <v>0.12165492691824245</v>
      </c>
      <c r="K282" s="25">
        <f t="shared" si="24"/>
        <v>0.14872419773173409</v>
      </c>
      <c r="L282" s="25">
        <f t="shared" si="25"/>
        <v>0.17425426491324542</v>
      </c>
    </row>
    <row r="283" spans="1:12" x14ac:dyDescent="0.35">
      <c r="A283" s="23">
        <v>42826</v>
      </c>
      <c r="B283" s="24">
        <f>'U.S. GDP'!B283</f>
        <v>19506.949000000001</v>
      </c>
      <c r="C283" s="24">
        <f>'Personal Consumption'!B283</f>
        <v>13225.743</v>
      </c>
      <c r="D283" s="24">
        <f>'Private Investment'!B283</f>
        <v>3435.9290000000001</v>
      </c>
      <c r="E283" s="24">
        <f>Exports!B283</f>
        <v>2367.8620000000001</v>
      </c>
      <c r="F283" s="24">
        <f>Imports!B283</f>
        <v>2912.4279999999999</v>
      </c>
      <c r="G283" s="24">
        <f>Government!B283</f>
        <v>3389.8110000000001</v>
      </c>
      <c r="H283" s="25">
        <f t="shared" si="21"/>
        <v>0.67800161880773868</v>
      </c>
      <c r="I283" s="25">
        <f t="shared" si="22"/>
        <v>0.17613871856639396</v>
      </c>
      <c r="J283" s="25">
        <f t="shared" si="23"/>
        <v>0.12138556367784629</v>
      </c>
      <c r="K283" s="25">
        <f t="shared" si="24"/>
        <v>0.1493020769162825</v>
      </c>
      <c r="L283" s="25">
        <f t="shared" si="25"/>
        <v>0.17377453542324842</v>
      </c>
    </row>
    <row r="284" spans="1:12" x14ac:dyDescent="0.35">
      <c r="A284" s="23">
        <v>42917</v>
      </c>
      <c r="B284" s="24">
        <f>'U.S. GDP'!B284</f>
        <v>19660.766</v>
      </c>
      <c r="C284" s="24">
        <f>'Personal Consumption'!B284</f>
        <v>13315.382</v>
      </c>
      <c r="D284" s="24">
        <f>'Private Investment'!B284</f>
        <v>3493.1660000000002</v>
      </c>
      <c r="E284" s="24">
        <f>Exports!B284</f>
        <v>2381.788</v>
      </c>
      <c r="F284" s="24">
        <f>Imports!B284</f>
        <v>2923.5729999999999</v>
      </c>
      <c r="G284" s="24">
        <f>Government!B284</f>
        <v>3394.009</v>
      </c>
      <c r="H284" s="25">
        <f t="shared" si="21"/>
        <v>0.67725652194833097</v>
      </c>
      <c r="I284" s="25">
        <f t="shared" si="22"/>
        <v>0.17767191776759869</v>
      </c>
      <c r="J284" s="25">
        <f t="shared" si="23"/>
        <v>0.12114421177689619</v>
      </c>
      <c r="K284" s="25">
        <f t="shared" si="24"/>
        <v>0.14870086953885722</v>
      </c>
      <c r="L284" s="25">
        <f t="shared" si="25"/>
        <v>0.17262852322234037</v>
      </c>
    </row>
    <row r="285" spans="1:12" x14ac:dyDescent="0.35">
      <c r="A285" s="23">
        <v>43009</v>
      </c>
      <c r="B285" s="24">
        <f>'U.S. GDP'!B285</f>
        <v>19882.351999999999</v>
      </c>
      <c r="C285" s="24">
        <f>'Personal Consumption'!B285</f>
        <v>13460.902</v>
      </c>
      <c r="D285" s="24">
        <f>'Private Investment'!B285</f>
        <v>3558.8589999999999</v>
      </c>
      <c r="E285" s="24">
        <f>Exports!B285</f>
        <v>2443.4870000000001</v>
      </c>
      <c r="F285" s="24">
        <f>Imports!B285</f>
        <v>3005.3510000000001</v>
      </c>
      <c r="G285" s="24">
        <f>Government!B285</f>
        <v>3424.498</v>
      </c>
      <c r="H285" s="25">
        <f t="shared" si="21"/>
        <v>0.67702764743326149</v>
      </c>
      <c r="I285" s="25">
        <f t="shared" si="22"/>
        <v>0.17899587533708286</v>
      </c>
      <c r="J285" s="25">
        <f t="shared" si="23"/>
        <v>0.12289728096555178</v>
      </c>
      <c r="K285" s="25">
        <f t="shared" si="24"/>
        <v>0.15115671425593916</v>
      </c>
      <c r="L285" s="25">
        <f t="shared" si="25"/>
        <v>0.17223807324203899</v>
      </c>
    </row>
    <row r="286" spans="1:12" x14ac:dyDescent="0.35">
      <c r="A286" s="23">
        <v>43101</v>
      </c>
      <c r="B286" s="24">
        <f>'U.S. GDP'!B286</f>
        <v>20044.077000000001</v>
      </c>
      <c r="C286" s="24">
        <f>'Personal Consumption'!B286</f>
        <v>13558.373</v>
      </c>
      <c r="D286" s="24">
        <f>'Private Investment'!B286</f>
        <v>3612.9360000000001</v>
      </c>
      <c r="E286" s="24">
        <f>Exports!B286</f>
        <v>2459.308</v>
      </c>
      <c r="F286" s="24">
        <f>Imports!B286</f>
        <v>3017.7950000000001</v>
      </c>
      <c r="G286" s="24">
        <f>Government!B286</f>
        <v>3431.7089999999998</v>
      </c>
      <c r="H286" s="25">
        <f t="shared" si="21"/>
        <v>0.67642790436296962</v>
      </c>
      <c r="I286" s="25">
        <f t="shared" si="22"/>
        <v>0.18024955701377518</v>
      </c>
      <c r="J286" s="25">
        <f t="shared" si="23"/>
        <v>0.12269499862727527</v>
      </c>
      <c r="K286" s="25">
        <f t="shared" si="24"/>
        <v>0.15055794287758922</v>
      </c>
      <c r="L286" s="25">
        <f t="shared" si="25"/>
        <v>0.17120813295618451</v>
      </c>
    </row>
    <row r="287" spans="1:12" x14ac:dyDescent="0.35">
      <c r="A287" s="23">
        <v>43191</v>
      </c>
      <c r="B287" s="24">
        <f>'U.S. GDP'!B287</f>
        <v>20150.475999999999</v>
      </c>
      <c r="C287" s="24">
        <f>'Personal Consumption'!B287</f>
        <v>13630.967000000001</v>
      </c>
      <c r="D287" s="24">
        <f>'Private Investment'!B287</f>
        <v>3612.3890000000001</v>
      </c>
      <c r="E287" s="24">
        <f>Exports!B287</f>
        <v>2472.6559999999999</v>
      </c>
      <c r="F287" s="24">
        <f>Imports!B287</f>
        <v>3021.6889999999999</v>
      </c>
      <c r="G287" s="24">
        <f>Government!B287</f>
        <v>3456.3090000000002</v>
      </c>
      <c r="H287" s="25">
        <f t="shared" si="21"/>
        <v>0.67645880921125645</v>
      </c>
      <c r="I287" s="25">
        <f t="shared" si="22"/>
        <v>0.17927065345751636</v>
      </c>
      <c r="J287" s="25">
        <f t="shared" si="23"/>
        <v>0.12270955782880762</v>
      </c>
      <c r="K287" s="25">
        <f t="shared" si="24"/>
        <v>0.14995620947118074</v>
      </c>
      <c r="L287" s="25">
        <f t="shared" si="25"/>
        <v>0.17152493072620223</v>
      </c>
    </row>
    <row r="288" spans="1:12" x14ac:dyDescent="0.35">
      <c r="A288" s="23">
        <v>43282</v>
      </c>
      <c r="B288" s="24">
        <f>'U.S. GDP'!B288</f>
        <v>20276.153999999999</v>
      </c>
      <c r="C288" s="24">
        <f>'Personal Consumption'!B288</f>
        <v>13693.79</v>
      </c>
      <c r="D288" s="24">
        <f>'Private Investment'!B288</f>
        <v>3722.248</v>
      </c>
      <c r="E288" s="24">
        <f>Exports!B288</f>
        <v>2441.7910000000002</v>
      </c>
      <c r="F288" s="24">
        <f>Imports!B288</f>
        <v>3064.1750000000002</v>
      </c>
      <c r="G288" s="24">
        <f>Government!B288</f>
        <v>3483.6280000000002</v>
      </c>
      <c r="H288" s="25">
        <f t="shared" si="21"/>
        <v>0.67536427273140665</v>
      </c>
      <c r="I288" s="25">
        <f t="shared" si="22"/>
        <v>0.18357761536038839</v>
      </c>
      <c r="J288" s="25">
        <f t="shared" si="23"/>
        <v>0.12042673378787715</v>
      </c>
      <c r="K288" s="25">
        <f t="shared" si="24"/>
        <v>0.15112210136103724</v>
      </c>
      <c r="L288" s="25">
        <f t="shared" si="25"/>
        <v>0.17180911133344126</v>
      </c>
    </row>
    <row r="289" spans="1:12" x14ac:dyDescent="0.35">
      <c r="A289" s="23">
        <v>43374</v>
      </c>
      <c r="B289" s="24">
        <f>'U.S. GDP'!B289</f>
        <v>20304.874</v>
      </c>
      <c r="C289" s="24">
        <f>'Personal Consumption'!B289</f>
        <v>13736.572</v>
      </c>
      <c r="D289" s="24">
        <f>'Private Investment'!B289</f>
        <v>3724.752</v>
      </c>
      <c r="E289" s="24">
        <f>Exports!B289</f>
        <v>2451.9360000000001</v>
      </c>
      <c r="F289" s="24">
        <f>Imports!B289</f>
        <v>3096.1909999999998</v>
      </c>
      <c r="G289" s="24">
        <f>Government!B289</f>
        <v>3488.3519999999999</v>
      </c>
      <c r="H289" s="25">
        <f t="shared" si="21"/>
        <v>0.67651599315514099</v>
      </c>
      <c r="I289" s="25">
        <f t="shared" si="22"/>
        <v>0.18344127621771994</v>
      </c>
      <c r="J289" s="25">
        <f t="shared" si="23"/>
        <v>0.12075603128588733</v>
      </c>
      <c r="K289" s="25">
        <f t="shared" si="24"/>
        <v>0.15248511268772216</v>
      </c>
      <c r="L289" s="25">
        <f t="shared" si="25"/>
        <v>0.17179875137368494</v>
      </c>
    </row>
    <row r="290" spans="1:12" x14ac:dyDescent="0.35">
      <c r="A290" s="23">
        <v>43466</v>
      </c>
      <c r="B290" s="24">
        <f>'U.S. GDP'!B290</f>
        <v>20415.150000000001</v>
      </c>
      <c r="C290" s="24">
        <f>'Personal Consumption'!B290</f>
        <v>13752.592000000001</v>
      </c>
      <c r="D290" s="24">
        <f>'Private Investment'!B290</f>
        <v>3751.76</v>
      </c>
      <c r="E290" s="24">
        <f>Exports!B290</f>
        <v>2478.2359999999999</v>
      </c>
      <c r="F290" s="24">
        <f>Imports!B290</f>
        <v>3103.596</v>
      </c>
      <c r="G290" s="24">
        <f>Government!B290</f>
        <v>3535.3870000000002</v>
      </c>
      <c r="H290" s="25">
        <f t="shared" si="21"/>
        <v>0.67364638516004038</v>
      </c>
      <c r="I290" s="25">
        <f t="shared" si="22"/>
        <v>0.18377332520211706</v>
      </c>
      <c r="J290" s="25">
        <f t="shared" si="23"/>
        <v>0.12139200544693522</v>
      </c>
      <c r="K290" s="25">
        <f t="shared" si="24"/>
        <v>0.15202415852932746</v>
      </c>
      <c r="L290" s="25">
        <f t="shared" si="25"/>
        <v>0.17317467664944905</v>
      </c>
    </row>
    <row r="291" spans="1:12" x14ac:dyDescent="0.35">
      <c r="A291" s="23">
        <v>43556</v>
      </c>
      <c r="B291" s="24">
        <f>'U.S. GDP'!B291</f>
        <v>20584.527999999998</v>
      </c>
      <c r="C291" s="24">
        <f>'Personal Consumption'!B291</f>
        <v>13862.802</v>
      </c>
      <c r="D291" s="24">
        <f>'Private Investment'!B291</f>
        <v>3778.2109999999998</v>
      </c>
      <c r="E291" s="24">
        <f>Exports!B291</f>
        <v>2460.8000000000002</v>
      </c>
      <c r="F291" s="24">
        <f>Imports!B291</f>
        <v>3107.3339999999998</v>
      </c>
      <c r="G291" s="24">
        <f>Government!B291</f>
        <v>3588.9290000000001</v>
      </c>
      <c r="H291" s="25">
        <f t="shared" si="21"/>
        <v>0.67345736564860759</v>
      </c>
      <c r="I291" s="25">
        <f t="shared" si="22"/>
        <v>0.18354615660849741</v>
      </c>
      <c r="J291" s="25">
        <f t="shared" si="23"/>
        <v>0.11954609792364441</v>
      </c>
      <c r="K291" s="25">
        <f t="shared" si="24"/>
        <v>0.15095483364981699</v>
      </c>
      <c r="L291" s="25">
        <f t="shared" si="25"/>
        <v>0.17435080367157316</v>
      </c>
    </row>
    <row r="292" spans="1:12" x14ac:dyDescent="0.35">
      <c r="A292" s="23">
        <v>43647</v>
      </c>
      <c r="B292" s="24">
        <f>'U.S. GDP'!B292</f>
        <v>20817.580999999998</v>
      </c>
      <c r="C292" s="24">
        <f>'Personal Consumption'!B292</f>
        <v>14003.782999999999</v>
      </c>
      <c r="D292" s="24">
        <f>'Private Investment'!B292</f>
        <v>3818.1080000000002</v>
      </c>
      <c r="E292" s="24">
        <f>Exports!B292</f>
        <v>2464.221</v>
      </c>
      <c r="F292" s="24">
        <f>Imports!B292</f>
        <v>3097.3310000000001</v>
      </c>
      <c r="G292" s="24">
        <f>Government!B292</f>
        <v>3629.0010000000002</v>
      </c>
      <c r="H292" s="25">
        <f t="shared" si="21"/>
        <v>0.6726902131424396</v>
      </c>
      <c r="I292" s="25">
        <f t="shared" si="22"/>
        <v>0.18340786088450914</v>
      </c>
      <c r="J292" s="25">
        <f t="shared" si="23"/>
        <v>0.11837211057326978</v>
      </c>
      <c r="K292" s="25">
        <f t="shared" si="24"/>
        <v>0.14878438565940971</v>
      </c>
      <c r="L292" s="25">
        <f t="shared" si="25"/>
        <v>0.17432385635967984</v>
      </c>
    </row>
    <row r="293" spans="1:12" x14ac:dyDescent="0.35">
      <c r="A293" s="26">
        <f>'U.S. GDP'!A293</f>
        <v>43739</v>
      </c>
      <c r="B293" s="24">
        <f>'U.S. GDP'!B293</f>
        <v>20951.088</v>
      </c>
      <c r="C293" s="24">
        <f>'Personal Consumption'!B293</f>
        <v>14093.877</v>
      </c>
      <c r="D293" s="24">
        <f>'Private Investment'!B293</f>
        <v>3773.2359999999999</v>
      </c>
      <c r="E293" s="24">
        <f>Exports!B293</f>
        <v>2472.6790000000001</v>
      </c>
      <c r="F293" s="24">
        <f>Imports!B293</f>
        <v>3037.6559999999999</v>
      </c>
      <c r="G293" s="24">
        <f>Government!B293</f>
        <v>3652.085</v>
      </c>
      <c r="H293" s="25">
        <f t="shared" ref="H293:H310" si="26">C293/$B293</f>
        <v>0.67270382330502365</v>
      </c>
      <c r="I293" s="25">
        <f t="shared" ref="I293:I310" si="27">D293/$B293</f>
        <v>0.18009737728179082</v>
      </c>
      <c r="J293" s="25">
        <f t="shared" ref="J293:J310" si="28">E293/$B293</f>
        <v>0.1180215079999664</v>
      </c>
      <c r="K293" s="25">
        <f t="shared" ref="K293:K310" si="29">F293/$B293</f>
        <v>0.14498798344028721</v>
      </c>
      <c r="L293" s="25">
        <f t="shared" ref="L293:L310" si="30">G293/$B293</f>
        <v>0.17431481362686271</v>
      </c>
    </row>
    <row r="294" spans="1:12" x14ac:dyDescent="0.35">
      <c r="A294" s="26">
        <f>'U.S. GDP'!A294</f>
        <v>43831</v>
      </c>
      <c r="B294" s="24">
        <f>'U.S. GDP'!B294</f>
        <v>20665.553</v>
      </c>
      <c r="C294" s="24">
        <f>'Personal Consumption'!B294</f>
        <v>13862.295</v>
      </c>
      <c r="D294" s="24">
        <f>'Private Investment'!B294</f>
        <v>3676.5740000000001</v>
      </c>
      <c r="E294" s="24">
        <f>Exports!B294</f>
        <v>2371.4209999999998</v>
      </c>
      <c r="F294" s="24">
        <f>Imports!B294</f>
        <v>2933.47</v>
      </c>
      <c r="G294" s="24">
        <f>Government!B294</f>
        <v>3691.924</v>
      </c>
      <c r="H294" s="25">
        <f t="shared" si="26"/>
        <v>0.67079235673006188</v>
      </c>
      <c r="I294" s="25">
        <f t="shared" si="27"/>
        <v>0.17790832889882019</v>
      </c>
      <c r="J294" s="25">
        <f t="shared" si="28"/>
        <v>0.114752361090942</v>
      </c>
      <c r="K294" s="25">
        <f t="shared" si="29"/>
        <v>0.14194974603389515</v>
      </c>
      <c r="L294" s="25">
        <f t="shared" si="30"/>
        <v>0.17865111086066751</v>
      </c>
    </row>
    <row r="295" spans="1:12" x14ac:dyDescent="0.35">
      <c r="A295" s="26">
        <f>'U.S. GDP'!A295</f>
        <v>43922</v>
      </c>
      <c r="B295" s="24">
        <f>'U.S. GDP'!B295</f>
        <v>19034.830000000002</v>
      </c>
      <c r="C295" s="24">
        <f>'Personal Consumption'!B295</f>
        <v>12668.716</v>
      </c>
      <c r="D295" s="24">
        <f>'Private Investment'!B295</f>
        <v>3145.2280000000001</v>
      </c>
      <c r="E295" s="24">
        <f>Exports!B295</f>
        <v>1868.1659999999999</v>
      </c>
      <c r="F295" s="24">
        <f>Imports!B295</f>
        <v>2421.134</v>
      </c>
      <c r="G295" s="24">
        <f>Government!B295</f>
        <v>3768.904</v>
      </c>
      <c r="H295" s="25">
        <f t="shared" si="26"/>
        <v>0.66555445990324047</v>
      </c>
      <c r="I295" s="25">
        <f t="shared" si="27"/>
        <v>0.16523541318729926</v>
      </c>
      <c r="J295" s="25">
        <f t="shared" si="28"/>
        <v>9.814461174594151E-2</v>
      </c>
      <c r="K295" s="25">
        <f t="shared" si="29"/>
        <v>0.12719493686048153</v>
      </c>
      <c r="L295" s="25">
        <f t="shared" si="30"/>
        <v>0.19800040242019495</v>
      </c>
    </row>
    <row r="296" spans="1:12" x14ac:dyDescent="0.35">
      <c r="A296" s="26">
        <f>'U.S. GDP'!A296</f>
        <v>44013</v>
      </c>
      <c r="B296" s="24">
        <f>'U.S. GDP'!B296</f>
        <v>20511.785</v>
      </c>
      <c r="C296" s="24">
        <f>'Personal Consumption'!B296</f>
        <v>13793.919</v>
      </c>
      <c r="D296" s="24">
        <f>'Private Investment'!B296</f>
        <v>3735.0909999999999</v>
      </c>
      <c r="E296" s="24">
        <f>Exports!B296</f>
        <v>2107.58</v>
      </c>
      <c r="F296" s="24">
        <f>Imports!B296</f>
        <v>2837.203</v>
      </c>
      <c r="G296" s="24">
        <f>Government!B296</f>
        <v>3709.6909999999998</v>
      </c>
      <c r="H296" s="25">
        <f t="shared" si="26"/>
        <v>0.67248749925957196</v>
      </c>
      <c r="I296" s="25">
        <f t="shared" si="27"/>
        <v>0.1820948786270917</v>
      </c>
      <c r="J296" s="25">
        <f t="shared" si="28"/>
        <v>0.10274971193389557</v>
      </c>
      <c r="K296" s="25">
        <f t="shared" si="29"/>
        <v>0.13832062884824506</v>
      </c>
      <c r="L296" s="25">
        <f t="shared" si="30"/>
        <v>0.18085656611552822</v>
      </c>
    </row>
    <row r="297" spans="1:12" x14ac:dyDescent="0.35">
      <c r="A297" s="26">
        <f>'U.S. GDP'!A297</f>
        <v>44105</v>
      </c>
      <c r="B297" s="24">
        <f>'U.S. GDP'!B297</f>
        <v>20724.128000000001</v>
      </c>
      <c r="C297" s="24">
        <f>'Personal Consumption'!B297</f>
        <v>13982.93</v>
      </c>
      <c r="D297" s="24">
        <f>'Private Investment'!B297</f>
        <v>3853.0929999999998</v>
      </c>
      <c r="E297" s="24">
        <f>Exports!B297</f>
        <v>2232.1120000000001</v>
      </c>
      <c r="F297" s="24">
        <f>Imports!B297</f>
        <v>3041.192</v>
      </c>
      <c r="G297" s="24">
        <f>Government!B297</f>
        <v>3691.4929999999999</v>
      </c>
      <c r="H297" s="25">
        <f t="shared" si="26"/>
        <v>0.67471741151183784</v>
      </c>
      <c r="I297" s="25">
        <f t="shared" si="27"/>
        <v>0.18592304583333977</v>
      </c>
      <c r="J297" s="25">
        <f t="shared" si="28"/>
        <v>0.10770595510701343</v>
      </c>
      <c r="K297" s="25">
        <f t="shared" si="29"/>
        <v>0.14674643970544865</v>
      </c>
      <c r="L297" s="25">
        <f t="shared" si="30"/>
        <v>0.178125371547599</v>
      </c>
    </row>
    <row r="298" spans="1:12" x14ac:dyDescent="0.35">
      <c r="A298" s="26">
        <f>'U.S. GDP'!A298</f>
        <v>44197</v>
      </c>
      <c r="B298" s="24">
        <f>'U.S. GDP'!B298</f>
        <v>20990.541000000001</v>
      </c>
      <c r="C298" s="24">
        <f>'Personal Consumption'!B298</f>
        <v>14282.575000000001</v>
      </c>
      <c r="D298" s="24">
        <f>'Private Investment'!B298</f>
        <v>3820.4169999999999</v>
      </c>
      <c r="E298" s="24">
        <f>Exports!B298</f>
        <v>2236.9740000000002</v>
      </c>
      <c r="F298" s="24">
        <f>Imports!B298</f>
        <v>3100.0309999999999</v>
      </c>
      <c r="G298" s="24">
        <f>Government!B298</f>
        <v>3743.069</v>
      </c>
      <c r="H298" s="25">
        <f t="shared" si="26"/>
        <v>0.68042910375678267</v>
      </c>
      <c r="I298" s="25">
        <f t="shared" si="27"/>
        <v>0.18200660002045682</v>
      </c>
      <c r="J298" s="25">
        <f t="shared" si="28"/>
        <v>0.10657057385991148</v>
      </c>
      <c r="K298" s="25">
        <f t="shared" si="29"/>
        <v>0.14768704627479587</v>
      </c>
      <c r="L298" s="25">
        <f t="shared" si="30"/>
        <v>0.17832170214193144</v>
      </c>
    </row>
    <row r="299" spans="1:12" x14ac:dyDescent="0.35">
      <c r="A299" s="26">
        <f>'U.S. GDP'!A299</f>
        <v>44287</v>
      </c>
      <c r="B299" s="24">
        <f>'U.S. GDP'!B299</f>
        <v>21309.544000000002</v>
      </c>
      <c r="C299" s="24">
        <f>'Personal Consumption'!B299</f>
        <v>14745.583000000001</v>
      </c>
      <c r="D299" s="24">
        <f>'Private Investment'!B299</f>
        <v>3767.3409999999999</v>
      </c>
      <c r="E299" s="24">
        <f>Exports!B299</f>
        <v>2248.0920000000001</v>
      </c>
      <c r="F299" s="24">
        <f>Imports!B299</f>
        <v>3158.0720000000001</v>
      </c>
      <c r="G299" s="24">
        <f>Government!B299</f>
        <v>3701.8470000000002</v>
      </c>
      <c r="H299" s="25">
        <f t="shared" si="26"/>
        <v>0.6919708371047264</v>
      </c>
      <c r="I299" s="25">
        <f t="shared" si="27"/>
        <v>0.17679125372180651</v>
      </c>
      <c r="J299" s="25">
        <f t="shared" si="28"/>
        <v>0.1054969547917121</v>
      </c>
      <c r="K299" s="25">
        <f t="shared" si="29"/>
        <v>0.14819988639831991</v>
      </c>
      <c r="L299" s="25">
        <f t="shared" si="30"/>
        <v>0.17371779518135161</v>
      </c>
    </row>
    <row r="300" spans="1:12" x14ac:dyDescent="0.35">
      <c r="A300" s="26">
        <f>'U.S. GDP'!A300</f>
        <v>44378</v>
      </c>
      <c r="B300" s="24">
        <f>'U.S. GDP'!B300</f>
        <v>21483.082999999999</v>
      </c>
      <c r="C300" s="24">
        <f>'Personal Consumption'!B300</f>
        <v>14848.83</v>
      </c>
      <c r="D300" s="24">
        <f>'Private Investment'!B300</f>
        <v>3910.8290000000002</v>
      </c>
      <c r="E300" s="24">
        <f>Exports!B300</f>
        <v>2256.431</v>
      </c>
      <c r="F300" s="24">
        <f>Imports!B300</f>
        <v>3222.9679999999998</v>
      </c>
      <c r="G300" s="24">
        <f>Government!B300</f>
        <v>3688.2040000000002</v>
      </c>
      <c r="H300" s="25">
        <f t="shared" si="26"/>
        <v>0.69118710754876289</v>
      </c>
      <c r="I300" s="25">
        <f t="shared" si="27"/>
        <v>0.18204226088034015</v>
      </c>
      <c r="J300" s="25">
        <f t="shared" si="28"/>
        <v>0.10503292288169255</v>
      </c>
      <c r="K300" s="25">
        <f t="shared" si="29"/>
        <v>0.15002353246971117</v>
      </c>
      <c r="L300" s="25">
        <f t="shared" si="30"/>
        <v>0.17167945587698005</v>
      </c>
    </row>
    <row r="301" spans="1:12" x14ac:dyDescent="0.35">
      <c r="A301" s="26">
        <f>'U.S. GDP'!A301</f>
        <v>44470</v>
      </c>
      <c r="B301" s="24">
        <f>'U.S. GDP'!B301</f>
        <v>21847.601999999999</v>
      </c>
      <c r="C301" s="24">
        <f>'Personal Consumption'!B301</f>
        <v>14995.638000000001</v>
      </c>
      <c r="D301" s="24">
        <f>'Private Investment'!B301</f>
        <v>4159.1270000000004</v>
      </c>
      <c r="E301" s="24">
        <f>Exports!B301</f>
        <v>2381.9920000000002</v>
      </c>
      <c r="F301" s="24">
        <f>Imports!B301</f>
        <v>3377.62</v>
      </c>
      <c r="G301" s="24">
        <f>Government!B301</f>
        <v>3685.7959999999998</v>
      </c>
      <c r="H301" s="25">
        <f t="shared" si="26"/>
        <v>0.68637455039688111</v>
      </c>
      <c r="I301" s="25">
        <f t="shared" si="27"/>
        <v>0.1903699545606882</v>
      </c>
      <c r="J301" s="25">
        <f t="shared" si="28"/>
        <v>0.10902761776784474</v>
      </c>
      <c r="K301" s="25">
        <f t="shared" si="29"/>
        <v>0.15459911801762041</v>
      </c>
      <c r="L301" s="25">
        <f t="shared" si="30"/>
        <v>0.16870483085512086</v>
      </c>
    </row>
    <row r="302" spans="1:12" x14ac:dyDescent="0.35">
      <c r="A302" s="26">
        <f>'U.S. GDP'!A302</f>
        <v>44562</v>
      </c>
      <c r="B302" s="24">
        <f>'U.S. GDP'!B302</f>
        <v>21738.870999999999</v>
      </c>
      <c r="C302" s="24">
        <f>'Personal Consumption'!B302</f>
        <v>14995.227999999999</v>
      </c>
      <c r="D302" s="24">
        <f>'Private Investment'!B302</f>
        <v>4222.4489999999996</v>
      </c>
      <c r="E302" s="24">
        <f>Exports!B302</f>
        <v>2354.11</v>
      </c>
      <c r="F302" s="24">
        <f>Imports!B302</f>
        <v>3495.1619999999998</v>
      </c>
      <c r="G302" s="24">
        <f>Government!B302</f>
        <v>3658.819</v>
      </c>
      <c r="H302" s="25">
        <f t="shared" si="26"/>
        <v>0.68978871993858371</v>
      </c>
      <c r="I302" s="25">
        <f t="shared" si="27"/>
        <v>0.19423497200015583</v>
      </c>
      <c r="J302" s="25">
        <f t="shared" si="28"/>
        <v>0.1082903523370648</v>
      </c>
      <c r="K302" s="25">
        <f t="shared" si="29"/>
        <v>0.16077937074101042</v>
      </c>
      <c r="L302" s="25">
        <f t="shared" si="30"/>
        <v>0.16830768258388396</v>
      </c>
    </row>
    <row r="303" spans="1:12" x14ac:dyDescent="0.35">
      <c r="A303" s="26">
        <f>'U.S. GDP'!A303</f>
        <v>44652</v>
      </c>
      <c r="B303" s="24">
        <f>'U.S. GDP'!B303</f>
        <v>21708.16</v>
      </c>
      <c r="C303" s="24">
        <f>'Personal Consumption'!B303</f>
        <v>15069.169</v>
      </c>
      <c r="D303" s="24">
        <f>'Private Investment'!B303</f>
        <v>4105.54</v>
      </c>
      <c r="E303" s="24">
        <f>Exports!B303</f>
        <v>2414.0909999999999</v>
      </c>
      <c r="F303" s="24">
        <f>Imports!B303</f>
        <v>3530.2869999999998</v>
      </c>
      <c r="G303" s="24">
        <f>Government!B303</f>
        <v>3641.1610000000001</v>
      </c>
      <c r="H303" s="25">
        <f t="shared" si="26"/>
        <v>0.69417071737079517</v>
      </c>
      <c r="I303" s="25">
        <f t="shared" si="27"/>
        <v>0.18912427400571952</v>
      </c>
      <c r="J303" s="25">
        <f t="shared" si="28"/>
        <v>0.11120661539255285</v>
      </c>
      <c r="K303" s="25">
        <f t="shared" si="29"/>
        <v>0.16262488391462013</v>
      </c>
      <c r="L303" s="25">
        <f t="shared" si="30"/>
        <v>0.16773236423538429</v>
      </c>
    </row>
    <row r="304" spans="1:12" x14ac:dyDescent="0.35">
      <c r="A304" s="26">
        <f>'U.S. GDP'!A304</f>
        <v>44743</v>
      </c>
      <c r="B304" s="24">
        <f>'U.S. GDP'!B304</f>
        <v>21851.133999999998</v>
      </c>
      <c r="C304" s="24">
        <f>'Personal Consumption'!B304</f>
        <v>15127.398999999999</v>
      </c>
      <c r="D304" s="24">
        <f>'Private Investment'!B304</f>
        <v>4024.75</v>
      </c>
      <c r="E304" s="24">
        <f>Exports!B304</f>
        <v>2506.1970000000001</v>
      </c>
      <c r="F304" s="24">
        <f>Imports!B304</f>
        <v>3487.4270000000001</v>
      </c>
      <c r="G304" s="24">
        <f>Government!B304</f>
        <v>3666.982</v>
      </c>
      <c r="H304" s="25">
        <f t="shared" si="26"/>
        <v>0.69229354412452926</v>
      </c>
      <c r="I304" s="25">
        <f t="shared" si="27"/>
        <v>0.18418952535827204</v>
      </c>
      <c r="J304" s="25">
        <f t="shared" si="28"/>
        <v>0.11469413898610481</v>
      </c>
      <c r="K304" s="25">
        <f t="shared" si="29"/>
        <v>0.15959935992337973</v>
      </c>
      <c r="L304" s="25">
        <f t="shared" si="30"/>
        <v>0.1678165535939691</v>
      </c>
    </row>
    <row r="305" spans="1:12" x14ac:dyDescent="0.35">
      <c r="A305" s="26">
        <f>'U.S. GDP'!A305</f>
        <v>44835</v>
      </c>
      <c r="B305" s="24">
        <f>'U.S. GDP'!B305</f>
        <v>21989.981</v>
      </c>
      <c r="C305" s="24">
        <f>'Personal Consumption'!B305</f>
        <v>15171.391</v>
      </c>
      <c r="D305" s="24">
        <f>'Private Investment'!B305</f>
        <v>4058.491</v>
      </c>
      <c r="E305" s="24">
        <f>Exports!B305</f>
        <v>2484.0520000000001</v>
      </c>
      <c r="F305" s="24">
        <f>Imports!B305</f>
        <v>3449.6210000000001</v>
      </c>
      <c r="G305" s="24">
        <f>Government!B305</f>
        <v>3714.8</v>
      </c>
      <c r="H305" s="25">
        <f t="shared" si="26"/>
        <v>0.68992287896929061</v>
      </c>
      <c r="I305" s="25">
        <f t="shared" si="27"/>
        <v>0.18456091435458721</v>
      </c>
      <c r="J305" s="25">
        <f t="shared" si="28"/>
        <v>0.11296289887653838</v>
      </c>
      <c r="K305" s="25">
        <f t="shared" si="29"/>
        <v>0.15687239566055106</v>
      </c>
      <c r="L305" s="25">
        <f t="shared" si="30"/>
        <v>0.16893147838554295</v>
      </c>
    </row>
    <row r="306" spans="1:12" x14ac:dyDescent="0.35">
      <c r="A306" s="26">
        <f>'U.S. GDP'!A306</f>
        <v>44927</v>
      </c>
      <c r="B306" s="24">
        <f>'U.S. GDP'!B306</f>
        <v>22112.329000000002</v>
      </c>
      <c r="C306" s="24">
        <f>'Personal Consumption'!B306</f>
        <v>15312.85</v>
      </c>
      <c r="D306" s="24">
        <f>'Private Investment'!B306</f>
        <v>3963.6889999999999</v>
      </c>
      <c r="E306" s="24">
        <f>Exports!B306</f>
        <v>2525.402</v>
      </c>
      <c r="F306" s="24">
        <f>Imports!B306</f>
        <v>3460.4810000000002</v>
      </c>
      <c r="G306" s="24">
        <f>Government!B306</f>
        <v>3758.768</v>
      </c>
      <c r="H306" s="25">
        <f t="shared" si="26"/>
        <v>0.69250281144062209</v>
      </c>
      <c r="I306" s="25">
        <f t="shared" si="27"/>
        <v>0.17925244328627707</v>
      </c>
      <c r="J306" s="25">
        <f t="shared" si="28"/>
        <v>0.11420787018861739</v>
      </c>
      <c r="K306" s="25">
        <f t="shared" si="29"/>
        <v>0.15649554599155974</v>
      </c>
      <c r="L306" s="25">
        <f t="shared" si="30"/>
        <v>0.1699851698118276</v>
      </c>
    </row>
    <row r="307" spans="1:12" x14ac:dyDescent="0.35">
      <c r="A307" s="26">
        <f>'U.S. GDP'!A307</f>
        <v>45017</v>
      </c>
      <c r="B307" s="24">
        <f>'U.S. GDP'!B307</f>
        <v>22225.35</v>
      </c>
      <c r="C307" s="24">
        <f>'Personal Consumption'!B307</f>
        <v>15343.553</v>
      </c>
      <c r="D307" s="24">
        <f>'Private Investment'!B307</f>
        <v>4014.1210000000001</v>
      </c>
      <c r="E307" s="24">
        <f>Exports!B307</f>
        <v>2464.6680000000001</v>
      </c>
      <c r="F307" s="24">
        <f>Imports!B307</f>
        <v>3392.8609999999999</v>
      </c>
      <c r="G307" s="24">
        <f>Government!B307</f>
        <v>3789.7860000000001</v>
      </c>
      <c r="H307" s="25">
        <f t="shared" si="26"/>
        <v>0.69036271644766001</v>
      </c>
      <c r="I307" s="25">
        <f t="shared" si="27"/>
        <v>0.18061002413910243</v>
      </c>
      <c r="J307" s="25">
        <f t="shared" si="28"/>
        <v>0.11089445160593647</v>
      </c>
      <c r="K307" s="25">
        <f t="shared" si="29"/>
        <v>0.15265725849086742</v>
      </c>
      <c r="L307" s="25">
        <f t="shared" si="30"/>
        <v>0.17051636982094773</v>
      </c>
    </row>
    <row r="308" spans="1:12" x14ac:dyDescent="0.35">
      <c r="A308" s="26">
        <f>'U.S. GDP'!A308</f>
        <v>45108</v>
      </c>
      <c r="B308" s="24">
        <f>'U.S. GDP'!B308</f>
        <v>22490.691999999999</v>
      </c>
      <c r="C308" s="24">
        <f>'Personal Consumption'!B308</f>
        <v>15461.382</v>
      </c>
      <c r="D308" s="24">
        <f>'Private Investment'!B308</f>
        <v>4111.0529999999999</v>
      </c>
      <c r="E308" s="24">
        <f>Exports!B308</f>
        <v>2497.279</v>
      </c>
      <c r="F308" s="24">
        <f>Imports!B308</f>
        <v>3427.9520000000002</v>
      </c>
      <c r="G308" s="24">
        <f>Government!B308</f>
        <v>3843.355</v>
      </c>
      <c r="H308" s="25">
        <f t="shared" si="26"/>
        <v>0.68745692662546798</v>
      </c>
      <c r="I308" s="25">
        <f t="shared" si="27"/>
        <v>0.1827890844799262</v>
      </c>
      <c r="J308" s="25">
        <f t="shared" si="28"/>
        <v>0.11103611218365358</v>
      </c>
      <c r="K308" s="25">
        <f t="shared" si="29"/>
        <v>0.15241647522450621</v>
      </c>
      <c r="L308" s="25">
        <f t="shared" si="30"/>
        <v>0.17088647161234524</v>
      </c>
    </row>
    <row r="309" spans="1:12" x14ac:dyDescent="0.35">
      <c r="A309" s="26">
        <f>'U.S. GDP'!A309</f>
        <v>45200</v>
      </c>
      <c r="B309" s="24">
        <f>'U.S. GDP'!B309</f>
        <v>22679.255000000001</v>
      </c>
      <c r="C309" s="24">
        <f>'Personal Consumption'!B309</f>
        <v>15586.672</v>
      </c>
      <c r="D309" s="24">
        <f>'Private Investment'!B309</f>
        <v>4118.6719999999996</v>
      </c>
      <c r="E309" s="24">
        <f>Exports!B309</f>
        <v>2528.2469999999998</v>
      </c>
      <c r="F309" s="24">
        <f>Imports!B309</f>
        <v>3446.7719999999999</v>
      </c>
      <c r="G309" s="24">
        <f>Government!B309</f>
        <v>3886.9989999999998</v>
      </c>
      <c r="H309" s="25">
        <f t="shared" si="26"/>
        <v>0.68726560903345368</v>
      </c>
      <c r="I309" s="25">
        <f t="shared" si="27"/>
        <v>0.18160525996114066</v>
      </c>
      <c r="J309" s="25">
        <f t="shared" si="28"/>
        <v>0.11147839732830729</v>
      </c>
      <c r="K309" s="25">
        <f t="shared" si="29"/>
        <v>0.15197906633176442</v>
      </c>
      <c r="L309" s="25">
        <f t="shared" si="30"/>
        <v>0.17139006550259256</v>
      </c>
    </row>
    <row r="310" spans="1:12" x14ac:dyDescent="0.35">
      <c r="A310" s="26">
        <f>'U.S. GDP'!A310</f>
        <v>45292</v>
      </c>
      <c r="B310" s="24">
        <f>'U.S. GDP'!B310</f>
        <v>22758.752</v>
      </c>
      <c r="C310" s="24">
        <f>'Personal Consumption'!B310</f>
        <v>15643.040999999999</v>
      </c>
      <c r="D310" s="24">
        <f>'Private Investment'!B310</f>
        <v>4163.22</v>
      </c>
      <c r="E310" s="24">
        <f>Exports!B310</f>
        <v>2538.098</v>
      </c>
      <c r="F310" s="24">
        <f>Imports!B310</f>
        <v>3498.364</v>
      </c>
      <c r="G310" s="24">
        <f>Government!B310</f>
        <v>3904.259</v>
      </c>
      <c r="H310" s="25">
        <f t="shared" si="26"/>
        <v>0.68734177515533357</v>
      </c>
      <c r="I310" s="25">
        <f t="shared" si="27"/>
        <v>0.18292830819545819</v>
      </c>
      <c r="J310" s="25">
        <f t="shared" si="28"/>
        <v>0.11152184443154001</v>
      </c>
      <c r="K310" s="25">
        <f t="shared" si="29"/>
        <v>0.15371510704980659</v>
      </c>
      <c r="L310" s="25">
        <f t="shared" si="30"/>
        <v>0.17154978445215274</v>
      </c>
    </row>
    <row r="311" spans="1:12" x14ac:dyDescent="0.35">
      <c r="A311" s="27"/>
    </row>
    <row r="312" spans="1:12" x14ac:dyDescent="0.35">
      <c r="A312" s="27"/>
    </row>
    <row r="313" spans="1:12" x14ac:dyDescent="0.35">
      <c r="A313" s="27"/>
    </row>
    <row r="314" spans="1:12" x14ac:dyDescent="0.35">
      <c r="A314" s="27"/>
    </row>
    <row r="315" spans="1:12" x14ac:dyDescent="0.35">
      <c r="A315" s="27"/>
    </row>
    <row r="316" spans="1:12" x14ac:dyDescent="0.35">
      <c r="A316" s="27"/>
    </row>
    <row r="317" spans="1:12" x14ac:dyDescent="0.35">
      <c r="A317" s="27"/>
    </row>
    <row r="318" spans="1:12" x14ac:dyDescent="0.35">
      <c r="A318" s="27"/>
    </row>
    <row r="319" spans="1:12" x14ac:dyDescent="0.35">
      <c r="A319" s="27"/>
    </row>
    <row r="320" spans="1:12" x14ac:dyDescent="0.35">
      <c r="A320" s="27"/>
    </row>
    <row r="321" spans="1:1" x14ac:dyDescent="0.35">
      <c r="A321" s="27"/>
    </row>
    <row r="322" spans="1:1" x14ac:dyDescent="0.35">
      <c r="A322" s="27"/>
    </row>
    <row r="323" spans="1:1" x14ac:dyDescent="0.35">
      <c r="A323" s="27"/>
    </row>
    <row r="324" spans="1:1" x14ac:dyDescent="0.35">
      <c r="A324" s="27"/>
    </row>
    <row r="325" spans="1:1" x14ac:dyDescent="0.35">
      <c r="A325" s="27"/>
    </row>
    <row r="326" spans="1:1" x14ac:dyDescent="0.35">
      <c r="A326" s="27"/>
    </row>
    <row r="327" spans="1:1" x14ac:dyDescent="0.35">
      <c r="A327" s="27"/>
    </row>
    <row r="328" spans="1:1" x14ac:dyDescent="0.35">
      <c r="A328" s="27"/>
    </row>
    <row r="329" spans="1:1" x14ac:dyDescent="0.35">
      <c r="A329" s="27"/>
    </row>
    <row r="330" spans="1:1" x14ac:dyDescent="0.35">
      <c r="A330" s="27"/>
    </row>
    <row r="331" spans="1:1" x14ac:dyDescent="0.35">
      <c r="A331" s="27"/>
    </row>
    <row r="332" spans="1:1" x14ac:dyDescent="0.35">
      <c r="A332" s="27"/>
    </row>
    <row r="333" spans="1:1" x14ac:dyDescent="0.35">
      <c r="A333" s="27"/>
    </row>
    <row r="334" spans="1:1" x14ac:dyDescent="0.35">
      <c r="A334" s="27"/>
    </row>
    <row r="335" spans="1:1" x14ac:dyDescent="0.35">
      <c r="A335" s="27"/>
    </row>
    <row r="336" spans="1:1" x14ac:dyDescent="0.35">
      <c r="A336" s="27"/>
    </row>
    <row r="337" spans="1:1" x14ac:dyDescent="0.35">
      <c r="A337" s="27"/>
    </row>
    <row r="338" spans="1:1" x14ac:dyDescent="0.35">
      <c r="A338" s="27"/>
    </row>
    <row r="339" spans="1:1" x14ac:dyDescent="0.35">
      <c r="A339" s="27"/>
    </row>
    <row r="340" spans="1:1" x14ac:dyDescent="0.35">
      <c r="A340" s="27"/>
    </row>
    <row r="341" spans="1:1" x14ac:dyDescent="0.35">
      <c r="A341" s="27"/>
    </row>
    <row r="342" spans="1:1" x14ac:dyDescent="0.35">
      <c r="A342" s="27"/>
    </row>
    <row r="343" spans="1:1" x14ac:dyDescent="0.35">
      <c r="A343" s="27"/>
    </row>
    <row r="344" spans="1:1" x14ac:dyDescent="0.35">
      <c r="A344" s="27"/>
    </row>
    <row r="345" spans="1:1" x14ac:dyDescent="0.35">
      <c r="A345" s="27"/>
    </row>
    <row r="346" spans="1:1" x14ac:dyDescent="0.35">
      <c r="A346" s="27"/>
    </row>
    <row r="347" spans="1:1" x14ac:dyDescent="0.35">
      <c r="A347" s="27"/>
    </row>
    <row r="348" spans="1:1" x14ac:dyDescent="0.35">
      <c r="A348" s="27"/>
    </row>
    <row r="349" spans="1:1" x14ac:dyDescent="0.35">
      <c r="A349" s="27"/>
    </row>
    <row r="350" spans="1:1" x14ac:dyDescent="0.35">
      <c r="A350" s="27"/>
    </row>
    <row r="351" spans="1:1" x14ac:dyDescent="0.35">
      <c r="A351" s="27"/>
    </row>
    <row r="352" spans="1:1" x14ac:dyDescent="0.35">
      <c r="A352" s="27"/>
    </row>
    <row r="353" spans="1:1" x14ac:dyDescent="0.35">
      <c r="A353" s="27"/>
    </row>
    <row r="354" spans="1:1" x14ac:dyDescent="0.35">
      <c r="A354" s="27"/>
    </row>
    <row r="355" spans="1:1" x14ac:dyDescent="0.35">
      <c r="A355" s="27"/>
    </row>
    <row r="356" spans="1:1" x14ac:dyDescent="0.35">
      <c r="A356" s="27"/>
    </row>
    <row r="357" spans="1:1" x14ac:dyDescent="0.35">
      <c r="A357" s="27"/>
    </row>
    <row r="358" spans="1:1" x14ac:dyDescent="0.35">
      <c r="A358" s="27"/>
    </row>
    <row r="359" spans="1:1" x14ac:dyDescent="0.35">
      <c r="A359" s="27"/>
    </row>
    <row r="360" spans="1:1" x14ac:dyDescent="0.35">
      <c r="A360" s="27"/>
    </row>
    <row r="361" spans="1:1" x14ac:dyDescent="0.35">
      <c r="A361" s="27"/>
    </row>
    <row r="362" spans="1:1" x14ac:dyDescent="0.35">
      <c r="A362" s="27"/>
    </row>
    <row r="363" spans="1:1" x14ac:dyDescent="0.35">
      <c r="A363" s="27"/>
    </row>
    <row r="364" spans="1:1" x14ac:dyDescent="0.35">
      <c r="A364" s="27"/>
    </row>
    <row r="365" spans="1:1" x14ac:dyDescent="0.35">
      <c r="A365" s="27"/>
    </row>
    <row r="366" spans="1:1" x14ac:dyDescent="0.35">
      <c r="A366" s="27"/>
    </row>
    <row r="367" spans="1:1" x14ac:dyDescent="0.35">
      <c r="A367" s="27"/>
    </row>
    <row r="368" spans="1:1" x14ac:dyDescent="0.35">
      <c r="A368" s="27"/>
    </row>
    <row r="369" spans="1:1" x14ac:dyDescent="0.35">
      <c r="A369" s="27"/>
    </row>
    <row r="370" spans="1:1" x14ac:dyDescent="0.35">
      <c r="A370" s="27"/>
    </row>
    <row r="371" spans="1:1" x14ac:dyDescent="0.35">
      <c r="A371" s="27"/>
    </row>
    <row r="372" spans="1:1" x14ac:dyDescent="0.35">
      <c r="A372" s="27"/>
    </row>
    <row r="373" spans="1:1" x14ac:dyDescent="0.35">
      <c r="A373" s="27"/>
    </row>
    <row r="374" spans="1:1" x14ac:dyDescent="0.35">
      <c r="A374" s="27"/>
    </row>
    <row r="375" spans="1:1" x14ac:dyDescent="0.35">
      <c r="A375" s="27"/>
    </row>
    <row r="376" spans="1:1" x14ac:dyDescent="0.35">
      <c r="A376" s="27"/>
    </row>
    <row r="377" spans="1:1" x14ac:dyDescent="0.35">
      <c r="A377" s="27"/>
    </row>
    <row r="378" spans="1:1" x14ac:dyDescent="0.35">
      <c r="A378" s="27"/>
    </row>
    <row r="379" spans="1:1" x14ac:dyDescent="0.35">
      <c r="A379" s="27"/>
    </row>
    <row r="380" spans="1:1" x14ac:dyDescent="0.35">
      <c r="A380" s="27"/>
    </row>
    <row r="381" spans="1:1" x14ac:dyDescent="0.35">
      <c r="A381" s="27"/>
    </row>
    <row r="382" spans="1:1" x14ac:dyDescent="0.35">
      <c r="A382" s="27"/>
    </row>
    <row r="383" spans="1:1" x14ac:dyDescent="0.35">
      <c r="A383" s="27"/>
    </row>
    <row r="384" spans="1:1" x14ac:dyDescent="0.35">
      <c r="A384" s="27"/>
    </row>
    <row r="385" spans="1:1" x14ac:dyDescent="0.35">
      <c r="A385" s="27"/>
    </row>
    <row r="386" spans="1:1" x14ac:dyDescent="0.35">
      <c r="A386" s="27"/>
    </row>
    <row r="387" spans="1:1" x14ac:dyDescent="0.35">
      <c r="A387" s="27"/>
    </row>
    <row r="388" spans="1:1" x14ac:dyDescent="0.35">
      <c r="A388" s="27"/>
    </row>
    <row r="389" spans="1:1" x14ac:dyDescent="0.35">
      <c r="A389" s="27"/>
    </row>
    <row r="390" spans="1:1" x14ac:dyDescent="0.35">
      <c r="A390" s="27"/>
    </row>
    <row r="391" spans="1:1" x14ac:dyDescent="0.35">
      <c r="A391" s="27"/>
    </row>
    <row r="392" spans="1:1" x14ac:dyDescent="0.35">
      <c r="A392" s="27"/>
    </row>
    <row r="393" spans="1:1" x14ac:dyDescent="0.35">
      <c r="A393" s="27"/>
    </row>
    <row r="394" spans="1:1" x14ac:dyDescent="0.35">
      <c r="A394" s="27"/>
    </row>
    <row r="395" spans="1:1" x14ac:dyDescent="0.35">
      <c r="A39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215B-CCFE-4729-9BFA-5CB251946C0B}">
  <dimension ref="A1:H310"/>
  <sheetViews>
    <sheetView workbookViewId="0">
      <selection activeCell="D30" sqref="D3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8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 t="s">
        <v>6</v>
      </c>
    </row>
    <row r="2" spans="1:8" x14ac:dyDescent="0.35">
      <c r="A2" s="12">
        <v>17168</v>
      </c>
      <c r="B2" s="13">
        <v>1351.3969999999999</v>
      </c>
      <c r="C2" s="14"/>
      <c r="D2" s="14"/>
      <c r="E2" s="16">
        <f>((1+C2)^4)-1</f>
        <v>0</v>
      </c>
    </row>
    <row r="3" spans="1:8" x14ac:dyDescent="0.35">
      <c r="A3" s="12">
        <v>17258</v>
      </c>
      <c r="B3" s="13">
        <v>1373.88</v>
      </c>
      <c r="C3" s="6">
        <f>(B3-B2)/B2</f>
        <v>1.6636858006936657E-2</v>
      </c>
      <c r="D3" s="14"/>
      <c r="E3" s="16">
        <f t="shared" ref="E3:E66" si="0">((1+C3)^4)-1</f>
        <v>6.8226638237690374E-2</v>
      </c>
    </row>
    <row r="4" spans="1:8" x14ac:dyDescent="0.35">
      <c r="A4" s="12">
        <v>17349</v>
      </c>
      <c r="B4" s="13">
        <v>1378.3579999999999</v>
      </c>
      <c r="C4" s="6">
        <f t="shared" ref="C4:C67" si="1">(B4-B3)/B3</f>
        <v>3.2593821876727501E-3</v>
      </c>
      <c r="D4" s="14"/>
      <c r="E4" s="16">
        <f t="shared" si="0"/>
        <v>1.3101408802151493E-2</v>
      </c>
    </row>
    <row r="5" spans="1:8" x14ac:dyDescent="0.35">
      <c r="A5" s="12">
        <v>17441</v>
      </c>
      <c r="B5" s="13">
        <v>1378.796</v>
      </c>
      <c r="C5" s="6">
        <f t="shared" si="1"/>
        <v>3.1776940388498625E-4</v>
      </c>
      <c r="D5" s="14"/>
      <c r="E5" s="16">
        <f t="shared" si="0"/>
        <v>1.2716836082642402E-3</v>
      </c>
    </row>
    <row r="6" spans="1:8" x14ac:dyDescent="0.35">
      <c r="A6" s="12">
        <v>17533</v>
      </c>
      <c r="B6" s="13">
        <v>1385.6669999999999</v>
      </c>
      <c r="C6" s="6">
        <f t="shared" si="1"/>
        <v>4.9833332849818735E-3</v>
      </c>
      <c r="D6" s="15">
        <f t="shared" ref="D6:D69" si="2">(B6-B2)/B2</f>
        <v>2.5358943374892785E-2</v>
      </c>
      <c r="E6" s="16">
        <f t="shared" si="0"/>
        <v>2.0082830437044397E-2</v>
      </c>
    </row>
    <row r="7" spans="1:8" x14ac:dyDescent="0.35">
      <c r="A7" s="12">
        <v>17624</v>
      </c>
      <c r="B7" s="13">
        <v>1401.789</v>
      </c>
      <c r="C7" s="6">
        <f t="shared" si="1"/>
        <v>1.163483001327164E-2</v>
      </c>
      <c r="D7" s="15">
        <f t="shared" si="2"/>
        <v>2.031400122281413E-2</v>
      </c>
      <c r="E7" s="16">
        <f t="shared" si="0"/>
        <v>4.7357853988307497E-2</v>
      </c>
    </row>
    <row r="8" spans="1:8" x14ac:dyDescent="0.35">
      <c r="A8" s="12">
        <v>17715</v>
      </c>
      <c r="B8" s="13">
        <v>1403.8589999999999</v>
      </c>
      <c r="C8" s="6">
        <f t="shared" si="1"/>
        <v>1.4766844368160517E-3</v>
      </c>
      <c r="D8" s="15">
        <f t="shared" si="2"/>
        <v>1.8500999014769731E-2</v>
      </c>
      <c r="E8" s="16">
        <f t="shared" si="0"/>
        <v>5.9198342137893878E-3</v>
      </c>
    </row>
    <row r="9" spans="1:8" x14ac:dyDescent="0.35">
      <c r="A9" s="12">
        <v>17807</v>
      </c>
      <c r="B9" s="13">
        <v>1415.0630000000001</v>
      </c>
      <c r="C9" s="6">
        <f t="shared" si="1"/>
        <v>7.9808584765280414E-3</v>
      </c>
      <c r="D9" s="15">
        <f t="shared" si="2"/>
        <v>2.6303383531719016E-2</v>
      </c>
      <c r="E9" s="16">
        <f t="shared" si="0"/>
        <v>3.230763590964103E-2</v>
      </c>
    </row>
    <row r="10" spans="1:8" x14ac:dyDescent="0.35">
      <c r="A10" s="12">
        <v>17899</v>
      </c>
      <c r="B10" s="13">
        <v>1417.3530000000001</v>
      </c>
      <c r="C10" s="6">
        <f t="shared" si="1"/>
        <v>1.618302506672822E-3</v>
      </c>
      <c r="D10" s="15">
        <f t="shared" si="2"/>
        <v>2.2866965872753088E-2</v>
      </c>
      <c r="E10" s="16">
        <f t="shared" si="0"/>
        <v>6.4889404042773879E-3</v>
      </c>
    </row>
    <row r="11" spans="1:8" x14ac:dyDescent="0.35">
      <c r="A11" s="12">
        <v>17989</v>
      </c>
      <c r="B11" s="13">
        <v>1439.077</v>
      </c>
      <c r="C11" s="6">
        <f t="shared" si="1"/>
        <v>1.5327162675776558E-2</v>
      </c>
      <c r="D11" s="15">
        <f t="shared" si="2"/>
        <v>2.6600294338163598E-2</v>
      </c>
      <c r="E11" s="16">
        <f t="shared" si="0"/>
        <v>6.2732640131222039E-2</v>
      </c>
    </row>
    <row r="12" spans="1:8" x14ac:dyDescent="0.35">
      <c r="A12" s="12">
        <v>18080</v>
      </c>
      <c r="B12" s="13">
        <v>1442.3409999999999</v>
      </c>
      <c r="C12" s="6">
        <f t="shared" si="1"/>
        <v>2.2681204688838026E-3</v>
      </c>
      <c r="D12" s="15">
        <f t="shared" si="2"/>
        <v>2.7411584781662526E-2</v>
      </c>
      <c r="E12" s="16">
        <f t="shared" si="0"/>
        <v>9.103394796975417E-3</v>
      </c>
    </row>
    <row r="13" spans="1:8" x14ac:dyDescent="0.35">
      <c r="A13" s="12">
        <v>18172</v>
      </c>
      <c r="B13" s="13">
        <v>1463.4880000000001</v>
      </c>
      <c r="C13" s="6">
        <f t="shared" si="1"/>
        <v>1.4661581415213298E-2</v>
      </c>
      <c r="D13" s="15">
        <f t="shared" si="2"/>
        <v>3.4221091216433436E-2</v>
      </c>
      <c r="E13" s="16">
        <f t="shared" si="0"/>
        <v>5.9948750416745078E-2</v>
      </c>
    </row>
    <row r="14" spans="1:8" x14ac:dyDescent="0.35">
      <c r="A14" s="12">
        <v>18264</v>
      </c>
      <c r="B14" s="13">
        <v>1487.854</v>
      </c>
      <c r="C14" s="6">
        <f t="shared" si="1"/>
        <v>1.6649265316832106E-2</v>
      </c>
      <c r="D14" s="15">
        <f t="shared" si="2"/>
        <v>4.9741313561265238E-2</v>
      </c>
      <c r="E14" s="16">
        <f t="shared" si="0"/>
        <v>6.8278786894180543E-2</v>
      </c>
    </row>
    <row r="15" spans="1:8" x14ac:dyDescent="0.35">
      <c r="A15" s="12">
        <v>18354</v>
      </c>
      <c r="B15" s="13">
        <v>1512.357</v>
      </c>
      <c r="C15" s="6">
        <f t="shared" si="1"/>
        <v>1.6468685771587756E-2</v>
      </c>
      <c r="D15" s="15">
        <f t="shared" si="2"/>
        <v>5.0921528173961485E-2</v>
      </c>
      <c r="E15" s="16">
        <f t="shared" si="0"/>
        <v>6.7519988702051004E-2</v>
      </c>
    </row>
    <row r="16" spans="1:8" x14ac:dyDescent="0.35">
      <c r="A16" s="12">
        <v>18445</v>
      </c>
      <c r="B16" s="13">
        <v>1590.019</v>
      </c>
      <c r="C16" s="6">
        <f t="shared" si="1"/>
        <v>5.1351631922885957E-2</v>
      </c>
      <c r="D16" s="15">
        <f t="shared" si="2"/>
        <v>0.1023877155263562</v>
      </c>
      <c r="E16" s="16">
        <f t="shared" si="0"/>
        <v>0.2217770769954317</v>
      </c>
    </row>
    <row r="17" spans="1:5" x14ac:dyDescent="0.35">
      <c r="A17" s="12">
        <v>18537</v>
      </c>
      <c r="B17" s="13">
        <v>1542.087</v>
      </c>
      <c r="C17" s="6">
        <f t="shared" si="1"/>
        <v>-3.0145551719822226E-2</v>
      </c>
      <c r="D17" s="15">
        <f t="shared" si="2"/>
        <v>5.3706624174574669E-2</v>
      </c>
      <c r="E17" s="16">
        <f t="shared" si="0"/>
        <v>-0.1152384349115948</v>
      </c>
    </row>
    <row r="18" spans="1:5" x14ac:dyDescent="0.35">
      <c r="A18" s="12">
        <v>18629</v>
      </c>
      <c r="B18" s="13">
        <v>1579.375</v>
      </c>
      <c r="C18" s="6">
        <f t="shared" si="1"/>
        <v>2.418021810701991E-2</v>
      </c>
      <c r="D18" s="15">
        <f t="shared" si="2"/>
        <v>6.1512083846936565E-2</v>
      </c>
      <c r="E18" s="16">
        <f t="shared" si="0"/>
        <v>0.1002858630132426</v>
      </c>
    </row>
    <row r="19" spans="1:5" x14ac:dyDescent="0.35">
      <c r="A19" s="12">
        <v>18719</v>
      </c>
      <c r="B19" s="13">
        <v>1534.7439999999999</v>
      </c>
      <c r="C19" s="6">
        <f t="shared" si="1"/>
        <v>-2.8258646616541407E-2</v>
      </c>
      <c r="D19" s="15">
        <f t="shared" si="2"/>
        <v>1.4802721844114812E-2</v>
      </c>
      <c r="E19" s="16">
        <f t="shared" si="0"/>
        <v>-0.10833290602503376</v>
      </c>
    </row>
    <row r="20" spans="1:5" x14ac:dyDescent="0.35">
      <c r="A20" s="12">
        <v>18810</v>
      </c>
      <c r="B20" s="13">
        <v>1552.624</v>
      </c>
      <c r="C20" s="6">
        <f t="shared" si="1"/>
        <v>1.1650151425905629E-2</v>
      </c>
      <c r="D20" s="15">
        <f t="shared" si="2"/>
        <v>-2.3518586884810799E-2</v>
      </c>
      <c r="E20" s="16">
        <f t="shared" si="0"/>
        <v>4.7421305209782272E-2</v>
      </c>
    </row>
    <row r="21" spans="1:5" x14ac:dyDescent="0.35">
      <c r="A21" s="12">
        <v>18902</v>
      </c>
      <c r="B21" s="13">
        <v>1561.67</v>
      </c>
      <c r="C21" s="6">
        <f t="shared" si="1"/>
        <v>5.8262657282123998E-3</v>
      </c>
      <c r="D21" s="15">
        <f t="shared" si="2"/>
        <v>1.2699024114722506E-2</v>
      </c>
      <c r="E21" s="16">
        <f t="shared" si="0"/>
        <v>2.3509527398190233E-2</v>
      </c>
    </row>
    <row r="22" spans="1:5" x14ac:dyDescent="0.35">
      <c r="A22" s="12">
        <v>18994</v>
      </c>
      <c r="B22" s="13">
        <v>1565.288</v>
      </c>
      <c r="C22" s="6">
        <f t="shared" si="1"/>
        <v>2.3167506579494629E-3</v>
      </c>
      <c r="D22" s="15">
        <f t="shared" si="2"/>
        <v>-8.9193510091016941E-3</v>
      </c>
      <c r="E22" s="16">
        <f t="shared" si="0"/>
        <v>9.2992564013678614E-3</v>
      </c>
    </row>
    <row r="23" spans="1:5" x14ac:dyDescent="0.35">
      <c r="A23" s="12">
        <v>19085</v>
      </c>
      <c r="B23" s="13">
        <v>1595.941</v>
      </c>
      <c r="C23" s="6">
        <f t="shared" si="1"/>
        <v>1.9582977701228157E-2</v>
      </c>
      <c r="D23" s="15">
        <f t="shared" si="2"/>
        <v>3.98744025062161E-2</v>
      </c>
      <c r="E23" s="16">
        <f t="shared" si="0"/>
        <v>8.0663055706382547E-2</v>
      </c>
    </row>
    <row r="24" spans="1:5" x14ac:dyDescent="0.35">
      <c r="A24" s="12">
        <v>19176</v>
      </c>
      <c r="B24" s="13">
        <v>1603.596</v>
      </c>
      <c r="C24" s="6">
        <f t="shared" si="1"/>
        <v>4.7965432306081319E-3</v>
      </c>
      <c r="D24" s="15">
        <f t="shared" si="2"/>
        <v>3.2829583981698066E-2</v>
      </c>
      <c r="E24" s="16">
        <f t="shared" si="0"/>
        <v>1.932465582648546E-2</v>
      </c>
    </row>
    <row r="25" spans="1:5" x14ac:dyDescent="0.35">
      <c r="A25" s="12">
        <v>19268</v>
      </c>
      <c r="B25" s="13">
        <v>1660.1679999999999</v>
      </c>
      <c r="C25" s="6">
        <f t="shared" si="1"/>
        <v>3.5278212218039888E-2</v>
      </c>
      <c r="D25" s="15">
        <f t="shared" si="2"/>
        <v>6.307222396537028E-2</v>
      </c>
      <c r="E25" s="16">
        <f t="shared" si="0"/>
        <v>0.14875733364088517</v>
      </c>
    </row>
    <row r="26" spans="1:5" x14ac:dyDescent="0.35">
      <c r="A26" s="12">
        <v>19360</v>
      </c>
      <c r="B26" s="13">
        <v>1679.665</v>
      </c>
      <c r="C26" s="6">
        <f t="shared" si="1"/>
        <v>1.174399217428602E-2</v>
      </c>
      <c r="D26" s="15">
        <f t="shared" si="2"/>
        <v>7.3070898135039655E-2</v>
      </c>
      <c r="E26" s="16">
        <f t="shared" si="0"/>
        <v>4.7809994821705226E-2</v>
      </c>
    </row>
    <row r="27" spans="1:5" x14ac:dyDescent="0.35">
      <c r="A27" s="12">
        <v>19450</v>
      </c>
      <c r="B27" s="13">
        <v>1689.777</v>
      </c>
      <c r="C27" s="6">
        <f t="shared" si="1"/>
        <v>6.0202480851837001E-3</v>
      </c>
      <c r="D27" s="15">
        <f t="shared" si="2"/>
        <v>5.8796659776269931E-2</v>
      </c>
      <c r="E27" s="16">
        <f t="shared" si="0"/>
        <v>2.4299326753085548E-2</v>
      </c>
    </row>
    <row r="28" spans="1:5" x14ac:dyDescent="0.35">
      <c r="A28" s="12">
        <v>19541</v>
      </c>
      <c r="B28" s="13">
        <v>1685.752</v>
      </c>
      <c r="C28" s="6">
        <f t="shared" si="1"/>
        <v>-2.3819711121645581E-3</v>
      </c>
      <c r="D28" s="15">
        <f t="shared" si="2"/>
        <v>5.1232355281504785E-2</v>
      </c>
      <c r="E28" s="16">
        <f t="shared" si="0"/>
        <v>-9.4938957573722504E-3</v>
      </c>
    </row>
    <row r="29" spans="1:5" x14ac:dyDescent="0.35">
      <c r="A29" s="12">
        <v>19633</v>
      </c>
      <c r="B29" s="13">
        <v>1674.4490000000001</v>
      </c>
      <c r="C29" s="6">
        <f t="shared" si="1"/>
        <v>-6.7050194809200186E-3</v>
      </c>
      <c r="D29" s="15">
        <f t="shared" si="2"/>
        <v>8.6021414700200079E-3</v>
      </c>
      <c r="E29" s="16">
        <f t="shared" si="0"/>
        <v>-2.6551537943005687E-2</v>
      </c>
    </row>
    <row r="30" spans="1:5" x14ac:dyDescent="0.35">
      <c r="A30" s="12">
        <v>19725</v>
      </c>
      <c r="B30" s="13">
        <v>1680.625</v>
      </c>
      <c r="C30" s="6">
        <f t="shared" si="1"/>
        <v>3.6883774901474639E-3</v>
      </c>
      <c r="D30" s="15">
        <f t="shared" si="2"/>
        <v>5.7154253973264689E-4</v>
      </c>
      <c r="E30" s="16">
        <f t="shared" si="0"/>
        <v>1.4835335625366985E-2</v>
      </c>
    </row>
    <row r="31" spans="1:5" x14ac:dyDescent="0.35">
      <c r="A31" s="12">
        <v>19815</v>
      </c>
      <c r="B31" s="13">
        <v>1702.4490000000001</v>
      </c>
      <c r="C31" s="6">
        <f t="shared" si="1"/>
        <v>1.298564522127189E-2</v>
      </c>
      <c r="D31" s="15">
        <f t="shared" si="2"/>
        <v>7.4992143933785491E-3</v>
      </c>
      <c r="E31" s="16">
        <f t="shared" si="0"/>
        <v>5.2963130131665315E-2</v>
      </c>
    </row>
    <row r="32" spans="1:5" x14ac:dyDescent="0.35">
      <c r="A32" s="12">
        <v>19906</v>
      </c>
      <c r="B32" s="13">
        <v>1725.489</v>
      </c>
      <c r="C32" s="6">
        <f t="shared" si="1"/>
        <v>1.3533445054741706E-2</v>
      </c>
      <c r="D32" s="15">
        <f t="shared" si="2"/>
        <v>2.3572269230586754E-2</v>
      </c>
      <c r="E32" s="16">
        <f t="shared" si="0"/>
        <v>5.5242653400395358E-2</v>
      </c>
    </row>
    <row r="33" spans="1:5" x14ac:dyDescent="0.35">
      <c r="A33" s="12">
        <v>19998</v>
      </c>
      <c r="B33" s="13">
        <v>1761.703</v>
      </c>
      <c r="C33" s="6">
        <f t="shared" si="1"/>
        <v>2.098767363918283E-2</v>
      </c>
      <c r="D33" s="15">
        <f t="shared" si="2"/>
        <v>5.2109081853194635E-2</v>
      </c>
      <c r="E33" s="16">
        <f t="shared" si="0"/>
        <v>8.6630762057403832E-2</v>
      </c>
    </row>
    <row r="34" spans="1:5" x14ac:dyDescent="0.35">
      <c r="A34" s="12">
        <v>20090</v>
      </c>
      <c r="B34" s="13">
        <v>1801.231</v>
      </c>
      <c r="C34" s="6">
        <f t="shared" si="1"/>
        <v>2.2437380194050883E-2</v>
      </c>
      <c r="D34" s="15">
        <f t="shared" si="2"/>
        <v>7.1762588322796569E-2</v>
      </c>
      <c r="E34" s="16">
        <f t="shared" si="0"/>
        <v>9.2815573546306096E-2</v>
      </c>
    </row>
    <row r="35" spans="1:5" x14ac:dyDescent="0.35">
      <c r="A35" s="12">
        <v>20180</v>
      </c>
      <c r="B35" s="13">
        <v>1835.7370000000001</v>
      </c>
      <c r="C35" s="6">
        <f t="shared" si="1"/>
        <v>1.9156898809758485E-2</v>
      </c>
      <c r="D35" s="15">
        <f t="shared" si="2"/>
        <v>7.829191946425415E-2</v>
      </c>
      <c r="E35" s="16">
        <f t="shared" si="0"/>
        <v>7.8857771864192516E-2</v>
      </c>
    </row>
    <row r="36" spans="1:5" x14ac:dyDescent="0.35">
      <c r="A36" s="12">
        <v>20271</v>
      </c>
      <c r="B36" s="13">
        <v>1858.4110000000001</v>
      </c>
      <c r="C36" s="6">
        <f t="shared" si="1"/>
        <v>1.2351442499660886E-2</v>
      </c>
      <c r="D36" s="15">
        <f t="shared" si="2"/>
        <v>7.7034394307932436E-2</v>
      </c>
      <c r="E36" s="16">
        <f t="shared" si="0"/>
        <v>5.0328679315534197E-2</v>
      </c>
    </row>
    <row r="37" spans="1:5" x14ac:dyDescent="0.35">
      <c r="A37" s="12">
        <v>20363</v>
      </c>
      <c r="B37" s="13">
        <v>1881.748</v>
      </c>
      <c r="C37" s="6">
        <f t="shared" si="1"/>
        <v>1.2557502081078937E-2</v>
      </c>
      <c r="D37" s="15">
        <f t="shared" si="2"/>
        <v>6.8141451765706296E-2</v>
      </c>
      <c r="E37" s="16">
        <f t="shared" si="0"/>
        <v>5.1184099154956142E-2</v>
      </c>
    </row>
    <row r="38" spans="1:5" x14ac:dyDescent="0.35">
      <c r="A38" s="12">
        <v>20455</v>
      </c>
      <c r="B38" s="13">
        <v>1884.8050000000001</v>
      </c>
      <c r="C38" s="6">
        <f t="shared" si="1"/>
        <v>1.6245533408299178E-3</v>
      </c>
      <c r="D38" s="15">
        <f t="shared" si="2"/>
        <v>4.6398268739545383E-2</v>
      </c>
      <c r="E38" s="16">
        <f t="shared" si="0"/>
        <v>6.5140655615409937E-3</v>
      </c>
    </row>
    <row r="39" spans="1:5" x14ac:dyDescent="0.35">
      <c r="A39" s="12">
        <v>20546</v>
      </c>
      <c r="B39" s="13">
        <v>1891.0740000000001</v>
      </c>
      <c r="C39" s="6">
        <f t="shared" si="1"/>
        <v>3.3260735195418121E-3</v>
      </c>
      <c r="D39" s="15">
        <f t="shared" si="2"/>
        <v>3.0144296269018919E-2</v>
      </c>
      <c r="E39" s="16">
        <f t="shared" si="0"/>
        <v>1.3370817973175519E-2</v>
      </c>
    </row>
    <row r="40" spans="1:5" x14ac:dyDescent="0.35">
      <c r="A40" s="12">
        <v>20637</v>
      </c>
      <c r="B40" s="13">
        <v>1895.35</v>
      </c>
      <c r="C40" s="6">
        <f t="shared" si="1"/>
        <v>2.2611489555669634E-3</v>
      </c>
      <c r="D40" s="15">
        <f t="shared" si="2"/>
        <v>1.9876658069716467E-2</v>
      </c>
      <c r="E40" s="16">
        <f t="shared" si="0"/>
        <v>9.0753188591652378E-3</v>
      </c>
    </row>
    <row r="41" spans="1:5" x14ac:dyDescent="0.35">
      <c r="A41" s="12">
        <v>20729</v>
      </c>
      <c r="B41" s="13">
        <v>1921.479</v>
      </c>
      <c r="C41" s="6">
        <f t="shared" si="1"/>
        <v>1.3785844303163075E-2</v>
      </c>
      <c r="D41" s="15">
        <f t="shared" si="2"/>
        <v>2.1113879222935266E-2</v>
      </c>
      <c r="E41" s="16">
        <f t="shared" si="0"/>
        <v>5.6294190321813709E-2</v>
      </c>
    </row>
    <row r="42" spans="1:5" x14ac:dyDescent="0.35">
      <c r="A42" s="12">
        <v>20821</v>
      </c>
      <c r="B42" s="13">
        <v>1934.8430000000001</v>
      </c>
      <c r="C42" s="6">
        <f t="shared" si="1"/>
        <v>6.9550590977054821E-3</v>
      </c>
      <c r="D42" s="15">
        <f t="shared" si="2"/>
        <v>2.6548104445818007E-2</v>
      </c>
      <c r="E42" s="16">
        <f t="shared" si="0"/>
        <v>2.8111821557109451E-2</v>
      </c>
    </row>
    <row r="43" spans="1:5" x14ac:dyDescent="0.35">
      <c r="A43" s="12">
        <v>20911</v>
      </c>
      <c r="B43" s="13">
        <v>1938.2159999999999</v>
      </c>
      <c r="C43" s="6">
        <f t="shared" si="1"/>
        <v>1.7432939003318717E-3</v>
      </c>
      <c r="D43" s="15">
        <f t="shared" si="2"/>
        <v>2.492869131509387E-2</v>
      </c>
      <c r="E43" s="16">
        <f t="shared" si="0"/>
        <v>6.9914312442953541E-3</v>
      </c>
    </row>
    <row r="44" spans="1:5" x14ac:dyDescent="0.35">
      <c r="A44" s="12">
        <v>21002</v>
      </c>
      <c r="B44" s="13">
        <v>1953.5319999999999</v>
      </c>
      <c r="C44" s="6">
        <f t="shared" si="1"/>
        <v>7.9021120453035328E-3</v>
      </c>
      <c r="D44" s="15">
        <f t="shared" si="2"/>
        <v>3.0697232701084244E-2</v>
      </c>
      <c r="E44" s="16">
        <f t="shared" si="0"/>
        <v>3.1985086067224167E-2</v>
      </c>
    </row>
    <row r="45" spans="1:5" x14ac:dyDescent="0.35">
      <c r="A45" s="12">
        <v>21094</v>
      </c>
      <c r="B45" s="13">
        <v>1954.346</v>
      </c>
      <c r="C45" s="6">
        <f t="shared" si="1"/>
        <v>4.1668117031104599E-4</v>
      </c>
      <c r="D45" s="15">
        <f t="shared" si="2"/>
        <v>1.7105052930581059E-2</v>
      </c>
      <c r="E45" s="16">
        <f t="shared" si="0"/>
        <v>1.6677667098421445E-3</v>
      </c>
    </row>
    <row r="46" spans="1:5" x14ac:dyDescent="0.35">
      <c r="A46" s="12">
        <v>21186</v>
      </c>
      <c r="B46" s="13">
        <v>1927.309</v>
      </c>
      <c r="C46" s="6">
        <f t="shared" si="1"/>
        <v>-1.383429546252303E-2</v>
      </c>
      <c r="D46" s="15">
        <f t="shared" si="2"/>
        <v>-3.8938559872817098E-3</v>
      </c>
      <c r="E46" s="16">
        <f t="shared" si="0"/>
        <v>-5.4199409692833322E-2</v>
      </c>
    </row>
    <row r="47" spans="1:5" x14ac:dyDescent="0.35">
      <c r="A47" s="12">
        <v>21276</v>
      </c>
      <c r="B47" s="13">
        <v>1943.2429999999999</v>
      </c>
      <c r="C47" s="6">
        <f t="shared" si="1"/>
        <v>8.2674859091095253E-3</v>
      </c>
      <c r="D47" s="15">
        <f t="shared" si="2"/>
        <v>2.5936221762693341E-3</v>
      </c>
      <c r="E47" s="16">
        <f t="shared" si="0"/>
        <v>3.3482316622292618E-2</v>
      </c>
    </row>
    <row r="48" spans="1:5" x14ac:dyDescent="0.35">
      <c r="A48" s="12">
        <v>21367</v>
      </c>
      <c r="B48" s="13">
        <v>1975.4839999999999</v>
      </c>
      <c r="C48" s="6">
        <f t="shared" si="1"/>
        <v>1.6591337264562377E-2</v>
      </c>
      <c r="D48" s="15">
        <f t="shared" si="2"/>
        <v>1.1237082371827028E-2</v>
      </c>
      <c r="E48" s="16">
        <f t="shared" si="0"/>
        <v>6.8035328220247049E-2</v>
      </c>
    </row>
    <row r="49" spans="1:5" x14ac:dyDescent="0.35">
      <c r="A49" s="12">
        <v>21459</v>
      </c>
      <c r="B49" s="13">
        <v>2002.318</v>
      </c>
      <c r="C49" s="6">
        <f t="shared" si="1"/>
        <v>1.3583506624199467E-2</v>
      </c>
      <c r="D49" s="15">
        <f t="shared" si="2"/>
        <v>2.4546318819697217E-2</v>
      </c>
      <c r="E49" s="16">
        <f t="shared" si="0"/>
        <v>5.5451155715605438E-2</v>
      </c>
    </row>
    <row r="50" spans="1:5" x14ac:dyDescent="0.35">
      <c r="A50" s="12">
        <v>21551</v>
      </c>
      <c r="B50" s="13">
        <v>2039.0170000000001</v>
      </c>
      <c r="C50" s="6">
        <f t="shared" si="1"/>
        <v>1.8328257549500165E-2</v>
      </c>
      <c r="D50" s="15">
        <f t="shared" si="2"/>
        <v>5.7960607250835273E-2</v>
      </c>
      <c r="E50" s="16">
        <f t="shared" si="0"/>
        <v>7.5353320873914775E-2</v>
      </c>
    </row>
    <row r="51" spans="1:5" x14ac:dyDescent="0.35">
      <c r="A51" s="12">
        <v>21641</v>
      </c>
      <c r="B51" s="13">
        <v>2070.5079999999998</v>
      </c>
      <c r="C51" s="6">
        <f t="shared" si="1"/>
        <v>1.544420669371553E-2</v>
      </c>
      <c r="D51" s="15">
        <f t="shared" si="2"/>
        <v>6.5491037404997662E-2</v>
      </c>
      <c r="E51" s="16">
        <f t="shared" si="0"/>
        <v>6.3222760016922175E-2</v>
      </c>
    </row>
    <row r="52" spans="1:5" x14ac:dyDescent="0.35">
      <c r="A52" s="12">
        <v>21732</v>
      </c>
      <c r="B52" s="13">
        <v>2092.1379999999999</v>
      </c>
      <c r="C52" s="6">
        <f t="shared" si="1"/>
        <v>1.0446711628257466E-2</v>
      </c>
      <c r="D52" s="15">
        <f t="shared" si="2"/>
        <v>5.9050845261211939E-2</v>
      </c>
      <c r="E52" s="16">
        <f t="shared" si="0"/>
        <v>4.2446221482950852E-2</v>
      </c>
    </row>
    <row r="53" spans="1:5" x14ac:dyDescent="0.35">
      <c r="A53" s="12">
        <v>21824</v>
      </c>
      <c r="B53" s="13">
        <v>2094.4949999999999</v>
      </c>
      <c r="C53" s="6">
        <f t="shared" si="1"/>
        <v>1.1265987234111569E-3</v>
      </c>
      <c r="D53" s="15">
        <f t="shared" si="2"/>
        <v>4.6035145266635921E-2</v>
      </c>
      <c r="E53" s="16">
        <f t="shared" si="0"/>
        <v>4.5140159629850629E-3</v>
      </c>
    </row>
    <row r="54" spans="1:5" x14ac:dyDescent="0.35">
      <c r="A54" s="12">
        <v>21916</v>
      </c>
      <c r="B54" s="13">
        <v>2114.5320000000002</v>
      </c>
      <c r="C54" s="6">
        <f t="shared" si="1"/>
        <v>9.5665064848568567E-3</v>
      </c>
      <c r="D54" s="15">
        <f t="shared" si="2"/>
        <v>3.7035002650787165E-2</v>
      </c>
      <c r="E54" s="16">
        <f t="shared" si="0"/>
        <v>3.881864462486373E-2</v>
      </c>
    </row>
    <row r="55" spans="1:5" x14ac:dyDescent="0.35">
      <c r="A55" s="12">
        <v>22007</v>
      </c>
      <c r="B55" s="13">
        <v>2141.2049999999999</v>
      </c>
      <c r="C55" s="6">
        <f t="shared" si="1"/>
        <v>1.2614138731407126E-2</v>
      </c>
      <c r="D55" s="15">
        <f t="shared" si="2"/>
        <v>3.4144760609473676E-2</v>
      </c>
      <c r="E55" s="16">
        <f t="shared" si="0"/>
        <v>5.1419307689515747E-2</v>
      </c>
    </row>
    <row r="56" spans="1:5" x14ac:dyDescent="0.35">
      <c r="A56" s="12">
        <v>22098</v>
      </c>
      <c r="B56" s="13">
        <v>2132.6460000000002</v>
      </c>
      <c r="C56" s="6">
        <f t="shared" si="1"/>
        <v>-3.9972819043481321E-3</v>
      </c>
      <c r="D56" s="15">
        <f t="shared" si="2"/>
        <v>1.9362011492549853E-2</v>
      </c>
      <c r="E56" s="16">
        <f t="shared" si="0"/>
        <v>-1.5893513264830905E-2</v>
      </c>
    </row>
    <row r="57" spans="1:5" x14ac:dyDescent="0.35">
      <c r="A57" s="12">
        <v>22190</v>
      </c>
      <c r="B57" s="13">
        <v>2135.4079999999999</v>
      </c>
      <c r="C57" s="6">
        <f t="shared" si="1"/>
        <v>1.2951047665668452E-3</v>
      </c>
      <c r="D57" s="15">
        <f t="shared" si="2"/>
        <v>1.9533586855065309E-2</v>
      </c>
      <c r="E57" s="16">
        <f t="shared" si="0"/>
        <v>5.1904915363170101E-3</v>
      </c>
    </row>
    <row r="58" spans="1:5" x14ac:dyDescent="0.35">
      <c r="A58" s="12">
        <v>22282</v>
      </c>
      <c r="B58" s="13">
        <v>2134.6149999999998</v>
      </c>
      <c r="C58" s="6">
        <f t="shared" si="1"/>
        <v>-3.7135760472945689E-4</v>
      </c>
      <c r="D58" s="15">
        <f t="shared" si="2"/>
        <v>9.4976098730119134E-3</v>
      </c>
      <c r="E58" s="16">
        <f t="shared" si="0"/>
        <v>-1.4846031849259367E-3</v>
      </c>
    </row>
    <row r="59" spans="1:5" x14ac:dyDescent="0.35">
      <c r="A59" s="12">
        <v>22372</v>
      </c>
      <c r="B59" s="13">
        <v>2166.3820000000001</v>
      </c>
      <c r="C59" s="6">
        <f t="shared" si="1"/>
        <v>1.4881840519250678E-2</v>
      </c>
      <c r="D59" s="15">
        <f t="shared" si="2"/>
        <v>1.1758332340901565E-2</v>
      </c>
      <c r="E59" s="16">
        <f t="shared" si="0"/>
        <v>6.0869409664943586E-2</v>
      </c>
    </row>
    <row r="60" spans="1:5" x14ac:dyDescent="0.35">
      <c r="A60" s="12">
        <v>22463</v>
      </c>
      <c r="B60" s="13">
        <v>2176.9160000000002</v>
      </c>
      <c r="C60" s="6">
        <f t="shared" si="1"/>
        <v>4.8624850095689981E-3</v>
      </c>
      <c r="D60" s="15">
        <f t="shared" si="2"/>
        <v>2.0758250548848698E-2</v>
      </c>
      <c r="E60" s="16">
        <f t="shared" si="0"/>
        <v>1.9592263029837076E-2</v>
      </c>
    </row>
    <row r="61" spans="1:5" x14ac:dyDescent="0.35">
      <c r="A61" s="12">
        <v>22555</v>
      </c>
      <c r="B61" s="13">
        <v>2220.7040000000002</v>
      </c>
      <c r="C61" s="6">
        <f t="shared" si="1"/>
        <v>2.0114694365790876E-2</v>
      </c>
      <c r="D61" s="15">
        <f t="shared" si="2"/>
        <v>3.9943654795711304E-2</v>
      </c>
      <c r="E61" s="16">
        <f t="shared" si="0"/>
        <v>8.2919100437792714E-2</v>
      </c>
    </row>
    <row r="62" spans="1:5" x14ac:dyDescent="0.35">
      <c r="A62" s="12">
        <v>22647</v>
      </c>
      <c r="B62" s="13">
        <v>2244.2269999999999</v>
      </c>
      <c r="C62" s="6">
        <f t="shared" si="1"/>
        <v>1.0592586855339425E-2</v>
      </c>
      <c r="D62" s="15">
        <f t="shared" si="2"/>
        <v>5.1349775017977523E-2</v>
      </c>
      <c r="E62" s="16">
        <f t="shared" si="0"/>
        <v>4.3048331464272227E-2</v>
      </c>
    </row>
    <row r="63" spans="1:5" x14ac:dyDescent="0.35">
      <c r="A63" s="12">
        <v>22737</v>
      </c>
      <c r="B63" s="13">
        <v>2271.817</v>
      </c>
      <c r="C63" s="6">
        <f t="shared" si="1"/>
        <v>1.2293765292013752E-2</v>
      </c>
      <c r="D63" s="15">
        <f t="shared" si="2"/>
        <v>4.8668702011002651E-2</v>
      </c>
      <c r="E63" s="16">
        <f t="shared" si="0"/>
        <v>5.0089336155425546E-2</v>
      </c>
    </row>
    <row r="64" spans="1:5" x14ac:dyDescent="0.35">
      <c r="A64" s="12">
        <v>22828</v>
      </c>
      <c r="B64" s="13">
        <v>2290.1260000000002</v>
      </c>
      <c r="C64" s="6">
        <f t="shared" si="1"/>
        <v>8.0591878659241455E-3</v>
      </c>
      <c r="D64" s="15">
        <f t="shared" si="2"/>
        <v>5.2004762700995369E-2</v>
      </c>
      <c r="E64" s="16">
        <f t="shared" si="0"/>
        <v>3.2628552530032717E-2</v>
      </c>
    </row>
    <row r="65" spans="1:5" x14ac:dyDescent="0.35">
      <c r="A65" s="12">
        <v>22920</v>
      </c>
      <c r="B65" s="13">
        <v>2322.5300000000002</v>
      </c>
      <c r="C65" s="6">
        <f t="shared" si="1"/>
        <v>1.414943981248193E-2</v>
      </c>
      <c r="D65" s="15">
        <f t="shared" si="2"/>
        <v>4.5853026787901499E-2</v>
      </c>
      <c r="E65" s="16">
        <f t="shared" si="0"/>
        <v>5.7810370462279215E-2</v>
      </c>
    </row>
    <row r="66" spans="1:5" x14ac:dyDescent="0.35">
      <c r="A66" s="12">
        <v>23012</v>
      </c>
      <c r="B66" s="13">
        <v>2338.799</v>
      </c>
      <c r="C66" s="6">
        <f t="shared" si="1"/>
        <v>7.0048610782206377E-3</v>
      </c>
      <c r="D66" s="15">
        <f t="shared" si="2"/>
        <v>4.2140122189065599E-2</v>
      </c>
      <c r="E66" s="16">
        <f t="shared" si="0"/>
        <v>2.8315230053209461E-2</v>
      </c>
    </row>
    <row r="67" spans="1:5" x14ac:dyDescent="0.35">
      <c r="A67" s="12">
        <v>23102</v>
      </c>
      <c r="B67" s="13">
        <v>2360.8690000000001</v>
      </c>
      <c r="C67" s="6">
        <f t="shared" si="1"/>
        <v>9.4364671782398418E-3</v>
      </c>
      <c r="D67" s="15">
        <f t="shared" si="2"/>
        <v>3.9198579815187637E-2</v>
      </c>
      <c r="E67" s="16">
        <f t="shared" ref="E67:E130" si="3">((1+C67)^4)-1</f>
        <v>3.8283519272228395E-2</v>
      </c>
    </row>
    <row r="68" spans="1:5" x14ac:dyDescent="0.35">
      <c r="A68" s="12">
        <v>23193</v>
      </c>
      <c r="B68" s="13">
        <v>2392.8960000000002</v>
      </c>
      <c r="C68" s="6">
        <f t="shared" ref="C68:C131" si="4">(B68-B67)/B67</f>
        <v>1.3565767520349516E-2</v>
      </c>
      <c r="D68" s="15">
        <f t="shared" si="2"/>
        <v>4.4875260138525115E-2</v>
      </c>
      <c r="E68" s="16">
        <f t="shared" si="3"/>
        <v>5.5377270274368229E-2</v>
      </c>
    </row>
    <row r="69" spans="1:5" x14ac:dyDescent="0.35">
      <c r="A69" s="12">
        <v>23285</v>
      </c>
      <c r="B69" s="13">
        <v>2412.8359999999998</v>
      </c>
      <c r="C69" s="6">
        <f t="shared" si="4"/>
        <v>8.3329990104039613E-3</v>
      </c>
      <c r="D69" s="15">
        <f t="shared" si="2"/>
        <v>3.8882597856647529E-2</v>
      </c>
      <c r="E69" s="16">
        <f t="shared" si="3"/>
        <v>3.3750948634640565E-2</v>
      </c>
    </row>
    <row r="70" spans="1:5" x14ac:dyDescent="0.35">
      <c r="A70" s="12">
        <v>23377</v>
      </c>
      <c r="B70" s="13">
        <v>2460.1909999999998</v>
      </c>
      <c r="C70" s="6">
        <f t="shared" si="4"/>
        <v>1.9626282101228604E-2</v>
      </c>
      <c r="D70" s="15">
        <f t="shared" ref="D70:D133" si="5">(B70-B66)/B66</f>
        <v>5.1903562469455405E-2</v>
      </c>
      <c r="E70" s="16">
        <f t="shared" si="3"/>
        <v>8.0846661936604391E-2</v>
      </c>
    </row>
    <row r="71" spans="1:5" x14ac:dyDescent="0.35">
      <c r="A71" s="12">
        <v>23468</v>
      </c>
      <c r="B71" s="13">
        <v>2503.7089999999998</v>
      </c>
      <c r="C71" s="6">
        <f t="shared" si="4"/>
        <v>1.7688870498266205E-2</v>
      </c>
      <c r="D71" s="15">
        <f t="shared" si="5"/>
        <v>6.050314524016355E-2</v>
      </c>
      <c r="E71" s="16">
        <f t="shared" si="3"/>
        <v>7.2655095851250406E-2</v>
      </c>
    </row>
    <row r="72" spans="1:5" x14ac:dyDescent="0.35">
      <c r="A72" s="12">
        <v>23559</v>
      </c>
      <c r="B72" s="13">
        <v>2549.9580000000001</v>
      </c>
      <c r="C72" s="6">
        <f t="shared" si="4"/>
        <v>1.8472194652014374E-2</v>
      </c>
      <c r="D72" s="15">
        <f t="shared" si="5"/>
        <v>6.563678488325439E-2</v>
      </c>
      <c r="E72" s="16">
        <f t="shared" si="3"/>
        <v>7.5961439367051353E-2</v>
      </c>
    </row>
    <row r="73" spans="1:5" x14ac:dyDescent="0.35">
      <c r="A73" s="12">
        <v>23651</v>
      </c>
      <c r="B73" s="13">
        <v>2557.2359999999999</v>
      </c>
      <c r="C73" s="6">
        <f t="shared" si="4"/>
        <v>2.8541646568295605E-3</v>
      </c>
      <c r="D73" s="15">
        <f t="shared" si="5"/>
        <v>5.9846587169621185E-2</v>
      </c>
      <c r="E73" s="16">
        <f t="shared" si="3"/>
        <v>1.1465629232032315E-2</v>
      </c>
    </row>
    <row r="74" spans="1:5" x14ac:dyDescent="0.35">
      <c r="A74" s="12">
        <v>23743</v>
      </c>
      <c r="B74" s="13">
        <v>2614.2649999999999</v>
      </c>
      <c r="C74" s="6">
        <f t="shared" si="4"/>
        <v>2.2301031269699002E-2</v>
      </c>
      <c r="D74" s="15">
        <f t="shared" si="5"/>
        <v>6.2626844826275715E-2</v>
      </c>
      <c r="E74" s="16">
        <f t="shared" si="3"/>
        <v>9.2232752818407038E-2</v>
      </c>
    </row>
    <row r="75" spans="1:5" x14ac:dyDescent="0.35">
      <c r="A75" s="12">
        <v>23833</v>
      </c>
      <c r="B75" s="13">
        <v>2643.0970000000002</v>
      </c>
      <c r="C75" s="6">
        <f t="shared" si="4"/>
        <v>1.1028721265824366E-2</v>
      </c>
      <c r="D75" s="15">
        <f t="shared" si="5"/>
        <v>5.5672604124521012E-2</v>
      </c>
      <c r="E75" s="16">
        <f t="shared" si="3"/>
        <v>4.485006182662632E-2</v>
      </c>
    </row>
    <row r="76" spans="1:5" x14ac:dyDescent="0.35">
      <c r="A76" s="12">
        <v>23924</v>
      </c>
      <c r="B76" s="13">
        <v>2688.5120000000002</v>
      </c>
      <c r="C76" s="6">
        <f t="shared" si="4"/>
        <v>1.7182494626568741E-2</v>
      </c>
      <c r="D76" s="15">
        <f t="shared" si="5"/>
        <v>5.4335796903321576E-2</v>
      </c>
      <c r="E76" s="16">
        <f t="shared" si="3"/>
        <v>7.0521786111127582E-2</v>
      </c>
    </row>
    <row r="77" spans="1:5" x14ac:dyDescent="0.35">
      <c r="A77" s="12">
        <v>24016</v>
      </c>
      <c r="B77" s="13">
        <v>2764.0940000000001</v>
      </c>
      <c r="C77" s="6">
        <f t="shared" si="4"/>
        <v>2.8112948724052515E-2</v>
      </c>
      <c r="D77" s="15">
        <f t="shared" si="5"/>
        <v>8.0891243514482111E-2</v>
      </c>
      <c r="E77" s="16">
        <f t="shared" si="3"/>
        <v>0.11728332175980238</v>
      </c>
    </row>
    <row r="78" spans="1:5" x14ac:dyDescent="0.35">
      <c r="A78" s="12">
        <v>24108</v>
      </c>
      <c r="B78" s="13">
        <v>2804.8989999999999</v>
      </c>
      <c r="C78" s="6">
        <f t="shared" si="4"/>
        <v>1.4762522548075368E-2</v>
      </c>
      <c r="D78" s="15">
        <f t="shared" si="5"/>
        <v>7.2920687076482305E-2</v>
      </c>
      <c r="E78" s="16">
        <f t="shared" si="3"/>
        <v>6.0370599027090632E-2</v>
      </c>
    </row>
    <row r="79" spans="1:5" x14ac:dyDescent="0.35">
      <c r="A79" s="12">
        <v>24198</v>
      </c>
      <c r="B79" s="13">
        <v>2812.0859999999998</v>
      </c>
      <c r="C79" s="6">
        <f t="shared" si="4"/>
        <v>2.5623025998440224E-3</v>
      </c>
      <c r="D79" s="15">
        <f t="shared" si="5"/>
        <v>6.3935981161493335E-2</v>
      </c>
      <c r="E79" s="16">
        <f t="shared" si="3"/>
        <v>1.0288670100270014E-2</v>
      </c>
    </row>
    <row r="80" spans="1:5" x14ac:dyDescent="0.35">
      <c r="A80" s="12">
        <v>24289</v>
      </c>
      <c r="B80" s="13">
        <v>2844.1979999999999</v>
      </c>
      <c r="C80" s="6">
        <f t="shared" si="4"/>
        <v>1.141928091815118E-2</v>
      </c>
      <c r="D80" s="15">
        <f t="shared" si="5"/>
        <v>5.7907868739287639E-2</v>
      </c>
      <c r="E80" s="16">
        <f t="shared" si="3"/>
        <v>4.6465496832747144E-2</v>
      </c>
    </row>
    <row r="81" spans="1:5" x14ac:dyDescent="0.35">
      <c r="A81" s="12">
        <v>24381</v>
      </c>
      <c r="B81" s="13">
        <v>2856.047</v>
      </c>
      <c r="C81" s="6">
        <f t="shared" si="4"/>
        <v>4.166025009510646E-3</v>
      </c>
      <c r="D81" s="15">
        <f t="shared" si="5"/>
        <v>3.3266958359592681E-2</v>
      </c>
      <c r="E81" s="16">
        <f t="shared" si="3"/>
        <v>1.6768524143738084E-2</v>
      </c>
    </row>
    <row r="82" spans="1:5" x14ac:dyDescent="0.35">
      <c r="A82" s="12">
        <v>24473</v>
      </c>
      <c r="B82" s="13">
        <v>2872.5039999999999</v>
      </c>
      <c r="C82" s="6">
        <f t="shared" si="4"/>
        <v>5.7621600764972986E-3</v>
      </c>
      <c r="D82" s="15">
        <f t="shared" si="5"/>
        <v>2.410247213892551E-2</v>
      </c>
      <c r="E82" s="16">
        <f t="shared" si="3"/>
        <v>2.324862161309782E-2</v>
      </c>
    </row>
    <row r="83" spans="1:5" x14ac:dyDescent="0.35">
      <c r="A83" s="12">
        <v>24563</v>
      </c>
      <c r="B83" s="13">
        <v>2911.7759999999998</v>
      </c>
      <c r="C83" s="6">
        <f t="shared" si="4"/>
        <v>1.3671695496333491E-2</v>
      </c>
      <c r="D83" s="15">
        <f t="shared" si="5"/>
        <v>3.5450551654536901E-2</v>
      </c>
      <c r="E83" s="16">
        <f t="shared" si="3"/>
        <v>5.5818530263064048E-2</v>
      </c>
    </row>
    <row r="84" spans="1:5" x14ac:dyDescent="0.35">
      <c r="A84" s="12">
        <v>24654</v>
      </c>
      <c r="B84" s="13">
        <v>2926.6849999999999</v>
      </c>
      <c r="C84" s="6">
        <f t="shared" si="4"/>
        <v>5.1202427659270862E-3</v>
      </c>
      <c r="D84" s="15">
        <f t="shared" si="5"/>
        <v>2.9001848675795455E-2</v>
      </c>
      <c r="E84" s="16">
        <f t="shared" si="3"/>
        <v>2.0638810014208753E-2</v>
      </c>
    </row>
    <row r="85" spans="1:5" x14ac:dyDescent="0.35">
      <c r="A85" s="12">
        <v>24746</v>
      </c>
      <c r="B85" s="13">
        <v>2944.5940000000001</v>
      </c>
      <c r="C85" s="6">
        <f t="shared" si="4"/>
        <v>6.1192099593909508E-3</v>
      </c>
      <c r="D85" s="15">
        <f t="shared" si="5"/>
        <v>3.1003341331567732E-2</v>
      </c>
      <c r="E85" s="16">
        <f t="shared" si="3"/>
        <v>2.4702426151506307E-2</v>
      </c>
    </row>
    <row r="86" spans="1:5" x14ac:dyDescent="0.35">
      <c r="A86" s="12">
        <v>24838</v>
      </c>
      <c r="B86" s="13">
        <v>3015.1619999999998</v>
      </c>
      <c r="C86" s="6">
        <f t="shared" si="4"/>
        <v>2.3965273311023438E-2</v>
      </c>
      <c r="D86" s="15">
        <f t="shared" si="5"/>
        <v>4.9663290286105749E-2</v>
      </c>
      <c r="E86" s="16">
        <f t="shared" si="3"/>
        <v>9.9362485369512532E-2</v>
      </c>
    </row>
    <row r="87" spans="1:5" x14ac:dyDescent="0.35">
      <c r="A87" s="12">
        <v>24929</v>
      </c>
      <c r="B87" s="13">
        <v>3061.0749999999998</v>
      </c>
      <c r="C87" s="6">
        <f t="shared" si="4"/>
        <v>1.5227374184206359E-2</v>
      </c>
      <c r="D87" s="15">
        <f t="shared" si="5"/>
        <v>5.1274205158638571E-2</v>
      </c>
      <c r="E87" s="16">
        <f t="shared" si="3"/>
        <v>6.2314911312294718E-2</v>
      </c>
    </row>
    <row r="88" spans="1:5" x14ac:dyDescent="0.35">
      <c r="A88" s="12">
        <v>25020</v>
      </c>
      <c r="B88" s="13">
        <v>3118.4450000000002</v>
      </c>
      <c r="C88" s="6">
        <f t="shared" si="4"/>
        <v>1.8741781890349092E-2</v>
      </c>
      <c r="D88" s="15">
        <f t="shared" si="5"/>
        <v>6.5521229650611607E-2</v>
      </c>
      <c r="E88" s="16">
        <f t="shared" si="3"/>
        <v>7.7101109804137646E-2</v>
      </c>
    </row>
    <row r="89" spans="1:5" x14ac:dyDescent="0.35">
      <c r="A89" s="12">
        <v>25112</v>
      </c>
      <c r="B89" s="13">
        <v>3132.511</v>
      </c>
      <c r="C89" s="6">
        <f t="shared" si="4"/>
        <v>4.5105813955352118E-3</v>
      </c>
      <c r="D89" s="15">
        <f t="shared" si="5"/>
        <v>6.3817626470746028E-2</v>
      </c>
      <c r="E89" s="16">
        <f t="shared" si="3"/>
        <v>1.8164765140558758E-2</v>
      </c>
    </row>
    <row r="90" spans="1:5" x14ac:dyDescent="0.35">
      <c r="A90" s="12">
        <v>25204</v>
      </c>
      <c r="B90" s="13">
        <v>3167.2449999999999</v>
      </c>
      <c r="C90" s="6">
        <f t="shared" si="4"/>
        <v>1.1088229219306788E-2</v>
      </c>
      <c r="D90" s="15">
        <f t="shared" si="5"/>
        <v>5.0439412542344353E-2</v>
      </c>
      <c r="E90" s="16">
        <f t="shared" si="3"/>
        <v>4.5096078096074743E-2</v>
      </c>
    </row>
    <row r="91" spans="1:5" x14ac:dyDescent="0.35">
      <c r="A91" s="12">
        <v>25294</v>
      </c>
      <c r="B91" s="13">
        <v>3187.6770000000001</v>
      </c>
      <c r="C91" s="6">
        <f t="shared" si="4"/>
        <v>6.4510323640893721E-3</v>
      </c>
      <c r="D91" s="15">
        <f t="shared" si="5"/>
        <v>4.1358673015199014E-2</v>
      </c>
      <c r="E91" s="16">
        <f t="shared" si="3"/>
        <v>2.6054899959578659E-2</v>
      </c>
    </row>
    <row r="92" spans="1:5" x14ac:dyDescent="0.35">
      <c r="A92" s="12">
        <v>25385</v>
      </c>
      <c r="B92" s="13">
        <v>3203.2179999999998</v>
      </c>
      <c r="C92" s="6">
        <f t="shared" si="4"/>
        <v>4.8753371185348178E-3</v>
      </c>
      <c r="D92" s="15">
        <f t="shared" si="5"/>
        <v>2.7184381959598349E-2</v>
      </c>
      <c r="E92" s="16">
        <f t="shared" si="3"/>
        <v>1.964442603705252E-2</v>
      </c>
    </row>
    <row r="93" spans="1:5" x14ac:dyDescent="0.35">
      <c r="A93" s="12">
        <v>25477</v>
      </c>
      <c r="B93" s="13">
        <v>3228.82</v>
      </c>
      <c r="C93" s="6">
        <f t="shared" si="4"/>
        <v>7.9925874542414281E-3</v>
      </c>
      <c r="D93" s="15">
        <f t="shared" si="5"/>
        <v>3.0744983816497436E-2</v>
      </c>
      <c r="E93" s="16">
        <f t="shared" si="3"/>
        <v>3.235568493552643E-2</v>
      </c>
    </row>
    <row r="94" spans="1:5" x14ac:dyDescent="0.35">
      <c r="A94" s="12">
        <v>25569</v>
      </c>
      <c r="B94" s="13">
        <v>3248.8530000000001</v>
      </c>
      <c r="C94" s="6">
        <f t="shared" si="4"/>
        <v>6.2044338179272612E-3</v>
      </c>
      <c r="D94" s="15">
        <f t="shared" si="5"/>
        <v>2.5766241639027035E-2</v>
      </c>
      <c r="E94" s="16">
        <f t="shared" si="3"/>
        <v>2.5049662106274795E-2</v>
      </c>
    </row>
    <row r="95" spans="1:5" x14ac:dyDescent="0.35">
      <c r="A95" s="12">
        <v>25659</v>
      </c>
      <c r="B95" s="13">
        <v>3263.5709999999999</v>
      </c>
      <c r="C95" s="6">
        <f t="shared" si="4"/>
        <v>4.5302142017505402E-3</v>
      </c>
      <c r="D95" s="15">
        <f t="shared" si="5"/>
        <v>2.3808560277593926E-2</v>
      </c>
      <c r="E95" s="16">
        <f t="shared" si="3"/>
        <v>1.8244366163929326E-2</v>
      </c>
    </row>
    <row r="96" spans="1:5" x14ac:dyDescent="0.35">
      <c r="A96" s="12">
        <v>25750</v>
      </c>
      <c r="B96" s="13">
        <v>3292.183</v>
      </c>
      <c r="C96" s="6">
        <f t="shared" si="4"/>
        <v>8.7670836638761903E-3</v>
      </c>
      <c r="D96" s="15">
        <f t="shared" si="5"/>
        <v>2.7773632640675769E-2</v>
      </c>
      <c r="E96" s="16">
        <f t="shared" si="3"/>
        <v>3.5532206512831621E-2</v>
      </c>
    </row>
    <row r="97" spans="1:5" x14ac:dyDescent="0.35">
      <c r="A97" s="12">
        <v>25842</v>
      </c>
      <c r="B97" s="13">
        <v>3283.2449999999999</v>
      </c>
      <c r="C97" s="6">
        <f t="shared" si="4"/>
        <v>-2.7149159083805796E-3</v>
      </c>
      <c r="D97" s="15">
        <f t="shared" si="5"/>
        <v>1.6856003121883453E-2</v>
      </c>
      <c r="E97" s="16">
        <f t="shared" si="3"/>
        <v>-1.0815519012922103E-2</v>
      </c>
    </row>
    <row r="98" spans="1:5" x14ac:dyDescent="0.35">
      <c r="A98" s="12">
        <v>25934</v>
      </c>
      <c r="B98" s="13">
        <v>3346.268</v>
      </c>
      <c r="C98" s="6">
        <f t="shared" si="4"/>
        <v>1.9195338757844797E-2</v>
      </c>
      <c r="D98" s="15">
        <f t="shared" si="5"/>
        <v>2.9984428350559401E-2</v>
      </c>
      <c r="E98" s="16">
        <f t="shared" si="3"/>
        <v>7.9020547912242112E-2</v>
      </c>
    </row>
    <row r="99" spans="1:5" x14ac:dyDescent="0.35">
      <c r="A99" s="12">
        <v>26024</v>
      </c>
      <c r="B99" s="13">
        <v>3377.0219999999999</v>
      </c>
      <c r="C99" s="6">
        <f t="shared" si="4"/>
        <v>9.1905370400696858E-3</v>
      </c>
      <c r="D99" s="15">
        <f t="shared" si="5"/>
        <v>3.4762841071942364E-2</v>
      </c>
      <c r="E99" s="16">
        <f t="shared" si="3"/>
        <v>3.7272056271832055E-2</v>
      </c>
    </row>
    <row r="100" spans="1:5" x14ac:dyDescent="0.35">
      <c r="A100" s="12">
        <v>26115</v>
      </c>
      <c r="B100" s="13">
        <v>3403.9470000000001</v>
      </c>
      <c r="C100" s="6">
        <f t="shared" si="4"/>
        <v>7.9730010642513373E-3</v>
      </c>
      <c r="D100" s="15">
        <f t="shared" si="5"/>
        <v>3.394829509781204E-2</v>
      </c>
      <c r="E100" s="16">
        <f t="shared" si="3"/>
        <v>3.2275448108531224E-2</v>
      </c>
    </row>
    <row r="101" spans="1:5" x14ac:dyDescent="0.35">
      <c r="A101" s="12">
        <v>26207</v>
      </c>
      <c r="B101" s="13">
        <v>3460.4270000000001</v>
      </c>
      <c r="C101" s="6">
        <f t="shared" si="4"/>
        <v>1.6592502762234552E-2</v>
      </c>
      <c r="D101" s="15">
        <f t="shared" si="5"/>
        <v>5.3965512777755013E-2</v>
      </c>
      <c r="E101" s="16">
        <f t="shared" si="3"/>
        <v>6.8040226136583559E-2</v>
      </c>
    </row>
    <row r="102" spans="1:5" x14ac:dyDescent="0.35">
      <c r="A102" s="12">
        <v>26299</v>
      </c>
      <c r="B102" s="13">
        <v>3506.098</v>
      </c>
      <c r="C102" s="6">
        <f t="shared" si="4"/>
        <v>1.3198082201994095E-2</v>
      </c>
      <c r="D102" s="15">
        <f t="shared" si="5"/>
        <v>4.7763657901877532E-2</v>
      </c>
      <c r="E102" s="16">
        <f t="shared" si="3"/>
        <v>5.3846691255474921E-2</v>
      </c>
    </row>
    <row r="103" spans="1:5" x14ac:dyDescent="0.35">
      <c r="A103" s="12">
        <v>26390</v>
      </c>
      <c r="B103" s="13">
        <v>3572.8420000000001</v>
      </c>
      <c r="C103" s="6">
        <f t="shared" si="4"/>
        <v>1.9036547181510655E-2</v>
      </c>
      <c r="D103" s="15">
        <f t="shared" si="5"/>
        <v>5.7986000683442444E-2</v>
      </c>
      <c r="E103" s="16">
        <f t="shared" si="3"/>
        <v>7.834825545133528E-2</v>
      </c>
    </row>
    <row r="104" spans="1:5" x14ac:dyDescent="0.35">
      <c r="A104" s="12">
        <v>26481</v>
      </c>
      <c r="B104" s="13">
        <v>3627.904</v>
      </c>
      <c r="C104" s="6">
        <f t="shared" si="4"/>
        <v>1.5411260839410166E-2</v>
      </c>
      <c r="D104" s="15">
        <f t="shared" si="5"/>
        <v>6.5793327569436261E-2</v>
      </c>
      <c r="E104" s="16">
        <f t="shared" si="3"/>
        <v>6.3084782658046734E-2</v>
      </c>
    </row>
    <row r="105" spans="1:5" x14ac:dyDescent="0.35">
      <c r="A105" s="12">
        <v>26573</v>
      </c>
      <c r="B105" s="13">
        <v>3713.038</v>
      </c>
      <c r="C105" s="6">
        <f t="shared" si="4"/>
        <v>2.3466442331439866E-2</v>
      </c>
      <c r="D105" s="15">
        <f t="shared" si="5"/>
        <v>7.2999950584133069E-2</v>
      </c>
      <c r="E105" s="16">
        <f t="shared" si="3"/>
        <v>9.722180549243431E-2</v>
      </c>
    </row>
    <row r="106" spans="1:5" x14ac:dyDescent="0.35">
      <c r="A106" s="12">
        <v>26665</v>
      </c>
      <c r="B106" s="13">
        <v>3780.8290000000002</v>
      </c>
      <c r="C106" s="6">
        <f t="shared" si="4"/>
        <v>1.8257556211382746E-2</v>
      </c>
      <c r="D106" s="15">
        <f t="shared" si="5"/>
        <v>7.8358049318644318E-2</v>
      </c>
      <c r="E106" s="16">
        <f t="shared" si="3"/>
        <v>7.5054709888156657E-2</v>
      </c>
    </row>
    <row r="107" spans="1:5" x14ac:dyDescent="0.35">
      <c r="A107" s="12">
        <v>26755</v>
      </c>
      <c r="B107" s="13">
        <v>3779.125</v>
      </c>
      <c r="C107" s="6">
        <f t="shared" si="4"/>
        <v>-4.5069480793767137E-4</v>
      </c>
      <c r="D107" s="15">
        <f t="shared" si="5"/>
        <v>5.7736390246196138E-2</v>
      </c>
      <c r="E107" s="16">
        <f t="shared" si="3"/>
        <v>-1.8015608430409502E-3</v>
      </c>
    </row>
    <row r="108" spans="1:5" x14ac:dyDescent="0.35">
      <c r="A108" s="12">
        <v>26846</v>
      </c>
      <c r="B108" s="13">
        <v>3792.4259999999999</v>
      </c>
      <c r="C108" s="6">
        <f t="shared" si="4"/>
        <v>3.5195977904938129E-3</v>
      </c>
      <c r="D108" s="15">
        <f t="shared" si="5"/>
        <v>4.5349050029989749E-2</v>
      </c>
      <c r="E108" s="16">
        <f t="shared" si="3"/>
        <v>1.4152891124104672E-2</v>
      </c>
    </row>
    <row r="109" spans="1:5" x14ac:dyDescent="0.35">
      <c r="A109" s="12">
        <v>26938</v>
      </c>
      <c r="B109" s="13">
        <v>3781.1149999999998</v>
      </c>
      <c r="C109" s="6">
        <f t="shared" si="4"/>
        <v>-2.9825235878037301E-3</v>
      </c>
      <c r="D109" s="15">
        <f t="shared" si="5"/>
        <v>1.8334582086151494E-2</v>
      </c>
      <c r="E109" s="16">
        <f t="shared" si="3"/>
        <v>-1.1876827713896421E-2</v>
      </c>
    </row>
    <row r="110" spans="1:5" x14ac:dyDescent="0.35">
      <c r="A110" s="12">
        <v>27030</v>
      </c>
      <c r="B110" s="13">
        <v>3747.2860000000001</v>
      </c>
      <c r="C110" s="6">
        <f t="shared" si="4"/>
        <v>-8.9468318207723708E-3</v>
      </c>
      <c r="D110" s="15">
        <f t="shared" si="5"/>
        <v>-8.8718638161102027E-3</v>
      </c>
      <c r="E110" s="16">
        <f t="shared" si="3"/>
        <v>-3.5309910703213432E-2</v>
      </c>
    </row>
    <row r="111" spans="1:5" x14ac:dyDescent="0.35">
      <c r="A111" s="12">
        <v>27120</v>
      </c>
      <c r="B111" s="13">
        <v>3760.779</v>
      </c>
      <c r="C111" s="6">
        <f t="shared" si="4"/>
        <v>3.6007393083954463E-3</v>
      </c>
      <c r="D111" s="15">
        <f t="shared" si="5"/>
        <v>-4.8545628948499994E-3</v>
      </c>
      <c r="E111" s="16">
        <f t="shared" si="3"/>
        <v>1.4480936082084339E-2</v>
      </c>
    </row>
    <row r="112" spans="1:5" x14ac:dyDescent="0.35">
      <c r="A112" s="12">
        <v>27211</v>
      </c>
      <c r="B112" s="13">
        <v>3776.9340000000002</v>
      </c>
      <c r="C112" s="6">
        <f t="shared" si="4"/>
        <v>4.295652576234924E-3</v>
      </c>
      <c r="D112" s="15">
        <f t="shared" si="5"/>
        <v>-4.0849841236189535E-3</v>
      </c>
      <c r="E112" s="16">
        <f t="shared" si="3"/>
        <v>1.7293643496142597E-2</v>
      </c>
    </row>
    <row r="113" spans="1:5" x14ac:dyDescent="0.35">
      <c r="A113" s="12">
        <v>27303</v>
      </c>
      <c r="B113" s="13">
        <v>3721.7260000000001</v>
      </c>
      <c r="C113" s="6">
        <f t="shared" si="4"/>
        <v>-1.4617147135745577E-2</v>
      </c>
      <c r="D113" s="15">
        <f t="shared" si="5"/>
        <v>-1.5706742587834454E-2</v>
      </c>
      <c r="E113" s="16">
        <f t="shared" si="3"/>
        <v>-5.7199069406170033E-2</v>
      </c>
    </row>
    <row r="114" spans="1:5" x14ac:dyDescent="0.35">
      <c r="A114" s="12">
        <v>27395</v>
      </c>
      <c r="B114" s="13">
        <v>3752.942</v>
      </c>
      <c r="C114" s="6">
        <f t="shared" si="4"/>
        <v>8.3875062269495107E-3</v>
      </c>
      <c r="D114" s="15">
        <f t="shared" si="5"/>
        <v>1.5093590401159529E-3</v>
      </c>
      <c r="E114" s="16">
        <f t="shared" si="3"/>
        <v>3.3974491674199303E-2</v>
      </c>
    </row>
    <row r="115" spans="1:5" x14ac:dyDescent="0.35">
      <c r="A115" s="12">
        <v>27485</v>
      </c>
      <c r="B115" s="13">
        <v>3814.672</v>
      </c>
      <c r="C115" s="6">
        <f t="shared" si="4"/>
        <v>1.6448428992507751E-2</v>
      </c>
      <c r="D115" s="15">
        <f t="shared" si="5"/>
        <v>1.4330275722130982E-2</v>
      </c>
      <c r="E115" s="16">
        <f t="shared" si="3"/>
        <v>6.7434894609269325E-2</v>
      </c>
    </row>
    <row r="116" spans="1:5" x14ac:dyDescent="0.35">
      <c r="A116" s="12">
        <v>27576</v>
      </c>
      <c r="B116" s="13">
        <v>3868.8890000000001</v>
      </c>
      <c r="C116" s="6">
        <f t="shared" si="4"/>
        <v>1.4212755382376282E-2</v>
      </c>
      <c r="D116" s="15">
        <f t="shared" si="5"/>
        <v>2.4346467266835991E-2</v>
      </c>
      <c r="E116" s="16">
        <f t="shared" si="3"/>
        <v>5.807456087151297E-2</v>
      </c>
    </row>
    <row r="117" spans="1:5" x14ac:dyDescent="0.35">
      <c r="A117" s="12">
        <v>27668</v>
      </c>
      <c r="B117" s="13">
        <v>3910.4920000000002</v>
      </c>
      <c r="C117" s="6">
        <f t="shared" si="4"/>
        <v>1.0753216233394151E-2</v>
      </c>
      <c r="D117" s="15">
        <f t="shared" si="5"/>
        <v>5.0720015390708521E-2</v>
      </c>
      <c r="E117" s="16">
        <f t="shared" si="3"/>
        <v>4.3711641909376153E-2</v>
      </c>
    </row>
    <row r="118" spans="1:5" x14ac:dyDescent="0.35">
      <c r="A118" s="12">
        <v>27760</v>
      </c>
      <c r="B118" s="13">
        <v>3988.6770000000001</v>
      </c>
      <c r="C118" s="6">
        <f t="shared" si="4"/>
        <v>1.9993647858121164E-2</v>
      </c>
      <c r="D118" s="15">
        <f t="shared" si="5"/>
        <v>6.2813387470416579E-2</v>
      </c>
      <c r="E118" s="16">
        <f t="shared" si="3"/>
        <v>8.2405196476761589E-2</v>
      </c>
    </row>
    <row r="119" spans="1:5" x14ac:dyDescent="0.35">
      <c r="A119" s="12">
        <v>27851</v>
      </c>
      <c r="B119" s="13">
        <v>4025.375</v>
      </c>
      <c r="C119" s="6">
        <f t="shared" si="4"/>
        <v>9.2005444411768274E-3</v>
      </c>
      <c r="D119" s="15">
        <f t="shared" si="5"/>
        <v>5.5234893065511263E-2</v>
      </c>
      <c r="E119" s="16">
        <f t="shared" si="3"/>
        <v>3.7313200343428221E-2</v>
      </c>
    </row>
    <row r="120" spans="1:5" x14ac:dyDescent="0.35">
      <c r="A120" s="12">
        <v>27942</v>
      </c>
      <c r="B120" s="13">
        <v>4067.7570000000001</v>
      </c>
      <c r="C120" s="6">
        <f t="shared" si="4"/>
        <v>1.0528708505418765E-2</v>
      </c>
      <c r="D120" s="15">
        <f t="shared" si="5"/>
        <v>5.1401836547908183E-2</v>
      </c>
      <c r="E120" s="16">
        <f t="shared" si="3"/>
        <v>4.27846371122651E-2</v>
      </c>
    </row>
    <row r="121" spans="1:5" x14ac:dyDescent="0.35">
      <c r="A121" s="12">
        <v>28034</v>
      </c>
      <c r="B121" s="13">
        <v>4120.5360000000001</v>
      </c>
      <c r="C121" s="6">
        <f t="shared" si="4"/>
        <v>1.2974963843710427E-2</v>
      </c>
      <c r="D121" s="15">
        <f t="shared" si="5"/>
        <v>5.371293433153676E-2</v>
      </c>
      <c r="E121" s="16">
        <f t="shared" si="3"/>
        <v>5.2918719161326733E-2</v>
      </c>
    </row>
    <row r="122" spans="1:5" x14ac:dyDescent="0.35">
      <c r="A122" s="12">
        <v>28126</v>
      </c>
      <c r="B122" s="13">
        <v>4169.1040000000003</v>
      </c>
      <c r="C122" s="6">
        <f t="shared" si="4"/>
        <v>1.1786816084121146E-2</v>
      </c>
      <c r="D122" s="15">
        <f t="shared" si="5"/>
        <v>4.5234798405586647E-2</v>
      </c>
      <c r="E122" s="16">
        <f t="shared" si="3"/>
        <v>4.7987407962028383E-2</v>
      </c>
    </row>
    <row r="123" spans="1:5" x14ac:dyDescent="0.35">
      <c r="A123" s="12">
        <v>28216</v>
      </c>
      <c r="B123" s="13">
        <v>4191.7110000000002</v>
      </c>
      <c r="C123" s="6">
        <f t="shared" si="4"/>
        <v>5.4225080496912454E-3</v>
      </c>
      <c r="D123" s="15">
        <f t="shared" si="5"/>
        <v>4.1321864422569382E-2</v>
      </c>
      <c r="E123" s="16">
        <f t="shared" si="3"/>
        <v>2.1867092389520781E-2</v>
      </c>
    </row>
    <row r="124" spans="1:5" x14ac:dyDescent="0.35">
      <c r="A124" s="12">
        <v>28307</v>
      </c>
      <c r="B124" s="13">
        <v>4231.3450000000003</v>
      </c>
      <c r="C124" s="6">
        <f t="shared" si="4"/>
        <v>9.4553274307317501E-3</v>
      </c>
      <c r="D124" s="15">
        <f t="shared" si="5"/>
        <v>4.0215774934441804E-2</v>
      </c>
      <c r="E124" s="16">
        <f t="shared" si="3"/>
        <v>3.8361118363550384E-2</v>
      </c>
    </row>
    <row r="125" spans="1:5" x14ac:dyDescent="0.35">
      <c r="A125" s="12">
        <v>28399</v>
      </c>
      <c r="B125" s="13">
        <v>4294.9650000000001</v>
      </c>
      <c r="C125" s="6">
        <f t="shared" si="4"/>
        <v>1.5035408363061836E-2</v>
      </c>
      <c r="D125" s="15">
        <f t="shared" si="5"/>
        <v>4.2331628700732156E-2</v>
      </c>
      <c r="E125" s="16">
        <f t="shared" si="3"/>
        <v>6.1511661413253371E-2</v>
      </c>
    </row>
    <row r="126" spans="1:5" x14ac:dyDescent="0.35">
      <c r="A126" s="12">
        <v>28491</v>
      </c>
      <c r="B126" s="13">
        <v>4319.0940000000001</v>
      </c>
      <c r="C126" s="6">
        <f t="shared" si="4"/>
        <v>5.6179736039757957E-3</v>
      </c>
      <c r="D126" s="15">
        <f t="shared" si="5"/>
        <v>3.5976555154296888E-2</v>
      </c>
      <c r="E126" s="16">
        <f t="shared" si="3"/>
        <v>2.2661974426088305E-2</v>
      </c>
    </row>
    <row r="127" spans="1:5" x14ac:dyDescent="0.35">
      <c r="A127" s="12">
        <v>28581</v>
      </c>
      <c r="B127" s="13">
        <v>4411.4309999999996</v>
      </c>
      <c r="C127" s="6">
        <f t="shared" si="4"/>
        <v>2.1378789162727074E-2</v>
      </c>
      <c r="D127" s="15">
        <f t="shared" si="5"/>
        <v>5.2417735860129509E-2</v>
      </c>
      <c r="E127" s="16">
        <f t="shared" si="3"/>
        <v>8.8296766231312773E-2</v>
      </c>
    </row>
    <row r="128" spans="1:5" x14ac:dyDescent="0.35">
      <c r="A128" s="12">
        <v>28672</v>
      </c>
      <c r="B128" s="13">
        <v>4429.9549999999999</v>
      </c>
      <c r="C128" s="6">
        <f t="shared" si="4"/>
        <v>4.1990909525730638E-3</v>
      </c>
      <c r="D128" s="15">
        <f t="shared" si="5"/>
        <v>4.6937794011124044E-2</v>
      </c>
      <c r="E128" s="16">
        <f t="shared" si="3"/>
        <v>1.6902454469775119E-2</v>
      </c>
    </row>
    <row r="129" spans="1:5" x14ac:dyDescent="0.35">
      <c r="A129" s="12">
        <v>28764</v>
      </c>
      <c r="B129" s="13">
        <v>4465.7020000000002</v>
      </c>
      <c r="C129" s="6">
        <f t="shared" si="4"/>
        <v>8.0693821946273264E-3</v>
      </c>
      <c r="D129" s="15">
        <f t="shared" si="5"/>
        <v>3.9752826856563457E-2</v>
      </c>
      <c r="E129" s="16">
        <f t="shared" si="3"/>
        <v>3.2670324341476098E-2</v>
      </c>
    </row>
    <row r="130" spans="1:5" x14ac:dyDescent="0.35">
      <c r="A130" s="12">
        <v>28856</v>
      </c>
      <c r="B130" s="13">
        <v>4488.83</v>
      </c>
      <c r="C130" s="6">
        <f t="shared" si="4"/>
        <v>5.1790289634193465E-3</v>
      </c>
      <c r="D130" s="15">
        <f t="shared" si="5"/>
        <v>3.92989826107049E-2</v>
      </c>
      <c r="E130" s="16">
        <f t="shared" si="3"/>
        <v>2.0877606273862481E-2</v>
      </c>
    </row>
    <row r="131" spans="1:5" x14ac:dyDescent="0.35">
      <c r="A131" s="12">
        <v>28946</v>
      </c>
      <c r="B131" s="13">
        <v>4485.9160000000002</v>
      </c>
      <c r="C131" s="6">
        <f t="shared" si="4"/>
        <v>-6.4916693214039293E-4</v>
      </c>
      <c r="D131" s="15">
        <f t="shared" si="5"/>
        <v>1.6884543813560859E-2</v>
      </c>
      <c r="E131" s="16">
        <f t="shared" ref="E131:E194" si="6">((1+C131)^4)-1</f>
        <v>-2.594140316430904E-3</v>
      </c>
    </row>
    <row r="132" spans="1:5" x14ac:dyDescent="0.35">
      <c r="A132" s="12">
        <v>29037</v>
      </c>
      <c r="B132" s="13">
        <v>4529.5680000000002</v>
      </c>
      <c r="C132" s="6">
        <f t="shared" ref="C132:C195" si="7">(B132-B131)/B131</f>
        <v>9.730899999019162E-3</v>
      </c>
      <c r="D132" s="15">
        <f t="shared" si="5"/>
        <v>2.2486232930131408E-2</v>
      </c>
      <c r="E132" s="16">
        <f t="shared" si="6"/>
        <v>3.9495437142925471E-2</v>
      </c>
    </row>
    <row r="133" spans="1:5" x14ac:dyDescent="0.35">
      <c r="A133" s="12">
        <v>29129</v>
      </c>
      <c r="B133" s="13">
        <v>4540.8389999999999</v>
      </c>
      <c r="C133" s="6">
        <f t="shared" si="7"/>
        <v>2.4883167666319901E-3</v>
      </c>
      <c r="D133" s="15">
        <f t="shared" si="5"/>
        <v>1.6825350191302445E-2</v>
      </c>
      <c r="E133" s="16">
        <f t="shared" si="6"/>
        <v>9.99047905469852E-3</v>
      </c>
    </row>
    <row r="134" spans="1:5" x14ac:dyDescent="0.35">
      <c r="A134" s="12">
        <v>29221</v>
      </c>
      <c r="B134" s="13">
        <v>4534.348</v>
      </c>
      <c r="C134" s="6">
        <f t="shared" si="7"/>
        <v>-1.4294715139647068E-3</v>
      </c>
      <c r="D134" s="15">
        <f t="shared" ref="D134:D197" si="8">(B134-B130)/B130</f>
        <v>1.0140281543297481E-2</v>
      </c>
      <c r="E134" s="16">
        <f t="shared" si="6"/>
        <v>-5.705637402692143E-3</v>
      </c>
    </row>
    <row r="135" spans="1:5" x14ac:dyDescent="0.35">
      <c r="A135" s="12">
        <v>29312</v>
      </c>
      <c r="B135" s="13">
        <v>4432.2309999999998</v>
      </c>
      <c r="C135" s="6">
        <f t="shared" si="7"/>
        <v>-2.2520768145718014E-2</v>
      </c>
      <c r="D135" s="15">
        <f t="shared" si="8"/>
        <v>-1.1967455476206063E-2</v>
      </c>
      <c r="E135" s="16">
        <f t="shared" si="6"/>
        <v>-8.7085394141987238E-2</v>
      </c>
    </row>
    <row r="136" spans="1:5" x14ac:dyDescent="0.35">
      <c r="A136" s="12">
        <v>29403</v>
      </c>
      <c r="B136" s="13">
        <v>4480.8490000000002</v>
      </c>
      <c r="C136" s="6">
        <f t="shared" si="7"/>
        <v>1.0969193618292999E-2</v>
      </c>
      <c r="D136" s="15">
        <f t="shared" si="8"/>
        <v>-1.0755771852856619E-2</v>
      </c>
      <c r="E136" s="16">
        <f t="shared" si="6"/>
        <v>4.4604007596948936E-2</v>
      </c>
    </row>
    <row r="137" spans="1:5" x14ac:dyDescent="0.35">
      <c r="A137" s="12">
        <v>29495</v>
      </c>
      <c r="B137" s="13">
        <v>4541.3900000000003</v>
      </c>
      <c r="C137" s="6">
        <f t="shared" si="7"/>
        <v>1.3511055605756892E-2</v>
      </c>
      <c r="D137" s="15">
        <f t="shared" si="8"/>
        <v>1.2134321432677653E-4</v>
      </c>
      <c r="E137" s="16">
        <f t="shared" si="6"/>
        <v>5.5149413186934559E-2</v>
      </c>
    </row>
    <row r="138" spans="1:5" x14ac:dyDescent="0.35">
      <c r="A138" s="12">
        <v>29587</v>
      </c>
      <c r="B138" s="13">
        <v>4556.6030000000001</v>
      </c>
      <c r="C138" s="6">
        <f t="shared" si="7"/>
        <v>3.3498554407350475E-3</v>
      </c>
      <c r="D138" s="15">
        <f t="shared" si="8"/>
        <v>4.9080926298555186E-3</v>
      </c>
      <c r="E138" s="16">
        <f t="shared" si="6"/>
        <v>1.346690143973861E-2</v>
      </c>
    </row>
    <row r="139" spans="1:5" x14ac:dyDescent="0.35">
      <c r="A139" s="12">
        <v>29677</v>
      </c>
      <c r="B139" s="13">
        <v>4556.9340000000002</v>
      </c>
      <c r="C139" s="6">
        <f t="shared" si="7"/>
        <v>7.2641834278766647E-5</v>
      </c>
      <c r="D139" s="15">
        <f t="shared" si="8"/>
        <v>2.8135492035500954E-2</v>
      </c>
      <c r="E139" s="16">
        <f t="shared" si="6"/>
        <v>2.9059899966465963E-4</v>
      </c>
    </row>
    <row r="140" spans="1:5" x14ac:dyDescent="0.35">
      <c r="A140" s="12">
        <v>29768</v>
      </c>
      <c r="B140" s="13">
        <v>4578.0129999999999</v>
      </c>
      <c r="C140" s="6">
        <f t="shared" si="7"/>
        <v>4.6256978924864222E-3</v>
      </c>
      <c r="D140" s="15">
        <f t="shared" si="8"/>
        <v>2.168428349181143E-2</v>
      </c>
      <c r="E140" s="16">
        <f t="shared" si="6"/>
        <v>1.8631570419465726E-2</v>
      </c>
    </row>
    <row r="141" spans="1:5" x14ac:dyDescent="0.35">
      <c r="A141" s="12">
        <v>29860</v>
      </c>
      <c r="B141" s="13">
        <v>4546.6989999999996</v>
      </c>
      <c r="C141" s="6">
        <f t="shared" si="7"/>
        <v>-6.8400854257076827E-3</v>
      </c>
      <c r="D141" s="15">
        <f t="shared" si="8"/>
        <v>1.1690253424610718E-3</v>
      </c>
      <c r="E141" s="16">
        <f t="shared" si="6"/>
        <v>-2.7080899004019998E-2</v>
      </c>
    </row>
    <row r="142" spans="1:5" x14ac:dyDescent="0.35">
      <c r="A142" s="12">
        <v>29952</v>
      </c>
      <c r="B142" s="13">
        <v>4580.1899999999996</v>
      </c>
      <c r="C142" s="6">
        <f t="shared" si="7"/>
        <v>7.3660033356067753E-3</v>
      </c>
      <c r="D142" s="15">
        <f t="shared" si="8"/>
        <v>5.176443942998662E-3</v>
      </c>
      <c r="E142" s="16">
        <f t="shared" si="6"/>
        <v>2.9791162975786989E-2</v>
      </c>
    </row>
    <row r="143" spans="1:5" x14ac:dyDescent="0.35">
      <c r="A143" s="12">
        <v>30042</v>
      </c>
      <c r="B143" s="13">
        <v>4594.1419999999998</v>
      </c>
      <c r="C143" s="6">
        <f t="shared" si="7"/>
        <v>3.0461618404477166E-3</v>
      </c>
      <c r="D143" s="15">
        <f t="shared" si="8"/>
        <v>8.1651391044943004E-3</v>
      </c>
      <c r="E143" s="16">
        <f t="shared" si="6"/>
        <v>1.2240435122227167E-2</v>
      </c>
    </row>
    <row r="144" spans="1:5" x14ac:dyDescent="0.35">
      <c r="A144" s="12">
        <v>30133</v>
      </c>
      <c r="B144" s="13">
        <v>4624.9390000000003</v>
      </c>
      <c r="C144" s="6">
        <f t="shared" si="7"/>
        <v>6.7035368083965367E-3</v>
      </c>
      <c r="D144" s="15">
        <f t="shared" si="8"/>
        <v>1.0250298546552922E-2</v>
      </c>
      <c r="E144" s="16">
        <f t="shared" si="6"/>
        <v>2.7084978645619762E-2</v>
      </c>
    </row>
    <row r="145" spans="1:5" x14ac:dyDescent="0.35">
      <c r="A145" s="12">
        <v>30225</v>
      </c>
      <c r="B145" s="13">
        <v>4705.9530000000004</v>
      </c>
      <c r="C145" s="6">
        <f t="shared" si="7"/>
        <v>1.751677157255482E-2</v>
      </c>
      <c r="D145" s="15">
        <f t="shared" si="8"/>
        <v>3.5026290502186495E-2</v>
      </c>
      <c r="E145" s="16">
        <f t="shared" si="6"/>
        <v>7.1929703351907959E-2</v>
      </c>
    </row>
    <row r="146" spans="1:5" x14ac:dyDescent="0.35">
      <c r="A146" s="12">
        <v>30317</v>
      </c>
      <c r="B146" s="13">
        <v>4752.4809999999998</v>
      </c>
      <c r="C146" s="6">
        <f t="shared" si="7"/>
        <v>9.8870515706381539E-3</v>
      </c>
      <c r="D146" s="15">
        <f t="shared" si="8"/>
        <v>3.7616561758355045E-2</v>
      </c>
      <c r="E146" s="16">
        <f t="shared" si="6"/>
        <v>4.0138604557921731E-2</v>
      </c>
    </row>
    <row r="147" spans="1:5" x14ac:dyDescent="0.35">
      <c r="A147" s="12">
        <v>30407</v>
      </c>
      <c r="B147" s="13">
        <v>4849.2539999999999</v>
      </c>
      <c r="C147" s="6">
        <f t="shared" si="7"/>
        <v>2.0362627436069737E-2</v>
      </c>
      <c r="D147" s="15">
        <f t="shared" si="8"/>
        <v>5.5529846487113392E-2</v>
      </c>
      <c r="E147" s="16">
        <f t="shared" si="6"/>
        <v>8.397227360649806E-2</v>
      </c>
    </row>
    <row r="148" spans="1:5" x14ac:dyDescent="0.35">
      <c r="A148" s="12">
        <v>30498</v>
      </c>
      <c r="B148" s="13">
        <v>4936.2110000000002</v>
      </c>
      <c r="C148" s="6">
        <f t="shared" si="7"/>
        <v>1.7932036556550828E-2</v>
      </c>
      <c r="D148" s="15">
        <f t="shared" si="8"/>
        <v>6.7302941725285434E-2</v>
      </c>
      <c r="E148" s="16">
        <f t="shared" si="6"/>
        <v>7.3680661990688012E-2</v>
      </c>
    </row>
    <row r="149" spans="1:5" x14ac:dyDescent="0.35">
      <c r="A149" s="12">
        <v>30590</v>
      </c>
      <c r="B149" s="13">
        <v>5014.8739999999998</v>
      </c>
      <c r="C149" s="6">
        <f t="shared" si="7"/>
        <v>1.5935907115801888E-2</v>
      </c>
      <c r="D149" s="15">
        <f t="shared" si="8"/>
        <v>6.5644727008535644E-2</v>
      </c>
      <c r="E149" s="16">
        <f t="shared" si="6"/>
        <v>6.528359966334607E-2</v>
      </c>
    </row>
    <row r="150" spans="1:5" x14ac:dyDescent="0.35">
      <c r="A150" s="12">
        <v>30682</v>
      </c>
      <c r="B150" s="13">
        <v>5056.4920000000002</v>
      </c>
      <c r="C150" s="6">
        <f t="shared" si="7"/>
        <v>8.2989123954062237E-3</v>
      </c>
      <c r="D150" s="15">
        <f t="shared" si="8"/>
        <v>6.3968903820972756E-2</v>
      </c>
      <c r="E150" s="16">
        <f t="shared" si="6"/>
        <v>3.3611172255666677E-2</v>
      </c>
    </row>
    <row r="151" spans="1:5" x14ac:dyDescent="0.35">
      <c r="A151" s="12">
        <v>30773</v>
      </c>
      <c r="B151" s="13">
        <v>5127.3320000000003</v>
      </c>
      <c r="C151" s="6">
        <f t="shared" si="7"/>
        <v>1.4009712662454552E-2</v>
      </c>
      <c r="D151" s="15">
        <f t="shared" si="8"/>
        <v>5.7344490513386269E-2</v>
      </c>
      <c r="E151" s="16">
        <f t="shared" si="6"/>
        <v>5.7227520325876968E-2</v>
      </c>
    </row>
    <row r="152" spans="1:5" x14ac:dyDescent="0.35">
      <c r="A152" s="12">
        <v>30864</v>
      </c>
      <c r="B152" s="13">
        <v>5165.357</v>
      </c>
      <c r="C152" s="6">
        <f t="shared" si="7"/>
        <v>7.4161376715998952E-3</v>
      </c>
      <c r="D152" s="15">
        <f t="shared" si="8"/>
        <v>4.6421435388398047E-2</v>
      </c>
      <c r="E152" s="16">
        <f t="shared" si="6"/>
        <v>2.999617982261471E-2</v>
      </c>
    </row>
    <row r="153" spans="1:5" x14ac:dyDescent="0.35">
      <c r="A153" s="12">
        <v>30956</v>
      </c>
      <c r="B153" s="13">
        <v>5232.2659999999996</v>
      </c>
      <c r="C153" s="6">
        <f t="shared" si="7"/>
        <v>1.2953412513404136E-2</v>
      </c>
      <c r="D153" s="15">
        <f t="shared" si="8"/>
        <v>4.3349444073769318E-2</v>
      </c>
      <c r="E153" s="16">
        <f t="shared" si="6"/>
        <v>5.2829117440609918E-2</v>
      </c>
    </row>
    <row r="154" spans="1:5" x14ac:dyDescent="0.35">
      <c r="A154" s="12">
        <v>31048</v>
      </c>
      <c r="B154" s="13">
        <v>5321.1589999999997</v>
      </c>
      <c r="C154" s="6">
        <f t="shared" si="7"/>
        <v>1.6989388536439096E-2</v>
      </c>
      <c r="D154" s="15">
        <f t="shared" si="8"/>
        <v>5.2342018933284072E-2</v>
      </c>
      <c r="E154" s="16">
        <f t="shared" si="6"/>
        <v>6.970908861787839E-2</v>
      </c>
    </row>
    <row r="155" spans="1:5" x14ac:dyDescent="0.35">
      <c r="A155" s="12">
        <v>31138</v>
      </c>
      <c r="B155" s="13">
        <v>5370.0110000000004</v>
      </c>
      <c r="C155" s="6">
        <f t="shared" si="7"/>
        <v>9.1807066843897674E-3</v>
      </c>
      <c r="D155" s="15">
        <f t="shared" si="8"/>
        <v>4.7330463484712919E-2</v>
      </c>
      <c r="E155" s="16">
        <f t="shared" si="6"/>
        <v>3.7231641290163431E-2</v>
      </c>
    </row>
    <row r="156" spans="1:5" x14ac:dyDescent="0.35">
      <c r="A156" s="12">
        <v>31229</v>
      </c>
      <c r="B156" s="13">
        <v>5472.0140000000001</v>
      </c>
      <c r="C156" s="6">
        <f t="shared" si="7"/>
        <v>1.8994933157492545E-2</v>
      </c>
      <c r="D156" s="15">
        <f t="shared" si="8"/>
        <v>5.9368016576589022E-2</v>
      </c>
      <c r="E156" s="16">
        <f t="shared" si="6"/>
        <v>7.8172121782248638E-2</v>
      </c>
    </row>
    <row r="157" spans="1:5" x14ac:dyDescent="0.35">
      <c r="A157" s="12">
        <v>31321</v>
      </c>
      <c r="B157" s="13">
        <v>5483.866</v>
      </c>
      <c r="C157" s="6">
        <f t="shared" si="7"/>
        <v>2.1659301310266864E-3</v>
      </c>
      <c r="D157" s="15">
        <f t="shared" si="8"/>
        <v>4.808624026377871E-2</v>
      </c>
      <c r="E157" s="16">
        <f t="shared" si="6"/>
        <v>8.6919087098169534E-3</v>
      </c>
    </row>
    <row r="158" spans="1:5" x14ac:dyDescent="0.35">
      <c r="A158" s="12">
        <v>31413</v>
      </c>
      <c r="B158" s="13">
        <v>5531.8069999999998</v>
      </c>
      <c r="C158" s="6">
        <f t="shared" si="7"/>
        <v>8.7421902723370352E-3</v>
      </c>
      <c r="D158" s="15">
        <f t="shared" si="8"/>
        <v>3.9586864440622829E-2</v>
      </c>
      <c r="E158" s="16">
        <f t="shared" si="6"/>
        <v>3.5429994793526376E-2</v>
      </c>
    </row>
    <row r="159" spans="1:5" x14ac:dyDescent="0.35">
      <c r="A159" s="12">
        <v>31503</v>
      </c>
      <c r="B159" s="13">
        <v>5592.08</v>
      </c>
      <c r="C159" s="6">
        <f t="shared" si="7"/>
        <v>1.0895716354529386E-2</v>
      </c>
      <c r="D159" s="15">
        <f t="shared" si="8"/>
        <v>4.135354657560282E-2</v>
      </c>
      <c r="E159" s="16">
        <f t="shared" si="6"/>
        <v>4.4300353332147768E-2</v>
      </c>
    </row>
    <row r="160" spans="1:5" x14ac:dyDescent="0.35">
      <c r="A160" s="12">
        <v>31594</v>
      </c>
      <c r="B160" s="13">
        <v>5690.9709999999995</v>
      </c>
      <c r="C160" s="6">
        <f t="shared" si="7"/>
        <v>1.7684117537660339E-2</v>
      </c>
      <c r="D160" s="15">
        <f t="shared" si="8"/>
        <v>4.0013969262505437E-2</v>
      </c>
      <c r="E160" s="16">
        <f t="shared" si="6"/>
        <v>7.2635057303728878E-2</v>
      </c>
    </row>
    <row r="161" spans="1:5" x14ac:dyDescent="0.35">
      <c r="A161" s="12">
        <v>31686</v>
      </c>
      <c r="B161" s="13">
        <v>5725.8119999999999</v>
      </c>
      <c r="C161" s="6">
        <f t="shared" si="7"/>
        <v>6.1221538468567756E-3</v>
      </c>
      <c r="D161" s="15">
        <f t="shared" si="8"/>
        <v>4.4119604673053626E-2</v>
      </c>
      <c r="E161" s="16">
        <f t="shared" si="6"/>
        <v>2.4714419250687847E-2</v>
      </c>
    </row>
    <row r="162" spans="1:5" x14ac:dyDescent="0.35">
      <c r="A162" s="12">
        <v>31778</v>
      </c>
      <c r="B162" s="13">
        <v>5731.2259999999997</v>
      </c>
      <c r="C162" s="6">
        <f t="shared" si="7"/>
        <v>9.4554274572755095E-4</v>
      </c>
      <c r="D162" s="15">
        <f t="shared" si="8"/>
        <v>3.6049522335106755E-2</v>
      </c>
      <c r="E162" s="16">
        <f t="shared" si="6"/>
        <v>3.7875386716672566E-3</v>
      </c>
    </row>
    <row r="163" spans="1:5" x14ac:dyDescent="0.35">
      <c r="A163" s="12">
        <v>31868</v>
      </c>
      <c r="B163" s="13">
        <v>5809.3760000000002</v>
      </c>
      <c r="C163" s="6">
        <f t="shared" si="7"/>
        <v>1.3635825912291812E-2</v>
      </c>
      <c r="D163" s="15">
        <f t="shared" si="8"/>
        <v>3.885781319294436E-2</v>
      </c>
      <c r="E163" s="16">
        <f t="shared" si="6"/>
        <v>5.5669094261110663E-2</v>
      </c>
    </row>
    <row r="164" spans="1:5" x14ac:dyDescent="0.35">
      <c r="A164" s="12">
        <v>31959</v>
      </c>
      <c r="B164" s="13">
        <v>5875.6409999999996</v>
      </c>
      <c r="C164" s="6">
        <f t="shared" si="7"/>
        <v>1.1406560704626352E-2</v>
      </c>
      <c r="D164" s="15">
        <f t="shared" si="8"/>
        <v>3.2449646993456843E-2</v>
      </c>
      <c r="E164" s="16">
        <f t="shared" si="6"/>
        <v>4.6412853923109676E-2</v>
      </c>
    </row>
    <row r="165" spans="1:5" x14ac:dyDescent="0.35">
      <c r="A165" s="12">
        <v>32051</v>
      </c>
      <c r="B165" s="13">
        <v>5888.0649999999996</v>
      </c>
      <c r="C165" s="6">
        <f t="shared" si="7"/>
        <v>2.1144926996050266E-3</v>
      </c>
      <c r="D165" s="15">
        <f t="shared" si="8"/>
        <v>2.8337116202907065E-2</v>
      </c>
      <c r="E165" s="16">
        <f t="shared" si="6"/>
        <v>8.4848351109299003E-3</v>
      </c>
    </row>
    <row r="166" spans="1:5" x14ac:dyDescent="0.35">
      <c r="A166" s="12">
        <v>32143</v>
      </c>
      <c r="B166" s="13">
        <v>5992.1009999999997</v>
      </c>
      <c r="C166" s="6">
        <f t="shared" si="7"/>
        <v>1.7668962553912034E-2</v>
      </c>
      <c r="D166" s="15">
        <f t="shared" si="8"/>
        <v>4.5518184067422925E-2</v>
      </c>
      <c r="E166" s="16">
        <f t="shared" si="6"/>
        <v>7.2571165557862694E-2</v>
      </c>
    </row>
    <row r="167" spans="1:5" x14ac:dyDescent="0.35">
      <c r="A167" s="12">
        <v>32234</v>
      </c>
      <c r="B167" s="13">
        <v>6036.3549999999996</v>
      </c>
      <c r="C167" s="6">
        <f t="shared" si="7"/>
        <v>7.3853895319855103E-3</v>
      </c>
      <c r="D167" s="15">
        <f t="shared" si="8"/>
        <v>3.9071149810237682E-2</v>
      </c>
      <c r="E167" s="16">
        <f t="shared" si="6"/>
        <v>2.9870436288335078E-2</v>
      </c>
    </row>
    <row r="168" spans="1:5" x14ac:dyDescent="0.35">
      <c r="A168" s="12">
        <v>32325</v>
      </c>
      <c r="B168" s="13">
        <v>6090.0010000000002</v>
      </c>
      <c r="C168" s="6">
        <f t="shared" si="7"/>
        <v>8.887151269267736E-3</v>
      </c>
      <c r="D168" s="15">
        <f t="shared" si="8"/>
        <v>3.6482828001234348E-2</v>
      </c>
      <c r="E168" s="16">
        <f t="shared" si="6"/>
        <v>3.6025307741885948E-2</v>
      </c>
    </row>
    <row r="169" spans="1:5" x14ac:dyDescent="0.35">
      <c r="A169" s="12">
        <v>32417</v>
      </c>
      <c r="B169" s="13">
        <v>6159.2460000000001</v>
      </c>
      <c r="C169" s="6">
        <f t="shared" si="7"/>
        <v>1.1370277279100593E-2</v>
      </c>
      <c r="D169" s="15">
        <f t="shared" si="8"/>
        <v>4.6056047275293416E-2</v>
      </c>
      <c r="E169" s="16">
        <f t="shared" si="6"/>
        <v>4.6262705006543614E-2</v>
      </c>
    </row>
    <row r="170" spans="1:5" x14ac:dyDescent="0.35">
      <c r="A170" s="12">
        <v>32509</v>
      </c>
      <c r="B170" s="13">
        <v>6187.8159999999998</v>
      </c>
      <c r="C170" s="6">
        <f t="shared" si="7"/>
        <v>4.6385547841407389E-3</v>
      </c>
      <c r="D170" s="15">
        <f t="shared" si="8"/>
        <v>3.2662166408743802E-2</v>
      </c>
      <c r="E170" s="16">
        <f t="shared" si="6"/>
        <v>1.8683715958535796E-2</v>
      </c>
    </row>
    <row r="171" spans="1:5" x14ac:dyDescent="0.35">
      <c r="A171" s="12">
        <v>32599</v>
      </c>
      <c r="B171" s="13">
        <v>6216.6949999999997</v>
      </c>
      <c r="C171" s="6">
        <f t="shared" si="7"/>
        <v>4.6670747805041242E-3</v>
      </c>
      <c r="D171" s="15">
        <f t="shared" si="8"/>
        <v>2.9875645153408001E-2</v>
      </c>
      <c r="E171" s="16">
        <f t="shared" si="6"/>
        <v>1.8799395743676728E-2</v>
      </c>
    </row>
    <row r="172" spans="1:5" x14ac:dyDescent="0.35">
      <c r="A172" s="12">
        <v>32690</v>
      </c>
      <c r="B172" s="13">
        <v>6276.8770000000004</v>
      </c>
      <c r="C172" s="6">
        <f t="shared" si="7"/>
        <v>9.6807065490587367E-3</v>
      </c>
      <c r="D172" s="15">
        <f t="shared" si="8"/>
        <v>3.0685709247010008E-2</v>
      </c>
      <c r="E172" s="16">
        <f t="shared" si="6"/>
        <v>3.9288760406122725E-2</v>
      </c>
    </row>
    <row r="173" spans="1:5" x14ac:dyDescent="0.35">
      <c r="A173" s="12">
        <v>32782</v>
      </c>
      <c r="B173" s="13">
        <v>6304.1570000000002</v>
      </c>
      <c r="C173" s="6">
        <f t="shared" si="7"/>
        <v>4.3461103348049904E-3</v>
      </c>
      <c r="D173" s="15">
        <f t="shared" si="8"/>
        <v>2.352739280100195E-2</v>
      </c>
      <c r="E173" s="16">
        <f t="shared" si="6"/>
        <v>1.7498102115319103E-2</v>
      </c>
    </row>
    <row r="174" spans="1:5" x14ac:dyDescent="0.35">
      <c r="A174" s="12">
        <v>32874</v>
      </c>
      <c r="B174" s="13">
        <v>6357.2129999999997</v>
      </c>
      <c r="C174" s="6">
        <f t="shared" si="7"/>
        <v>8.4160340549893648E-3</v>
      </c>
      <c r="D174" s="15">
        <f t="shared" si="8"/>
        <v>2.7375894822987617E-2</v>
      </c>
      <c r="E174" s="16">
        <f t="shared" si="6"/>
        <v>3.4091503430368819E-2</v>
      </c>
    </row>
    <row r="175" spans="1:5" x14ac:dyDescent="0.35">
      <c r="A175" s="12">
        <v>32964</v>
      </c>
      <c r="B175" s="13">
        <v>6376.5789999999997</v>
      </c>
      <c r="C175" s="6">
        <f t="shared" si="7"/>
        <v>3.0463034666291639E-3</v>
      </c>
      <c r="D175" s="15">
        <f t="shared" si="8"/>
        <v>2.5718488682491263E-2</v>
      </c>
      <c r="E175" s="16">
        <f t="shared" si="6"/>
        <v>1.2241006819855516E-2</v>
      </c>
    </row>
    <row r="176" spans="1:5" x14ac:dyDescent="0.35">
      <c r="A176" s="12">
        <v>33055</v>
      </c>
      <c r="B176" s="13">
        <v>6401.8410000000003</v>
      </c>
      <c r="C176" s="6">
        <f t="shared" si="7"/>
        <v>3.9616854115663942E-3</v>
      </c>
      <c r="D176" s="15">
        <f t="shared" si="8"/>
        <v>1.9908626535138405E-2</v>
      </c>
      <c r="E176" s="16">
        <f t="shared" si="6"/>
        <v>1.594116031423698E-2</v>
      </c>
    </row>
    <row r="177" spans="1:5" x14ac:dyDescent="0.35">
      <c r="A177" s="12">
        <v>33147</v>
      </c>
      <c r="B177" s="13">
        <v>6353.1390000000001</v>
      </c>
      <c r="C177" s="6">
        <f t="shared" si="7"/>
        <v>-7.6074991553211372E-3</v>
      </c>
      <c r="D177" s="15">
        <f t="shared" si="8"/>
        <v>7.7697938043103888E-3</v>
      </c>
      <c r="E177" s="16">
        <f t="shared" si="6"/>
        <v>-3.0084510118435381E-2</v>
      </c>
    </row>
    <row r="178" spans="1:5" x14ac:dyDescent="0.35">
      <c r="A178" s="12">
        <v>33239</v>
      </c>
      <c r="B178" s="13">
        <v>6329.2489999999998</v>
      </c>
      <c r="C178" s="6">
        <f t="shared" si="7"/>
        <v>-3.7603458699707855E-3</v>
      </c>
      <c r="D178" s="15">
        <f t="shared" si="8"/>
        <v>-4.398782925788383E-3</v>
      </c>
      <c r="E178" s="16">
        <f t="shared" si="6"/>
        <v>-1.495675476175351E-2</v>
      </c>
    </row>
    <row r="179" spans="1:5" x14ac:dyDescent="0.35">
      <c r="A179" s="12">
        <v>33329</v>
      </c>
      <c r="B179" s="13">
        <v>6381.7030000000004</v>
      </c>
      <c r="C179" s="6">
        <f t="shared" si="7"/>
        <v>8.2875551269985803E-3</v>
      </c>
      <c r="D179" s="15">
        <f t="shared" si="8"/>
        <v>8.0356567369442231E-4</v>
      </c>
      <c r="E179" s="16">
        <f t="shared" si="6"/>
        <v>3.356460352081525E-2</v>
      </c>
    </row>
    <row r="180" spans="1:5" x14ac:dyDescent="0.35">
      <c r="A180" s="12">
        <v>33420</v>
      </c>
      <c r="B180" s="13">
        <v>6413.5209999999997</v>
      </c>
      <c r="C180" s="6">
        <f t="shared" si="7"/>
        <v>4.985816481901351E-3</v>
      </c>
      <c r="D180" s="15">
        <f t="shared" si="8"/>
        <v>1.824475178311892E-3</v>
      </c>
      <c r="E180" s="16">
        <f t="shared" si="6"/>
        <v>2.0092912498494764E-2</v>
      </c>
    </row>
    <row r="181" spans="1:5" x14ac:dyDescent="0.35">
      <c r="A181" s="12">
        <v>33512</v>
      </c>
      <c r="B181" s="13">
        <v>6410.3119999999999</v>
      </c>
      <c r="C181" s="6">
        <f t="shared" si="7"/>
        <v>-5.0034918416885712E-4</v>
      </c>
      <c r="D181" s="15">
        <f t="shared" si="8"/>
        <v>8.9991734794405993E-3</v>
      </c>
      <c r="E181" s="16">
        <f t="shared" si="6"/>
        <v>-1.9998951418245259E-3</v>
      </c>
    </row>
    <row r="182" spans="1:5" x14ac:dyDescent="0.35">
      <c r="A182" s="12">
        <v>33604</v>
      </c>
      <c r="B182" s="13">
        <v>6530.335</v>
      </c>
      <c r="C182" s="6">
        <f t="shared" si="7"/>
        <v>1.8723425630452956E-2</v>
      </c>
      <c r="D182" s="15">
        <f t="shared" si="8"/>
        <v>3.177090994523999E-2</v>
      </c>
      <c r="E182" s="16">
        <f t="shared" si="6"/>
        <v>7.7023480658532373E-2</v>
      </c>
    </row>
    <row r="183" spans="1:5" x14ac:dyDescent="0.35">
      <c r="A183" s="12">
        <v>33695</v>
      </c>
      <c r="B183" s="13">
        <v>6574.665</v>
      </c>
      <c r="C183" s="6">
        <f t="shared" si="7"/>
        <v>6.7883194353735186E-3</v>
      </c>
      <c r="D183" s="15">
        <f t="shared" si="8"/>
        <v>3.0236756552286987E-2</v>
      </c>
      <c r="E183" s="16">
        <f t="shared" si="6"/>
        <v>2.743101880733323E-2</v>
      </c>
    </row>
    <row r="184" spans="1:5" x14ac:dyDescent="0.35">
      <c r="A184" s="12">
        <v>33786</v>
      </c>
      <c r="B184" s="13">
        <v>6645.14</v>
      </c>
      <c r="C184" s="6">
        <f t="shared" si="7"/>
        <v>1.0719177326905685E-2</v>
      </c>
      <c r="D184" s="15">
        <f t="shared" si="8"/>
        <v>3.6114171918981884E-2</v>
      </c>
      <c r="E184" s="16">
        <f t="shared" si="6"/>
        <v>4.3571053651797698E-2</v>
      </c>
    </row>
    <row r="185" spans="1:5" x14ac:dyDescent="0.35">
      <c r="A185" s="12">
        <v>33878</v>
      </c>
      <c r="B185" s="13">
        <v>6724.3419999999996</v>
      </c>
      <c r="C185" s="6">
        <f t="shared" si="7"/>
        <v>1.1918785759216406E-2</v>
      </c>
      <c r="D185" s="15">
        <f t="shared" si="8"/>
        <v>4.8988255173851095E-2</v>
      </c>
      <c r="E185" s="16">
        <f t="shared" si="6"/>
        <v>4.8534280550468267E-2</v>
      </c>
    </row>
    <row r="186" spans="1:5" x14ac:dyDescent="0.35">
      <c r="A186" s="12">
        <v>33970</v>
      </c>
      <c r="B186" s="13">
        <v>6750.1229999999996</v>
      </c>
      <c r="C186" s="6">
        <f t="shared" si="7"/>
        <v>3.8339810794870265E-3</v>
      </c>
      <c r="D186" s="15">
        <f t="shared" si="8"/>
        <v>3.3656466322171764E-2</v>
      </c>
      <c r="E186" s="16">
        <f t="shared" si="6"/>
        <v>1.5424346428581037E-2</v>
      </c>
    </row>
    <row r="187" spans="1:5" x14ac:dyDescent="0.35">
      <c r="A187" s="12">
        <v>34060</v>
      </c>
      <c r="B187" s="13">
        <v>6811.5219999999999</v>
      </c>
      <c r="C187" s="6">
        <f t="shared" si="7"/>
        <v>9.0959823991355934E-3</v>
      </c>
      <c r="D187" s="15">
        <f t="shared" si="8"/>
        <v>3.6025713857664225E-2</v>
      </c>
      <c r="E187" s="16">
        <f t="shared" si="6"/>
        <v>3.6883368110161019E-2</v>
      </c>
    </row>
    <row r="188" spans="1:5" x14ac:dyDescent="0.35">
      <c r="A188" s="12">
        <v>34151</v>
      </c>
      <c r="B188" s="13">
        <v>6887.3289999999997</v>
      </c>
      <c r="C188" s="6">
        <f t="shared" si="7"/>
        <v>1.1129230735803216E-2</v>
      </c>
      <c r="D188" s="15">
        <f t="shared" si="8"/>
        <v>3.644603424457564E-2</v>
      </c>
      <c r="E188" s="16">
        <f t="shared" si="6"/>
        <v>4.5265610801220379E-2</v>
      </c>
    </row>
    <row r="189" spans="1:5" x14ac:dyDescent="0.35">
      <c r="A189" s="12">
        <v>34243</v>
      </c>
      <c r="B189" s="13">
        <v>6947.7879999999996</v>
      </c>
      <c r="C189" s="6">
        <f t="shared" si="7"/>
        <v>8.7782941689005765E-3</v>
      </c>
      <c r="D189" s="15">
        <f t="shared" si="8"/>
        <v>3.3229422298865809E-2</v>
      </c>
      <c r="E189" s="16">
        <f t="shared" si="6"/>
        <v>3.5578239071617945E-2</v>
      </c>
    </row>
    <row r="190" spans="1:5" x14ac:dyDescent="0.35">
      <c r="A190" s="12">
        <v>34335</v>
      </c>
      <c r="B190" s="13">
        <v>7027.2550000000001</v>
      </c>
      <c r="C190" s="6">
        <f t="shared" si="7"/>
        <v>1.1437741047942245E-2</v>
      </c>
      <c r="D190" s="15">
        <f t="shared" si="8"/>
        <v>4.1055844463871331E-2</v>
      </c>
      <c r="E190" s="16">
        <f t="shared" si="6"/>
        <v>4.6541898056812858E-2</v>
      </c>
    </row>
    <row r="191" spans="1:5" x14ac:dyDescent="0.35">
      <c r="A191" s="12">
        <v>34425</v>
      </c>
      <c r="B191" s="13">
        <v>7081.9309999999996</v>
      </c>
      <c r="C191" s="6">
        <f t="shared" si="7"/>
        <v>7.7805629651975733E-3</v>
      </c>
      <c r="D191" s="15">
        <f t="shared" si="8"/>
        <v>3.9698763360083059E-2</v>
      </c>
      <c r="E191" s="16">
        <f t="shared" si="6"/>
        <v>3.1487362538612507E-2</v>
      </c>
    </row>
    <row r="192" spans="1:5" x14ac:dyDescent="0.35">
      <c r="A192" s="12">
        <v>34516</v>
      </c>
      <c r="B192" s="13">
        <v>7135.93</v>
      </c>
      <c r="C192" s="6">
        <f t="shared" si="7"/>
        <v>7.6248977856464163E-3</v>
      </c>
      <c r="D192" s="15">
        <f t="shared" si="8"/>
        <v>3.609541521829443E-2</v>
      </c>
      <c r="E192" s="16">
        <f t="shared" si="6"/>
        <v>3.0850202137935545E-2</v>
      </c>
    </row>
    <row r="193" spans="1:5" x14ac:dyDescent="0.35">
      <c r="A193" s="12">
        <v>34608</v>
      </c>
      <c r="B193" s="13">
        <v>7213.0789999999997</v>
      </c>
      <c r="C193" s="6">
        <f t="shared" si="7"/>
        <v>1.0811344842227913E-2</v>
      </c>
      <c r="D193" s="15">
        <f t="shared" si="8"/>
        <v>3.8183519704400912E-2</v>
      </c>
      <c r="E193" s="16">
        <f t="shared" si="6"/>
        <v>4.3951758838676858E-2</v>
      </c>
    </row>
    <row r="194" spans="1:5" x14ac:dyDescent="0.35">
      <c r="A194" s="12">
        <v>34700</v>
      </c>
      <c r="B194" s="13">
        <v>7231.0320000000002</v>
      </c>
      <c r="C194" s="6">
        <f t="shared" si="7"/>
        <v>2.4889509736411358E-3</v>
      </c>
      <c r="D194" s="15">
        <f t="shared" si="8"/>
        <v>2.8998093850301439E-2</v>
      </c>
      <c r="E194" s="16">
        <f t="shared" si="6"/>
        <v>9.9930348696166682E-3</v>
      </c>
    </row>
    <row r="195" spans="1:5" x14ac:dyDescent="0.35">
      <c r="A195" s="12">
        <v>34790</v>
      </c>
      <c r="B195" s="13">
        <v>7294.424</v>
      </c>
      <c r="C195" s="6">
        <f t="shared" si="7"/>
        <v>8.7666601392442766E-3</v>
      </c>
      <c r="D195" s="15">
        <f t="shared" si="8"/>
        <v>3.000495203921083E-2</v>
      </c>
      <c r="E195" s="16">
        <f t="shared" ref="E195:E258" si="9">((1+C195)^4)-1</f>
        <v>3.5530467466712068E-2</v>
      </c>
    </row>
    <row r="196" spans="1:5" x14ac:dyDescent="0.35">
      <c r="A196" s="12">
        <v>34881</v>
      </c>
      <c r="B196" s="13">
        <v>7360.5290000000005</v>
      </c>
      <c r="C196" s="6">
        <f t="shared" ref="C196:C259" si="10">(B196-B195)/B195</f>
        <v>9.0624016371958181E-3</v>
      </c>
      <c r="D196" s="15">
        <f t="shared" si="8"/>
        <v>3.147438385746499E-2</v>
      </c>
      <c r="E196" s="16">
        <f t="shared" si="9"/>
        <v>3.6745353110162471E-2</v>
      </c>
    </row>
    <row r="197" spans="1:5" x14ac:dyDescent="0.35">
      <c r="A197" s="12">
        <v>34973</v>
      </c>
      <c r="B197" s="13">
        <v>7411.8729999999996</v>
      </c>
      <c r="C197" s="6">
        <f t="shared" si="10"/>
        <v>6.9755855863076061E-3</v>
      </c>
      <c r="D197" s="15">
        <f t="shared" si="8"/>
        <v>2.7560213883696529E-2</v>
      </c>
      <c r="E197" s="16">
        <f t="shared" si="9"/>
        <v>2.8195655172875922E-2</v>
      </c>
    </row>
    <row r="198" spans="1:5" x14ac:dyDescent="0.35">
      <c r="A198" s="12">
        <v>35065</v>
      </c>
      <c r="B198" s="13">
        <v>7480.2309999999998</v>
      </c>
      <c r="C198" s="6">
        <f t="shared" si="10"/>
        <v>9.2227700069874609E-3</v>
      </c>
      <c r="D198" s="15">
        <f t="shared" ref="D198:D261" si="11">(B198-B194)/B194</f>
        <v>3.4462439109659536E-2</v>
      </c>
      <c r="E198" s="16">
        <f t="shared" si="9"/>
        <v>3.7404582119004548E-2</v>
      </c>
    </row>
    <row r="199" spans="1:5" x14ac:dyDescent="0.35">
      <c r="A199" s="12">
        <v>35156</v>
      </c>
      <c r="B199" s="13">
        <v>7560.7020000000002</v>
      </c>
      <c r="C199" s="6">
        <f t="shared" si="10"/>
        <v>1.075782285333173E-2</v>
      </c>
      <c r="D199" s="15">
        <f t="shared" si="11"/>
        <v>3.6504321657200106E-2</v>
      </c>
      <c r="E199" s="16">
        <f t="shared" si="9"/>
        <v>4.3730669365934505E-2</v>
      </c>
    </row>
    <row r="200" spans="1:5" x14ac:dyDescent="0.35">
      <c r="A200" s="12">
        <v>35247</v>
      </c>
      <c r="B200" s="13">
        <v>7606.4750000000004</v>
      </c>
      <c r="C200" s="6">
        <f t="shared" si="10"/>
        <v>6.0540674662220703E-3</v>
      </c>
      <c r="D200" s="15">
        <f t="shared" si="11"/>
        <v>3.3414174443168403E-2</v>
      </c>
      <c r="E200" s="16">
        <f t="shared" si="9"/>
        <v>2.4437069173806281E-2</v>
      </c>
    </row>
    <row r="201" spans="1:5" x14ac:dyDescent="0.35">
      <c r="A201" s="12">
        <v>35339</v>
      </c>
      <c r="B201" s="13">
        <v>7667.0619999999999</v>
      </c>
      <c r="C201" s="6">
        <f t="shared" si="10"/>
        <v>7.9651875540246338E-3</v>
      </c>
      <c r="D201" s="15">
        <f t="shared" si="11"/>
        <v>3.4429758847729898E-2</v>
      </c>
      <c r="E201" s="16">
        <f t="shared" si="9"/>
        <v>3.224344089810649E-2</v>
      </c>
    </row>
    <row r="202" spans="1:5" x14ac:dyDescent="0.35">
      <c r="A202" s="12">
        <v>35431</v>
      </c>
      <c r="B202" s="13">
        <v>7747.88</v>
      </c>
      <c r="C202" s="6">
        <f t="shared" si="10"/>
        <v>1.0540934715279492E-2</v>
      </c>
      <c r="D202" s="15">
        <f t="shared" si="11"/>
        <v>3.5780846874916075E-2</v>
      </c>
      <c r="E202" s="16">
        <f t="shared" si="9"/>
        <v>4.2835103902904681E-2</v>
      </c>
    </row>
    <row r="203" spans="1:5" x14ac:dyDescent="0.35">
      <c r="A203" s="12">
        <v>35521</v>
      </c>
      <c r="B203" s="13">
        <v>7782.76</v>
      </c>
      <c r="C203" s="6">
        <f t="shared" si="10"/>
        <v>4.5018766423847697E-3</v>
      </c>
      <c r="D203" s="15">
        <f t="shared" si="11"/>
        <v>2.9370024106227171E-2</v>
      </c>
      <c r="E203" s="16">
        <f t="shared" si="9"/>
        <v>1.8129473296319532E-2</v>
      </c>
    </row>
    <row r="204" spans="1:5" x14ac:dyDescent="0.35">
      <c r="A204" s="12">
        <v>35612</v>
      </c>
      <c r="B204" s="13">
        <v>7915.3590000000004</v>
      </c>
      <c r="C204" s="6">
        <f t="shared" si="10"/>
        <v>1.7037529102786178E-2</v>
      </c>
      <c r="D204" s="15">
        <f t="shared" si="11"/>
        <v>4.0608034602098872E-2</v>
      </c>
      <c r="E204" s="16">
        <f t="shared" si="9"/>
        <v>6.9911647498142715E-2</v>
      </c>
    </row>
    <row r="205" spans="1:5" x14ac:dyDescent="0.35">
      <c r="A205" s="12">
        <v>35704</v>
      </c>
      <c r="B205" s="13">
        <v>8009.9639999999999</v>
      </c>
      <c r="C205" s="6">
        <f t="shared" si="10"/>
        <v>1.1952079495067698E-2</v>
      </c>
      <c r="D205" s="15">
        <f t="shared" si="11"/>
        <v>4.4724041621158152E-2</v>
      </c>
      <c r="E205" s="16">
        <f t="shared" si="9"/>
        <v>4.8672281136166395E-2</v>
      </c>
    </row>
    <row r="206" spans="1:5" x14ac:dyDescent="0.35">
      <c r="A206" s="12">
        <v>35796</v>
      </c>
      <c r="B206" s="13">
        <v>8090.9870000000001</v>
      </c>
      <c r="C206" s="6">
        <f t="shared" si="10"/>
        <v>1.0115276423214904E-2</v>
      </c>
      <c r="D206" s="15">
        <f t="shared" si="11"/>
        <v>4.4283984780352816E-2</v>
      </c>
      <c r="E206" s="16">
        <f t="shared" si="9"/>
        <v>4.1079168997181892E-2</v>
      </c>
    </row>
    <row r="207" spans="1:5" x14ac:dyDescent="0.35">
      <c r="A207" s="12">
        <v>35886</v>
      </c>
      <c r="B207" s="13">
        <v>8233.4629999999997</v>
      </c>
      <c r="C207" s="6">
        <f t="shared" si="10"/>
        <v>1.7609223695452689E-2</v>
      </c>
      <c r="D207" s="15">
        <f t="shared" si="11"/>
        <v>5.7910432802758857E-2</v>
      </c>
      <c r="E207" s="16">
        <f t="shared" si="9"/>
        <v>7.2319340896861206E-2</v>
      </c>
    </row>
    <row r="208" spans="1:5" x14ac:dyDescent="0.35">
      <c r="A208" s="12">
        <v>35977</v>
      </c>
      <c r="B208" s="13">
        <v>8340.8310000000001</v>
      </c>
      <c r="C208" s="6">
        <f t="shared" si="10"/>
        <v>1.3040442399510436E-2</v>
      </c>
      <c r="D208" s="15">
        <f t="shared" si="11"/>
        <v>5.3752710395068591E-2</v>
      </c>
      <c r="E208" s="16">
        <f t="shared" si="9"/>
        <v>5.3190987616563934E-2</v>
      </c>
    </row>
    <row r="209" spans="1:5" x14ac:dyDescent="0.35">
      <c r="A209" s="12">
        <v>36069</v>
      </c>
      <c r="B209" s="13">
        <v>8461.33</v>
      </c>
      <c r="C209" s="6">
        <f t="shared" si="10"/>
        <v>1.4446881851460579E-2</v>
      </c>
      <c r="D209" s="15">
        <f t="shared" si="11"/>
        <v>5.6350565370830628E-2</v>
      </c>
      <c r="E209" s="16">
        <f t="shared" si="9"/>
        <v>5.9051906311345714E-2</v>
      </c>
    </row>
    <row r="210" spans="1:5" x14ac:dyDescent="0.35">
      <c r="A210" s="12">
        <v>36161</v>
      </c>
      <c r="B210" s="13">
        <v>8548.2350000000006</v>
      </c>
      <c r="C210" s="6">
        <f t="shared" si="10"/>
        <v>1.0270843945337275E-2</v>
      </c>
      <c r="D210" s="15">
        <f t="shared" si="11"/>
        <v>5.6513253574625756E-2</v>
      </c>
      <c r="E210" s="16">
        <f t="shared" si="9"/>
        <v>4.1720662216615301E-2</v>
      </c>
    </row>
    <row r="211" spans="1:5" x14ac:dyDescent="0.35">
      <c r="A211" s="12">
        <v>36251</v>
      </c>
      <c r="B211" s="13">
        <v>8679.143</v>
      </c>
      <c r="C211" s="6">
        <f t="shared" si="10"/>
        <v>1.5314038512043649E-2</v>
      </c>
      <c r="D211" s="15">
        <f t="shared" si="11"/>
        <v>5.4130321591291573E-2</v>
      </c>
      <c r="E211" s="16">
        <f t="shared" si="9"/>
        <v>6.2677693480488239E-2</v>
      </c>
    </row>
    <row r="212" spans="1:5" x14ac:dyDescent="0.35">
      <c r="A212" s="12">
        <v>36342</v>
      </c>
      <c r="B212" s="13">
        <v>8776.7150000000001</v>
      </c>
      <c r="C212" s="6">
        <f t="shared" si="10"/>
        <v>1.1242123790332769E-2</v>
      </c>
      <c r="D212" s="15">
        <f t="shared" si="11"/>
        <v>5.2259061477207727E-2</v>
      </c>
      <c r="E212" s="16">
        <f t="shared" si="9"/>
        <v>4.5732506577369936E-2</v>
      </c>
    </row>
    <row r="213" spans="1:5" x14ac:dyDescent="0.35">
      <c r="A213" s="12">
        <v>36434</v>
      </c>
      <c r="B213" s="13">
        <v>8905.0930000000008</v>
      </c>
      <c r="C213" s="6">
        <f t="shared" si="10"/>
        <v>1.4627112763716334E-2</v>
      </c>
      <c r="D213" s="15">
        <f t="shared" si="11"/>
        <v>5.2446010260798342E-2</v>
      </c>
      <c r="E213" s="16">
        <f t="shared" si="9"/>
        <v>5.9804729422471503E-2</v>
      </c>
    </row>
    <row r="214" spans="1:5" x14ac:dyDescent="0.35">
      <c r="A214" s="12">
        <v>36526</v>
      </c>
      <c r="B214" s="13">
        <v>9039.7430000000004</v>
      </c>
      <c r="C214" s="6">
        <f t="shared" si="10"/>
        <v>1.512056078471046E-2</v>
      </c>
      <c r="D214" s="15">
        <f t="shared" si="11"/>
        <v>5.7498185297900649E-2</v>
      </c>
      <c r="E214" s="16">
        <f t="shared" si="9"/>
        <v>6.1867911699215128E-2</v>
      </c>
    </row>
    <row r="215" spans="1:5" x14ac:dyDescent="0.35">
      <c r="A215" s="12">
        <v>36617</v>
      </c>
      <c r="B215" s="13">
        <v>9124.152</v>
      </c>
      <c r="C215" s="6">
        <f t="shared" si="10"/>
        <v>9.3375442200071008E-3</v>
      </c>
      <c r="D215" s="15">
        <f t="shared" si="11"/>
        <v>5.1273380332597353E-2</v>
      </c>
      <c r="E215" s="16">
        <f t="shared" si="9"/>
        <v>3.7876579426356471E-2</v>
      </c>
    </row>
    <row r="216" spans="1:5" x14ac:dyDescent="0.35">
      <c r="A216" s="12">
        <v>36708</v>
      </c>
      <c r="B216" s="13">
        <v>9211.5689999999995</v>
      </c>
      <c r="C216" s="6">
        <f t="shared" si="10"/>
        <v>9.5808355669655069E-3</v>
      </c>
      <c r="D216" s="15">
        <f t="shared" si="11"/>
        <v>4.9546327982622124E-2</v>
      </c>
      <c r="E216" s="16">
        <f t="shared" si="9"/>
        <v>3.8877622946628554E-2</v>
      </c>
    </row>
    <row r="217" spans="1:5" x14ac:dyDescent="0.35">
      <c r="A217" s="12">
        <v>36800</v>
      </c>
      <c r="B217" s="13">
        <v>9292.0499999999993</v>
      </c>
      <c r="C217" s="6">
        <f t="shared" si="10"/>
        <v>8.7369480704101304E-3</v>
      </c>
      <c r="D217" s="15">
        <f t="shared" si="11"/>
        <v>4.3453448492901586E-2</v>
      </c>
      <c r="E217" s="16">
        <f t="shared" si="9"/>
        <v>3.5408471391987772E-2</v>
      </c>
    </row>
    <row r="218" spans="1:5" x14ac:dyDescent="0.35">
      <c r="A218" s="12">
        <v>36892</v>
      </c>
      <c r="B218" s="13">
        <v>9325.7510000000002</v>
      </c>
      <c r="C218" s="6">
        <f t="shared" si="10"/>
        <v>3.6268638244521859E-3</v>
      </c>
      <c r="D218" s="15">
        <f t="shared" si="11"/>
        <v>3.1638952567567442E-2</v>
      </c>
      <c r="E218" s="16">
        <f t="shared" si="9"/>
        <v>1.4586571151162131E-2</v>
      </c>
    </row>
    <row r="219" spans="1:5" x14ac:dyDescent="0.35">
      <c r="A219" s="12">
        <v>36982</v>
      </c>
      <c r="B219" s="13">
        <v>9344.4860000000008</v>
      </c>
      <c r="C219" s="6">
        <f t="shared" si="10"/>
        <v>2.008953488035503E-3</v>
      </c>
      <c r="D219" s="15">
        <f t="shared" si="11"/>
        <v>2.4148435931361154E-2</v>
      </c>
      <c r="E219" s="16">
        <f t="shared" si="9"/>
        <v>8.0600617648269868E-3</v>
      </c>
    </row>
    <row r="220" spans="1:5" x14ac:dyDescent="0.35">
      <c r="A220" s="12">
        <v>37073</v>
      </c>
      <c r="B220" s="13">
        <v>9377.0030000000006</v>
      </c>
      <c r="C220" s="6">
        <f t="shared" si="10"/>
        <v>3.4798061659035953E-3</v>
      </c>
      <c r="D220" s="15">
        <f t="shared" si="11"/>
        <v>1.7959372610681319E-2</v>
      </c>
      <c r="E220" s="16">
        <f t="shared" si="9"/>
        <v>1.3992047664557639E-2</v>
      </c>
    </row>
    <row r="221" spans="1:5" x14ac:dyDescent="0.35">
      <c r="A221" s="12">
        <v>37165</v>
      </c>
      <c r="B221" s="13">
        <v>9528.3019999999997</v>
      </c>
      <c r="C221" s="6">
        <f t="shared" si="10"/>
        <v>1.6135112679392237E-2</v>
      </c>
      <c r="D221" s="15">
        <f t="shared" si="11"/>
        <v>2.5425175284248407E-2</v>
      </c>
      <c r="E221" s="16">
        <f t="shared" si="9"/>
        <v>6.611937224357467E-2</v>
      </c>
    </row>
    <row r="222" spans="1:5" x14ac:dyDescent="0.35">
      <c r="A222" s="12">
        <v>37257</v>
      </c>
      <c r="B222" s="13">
        <v>9549.5159999999996</v>
      </c>
      <c r="C222" s="6">
        <f t="shared" si="10"/>
        <v>2.2264197755276797E-3</v>
      </c>
      <c r="D222" s="15">
        <f t="shared" si="11"/>
        <v>2.3994314238070417E-2</v>
      </c>
      <c r="E222" s="16">
        <f t="shared" si="9"/>
        <v>8.9354649417450194E-3</v>
      </c>
    </row>
    <row r="223" spans="1:5" x14ac:dyDescent="0.35">
      <c r="A223" s="12">
        <v>37347</v>
      </c>
      <c r="B223" s="13">
        <v>9597.82</v>
      </c>
      <c r="C223" s="6">
        <f t="shared" si="10"/>
        <v>5.058266827344976E-3</v>
      </c>
      <c r="D223" s="15">
        <f t="shared" si="11"/>
        <v>2.7110533420457678E-2</v>
      </c>
      <c r="E223" s="16">
        <f t="shared" si="9"/>
        <v>2.0387102028347037E-2</v>
      </c>
    </row>
    <row r="224" spans="1:5" x14ac:dyDescent="0.35">
      <c r="A224" s="12">
        <v>37438</v>
      </c>
      <c r="B224" s="13">
        <v>9664.9879999999994</v>
      </c>
      <c r="C224" s="6">
        <f t="shared" si="10"/>
        <v>6.9982558539334631E-3</v>
      </c>
      <c r="D224" s="15">
        <f t="shared" si="11"/>
        <v>3.0711838313371421E-2</v>
      </c>
      <c r="E224" s="16">
        <f t="shared" si="9"/>
        <v>2.8288250299021822E-2</v>
      </c>
    </row>
    <row r="225" spans="1:5" x14ac:dyDescent="0.35">
      <c r="A225" s="12">
        <v>37530</v>
      </c>
      <c r="B225" s="13">
        <v>9718.7450000000008</v>
      </c>
      <c r="C225" s="6">
        <f t="shared" si="10"/>
        <v>5.562034841636785E-3</v>
      </c>
      <c r="D225" s="15">
        <f t="shared" si="11"/>
        <v>1.998708689124265E-2</v>
      </c>
      <c r="E225" s="16">
        <f t="shared" si="9"/>
        <v>2.2434445986666551E-2</v>
      </c>
    </row>
    <row r="226" spans="1:5" x14ac:dyDescent="0.35">
      <c r="A226" s="12">
        <v>37622</v>
      </c>
      <c r="B226" s="13">
        <v>9766.616</v>
      </c>
      <c r="C226" s="6">
        <f t="shared" si="10"/>
        <v>4.9256359746036324E-3</v>
      </c>
      <c r="D226" s="15">
        <f t="shared" si="11"/>
        <v>2.273413647351346E-2</v>
      </c>
      <c r="E226" s="16">
        <f t="shared" si="9"/>
        <v>1.984859384652804E-2</v>
      </c>
    </row>
    <row r="227" spans="1:5" x14ac:dyDescent="0.35">
      <c r="A227" s="12">
        <v>37712</v>
      </c>
      <c r="B227" s="13">
        <v>9878.4419999999991</v>
      </c>
      <c r="C227" s="6">
        <f t="shared" si="10"/>
        <v>1.1449820490536243E-2</v>
      </c>
      <c r="D227" s="15">
        <f t="shared" si="11"/>
        <v>2.9238097818046118E-2</v>
      </c>
      <c r="E227" s="16">
        <f t="shared" si="9"/>
        <v>4.6591893696620312E-2</v>
      </c>
    </row>
    <row r="228" spans="1:5" x14ac:dyDescent="0.35">
      <c r="A228" s="12">
        <v>37803</v>
      </c>
      <c r="B228" s="13">
        <v>10018.121999999999</v>
      </c>
      <c r="C228" s="6">
        <f t="shared" si="10"/>
        <v>1.413988157241803E-2</v>
      </c>
      <c r="D228" s="15">
        <f t="shared" si="11"/>
        <v>3.6537448365171282E-2</v>
      </c>
      <c r="E228" s="16">
        <f t="shared" si="9"/>
        <v>5.7770492069106671E-2</v>
      </c>
    </row>
    <row r="229" spans="1:5" x14ac:dyDescent="0.35">
      <c r="A229" s="12">
        <v>37895</v>
      </c>
      <c r="B229" s="13">
        <v>10087.092000000001</v>
      </c>
      <c r="C229" s="6">
        <f t="shared" si="10"/>
        <v>6.8845238658504226E-3</v>
      </c>
      <c r="D229" s="15">
        <f t="shared" si="11"/>
        <v>3.7900675447292809E-2</v>
      </c>
      <c r="E229" s="16">
        <f t="shared" si="9"/>
        <v>2.7823782936994057E-2</v>
      </c>
    </row>
    <row r="230" spans="1:5" x14ac:dyDescent="0.35">
      <c r="A230" s="12">
        <v>37987</v>
      </c>
      <c r="B230" s="13">
        <v>10181.141</v>
      </c>
      <c r="C230" s="6">
        <f t="shared" si="10"/>
        <v>9.3236980489519745E-3</v>
      </c>
      <c r="D230" s="15">
        <f t="shared" si="11"/>
        <v>4.24430529468958E-2</v>
      </c>
      <c r="E230" s="16">
        <f t="shared" si="9"/>
        <v>3.7819629911173269E-2</v>
      </c>
    </row>
    <row r="231" spans="1:5" x14ac:dyDescent="0.35">
      <c r="A231" s="12">
        <v>38078</v>
      </c>
      <c r="B231" s="13">
        <v>10236.694</v>
      </c>
      <c r="C231" s="6">
        <f t="shared" si="10"/>
        <v>5.4564611176684307E-3</v>
      </c>
      <c r="D231" s="15">
        <f t="shared" si="11"/>
        <v>3.6266042762613825E-2</v>
      </c>
      <c r="E231" s="16">
        <f t="shared" si="9"/>
        <v>2.2005132984842302E-2</v>
      </c>
    </row>
    <row r="232" spans="1:5" x14ac:dyDescent="0.35">
      <c r="A232" s="12">
        <v>38169</v>
      </c>
      <c r="B232" s="13">
        <v>10356.936</v>
      </c>
      <c r="C232" s="6">
        <f t="shared" si="10"/>
        <v>1.1746175083479119E-2</v>
      </c>
      <c r="D232" s="15">
        <f t="shared" si="11"/>
        <v>3.3820111194493373E-2</v>
      </c>
      <c r="E232" s="16">
        <f t="shared" si="9"/>
        <v>4.7819037747545368E-2</v>
      </c>
    </row>
    <row r="233" spans="1:5" x14ac:dyDescent="0.35">
      <c r="A233" s="12">
        <v>38261</v>
      </c>
      <c r="B233" s="13">
        <v>10474.084000000001</v>
      </c>
      <c r="C233" s="6">
        <f t="shared" si="10"/>
        <v>1.1311067288626776E-2</v>
      </c>
      <c r="D233" s="15">
        <f t="shared" si="11"/>
        <v>3.8365070924306049E-2</v>
      </c>
      <c r="E233" s="16">
        <f t="shared" si="9"/>
        <v>4.6017715545259463E-2</v>
      </c>
    </row>
    <row r="234" spans="1:5" x14ac:dyDescent="0.35">
      <c r="A234" s="12">
        <v>38353</v>
      </c>
      <c r="B234" s="13">
        <v>10540.638000000001</v>
      </c>
      <c r="C234" s="6">
        <f t="shared" si="10"/>
        <v>6.354159466355252E-3</v>
      </c>
      <c r="D234" s="15">
        <f t="shared" si="11"/>
        <v>3.5310089507649606E-2</v>
      </c>
      <c r="E234" s="16">
        <f t="shared" si="9"/>
        <v>2.5659917756191808E-2</v>
      </c>
    </row>
    <row r="235" spans="1:5" x14ac:dyDescent="0.35">
      <c r="A235" s="12">
        <v>38443</v>
      </c>
      <c r="B235" s="13">
        <v>10657.449000000001</v>
      </c>
      <c r="C235" s="6">
        <f t="shared" si="10"/>
        <v>1.1081966765199572E-2</v>
      </c>
      <c r="D235" s="15">
        <f t="shared" si="11"/>
        <v>4.1102625515620675E-2</v>
      </c>
      <c r="E235" s="16">
        <f t="shared" si="9"/>
        <v>4.5070185972195587E-2</v>
      </c>
    </row>
    <row r="236" spans="1:5" x14ac:dyDescent="0.35">
      <c r="A236" s="12">
        <v>38534</v>
      </c>
      <c r="B236" s="13">
        <v>10745.873</v>
      </c>
      <c r="C236" s="6">
        <f t="shared" si="10"/>
        <v>8.2969198351311897E-3</v>
      </c>
      <c r="D236" s="15">
        <f t="shared" si="11"/>
        <v>3.7553287960840918E-2</v>
      </c>
      <c r="E236" s="16">
        <f t="shared" si="9"/>
        <v>3.3603001954453982E-2</v>
      </c>
    </row>
    <row r="237" spans="1:5" x14ac:dyDescent="0.35">
      <c r="A237" s="12">
        <v>38626</v>
      </c>
      <c r="B237" s="13">
        <v>10765.68</v>
      </c>
      <c r="C237" s="6">
        <f t="shared" si="10"/>
        <v>1.8432192526377986E-3</v>
      </c>
      <c r="D237" s="15">
        <f t="shared" si="11"/>
        <v>2.7839761453125594E-2</v>
      </c>
      <c r="E237" s="16">
        <f t="shared" si="9"/>
        <v>7.3932868144082065E-3</v>
      </c>
    </row>
    <row r="238" spans="1:5" x14ac:dyDescent="0.35">
      <c r="A238" s="12">
        <v>38718</v>
      </c>
      <c r="B238" s="13">
        <v>10883.075000000001</v>
      </c>
      <c r="C238" s="6">
        <f t="shared" si="10"/>
        <v>1.0904559674818537E-2</v>
      </c>
      <c r="D238" s="15">
        <f t="shared" si="11"/>
        <v>3.2487312437823962E-2</v>
      </c>
      <c r="E238" s="16">
        <f t="shared" si="9"/>
        <v>4.4336895988474234E-2</v>
      </c>
    </row>
    <row r="239" spans="1:5" x14ac:dyDescent="0.35">
      <c r="A239" s="12">
        <v>38808</v>
      </c>
      <c r="B239" s="13">
        <v>10939.498</v>
      </c>
      <c r="C239" s="6">
        <f t="shared" si="10"/>
        <v>5.1844722194783061E-3</v>
      </c>
      <c r="D239" s="15">
        <f t="shared" si="11"/>
        <v>2.6464963613712724E-2</v>
      </c>
      <c r="E239" s="16">
        <f t="shared" si="9"/>
        <v>2.0899719522124105E-2</v>
      </c>
    </row>
    <row r="240" spans="1:5" x14ac:dyDescent="0.35">
      <c r="A240" s="12">
        <v>38899</v>
      </c>
      <c r="B240" s="13">
        <v>11009.748</v>
      </c>
      <c r="C240" s="6">
        <f t="shared" si="10"/>
        <v>6.4216840663072474E-3</v>
      </c>
      <c r="D240" s="15">
        <f t="shared" si="11"/>
        <v>2.455593882414207E-2</v>
      </c>
      <c r="E240" s="16">
        <f t="shared" si="9"/>
        <v>2.593522539359272E-2</v>
      </c>
    </row>
    <row r="241" spans="1:5" x14ac:dyDescent="0.35">
      <c r="A241" s="12">
        <v>38991</v>
      </c>
      <c r="B241" s="13">
        <v>11114.771000000001</v>
      </c>
      <c r="C241" s="6">
        <f t="shared" si="10"/>
        <v>9.5390920845782341E-3</v>
      </c>
      <c r="D241" s="15">
        <f t="shared" si="11"/>
        <v>3.2426284266298122E-2</v>
      </c>
      <c r="E241" s="16">
        <f t="shared" si="9"/>
        <v>3.870581429623976E-2</v>
      </c>
    </row>
    <row r="242" spans="1:5" x14ac:dyDescent="0.35">
      <c r="A242" s="12">
        <v>39083</v>
      </c>
      <c r="B242" s="13">
        <v>11183.323</v>
      </c>
      <c r="C242" s="6">
        <f t="shared" si="10"/>
        <v>6.1676484382808851E-3</v>
      </c>
      <c r="D242" s="15">
        <f t="shared" si="11"/>
        <v>2.7588526220760176E-2</v>
      </c>
      <c r="E242" s="16">
        <f t="shared" si="9"/>
        <v>2.4899772990310653E-2</v>
      </c>
    </row>
    <row r="243" spans="1:5" x14ac:dyDescent="0.35">
      <c r="A243" s="12">
        <v>39173</v>
      </c>
      <c r="B243" s="13">
        <v>11212.669</v>
      </c>
      <c r="C243" s="6">
        <f t="shared" si="10"/>
        <v>2.6240858821657523E-3</v>
      </c>
      <c r="D243" s="15">
        <f t="shared" si="11"/>
        <v>2.4971072712842973E-2</v>
      </c>
      <c r="E243" s="16">
        <f t="shared" si="9"/>
        <v>1.0537730812382406E-2</v>
      </c>
    </row>
    <row r="244" spans="1:5" x14ac:dyDescent="0.35">
      <c r="A244" s="12">
        <v>39264</v>
      </c>
      <c r="B244" s="13">
        <v>11287.468000000001</v>
      </c>
      <c r="C244" s="6">
        <f t="shared" si="10"/>
        <v>6.6709362418529332E-3</v>
      </c>
      <c r="D244" s="15">
        <f t="shared" si="11"/>
        <v>2.5224918862811498E-2</v>
      </c>
      <c r="E244" s="16">
        <f t="shared" si="9"/>
        <v>2.6951942753593361E-2</v>
      </c>
    </row>
    <row r="245" spans="1:5" x14ac:dyDescent="0.35">
      <c r="A245" s="12">
        <v>39356</v>
      </c>
      <c r="B245" s="13">
        <v>11331.949000000001</v>
      </c>
      <c r="C245" s="6">
        <f t="shared" si="10"/>
        <v>3.9407420689918909E-3</v>
      </c>
      <c r="D245" s="15">
        <f t="shared" si="11"/>
        <v>1.9539583856473506E-2</v>
      </c>
      <c r="E245" s="16">
        <f t="shared" si="9"/>
        <v>1.5856389995654308E-2</v>
      </c>
    </row>
    <row r="246" spans="1:5" x14ac:dyDescent="0.35">
      <c r="A246" s="12">
        <v>39448</v>
      </c>
      <c r="B246" s="13">
        <v>11316.411</v>
      </c>
      <c r="C246" s="6">
        <f t="shared" si="10"/>
        <v>-1.3711674840753752E-3</v>
      </c>
      <c r="D246" s="15">
        <f t="shared" si="11"/>
        <v>1.1900577314989448E-2</v>
      </c>
      <c r="E246" s="16">
        <f t="shared" si="9"/>
        <v>-5.4733996428799614E-3</v>
      </c>
    </row>
    <row r="247" spans="1:5" x14ac:dyDescent="0.35">
      <c r="A247" s="12">
        <v>39539</v>
      </c>
      <c r="B247" s="13">
        <v>11347.594999999999</v>
      </c>
      <c r="C247" s="6">
        <f t="shared" si="10"/>
        <v>2.7556439934886853E-3</v>
      </c>
      <c r="D247" s="15">
        <f t="shared" si="11"/>
        <v>1.2033352629958085E-2</v>
      </c>
      <c r="E247" s="16">
        <f t="shared" si="9"/>
        <v>1.1068221175274173E-2</v>
      </c>
    </row>
    <row r="248" spans="1:5" x14ac:dyDescent="0.35">
      <c r="A248" s="12">
        <v>39630</v>
      </c>
      <c r="B248" s="13">
        <v>11260.136</v>
      </c>
      <c r="C248" s="6">
        <f t="shared" si="10"/>
        <v>-7.7072718932953569E-3</v>
      </c>
      <c r="D248" s="15">
        <f t="shared" si="11"/>
        <v>-2.4214465104131708E-3</v>
      </c>
      <c r="E248" s="16">
        <f t="shared" si="9"/>
        <v>-3.0474503115050289E-2</v>
      </c>
    </row>
    <row r="249" spans="1:5" x14ac:dyDescent="0.35">
      <c r="A249" s="12">
        <v>39722</v>
      </c>
      <c r="B249" s="13">
        <v>11158.800999999999</v>
      </c>
      <c r="C249" s="6">
        <f t="shared" si="10"/>
        <v>-8.9994472535678913E-3</v>
      </c>
      <c r="D249" s="15">
        <f t="shared" si="11"/>
        <v>-1.5279631067877294E-2</v>
      </c>
      <c r="E249" s="16">
        <f t="shared" si="9"/>
        <v>-3.5514757612428505E-2</v>
      </c>
    </row>
    <row r="250" spans="1:5" x14ac:dyDescent="0.35">
      <c r="A250" s="12">
        <v>39814</v>
      </c>
      <c r="B250" s="13">
        <v>11130.464</v>
      </c>
      <c r="C250" s="6">
        <f t="shared" si="10"/>
        <v>-2.5394305355924472E-3</v>
      </c>
      <c r="D250" s="15">
        <f t="shared" si="11"/>
        <v>-1.6431623064945246E-2</v>
      </c>
      <c r="E250" s="16">
        <f t="shared" si="9"/>
        <v>-1.0119095360291763E-2</v>
      </c>
    </row>
    <row r="251" spans="1:5" x14ac:dyDescent="0.35">
      <c r="A251" s="12">
        <v>39904</v>
      </c>
      <c r="B251" s="13">
        <v>11075.748</v>
      </c>
      <c r="C251" s="6">
        <f t="shared" si="10"/>
        <v>-4.9158777208210139E-3</v>
      </c>
      <c r="D251" s="15">
        <f t="shared" si="11"/>
        <v>-2.3956353747203681E-2</v>
      </c>
      <c r="E251" s="16">
        <f t="shared" si="9"/>
        <v>-1.9518990362227706E-2</v>
      </c>
    </row>
    <row r="252" spans="1:5" x14ac:dyDescent="0.35">
      <c r="A252" s="12">
        <v>39995</v>
      </c>
      <c r="B252" s="13">
        <v>11150.23</v>
      </c>
      <c r="C252" s="6">
        <f t="shared" si="10"/>
        <v>6.7247828318231844E-3</v>
      </c>
      <c r="D252" s="15">
        <f t="shared" si="11"/>
        <v>-9.7606281131951567E-3</v>
      </c>
      <c r="E252" s="16">
        <f t="shared" si="9"/>
        <v>2.7171686048653942E-2</v>
      </c>
    </row>
    <row r="253" spans="1:5" x14ac:dyDescent="0.35">
      <c r="A253" s="12">
        <v>40087</v>
      </c>
      <c r="B253" s="13">
        <v>11137.946</v>
      </c>
      <c r="C253" s="6">
        <f t="shared" si="10"/>
        <v>-1.101681310609705E-3</v>
      </c>
      <c r="D253" s="15">
        <f t="shared" si="11"/>
        <v>-1.8689283911416258E-3</v>
      </c>
      <c r="E253" s="16">
        <f t="shared" si="9"/>
        <v>-4.3994483791549577E-3</v>
      </c>
    </row>
    <row r="254" spans="1:5" x14ac:dyDescent="0.35">
      <c r="A254" s="12">
        <v>40179</v>
      </c>
      <c r="B254" s="13">
        <v>11202.495000000001</v>
      </c>
      <c r="C254" s="6">
        <f t="shared" si="10"/>
        <v>5.7954132656057849E-3</v>
      </c>
      <c r="D254" s="15">
        <f t="shared" si="11"/>
        <v>6.4715181685148851E-3</v>
      </c>
      <c r="E254" s="16">
        <f t="shared" si="9"/>
        <v>2.3383953677902802E-2</v>
      </c>
    </row>
    <row r="255" spans="1:5" x14ac:dyDescent="0.35">
      <c r="A255" s="12">
        <v>40269</v>
      </c>
      <c r="B255" s="13">
        <v>11302.955</v>
      </c>
      <c r="C255" s="6">
        <f t="shared" si="10"/>
        <v>8.9676451540481941E-3</v>
      </c>
      <c r="D255" s="15">
        <f t="shared" si="11"/>
        <v>2.051391924048835E-2</v>
      </c>
      <c r="E255" s="16">
        <f t="shared" si="9"/>
        <v>3.6355983705019357E-2</v>
      </c>
    </row>
    <row r="256" spans="1:5" x14ac:dyDescent="0.35">
      <c r="A256" s="12">
        <v>40360</v>
      </c>
      <c r="B256" s="13">
        <v>11383.596</v>
      </c>
      <c r="C256" s="6">
        <f t="shared" si="10"/>
        <v>7.1345059765344212E-3</v>
      </c>
      <c r="D256" s="15">
        <f t="shared" si="11"/>
        <v>2.0929254374125017E-2</v>
      </c>
      <c r="E256" s="16">
        <f t="shared" si="9"/>
        <v>2.8844886169206774E-2</v>
      </c>
    </row>
    <row r="257" spans="1:5" x14ac:dyDescent="0.35">
      <c r="A257" s="12">
        <v>40452</v>
      </c>
      <c r="B257" s="13">
        <v>11453.368</v>
      </c>
      <c r="C257" s="6">
        <f t="shared" si="10"/>
        <v>6.1291704308551395E-3</v>
      </c>
      <c r="D257" s="15">
        <f>(B257-B253)/B253</f>
        <v>2.8319584239320291E-2</v>
      </c>
      <c r="E257" s="16">
        <f t="shared" si="9"/>
        <v>2.4743004527268964E-2</v>
      </c>
    </row>
    <row r="258" spans="1:5" x14ac:dyDescent="0.35">
      <c r="A258" s="12">
        <v>40544</v>
      </c>
      <c r="B258" s="13">
        <v>11497.12</v>
      </c>
      <c r="C258" s="6">
        <f t="shared" si="10"/>
        <v>3.8200117205699148E-3</v>
      </c>
      <c r="D258" s="15">
        <f t="shared" si="11"/>
        <v>2.6299944789084928E-2</v>
      </c>
      <c r="E258" s="16">
        <f t="shared" si="9"/>
        <v>1.5367825006417091E-2</v>
      </c>
    </row>
    <row r="259" spans="1:5" x14ac:dyDescent="0.35">
      <c r="A259" s="12">
        <v>40634</v>
      </c>
      <c r="B259" s="13">
        <v>11508.95</v>
      </c>
      <c r="C259" s="6">
        <f t="shared" si="10"/>
        <v>1.0289533378793931E-3</v>
      </c>
      <c r="D259" s="15">
        <f t="shared" si="11"/>
        <v>1.8224880130903891E-2</v>
      </c>
      <c r="E259" s="16">
        <f t="shared" ref="E259:E310" si="12">((1+C259)^4)-1</f>
        <v>4.1221701800639998E-3</v>
      </c>
    </row>
    <row r="260" spans="1:5" x14ac:dyDescent="0.35">
      <c r="A260" s="12">
        <v>40725</v>
      </c>
      <c r="B260" s="13">
        <v>11543.975</v>
      </c>
      <c r="C260" s="6">
        <f t="shared" ref="C260:C310" si="13">(B260-B259)/B259</f>
        <v>3.043283705290199E-3</v>
      </c>
      <c r="D260" s="15">
        <f t="shared" si="11"/>
        <v>1.4088606095999965E-2</v>
      </c>
      <c r="E260" s="16">
        <f t="shared" si="12"/>
        <v>1.2228817103612899E-2</v>
      </c>
    </row>
    <row r="261" spans="1:5" x14ac:dyDescent="0.35">
      <c r="A261" s="12">
        <v>40817</v>
      </c>
      <c r="B261" s="13">
        <v>11563.89</v>
      </c>
      <c r="C261" s="6">
        <f t="shared" si="13"/>
        <v>1.7251423361536258E-3</v>
      </c>
      <c r="D261" s="15">
        <f t="shared" si="11"/>
        <v>9.6497379635404213E-3</v>
      </c>
      <c r="E261" s="16">
        <f t="shared" si="12"/>
        <v>6.918446586847482E-3</v>
      </c>
    </row>
    <row r="262" spans="1:5" x14ac:dyDescent="0.35">
      <c r="A262" s="12">
        <v>40909</v>
      </c>
      <c r="B262" s="13">
        <v>11647.297</v>
      </c>
      <c r="C262" s="6">
        <f t="shared" si="13"/>
        <v>7.212711293518104E-3</v>
      </c>
      <c r="D262" s="15">
        <f t="shared" ref="D262:D310" si="14">(B262-B258)/B258</f>
        <v>1.3062140779603907E-2</v>
      </c>
      <c r="E262" s="16">
        <f t="shared" si="12"/>
        <v>2.9164488019117751E-2</v>
      </c>
    </row>
    <row r="263" spans="1:5" x14ac:dyDescent="0.35">
      <c r="A263" s="12">
        <v>41000</v>
      </c>
      <c r="B263" s="13">
        <v>11667.753000000001</v>
      </c>
      <c r="C263" s="6">
        <f t="shared" si="13"/>
        <v>1.756287317134622E-3</v>
      </c>
      <c r="D263" s="15">
        <f t="shared" si="14"/>
        <v>1.3798217908671067E-2</v>
      </c>
      <c r="E263" s="16">
        <f t="shared" si="12"/>
        <v>7.0436782182849988E-3</v>
      </c>
    </row>
    <row r="264" spans="1:5" x14ac:dyDescent="0.35">
      <c r="A264" s="12">
        <v>41091</v>
      </c>
      <c r="B264" s="13">
        <v>11691.414000000001</v>
      </c>
      <c r="C264" s="6">
        <f t="shared" si="13"/>
        <v>2.02789688811548E-3</v>
      </c>
      <c r="D264" s="15">
        <f t="shared" si="14"/>
        <v>1.2771943806184637E-2</v>
      </c>
      <c r="E264" s="16">
        <f t="shared" si="12"/>
        <v>8.1362951219217106E-3</v>
      </c>
    </row>
    <row r="265" spans="1:5" x14ac:dyDescent="0.35">
      <c r="A265" s="12">
        <v>41183</v>
      </c>
      <c r="B265" s="13">
        <v>11738.007</v>
      </c>
      <c r="C265" s="6">
        <f t="shared" si="13"/>
        <v>3.9852322396588587E-3</v>
      </c>
      <c r="D265" s="15">
        <f t="shared" si="14"/>
        <v>1.5056957477111959E-2</v>
      </c>
      <c r="E265" s="16">
        <f t="shared" si="12"/>
        <v>1.6036474841945703E-2</v>
      </c>
    </row>
    <row r="266" spans="1:5" x14ac:dyDescent="0.35">
      <c r="A266" s="12">
        <v>41275</v>
      </c>
      <c r="B266" s="13">
        <v>11814.325999999999</v>
      </c>
      <c r="C266" s="6">
        <f t="shared" si="13"/>
        <v>6.5018703771431985E-3</v>
      </c>
      <c r="D266" s="15">
        <f t="shared" si="14"/>
        <v>1.4340580479745527E-2</v>
      </c>
      <c r="E266" s="16">
        <f t="shared" si="12"/>
        <v>2.6262228654651665E-2</v>
      </c>
    </row>
    <row r="267" spans="1:5" x14ac:dyDescent="0.35">
      <c r="A267" s="12">
        <v>41365</v>
      </c>
      <c r="B267" s="13">
        <v>11848.089</v>
      </c>
      <c r="C267" s="6">
        <f t="shared" si="13"/>
        <v>2.8578016215229573E-3</v>
      </c>
      <c r="D267" s="15">
        <f t="shared" si="14"/>
        <v>1.5455932260478887E-2</v>
      </c>
      <c r="E267" s="16">
        <f t="shared" si="12"/>
        <v>1.148030209244788E-2</v>
      </c>
    </row>
    <row r="268" spans="1:5" x14ac:dyDescent="0.35">
      <c r="A268" s="12">
        <v>41456</v>
      </c>
      <c r="B268" s="13">
        <v>11896.258</v>
      </c>
      <c r="C268" s="6">
        <f t="shared" si="13"/>
        <v>4.065550149057782E-3</v>
      </c>
      <c r="D268" s="15">
        <f t="shared" si="14"/>
        <v>1.7520891827113395E-2</v>
      </c>
      <c r="E268" s="16">
        <f t="shared" si="12"/>
        <v>1.6361641850519026E-2</v>
      </c>
    </row>
    <row r="269" spans="1:5" x14ac:dyDescent="0.35">
      <c r="A269" s="12">
        <v>41548</v>
      </c>
      <c r="B269" s="13">
        <v>12001.027</v>
      </c>
      <c r="C269" s="6">
        <f t="shared" si="13"/>
        <v>8.8068870059812288E-3</v>
      </c>
      <c r="D269" s="15">
        <f t="shared" si="14"/>
        <v>2.2407551810115674E-2</v>
      </c>
      <c r="E269" s="16">
        <f t="shared" si="12"/>
        <v>3.5695653885057244E-2</v>
      </c>
    </row>
    <row r="270" spans="1:5" x14ac:dyDescent="0.35">
      <c r="A270" s="12">
        <v>41640</v>
      </c>
      <c r="B270" s="13">
        <v>12044.203</v>
      </c>
      <c r="C270" s="6">
        <f t="shared" si="13"/>
        <v>3.5976920975179438E-3</v>
      </c>
      <c r="D270" s="15">
        <f t="shared" si="14"/>
        <v>1.9457478996262708E-2</v>
      </c>
      <c r="E270" s="16">
        <f t="shared" si="12"/>
        <v>1.4468615153479858E-2</v>
      </c>
    </row>
    <row r="271" spans="1:5" x14ac:dyDescent="0.35">
      <c r="A271" s="12">
        <v>41730</v>
      </c>
      <c r="B271" s="13">
        <v>12159.898999999999</v>
      </c>
      <c r="C271" s="6">
        <f t="shared" si="13"/>
        <v>9.6059490196237912E-3</v>
      </c>
      <c r="D271" s="15">
        <f t="shared" si="14"/>
        <v>2.6317324253725599E-2</v>
      </c>
      <c r="E271" s="16">
        <f t="shared" si="12"/>
        <v>3.898099565965718E-2</v>
      </c>
    </row>
    <row r="272" spans="1:5" x14ac:dyDescent="0.35">
      <c r="A272" s="12">
        <v>41821</v>
      </c>
      <c r="B272" s="13">
        <v>12280.085999999999</v>
      </c>
      <c r="C272" s="6">
        <f t="shared" si="13"/>
        <v>9.8838814368441639E-3</v>
      </c>
      <c r="D272" s="15">
        <f t="shared" si="14"/>
        <v>3.226459950683648E-2</v>
      </c>
      <c r="E272" s="16">
        <f t="shared" si="12"/>
        <v>4.0125544233960087E-2</v>
      </c>
    </row>
    <row r="273" spans="1:5" x14ac:dyDescent="0.35">
      <c r="A273" s="12">
        <v>41913</v>
      </c>
      <c r="B273" s="13">
        <v>12421.594999999999</v>
      </c>
      <c r="C273" s="6">
        <f t="shared" si="13"/>
        <v>1.1523453500244219E-2</v>
      </c>
      <c r="D273" s="15">
        <f t="shared" si="14"/>
        <v>3.5044334122404631E-2</v>
      </c>
      <c r="E273" s="16">
        <f t="shared" si="12"/>
        <v>4.6896692314255306E-2</v>
      </c>
    </row>
    <row r="274" spans="1:5" x14ac:dyDescent="0.35">
      <c r="A274" s="12">
        <v>42005</v>
      </c>
      <c r="B274" s="13">
        <v>12516.902</v>
      </c>
      <c r="C274" s="6">
        <f t="shared" si="13"/>
        <v>7.6726861566490216E-3</v>
      </c>
      <c r="D274" s="15">
        <f t="shared" si="14"/>
        <v>3.9247013687829783E-2</v>
      </c>
      <c r="E274" s="16">
        <f t="shared" si="12"/>
        <v>3.1045775537036358E-2</v>
      </c>
    </row>
    <row r="275" spans="1:5" x14ac:dyDescent="0.35">
      <c r="A275" s="12">
        <v>42095</v>
      </c>
      <c r="B275" s="13">
        <v>12603.053</v>
      </c>
      <c r="C275" s="6">
        <f t="shared" si="13"/>
        <v>6.8827733891341355E-3</v>
      </c>
      <c r="D275" s="15">
        <f t="shared" si="14"/>
        <v>3.6443888226374288E-2</v>
      </c>
      <c r="E275" s="16">
        <f t="shared" si="12"/>
        <v>2.7816635436497705E-2</v>
      </c>
    </row>
    <row r="276" spans="1:5" x14ac:dyDescent="0.35">
      <c r="A276" s="12">
        <v>42186</v>
      </c>
      <c r="B276" s="13">
        <v>12691.79</v>
      </c>
      <c r="C276" s="6">
        <f t="shared" si="13"/>
        <v>7.0409130232175479E-3</v>
      </c>
      <c r="D276" s="15">
        <f t="shared" si="14"/>
        <v>3.3526149572568269E-2</v>
      </c>
      <c r="E276" s="16">
        <f t="shared" si="12"/>
        <v>2.8462497485437499E-2</v>
      </c>
    </row>
    <row r="277" spans="1:5" x14ac:dyDescent="0.35">
      <c r="A277" s="12">
        <v>42278</v>
      </c>
      <c r="B277" s="13">
        <v>12743.411</v>
      </c>
      <c r="C277" s="6">
        <f t="shared" si="13"/>
        <v>4.0672749864281701E-3</v>
      </c>
      <c r="D277" s="15">
        <f t="shared" si="14"/>
        <v>2.5907783984262949E-2</v>
      </c>
      <c r="E277" s="16">
        <f t="shared" si="12"/>
        <v>1.6368625709525242E-2</v>
      </c>
    </row>
    <row r="278" spans="1:5" x14ac:dyDescent="0.35">
      <c r="A278" s="12">
        <v>42370</v>
      </c>
      <c r="B278" s="13">
        <v>12839.618</v>
      </c>
      <c r="C278" s="6">
        <f t="shared" si="13"/>
        <v>7.5495485470884003E-3</v>
      </c>
      <c r="D278" s="15">
        <f t="shared" si="14"/>
        <v>2.5782418045615468E-2</v>
      </c>
      <c r="E278" s="16">
        <f t="shared" si="12"/>
        <v>3.0541892703161766E-2</v>
      </c>
    </row>
    <row r="279" spans="1:5" x14ac:dyDescent="0.35">
      <c r="A279" s="12">
        <v>42461</v>
      </c>
      <c r="B279" s="13">
        <v>12903.306</v>
      </c>
      <c r="C279" s="6">
        <f t="shared" si="13"/>
        <v>4.9602721825524792E-3</v>
      </c>
      <c r="D279" s="15">
        <f t="shared" si="14"/>
        <v>2.3823830622627756E-2</v>
      </c>
      <c r="E279" s="16">
        <f t="shared" si="12"/>
        <v>1.9989203312434034E-2</v>
      </c>
    </row>
    <row r="280" spans="1:5" x14ac:dyDescent="0.35">
      <c r="A280" s="12">
        <v>42552</v>
      </c>
      <c r="B280" s="13">
        <v>12993.064</v>
      </c>
      <c r="C280" s="6">
        <f t="shared" si="13"/>
        <v>6.9562017672060023E-3</v>
      </c>
      <c r="D280" s="15">
        <f t="shared" si="14"/>
        <v>2.3737707604679831E-2</v>
      </c>
      <c r="E280" s="16">
        <f t="shared" si="12"/>
        <v>2.8116488275889973E-2</v>
      </c>
    </row>
    <row r="281" spans="1:5" x14ac:dyDescent="0.35">
      <c r="A281" s="12">
        <v>42644</v>
      </c>
      <c r="B281" s="13">
        <v>13060.061</v>
      </c>
      <c r="C281" s="6">
        <f t="shared" si="13"/>
        <v>5.1563665044672595E-3</v>
      </c>
      <c r="D281" s="15">
        <f t="shared" si="14"/>
        <v>2.4848135244166545E-2</v>
      </c>
      <c r="E281" s="16">
        <f t="shared" si="12"/>
        <v>2.0785543810240004E-2</v>
      </c>
    </row>
    <row r="282" spans="1:5" x14ac:dyDescent="0.35">
      <c r="A282" s="12">
        <v>42736</v>
      </c>
      <c r="B282" s="13">
        <v>13160.475</v>
      </c>
      <c r="C282" s="6">
        <f t="shared" si="13"/>
        <v>7.6886317759159526E-3</v>
      </c>
      <c r="D282" s="15">
        <f t="shared" si="14"/>
        <v>2.4989606388601277E-2</v>
      </c>
      <c r="E282" s="16">
        <f t="shared" si="12"/>
        <v>3.111103900543899E-2</v>
      </c>
    </row>
    <row r="283" spans="1:5" x14ac:dyDescent="0.35">
      <c r="A283" s="12">
        <v>42826</v>
      </c>
      <c r="B283" s="13">
        <v>13225.743</v>
      </c>
      <c r="C283" s="6">
        <f t="shared" si="13"/>
        <v>4.9593954625497963E-3</v>
      </c>
      <c r="D283" s="15">
        <f t="shared" si="14"/>
        <v>2.4988712195153698E-2</v>
      </c>
      <c r="E283" s="16">
        <f t="shared" si="12"/>
        <v>1.9985643992561197E-2</v>
      </c>
    </row>
    <row r="284" spans="1:5" x14ac:dyDescent="0.35">
      <c r="A284" s="12">
        <v>42917</v>
      </c>
      <c r="B284" s="13">
        <v>13315.382</v>
      </c>
      <c r="C284" s="6">
        <f t="shared" si="13"/>
        <v>6.7776154428525652E-3</v>
      </c>
      <c r="D284" s="15">
        <f t="shared" si="14"/>
        <v>2.4806927757763626E-2</v>
      </c>
      <c r="E284" s="16">
        <f t="shared" si="12"/>
        <v>2.7387325656178962E-2</v>
      </c>
    </row>
    <row r="285" spans="1:5" x14ac:dyDescent="0.35">
      <c r="A285" s="12">
        <v>43009</v>
      </c>
      <c r="B285" s="13">
        <v>13460.902</v>
      </c>
      <c r="C285" s="6">
        <f t="shared" si="13"/>
        <v>1.0928713873924191E-2</v>
      </c>
      <c r="D285" s="15">
        <f t="shared" si="14"/>
        <v>3.0692123107235132E-2</v>
      </c>
      <c r="E285" s="16">
        <f t="shared" si="12"/>
        <v>4.4436711644353588E-2</v>
      </c>
    </row>
    <row r="286" spans="1:5" x14ac:dyDescent="0.35">
      <c r="A286" s="12">
        <v>43101</v>
      </c>
      <c r="B286" s="13">
        <v>13558.373</v>
      </c>
      <c r="C286" s="6">
        <f t="shared" si="13"/>
        <v>7.2410452137605299E-3</v>
      </c>
      <c r="D286" s="15">
        <f t="shared" si="14"/>
        <v>3.0234319050034229E-2</v>
      </c>
      <c r="E286" s="16">
        <f t="shared" si="12"/>
        <v>2.9280298690202544E-2</v>
      </c>
    </row>
    <row r="287" spans="1:5" x14ac:dyDescent="0.35">
      <c r="A287" s="12">
        <v>43191</v>
      </c>
      <c r="B287" s="13">
        <v>13630.967000000001</v>
      </c>
      <c r="C287" s="6">
        <f t="shared" si="13"/>
        <v>5.3541822459081895E-3</v>
      </c>
      <c r="D287" s="15">
        <f t="shared" si="14"/>
        <v>3.0639034797515736E-2</v>
      </c>
      <c r="E287" s="16">
        <f t="shared" si="12"/>
        <v>2.158934736967888E-2</v>
      </c>
    </row>
    <row r="288" spans="1:5" x14ac:dyDescent="0.35">
      <c r="A288" s="12">
        <v>43282</v>
      </c>
      <c r="B288" s="13">
        <v>13693.79</v>
      </c>
      <c r="C288" s="6">
        <f t="shared" si="13"/>
        <v>4.6088439653621284E-3</v>
      </c>
      <c r="D288" s="15">
        <f t="shared" si="14"/>
        <v>2.8418861734496335E-2</v>
      </c>
      <c r="E288" s="16">
        <f t="shared" si="12"/>
        <v>1.8563216562809792E-2</v>
      </c>
    </row>
    <row r="289" spans="1:5" x14ac:dyDescent="0.35">
      <c r="A289" s="12">
        <v>43374</v>
      </c>
      <c r="B289" s="13">
        <v>13736.572</v>
      </c>
      <c r="C289" s="6">
        <f t="shared" si="13"/>
        <v>3.1241898700067141E-3</v>
      </c>
      <c r="D289" s="15">
        <f t="shared" si="14"/>
        <v>2.0479311118972568E-2</v>
      </c>
      <c r="E289" s="16">
        <f t="shared" si="12"/>
        <v>1.2555444924758685E-2</v>
      </c>
    </row>
    <row r="290" spans="1:5" x14ac:dyDescent="0.35">
      <c r="A290" s="12">
        <v>43466</v>
      </c>
      <c r="B290" s="13">
        <v>13752.592000000001</v>
      </c>
      <c r="C290" s="6">
        <f t="shared" si="13"/>
        <v>1.1662298279367252E-3</v>
      </c>
      <c r="D290" s="15">
        <f t="shared" si="14"/>
        <v>1.432465385042888E-2</v>
      </c>
      <c r="E290" s="16">
        <f t="shared" si="12"/>
        <v>4.6730862103852022E-3</v>
      </c>
    </row>
    <row r="291" spans="1:5" x14ac:dyDescent="0.35">
      <c r="A291" s="12">
        <v>43556</v>
      </c>
      <c r="B291" s="13">
        <v>13862.802</v>
      </c>
      <c r="C291" s="6">
        <f t="shared" si="13"/>
        <v>8.0137620602719201E-3</v>
      </c>
      <c r="D291" s="15">
        <f t="shared" si="14"/>
        <v>1.7007964291895002E-2</v>
      </c>
      <c r="E291" s="16">
        <f t="shared" si="12"/>
        <v>3.2442433246951285E-2</v>
      </c>
    </row>
    <row r="292" spans="1:5" x14ac:dyDescent="0.35">
      <c r="A292" s="12">
        <v>43647</v>
      </c>
      <c r="B292" s="13">
        <v>14003.782999999999</v>
      </c>
      <c r="C292" s="6">
        <f t="shared" si="13"/>
        <v>1.0169733362706887E-2</v>
      </c>
      <c r="D292" s="15">
        <f t="shared" si="14"/>
        <v>2.2637487503459491E-2</v>
      </c>
      <c r="E292" s="16">
        <f t="shared" si="12"/>
        <v>4.1303692163979111E-2</v>
      </c>
    </row>
    <row r="293" spans="1:5" x14ac:dyDescent="0.35">
      <c r="A293" s="12">
        <v>43739</v>
      </c>
      <c r="B293" s="13">
        <v>14093.877</v>
      </c>
      <c r="C293" s="6">
        <f t="shared" si="13"/>
        <v>6.4335472779034749E-3</v>
      </c>
      <c r="D293" s="15">
        <f t="shared" si="14"/>
        <v>2.6011220266599286E-2</v>
      </c>
      <c r="E293" s="16">
        <f t="shared" si="12"/>
        <v>2.5983599159993487E-2</v>
      </c>
    </row>
    <row r="294" spans="1:5" x14ac:dyDescent="0.35">
      <c r="A294" s="12">
        <v>43831</v>
      </c>
      <c r="B294" s="13">
        <v>13862.295</v>
      </c>
      <c r="C294" s="6">
        <f t="shared" si="13"/>
        <v>-1.643139073797794E-2</v>
      </c>
      <c r="D294" s="15">
        <f t="shared" si="14"/>
        <v>7.9768962825334678E-3</v>
      </c>
      <c r="E294" s="16">
        <f t="shared" si="12"/>
        <v>-6.4123291731763121E-2</v>
      </c>
    </row>
    <row r="295" spans="1:5" x14ac:dyDescent="0.35">
      <c r="A295" s="12">
        <v>43922</v>
      </c>
      <c r="B295" s="13">
        <v>12668.716</v>
      </c>
      <c r="C295" s="6">
        <f t="shared" si="13"/>
        <v>-8.6102553725771941E-2</v>
      </c>
      <c r="D295" s="15">
        <f t="shared" si="14"/>
        <v>-8.6135977416398168E-2</v>
      </c>
      <c r="E295" s="16">
        <f t="shared" si="12"/>
        <v>-0.30242669085815854</v>
      </c>
    </row>
    <row r="296" spans="1:5" x14ac:dyDescent="0.35">
      <c r="A296" s="12">
        <v>44013</v>
      </c>
      <c r="B296" s="13">
        <v>13793.919</v>
      </c>
      <c r="C296" s="6">
        <f t="shared" si="13"/>
        <v>8.8817446061621355E-2</v>
      </c>
      <c r="D296" s="15">
        <f t="shared" si="14"/>
        <v>-1.4986236219170177E-2</v>
      </c>
      <c r="E296" s="16">
        <f t="shared" si="12"/>
        <v>0.40546580508997243</v>
      </c>
    </row>
    <row r="297" spans="1:5" x14ac:dyDescent="0.35">
      <c r="A297" s="12">
        <v>44105</v>
      </c>
      <c r="B297" s="13">
        <v>13982.93</v>
      </c>
      <c r="C297" s="6">
        <f t="shared" si="13"/>
        <v>1.3702487306181834E-2</v>
      </c>
      <c r="D297" s="15">
        <f t="shared" si="14"/>
        <v>-7.872000018163924E-3</v>
      </c>
      <c r="E297" s="16">
        <f t="shared" si="12"/>
        <v>5.5946824443236398E-2</v>
      </c>
    </row>
    <row r="298" spans="1:5" x14ac:dyDescent="0.35">
      <c r="A298" s="12">
        <v>44197</v>
      </c>
      <c r="B298" s="13">
        <v>14282.575000000001</v>
      </c>
      <c r="C298" s="6">
        <f t="shared" si="13"/>
        <v>2.1429342777229125E-2</v>
      </c>
      <c r="D298" s="15">
        <f t="shared" si="14"/>
        <v>3.0318212099800259E-2</v>
      </c>
      <c r="E298" s="16">
        <f t="shared" si="12"/>
        <v>8.8512245231132214E-2</v>
      </c>
    </row>
    <row r="299" spans="1:5" x14ac:dyDescent="0.35">
      <c r="A299" s="12">
        <v>44287</v>
      </c>
      <c r="B299" s="13">
        <v>14745.583000000001</v>
      </c>
      <c r="C299" s="6">
        <f t="shared" si="13"/>
        <v>3.241768378601196E-2</v>
      </c>
      <c r="D299" s="15">
        <f t="shared" si="14"/>
        <v>0.16393666098442811</v>
      </c>
      <c r="E299" s="16">
        <f t="shared" si="12"/>
        <v>0.13611354866261505</v>
      </c>
    </row>
    <row r="300" spans="1:5" x14ac:dyDescent="0.35">
      <c r="A300" s="12">
        <v>44378</v>
      </c>
      <c r="B300" s="13">
        <v>14848.83</v>
      </c>
      <c r="C300" s="6">
        <f t="shared" si="13"/>
        <v>7.0018933805465261E-3</v>
      </c>
      <c r="D300" s="15">
        <f>(B300-B296)/B296</f>
        <v>7.647652563423056E-2</v>
      </c>
      <c r="E300" s="16">
        <f t="shared" si="12"/>
        <v>2.8303108104868802E-2</v>
      </c>
    </row>
    <row r="301" spans="1:5" x14ac:dyDescent="0.35">
      <c r="A301" s="12">
        <v>44470</v>
      </c>
      <c r="B301" s="13">
        <v>14995.638000000001</v>
      </c>
      <c r="C301" s="6">
        <f t="shared" si="13"/>
        <v>9.886839569178239E-3</v>
      </c>
      <c r="D301" s="15">
        <f t="shared" si="14"/>
        <v>7.2424591984655617E-2</v>
      </c>
      <c r="E301" s="16">
        <f t="shared" si="12"/>
        <v>4.0137731150017508E-2</v>
      </c>
    </row>
    <row r="302" spans="1:5" x14ac:dyDescent="0.35">
      <c r="A302" s="12">
        <v>44562</v>
      </c>
      <c r="B302" s="13">
        <v>14995.227999999999</v>
      </c>
      <c r="C302" s="6">
        <f t="shared" si="13"/>
        <v>-2.7341284178884117E-5</v>
      </c>
      <c r="D302" s="15">
        <f t="shared" si="14"/>
        <v>4.9896674794285931E-2</v>
      </c>
      <c r="E302" s="16">
        <f t="shared" si="12"/>
        <v>-1.0936065152256091E-4</v>
      </c>
    </row>
    <row r="303" spans="1:5" x14ac:dyDescent="0.35">
      <c r="A303" s="12">
        <v>44652</v>
      </c>
      <c r="B303" s="13">
        <v>15069.169</v>
      </c>
      <c r="C303" s="6">
        <f t="shared" si="13"/>
        <v>4.9309687055108945E-3</v>
      </c>
      <c r="D303" s="15">
        <f t="shared" si="14"/>
        <v>2.1944605377759517E-2</v>
      </c>
      <c r="E303" s="16">
        <f t="shared" si="12"/>
        <v>1.9870241702699465E-2</v>
      </c>
    </row>
    <row r="304" spans="1:5" x14ac:dyDescent="0.35">
      <c r="A304" s="12">
        <v>44743</v>
      </c>
      <c r="B304" s="13">
        <v>15127.398999999999</v>
      </c>
      <c r="C304" s="6">
        <f t="shared" si="13"/>
        <v>3.8641812299005716E-3</v>
      </c>
      <c r="D304" s="15">
        <f t="shared" si="14"/>
        <v>1.8760333305721699E-2</v>
      </c>
      <c r="E304" s="16">
        <f t="shared" si="12"/>
        <v>1.5546547320246296E-2</v>
      </c>
    </row>
    <row r="305" spans="1:5" x14ac:dyDescent="0.35">
      <c r="A305" s="12">
        <v>44835</v>
      </c>
      <c r="B305" s="13">
        <v>15171.391</v>
      </c>
      <c r="C305" s="6">
        <f t="shared" si="13"/>
        <v>2.9081007250486477E-3</v>
      </c>
      <c r="D305" s="15">
        <f t="shared" si="14"/>
        <v>1.1720274922614082E-2</v>
      </c>
      <c r="E305" s="16">
        <f t="shared" si="12"/>
        <v>1.1683243646489538E-2</v>
      </c>
    </row>
    <row r="306" spans="1:5" x14ac:dyDescent="0.35">
      <c r="A306" s="12">
        <v>44927</v>
      </c>
      <c r="B306" s="13">
        <v>15312.85</v>
      </c>
      <c r="C306" s="6">
        <f t="shared" si="13"/>
        <v>9.3240626386862455E-3</v>
      </c>
      <c r="D306" s="15">
        <f t="shared" si="14"/>
        <v>2.1181538553465225E-2</v>
      </c>
      <c r="E306" s="16">
        <f t="shared" si="12"/>
        <v>3.7821129444332025E-2</v>
      </c>
    </row>
    <row r="307" spans="1:5" x14ac:dyDescent="0.35">
      <c r="A307" s="12">
        <v>45017</v>
      </c>
      <c r="B307" s="13">
        <v>15343.553</v>
      </c>
      <c r="C307" s="6">
        <f t="shared" si="13"/>
        <v>2.0050480478813232E-3</v>
      </c>
      <c r="D307" s="15">
        <f t="shared" si="14"/>
        <v>1.8208303324489892E-2</v>
      </c>
      <c r="E307" s="16">
        <f t="shared" si="12"/>
        <v>8.044345756651472E-3</v>
      </c>
    </row>
    <row r="308" spans="1:5" x14ac:dyDescent="0.35">
      <c r="A308" s="12">
        <v>45108</v>
      </c>
      <c r="B308" s="13">
        <v>15461.382</v>
      </c>
      <c r="C308" s="6">
        <f t="shared" si="13"/>
        <v>7.6793816921021957E-3</v>
      </c>
      <c r="D308" s="15">
        <f t="shared" si="14"/>
        <v>2.2078018831922144E-2</v>
      </c>
      <c r="E308" s="16">
        <f t="shared" si="12"/>
        <v>3.1073179166981824E-2</v>
      </c>
    </row>
    <row r="309" spans="1:5" x14ac:dyDescent="0.35">
      <c r="A309" s="12">
        <v>45200</v>
      </c>
      <c r="B309" s="13">
        <v>15586.672</v>
      </c>
      <c r="C309" s="6">
        <f t="shared" si="13"/>
        <v>8.1034153350587213E-3</v>
      </c>
      <c r="D309" s="15">
        <f t="shared" si="14"/>
        <v>2.7372638408699693E-2</v>
      </c>
      <c r="E309" s="16">
        <f t="shared" si="12"/>
        <v>3.2809786146822395E-2</v>
      </c>
    </row>
    <row r="310" spans="1:5" x14ac:dyDescent="0.35">
      <c r="A310" s="12">
        <v>45292</v>
      </c>
      <c r="B310" s="13">
        <v>15643.040999999999</v>
      </c>
      <c r="C310" s="6">
        <f t="shared" si="13"/>
        <v>3.6164872142044674E-3</v>
      </c>
      <c r="D310" s="15">
        <f t="shared" si="14"/>
        <v>2.1563001008956459E-2</v>
      </c>
      <c r="E310" s="16">
        <f t="shared" si="12"/>
        <v>1.4544612106352828E-2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H1" r:id="rId1" xr:uid="{DF0DE2D6-3A5E-41BA-ACF5-6A95E527209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7D84-2A02-4854-9BD4-59D1CF76DE6D}">
  <dimension ref="A1:I310"/>
  <sheetViews>
    <sheetView topLeftCell="A257" workbookViewId="0">
      <selection activeCell="E310" sqref="E31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7" t="s">
        <v>10</v>
      </c>
    </row>
    <row r="2" spans="1:9" x14ac:dyDescent="0.35">
      <c r="A2" s="12">
        <v>17168</v>
      </c>
      <c r="B2" s="13">
        <v>227.24199999999999</v>
      </c>
      <c r="C2" s="14"/>
      <c r="D2" s="14"/>
      <c r="E2" s="16">
        <f>((1+C2)^4)-1</f>
        <v>0</v>
      </c>
    </row>
    <row r="3" spans="1:9" x14ac:dyDescent="0.35">
      <c r="A3" s="12">
        <v>17258</v>
      </c>
      <c r="B3" s="13">
        <v>209.83600000000001</v>
      </c>
      <c r="C3" s="6">
        <f>(B3-B2)/B2</f>
        <v>-7.6596755881395071E-2</v>
      </c>
      <c r="D3" s="14"/>
      <c r="E3" s="16">
        <f t="shared" ref="E3:E66" si="0">((1+C3)^4)-1</f>
        <v>-0.27294781500082144</v>
      </c>
    </row>
    <row r="4" spans="1:9" x14ac:dyDescent="0.35">
      <c r="A4" s="12">
        <v>17349</v>
      </c>
      <c r="B4" s="13">
        <v>203.66200000000001</v>
      </c>
      <c r="C4" s="6">
        <f t="shared" ref="C4:C67" si="1">(B4-B3)/B3</f>
        <v>-2.9422977944680639E-2</v>
      </c>
      <c r="D4" s="14"/>
      <c r="E4" s="16">
        <f t="shared" si="0"/>
        <v>-0.11259877979221244</v>
      </c>
    </row>
    <row r="5" spans="1:9" x14ac:dyDescent="0.35">
      <c r="A5" s="12">
        <v>17441</v>
      </c>
      <c r="B5" s="13">
        <v>243.072</v>
      </c>
      <c r="C5" s="6">
        <f t="shared" si="1"/>
        <v>0.19350688886488396</v>
      </c>
      <c r="D5" s="14"/>
      <c r="E5" s="16">
        <f t="shared" si="0"/>
        <v>1.0290825702510493</v>
      </c>
    </row>
    <row r="6" spans="1:9" x14ac:dyDescent="0.35">
      <c r="A6" s="12">
        <v>17533</v>
      </c>
      <c r="B6" s="13">
        <v>268.012</v>
      </c>
      <c r="C6" s="6">
        <f t="shared" si="1"/>
        <v>0.1026033438651922</v>
      </c>
      <c r="D6" s="15">
        <f t="shared" ref="D6:D69" si="2">(B6-B2)/B2</f>
        <v>0.17941225653708387</v>
      </c>
      <c r="E6" s="16">
        <f t="shared" si="0"/>
        <v>0.47800948433615553</v>
      </c>
    </row>
    <row r="7" spans="1:9" x14ac:dyDescent="0.35">
      <c r="A7" s="12">
        <v>17624</v>
      </c>
      <c r="B7" s="13">
        <v>284.59800000000001</v>
      </c>
      <c r="C7" s="6">
        <f t="shared" si="1"/>
        <v>6.1885288718415643E-2</v>
      </c>
      <c r="D7" s="15">
        <f t="shared" si="2"/>
        <v>0.35628776758992736</v>
      </c>
      <c r="E7" s="16">
        <f t="shared" si="0"/>
        <v>0.27148258629773037</v>
      </c>
    </row>
    <row r="8" spans="1:9" x14ac:dyDescent="0.35">
      <c r="A8" s="12">
        <v>17715</v>
      </c>
      <c r="B8" s="13">
        <v>287.51400000000001</v>
      </c>
      <c r="C8" s="6">
        <f t="shared" si="1"/>
        <v>1.0246031244070572E-2</v>
      </c>
      <c r="D8" s="15">
        <f t="shared" si="2"/>
        <v>0.41172138150464987</v>
      </c>
      <c r="E8" s="16">
        <f t="shared" si="0"/>
        <v>4.1618325495680786E-2</v>
      </c>
    </row>
    <row r="9" spans="1:9" x14ac:dyDescent="0.35">
      <c r="A9" s="12">
        <v>17807</v>
      </c>
      <c r="B9" s="13">
        <v>273.76499999999999</v>
      </c>
      <c r="C9" s="6">
        <f t="shared" si="1"/>
        <v>-4.782028005592779E-2</v>
      </c>
      <c r="D9" s="15">
        <f t="shared" si="2"/>
        <v>0.12627122827804099</v>
      </c>
      <c r="E9" s="16">
        <f t="shared" si="0"/>
        <v>-0.17799263344104732</v>
      </c>
    </row>
    <row r="10" spans="1:9" x14ac:dyDescent="0.35">
      <c r="A10" s="12">
        <v>17899</v>
      </c>
      <c r="B10" s="13">
        <v>232.88499999999999</v>
      </c>
      <c r="C10" s="6">
        <f t="shared" si="1"/>
        <v>-0.14932515113327122</v>
      </c>
      <c r="D10" s="15">
        <f t="shared" si="2"/>
        <v>-0.13106502693909231</v>
      </c>
      <c r="E10" s="16">
        <f t="shared" si="0"/>
        <v>-0.47633400846371166</v>
      </c>
    </row>
    <row r="11" spans="1:9" x14ac:dyDescent="0.35">
      <c r="A11" s="12">
        <v>17989</v>
      </c>
      <c r="B11" s="13">
        <v>201.92599999999999</v>
      </c>
      <c r="C11" s="6">
        <f t="shared" si="1"/>
        <v>-0.13293685724713916</v>
      </c>
      <c r="D11" s="15">
        <f t="shared" si="2"/>
        <v>-0.29048693244506296</v>
      </c>
      <c r="E11" s="16">
        <f t="shared" si="0"/>
        <v>-0.43479902514035518</v>
      </c>
    </row>
    <row r="12" spans="1:9" x14ac:dyDescent="0.35">
      <c r="A12" s="12">
        <v>18080</v>
      </c>
      <c r="B12" s="13">
        <v>218.667</v>
      </c>
      <c r="C12" s="6">
        <f t="shared" si="1"/>
        <v>8.2906609351940885E-2</v>
      </c>
      <c r="D12" s="15">
        <f t="shared" si="2"/>
        <v>-0.23945616561280497</v>
      </c>
      <c r="E12" s="16">
        <f t="shared" si="0"/>
        <v>0.37519415400175227</v>
      </c>
    </row>
    <row r="13" spans="1:9" x14ac:dyDescent="0.35">
      <c r="A13" s="12">
        <v>18172</v>
      </c>
      <c r="B13" s="13">
        <v>207.91200000000001</v>
      </c>
      <c r="C13" s="6">
        <f t="shared" si="1"/>
        <v>-4.9184376243328873E-2</v>
      </c>
      <c r="D13" s="15">
        <f t="shared" si="2"/>
        <v>-0.24054572352199874</v>
      </c>
      <c r="E13" s="16">
        <f t="shared" si="0"/>
        <v>-0.18269296397818313</v>
      </c>
    </row>
    <row r="14" spans="1:9" x14ac:dyDescent="0.35">
      <c r="A14" s="12">
        <v>18264</v>
      </c>
      <c r="B14" s="13">
        <v>257.27100000000002</v>
      </c>
      <c r="C14" s="6">
        <f t="shared" si="1"/>
        <v>0.23740332448343535</v>
      </c>
      <c r="D14" s="15">
        <f t="shared" si="2"/>
        <v>0.10471262640358986</v>
      </c>
      <c r="E14" s="16">
        <f t="shared" si="0"/>
        <v>1.3444723434342243</v>
      </c>
    </row>
    <row r="15" spans="1:9" x14ac:dyDescent="0.35">
      <c r="A15" s="12">
        <v>18354</v>
      </c>
      <c r="B15" s="13">
        <v>284.803</v>
      </c>
      <c r="C15" s="6">
        <f t="shared" si="1"/>
        <v>0.10701555946842038</v>
      </c>
      <c r="D15" s="15">
        <f t="shared" si="2"/>
        <v>0.41043253469092644</v>
      </c>
      <c r="E15" s="16">
        <f t="shared" si="0"/>
        <v>0.50180968354053435</v>
      </c>
    </row>
    <row r="16" spans="1:9" x14ac:dyDescent="0.35">
      <c r="A16" s="12">
        <v>18445</v>
      </c>
      <c r="B16" s="13">
        <v>309.28500000000003</v>
      </c>
      <c r="C16" s="6">
        <f t="shared" si="1"/>
        <v>8.5961173161799659E-2</v>
      </c>
      <c r="D16" s="15">
        <f t="shared" si="2"/>
        <v>0.41441095364183905</v>
      </c>
      <c r="E16" s="16">
        <f t="shared" si="0"/>
        <v>0.39077601409000651</v>
      </c>
    </row>
    <row r="17" spans="1:5" x14ac:dyDescent="0.35">
      <c r="A17" s="12">
        <v>18537</v>
      </c>
      <c r="B17" s="13">
        <v>348.58499999999998</v>
      </c>
      <c r="C17" s="6">
        <f t="shared" si="1"/>
        <v>0.12706726805373669</v>
      </c>
      <c r="D17" s="15">
        <f t="shared" si="2"/>
        <v>0.67659875331871167</v>
      </c>
      <c r="E17" s="16">
        <f t="shared" si="0"/>
        <v>0.61361287061536363</v>
      </c>
    </row>
    <row r="18" spans="1:5" x14ac:dyDescent="0.35">
      <c r="A18" s="12">
        <v>18629</v>
      </c>
      <c r="B18" s="13">
        <v>312.96600000000001</v>
      </c>
      <c r="C18" s="6">
        <f t="shared" si="1"/>
        <v>-0.10218167735272594</v>
      </c>
      <c r="D18" s="15">
        <f t="shared" si="2"/>
        <v>0.21648378558018583</v>
      </c>
      <c r="E18" s="16">
        <f t="shared" si="0"/>
        <v>-0.35023867630078021</v>
      </c>
    </row>
    <row r="19" spans="1:5" x14ac:dyDescent="0.35">
      <c r="A19" s="12">
        <v>18719</v>
      </c>
      <c r="B19" s="13">
        <v>320.221</v>
      </c>
      <c r="C19" s="6">
        <f t="shared" si="1"/>
        <v>2.3181431848827014E-2</v>
      </c>
      <c r="D19" s="15">
        <f t="shared" si="2"/>
        <v>0.12435964508800823</v>
      </c>
      <c r="E19" s="16">
        <f t="shared" si="0"/>
        <v>9.6000117705134835E-2</v>
      </c>
    </row>
    <row r="20" spans="1:5" x14ac:dyDescent="0.35">
      <c r="A20" s="12">
        <v>18810</v>
      </c>
      <c r="B20" s="13">
        <v>296.64299999999997</v>
      </c>
      <c r="C20" s="6">
        <f t="shared" si="1"/>
        <v>-7.3630399005686797E-2</v>
      </c>
      <c r="D20" s="15">
        <f t="shared" si="2"/>
        <v>-4.0874921189194599E-2</v>
      </c>
      <c r="E20" s="16">
        <f t="shared" si="0"/>
        <v>-0.26356031999438756</v>
      </c>
    </row>
    <row r="21" spans="1:5" x14ac:dyDescent="0.35">
      <c r="A21" s="12">
        <v>18902</v>
      </c>
      <c r="B21" s="13">
        <v>273.00700000000001</v>
      </c>
      <c r="C21" s="6">
        <f t="shared" si="1"/>
        <v>-7.96782664684485E-2</v>
      </c>
      <c r="D21" s="15">
        <f t="shared" si="2"/>
        <v>-0.21681368963093645</v>
      </c>
      <c r="E21" s="16">
        <f t="shared" si="0"/>
        <v>-0.28260439403886195</v>
      </c>
    </row>
    <row r="22" spans="1:5" x14ac:dyDescent="0.35">
      <c r="A22" s="12">
        <v>18994</v>
      </c>
      <c r="B22" s="13">
        <v>280.13</v>
      </c>
      <c r="C22" s="6">
        <f t="shared" si="1"/>
        <v>2.6090906093982902E-2</v>
      </c>
      <c r="D22" s="15">
        <f t="shared" si="2"/>
        <v>-0.1049187451672067</v>
      </c>
      <c r="E22" s="16">
        <f t="shared" si="0"/>
        <v>0.10851954407300202</v>
      </c>
    </row>
    <row r="23" spans="1:5" x14ac:dyDescent="0.35">
      <c r="A23" s="12">
        <v>19085</v>
      </c>
      <c r="B23" s="13">
        <v>259.01</v>
      </c>
      <c r="C23" s="6">
        <f t="shared" si="1"/>
        <v>-7.5393567272337855E-2</v>
      </c>
      <c r="D23" s="15">
        <f t="shared" si="2"/>
        <v>-0.19115236040109804</v>
      </c>
      <c r="E23" s="16">
        <f t="shared" si="0"/>
        <v>-0.26915102459767004</v>
      </c>
    </row>
    <row r="24" spans="1:5" x14ac:dyDescent="0.35">
      <c r="A24" s="12">
        <v>19176</v>
      </c>
      <c r="B24" s="13">
        <v>272.89499999999998</v>
      </c>
      <c r="C24" s="6">
        <f t="shared" si="1"/>
        <v>5.3607968804293235E-2</v>
      </c>
      <c r="D24" s="15">
        <f t="shared" si="2"/>
        <v>-8.0055824678148452E-2</v>
      </c>
      <c r="E24" s="16">
        <f t="shared" si="0"/>
        <v>0.23229925733536549</v>
      </c>
    </row>
    <row r="25" spans="1:5" x14ac:dyDescent="0.35">
      <c r="A25" s="12">
        <v>19268</v>
      </c>
      <c r="B25" s="13">
        <v>292.55200000000002</v>
      </c>
      <c r="C25" s="6">
        <f t="shared" si="1"/>
        <v>7.2031367375730737E-2</v>
      </c>
      <c r="D25" s="15">
        <f t="shared" si="2"/>
        <v>7.1591570912101207E-2</v>
      </c>
      <c r="E25" s="16">
        <f t="shared" si="0"/>
        <v>0.32077844168881398</v>
      </c>
    </row>
    <row r="26" spans="1:5" x14ac:dyDescent="0.35">
      <c r="A26" s="12">
        <v>19360</v>
      </c>
      <c r="B26" s="13">
        <v>298.84699999999998</v>
      </c>
      <c r="C26" s="6">
        <f t="shared" si="1"/>
        <v>2.1517542180535285E-2</v>
      </c>
      <c r="D26" s="15">
        <f t="shared" si="2"/>
        <v>6.6815407132402763E-2</v>
      </c>
      <c r="E26" s="16">
        <f t="shared" si="0"/>
        <v>8.8888261710258432E-2</v>
      </c>
    </row>
    <row r="27" spans="1:5" x14ac:dyDescent="0.35">
      <c r="A27" s="12">
        <v>19450</v>
      </c>
      <c r="B27" s="13">
        <v>300.54700000000003</v>
      </c>
      <c r="C27" s="6">
        <f t="shared" si="1"/>
        <v>5.6885295820270762E-3</v>
      </c>
      <c r="D27" s="15">
        <f t="shared" si="2"/>
        <v>0.16036832554727631</v>
      </c>
      <c r="E27" s="16">
        <f t="shared" si="0"/>
        <v>2.2949011896977289E-2</v>
      </c>
    </row>
    <row r="28" spans="1:5" x14ac:dyDescent="0.35">
      <c r="A28" s="12">
        <v>19541</v>
      </c>
      <c r="B28" s="13">
        <v>294.26100000000002</v>
      </c>
      <c r="C28" s="6">
        <f t="shared" si="1"/>
        <v>-2.0915197955727393E-2</v>
      </c>
      <c r="D28" s="15">
        <f t="shared" si="2"/>
        <v>7.82938492826913E-2</v>
      </c>
      <c r="E28" s="16">
        <f t="shared" si="0"/>
        <v>-8.1072524468547402E-2</v>
      </c>
    </row>
    <row r="29" spans="1:5" x14ac:dyDescent="0.35">
      <c r="A29" s="12">
        <v>19633</v>
      </c>
      <c r="B29" s="13">
        <v>272.99799999999999</v>
      </c>
      <c r="C29" s="6">
        <f t="shared" si="1"/>
        <v>-7.2258980972674025E-2</v>
      </c>
      <c r="D29" s="15">
        <f t="shared" si="2"/>
        <v>-6.6839399491372575E-2</v>
      </c>
      <c r="E29" s="16">
        <f t="shared" si="0"/>
        <v>-0.25918966000702948</v>
      </c>
    </row>
    <row r="30" spans="1:5" x14ac:dyDescent="0.35">
      <c r="A30" s="12">
        <v>19725</v>
      </c>
      <c r="B30" s="13">
        <v>271.041</v>
      </c>
      <c r="C30" s="6">
        <f t="shared" si="1"/>
        <v>-7.1685506853529828E-3</v>
      </c>
      <c r="D30" s="15">
        <f t="shared" si="2"/>
        <v>-9.3044266798729736E-2</v>
      </c>
      <c r="E30" s="16">
        <f t="shared" si="0"/>
        <v>-2.8367344900442792E-2</v>
      </c>
    </row>
    <row r="31" spans="1:5" x14ac:dyDescent="0.35">
      <c r="A31" s="12">
        <v>19815</v>
      </c>
      <c r="B31" s="13">
        <v>270.40199999999999</v>
      </c>
      <c r="C31" s="6">
        <f t="shared" si="1"/>
        <v>-2.3575768979601243E-3</v>
      </c>
      <c r="D31" s="15">
        <f t="shared" si="2"/>
        <v>-0.10030045217553339</v>
      </c>
      <c r="E31" s="16">
        <f t="shared" si="0"/>
        <v>-9.3970109632103282E-3</v>
      </c>
    </row>
    <row r="32" spans="1:5" x14ac:dyDescent="0.35">
      <c r="A32" s="12">
        <v>19906</v>
      </c>
      <c r="B32" s="13">
        <v>283.45100000000002</v>
      </c>
      <c r="C32" s="6">
        <f t="shared" si="1"/>
        <v>4.8257779158438312E-2</v>
      </c>
      <c r="D32" s="15">
        <f t="shared" si="2"/>
        <v>-3.673609482738114E-2</v>
      </c>
      <c r="E32" s="16">
        <f t="shared" si="0"/>
        <v>0.20745895292267535</v>
      </c>
    </row>
    <row r="33" spans="1:5" x14ac:dyDescent="0.35">
      <c r="A33" s="12">
        <v>19998</v>
      </c>
      <c r="B33" s="13">
        <v>295.88200000000001</v>
      </c>
      <c r="C33" s="6">
        <f t="shared" si="1"/>
        <v>4.385590454787594E-2</v>
      </c>
      <c r="D33" s="15">
        <f t="shared" si="2"/>
        <v>8.3824789925200968E-2</v>
      </c>
      <c r="E33" s="16">
        <f t="shared" si="0"/>
        <v>0.18730475893754894</v>
      </c>
    </row>
    <row r="34" spans="1:5" x14ac:dyDescent="0.35">
      <c r="A34" s="12">
        <v>20090</v>
      </c>
      <c r="B34" s="13">
        <v>325.44200000000001</v>
      </c>
      <c r="C34" s="6">
        <f t="shared" si="1"/>
        <v>9.9904691735218779E-2</v>
      </c>
      <c r="D34" s="15">
        <f t="shared" si="2"/>
        <v>0.20071133149597298</v>
      </c>
      <c r="E34" s="16">
        <f t="shared" si="0"/>
        <v>0.46359264474190631</v>
      </c>
    </row>
    <row r="35" spans="1:5" x14ac:dyDescent="0.35">
      <c r="A35" s="12">
        <v>20180</v>
      </c>
      <c r="B35" s="13">
        <v>345.23500000000001</v>
      </c>
      <c r="C35" s="6">
        <f t="shared" si="1"/>
        <v>6.0818824859729247E-2</v>
      </c>
      <c r="D35" s="15">
        <f t="shared" si="2"/>
        <v>0.27674721340818498</v>
      </c>
      <c r="E35" s="16">
        <f t="shared" si="0"/>
        <v>0.26638241643329019</v>
      </c>
    </row>
    <row r="36" spans="1:5" x14ac:dyDescent="0.35">
      <c r="A36" s="12">
        <v>20271</v>
      </c>
      <c r="B36" s="13">
        <v>350.53300000000002</v>
      </c>
      <c r="C36" s="6">
        <f t="shared" si="1"/>
        <v>1.5346068619925563E-2</v>
      </c>
      <c r="D36" s="15">
        <f t="shared" si="2"/>
        <v>0.23666171578156361</v>
      </c>
      <c r="E36" s="16">
        <f t="shared" si="0"/>
        <v>6.281179698182271E-2</v>
      </c>
    </row>
    <row r="37" spans="1:5" x14ac:dyDescent="0.35">
      <c r="A37" s="12">
        <v>20363</v>
      </c>
      <c r="B37" s="13">
        <v>358.661</v>
      </c>
      <c r="C37" s="6">
        <f t="shared" si="1"/>
        <v>2.3187545823075105E-2</v>
      </c>
      <c r="D37" s="15">
        <f t="shared" si="2"/>
        <v>0.21217579981208723</v>
      </c>
      <c r="E37" s="16">
        <f t="shared" si="0"/>
        <v>9.6026314335951657E-2</v>
      </c>
    </row>
    <row r="38" spans="1:5" x14ac:dyDescent="0.35">
      <c r="A38" s="12">
        <v>20455</v>
      </c>
      <c r="B38" s="13">
        <v>348.42</v>
      </c>
      <c r="C38" s="6">
        <f t="shared" si="1"/>
        <v>-2.8553425100582404E-2</v>
      </c>
      <c r="D38" s="15">
        <f t="shared" si="2"/>
        <v>7.060551496119126E-2</v>
      </c>
      <c r="E38" s="16">
        <f t="shared" si="0"/>
        <v>-0.10941436539273086</v>
      </c>
    </row>
    <row r="39" spans="1:5" x14ac:dyDescent="0.35">
      <c r="A39" s="12">
        <v>20546</v>
      </c>
      <c r="B39" s="13">
        <v>345.678</v>
      </c>
      <c r="C39" s="6">
        <f t="shared" si="1"/>
        <v>-7.8698122955054781E-3</v>
      </c>
      <c r="D39" s="15">
        <f t="shared" si="2"/>
        <v>1.2831839182005985E-3</v>
      </c>
      <c r="E39" s="16">
        <f t="shared" si="0"/>
        <v>-3.1109591306914375E-2</v>
      </c>
    </row>
    <row r="40" spans="1:5" x14ac:dyDescent="0.35">
      <c r="A40" s="12">
        <v>20637</v>
      </c>
      <c r="B40" s="13">
        <v>342.58300000000003</v>
      </c>
      <c r="C40" s="6">
        <f t="shared" si="1"/>
        <v>-8.9534190778700704E-3</v>
      </c>
      <c r="D40" s="15">
        <f t="shared" si="2"/>
        <v>-2.2679747698504817E-2</v>
      </c>
      <c r="E40" s="16">
        <f t="shared" si="0"/>
        <v>-3.5335558563431402E-2</v>
      </c>
    </row>
    <row r="41" spans="1:5" x14ac:dyDescent="0.35">
      <c r="A41" s="12">
        <v>20729</v>
      </c>
      <c r="B41" s="13">
        <v>339.40600000000001</v>
      </c>
      <c r="C41" s="6">
        <f t="shared" si="1"/>
        <v>-9.2736650680273706E-3</v>
      </c>
      <c r="D41" s="15">
        <f t="shared" si="2"/>
        <v>-5.3685792433523567E-2</v>
      </c>
      <c r="E41" s="16">
        <f t="shared" si="0"/>
        <v>-3.658183786602287E-2</v>
      </c>
    </row>
    <row r="42" spans="1:5" x14ac:dyDescent="0.35">
      <c r="A42" s="12">
        <v>20821</v>
      </c>
      <c r="B42" s="13">
        <v>334.137</v>
      </c>
      <c r="C42" s="6">
        <f t="shared" si="1"/>
        <v>-1.5524180480015101E-2</v>
      </c>
      <c r="D42" s="15">
        <f t="shared" si="2"/>
        <v>-4.0993628379541971E-2</v>
      </c>
      <c r="E42" s="16">
        <f t="shared" si="0"/>
        <v>-6.0665628082651302E-2</v>
      </c>
    </row>
    <row r="43" spans="1:5" x14ac:dyDescent="0.35">
      <c r="A43" s="12">
        <v>20911</v>
      </c>
      <c r="B43" s="13">
        <v>333.798</v>
      </c>
      <c r="C43" s="6">
        <f t="shared" si="1"/>
        <v>-1.014553910521728E-3</v>
      </c>
      <c r="D43" s="15">
        <f t="shared" si="2"/>
        <v>-3.436724350407025E-2</v>
      </c>
      <c r="E43" s="16">
        <f t="shared" si="0"/>
        <v>-4.0520439004044784E-3</v>
      </c>
    </row>
    <row r="44" spans="1:5" x14ac:dyDescent="0.35">
      <c r="A44" s="12">
        <v>21002</v>
      </c>
      <c r="B44" s="13">
        <v>341.45100000000002</v>
      </c>
      <c r="C44" s="6">
        <f t="shared" si="1"/>
        <v>2.2927039706648993E-2</v>
      </c>
      <c r="D44" s="15">
        <f t="shared" si="2"/>
        <v>-3.3043087368608628E-3</v>
      </c>
      <c r="E44" s="16">
        <f t="shared" si="0"/>
        <v>9.4910536347595054E-2</v>
      </c>
    </row>
    <row r="45" spans="1:5" x14ac:dyDescent="0.35">
      <c r="A45" s="12">
        <v>21094</v>
      </c>
      <c r="B45" s="13">
        <v>315.19499999999999</v>
      </c>
      <c r="C45" s="6">
        <f t="shared" si="1"/>
        <v>-7.6895367124419106E-2</v>
      </c>
      <c r="D45" s="15">
        <f t="shared" si="2"/>
        <v>-7.1333447257856411E-2</v>
      </c>
      <c r="E45" s="16">
        <f t="shared" si="0"/>
        <v>-0.2738878189213847</v>
      </c>
    </row>
    <row r="46" spans="1:5" x14ac:dyDescent="0.35">
      <c r="A46" s="12">
        <v>21186</v>
      </c>
      <c r="B46" s="13">
        <v>293.93200000000002</v>
      </c>
      <c r="C46" s="6">
        <f t="shared" si="1"/>
        <v>-6.7459826456637881E-2</v>
      </c>
      <c r="D46" s="15">
        <f t="shared" si="2"/>
        <v>-0.12032489667411865</v>
      </c>
      <c r="E46" s="16">
        <f t="shared" si="0"/>
        <v>-0.24374161899454594</v>
      </c>
    </row>
    <row r="47" spans="1:5" x14ac:dyDescent="0.35">
      <c r="A47" s="12">
        <v>21276</v>
      </c>
      <c r="B47" s="13">
        <v>288.01</v>
      </c>
      <c r="C47" s="6">
        <f t="shared" si="1"/>
        <v>-2.0147517112801685E-2</v>
      </c>
      <c r="D47" s="15">
        <f t="shared" si="2"/>
        <v>-0.13717278114308656</v>
      </c>
      <c r="E47" s="16">
        <f t="shared" si="0"/>
        <v>-7.8187082321004797E-2</v>
      </c>
    </row>
    <row r="48" spans="1:5" x14ac:dyDescent="0.35">
      <c r="A48" s="12">
        <v>21367</v>
      </c>
      <c r="B48" s="13">
        <v>310.11399999999998</v>
      </c>
      <c r="C48" s="6">
        <f t="shared" si="1"/>
        <v>7.674733516197349E-2</v>
      </c>
      <c r="D48" s="15">
        <f t="shared" si="2"/>
        <v>-9.1775979569543045E-2</v>
      </c>
      <c r="E48" s="16">
        <f t="shared" si="0"/>
        <v>0.34417316960769706</v>
      </c>
    </row>
    <row r="49" spans="1:5" x14ac:dyDescent="0.35">
      <c r="A49" s="12">
        <v>21459</v>
      </c>
      <c r="B49" s="13">
        <v>336.55500000000001</v>
      </c>
      <c r="C49" s="6">
        <f t="shared" si="1"/>
        <v>8.5262193902887431E-2</v>
      </c>
      <c r="D49" s="15">
        <f t="shared" si="2"/>
        <v>6.7767572455146863E-2</v>
      </c>
      <c r="E49" s="16">
        <f t="shared" si="0"/>
        <v>0.38719877596096519</v>
      </c>
    </row>
    <row r="50" spans="1:5" x14ac:dyDescent="0.35">
      <c r="A50" s="12">
        <v>21551</v>
      </c>
      <c r="B50" s="13">
        <v>354.89400000000001</v>
      </c>
      <c r="C50" s="6">
        <f t="shared" si="1"/>
        <v>5.4490350759905506E-2</v>
      </c>
      <c r="D50" s="15">
        <f t="shared" si="2"/>
        <v>0.20740171196058949</v>
      </c>
      <c r="E50" s="16">
        <f t="shared" si="0"/>
        <v>0.23643257976696996</v>
      </c>
    </row>
    <row r="51" spans="1:5" x14ac:dyDescent="0.35">
      <c r="A51" s="12">
        <v>21641</v>
      </c>
      <c r="B51" s="13">
        <v>382.5</v>
      </c>
      <c r="C51" s="6">
        <f t="shared" si="1"/>
        <v>7.7786606705100667E-2</v>
      </c>
      <c r="D51" s="15">
        <f t="shared" si="2"/>
        <v>0.32807888614978653</v>
      </c>
      <c r="E51" s="16">
        <f t="shared" si="0"/>
        <v>0.34937024673275641</v>
      </c>
    </row>
    <row r="52" spans="1:5" x14ac:dyDescent="0.35">
      <c r="A52" s="12">
        <v>21732</v>
      </c>
      <c r="B52" s="13">
        <v>357.798</v>
      </c>
      <c r="C52" s="6">
        <f t="shared" si="1"/>
        <v>-6.4580392156862745E-2</v>
      </c>
      <c r="D52" s="15">
        <f t="shared" si="2"/>
        <v>0.15376280980542648</v>
      </c>
      <c r="E52" s="16">
        <f t="shared" si="0"/>
        <v>-0.23435777511265532</v>
      </c>
    </row>
    <row r="53" spans="1:5" x14ac:dyDescent="0.35">
      <c r="A53" s="12">
        <v>21824</v>
      </c>
      <c r="B53" s="13">
        <v>369.44200000000001</v>
      </c>
      <c r="C53" s="6">
        <f t="shared" si="1"/>
        <v>3.254350219956513E-2</v>
      </c>
      <c r="D53" s="15">
        <f t="shared" si="2"/>
        <v>9.7716569357163025E-2</v>
      </c>
      <c r="E53" s="16">
        <f t="shared" si="0"/>
        <v>0.13666747228896181</v>
      </c>
    </row>
    <row r="54" spans="1:5" x14ac:dyDescent="0.35">
      <c r="A54" s="12">
        <v>21916</v>
      </c>
      <c r="B54" s="13">
        <v>406.58100000000002</v>
      </c>
      <c r="C54" s="6">
        <f t="shared" si="1"/>
        <v>0.10052728168426982</v>
      </c>
      <c r="D54" s="15">
        <f t="shared" si="2"/>
        <v>0.14564067017193869</v>
      </c>
      <c r="E54" s="16">
        <f t="shared" si="0"/>
        <v>0.46690926680073597</v>
      </c>
    </row>
    <row r="55" spans="1:5" x14ac:dyDescent="0.35">
      <c r="A55" s="12">
        <v>22007</v>
      </c>
      <c r="B55" s="13">
        <v>368.68599999999998</v>
      </c>
      <c r="C55" s="6">
        <f t="shared" si="1"/>
        <v>-9.3204060199566716E-2</v>
      </c>
      <c r="D55" s="15">
        <f t="shared" si="2"/>
        <v>-3.6115032679738618E-2</v>
      </c>
      <c r="E55" s="16">
        <f t="shared" si="0"/>
        <v>-0.32385744936295413</v>
      </c>
    </row>
    <row r="56" spans="1:5" x14ac:dyDescent="0.35">
      <c r="A56" s="12">
        <v>22098</v>
      </c>
      <c r="B56" s="13">
        <v>367.74900000000002</v>
      </c>
      <c r="C56" s="6">
        <f t="shared" si="1"/>
        <v>-2.5414580428873216E-3</v>
      </c>
      <c r="D56" s="15">
        <f t="shared" si="2"/>
        <v>2.78117820669764E-2</v>
      </c>
      <c r="E56" s="16">
        <f t="shared" si="0"/>
        <v>-1.0127143737129196E-2</v>
      </c>
    </row>
    <row r="57" spans="1:5" x14ac:dyDescent="0.35">
      <c r="A57" s="12">
        <v>22190</v>
      </c>
      <c r="B57" s="13">
        <v>327.01</v>
      </c>
      <c r="C57" s="6">
        <f t="shared" si="1"/>
        <v>-0.11077936309820022</v>
      </c>
      <c r="D57" s="15">
        <f t="shared" si="2"/>
        <v>-0.11485429377277087</v>
      </c>
      <c r="E57" s="16">
        <f t="shared" si="0"/>
        <v>-0.37477241221905944</v>
      </c>
    </row>
    <row r="58" spans="1:5" x14ac:dyDescent="0.35">
      <c r="A58" s="12">
        <v>22282</v>
      </c>
      <c r="B58" s="13">
        <v>335.49599999999998</v>
      </c>
      <c r="C58" s="6">
        <f t="shared" si="1"/>
        <v>2.5950276749946453E-2</v>
      </c>
      <c r="D58" s="15">
        <f t="shared" si="2"/>
        <v>-0.17483601053664591</v>
      </c>
      <c r="E58" s="16">
        <f t="shared" si="0"/>
        <v>0.10791196308634365</v>
      </c>
    </row>
    <row r="59" spans="1:5" x14ac:dyDescent="0.35">
      <c r="A59" s="12">
        <v>22372</v>
      </c>
      <c r="B59" s="13">
        <v>359.00400000000002</v>
      </c>
      <c r="C59" s="6">
        <f t="shared" si="1"/>
        <v>7.0069389798984305E-2</v>
      </c>
      <c r="D59" s="15">
        <f t="shared" si="2"/>
        <v>-2.626082899811753E-2</v>
      </c>
      <c r="E59" s="16">
        <f t="shared" si="0"/>
        <v>0.31113606502727631</v>
      </c>
    </row>
    <row r="60" spans="1:5" x14ac:dyDescent="0.35">
      <c r="A60" s="12">
        <v>22463</v>
      </c>
      <c r="B60" s="13">
        <v>386.91399999999999</v>
      </c>
      <c r="C60" s="6">
        <f t="shared" si="1"/>
        <v>7.7742866374747824E-2</v>
      </c>
      <c r="D60" s="15">
        <f t="shared" si="2"/>
        <v>5.21143497331059E-2</v>
      </c>
      <c r="E60" s="16">
        <f t="shared" si="0"/>
        <v>0.34915121150957074</v>
      </c>
    </row>
    <row r="61" spans="1:5" x14ac:dyDescent="0.35">
      <c r="A61" s="12">
        <v>22555</v>
      </c>
      <c r="B61" s="13">
        <v>393.31599999999997</v>
      </c>
      <c r="C61" s="6">
        <f t="shared" si="1"/>
        <v>1.654631261727409E-2</v>
      </c>
      <c r="D61" s="15">
        <f t="shared" si="2"/>
        <v>0.20276444145438974</v>
      </c>
      <c r="E61" s="16">
        <f t="shared" si="0"/>
        <v>6.784612842060822E-2</v>
      </c>
    </row>
    <row r="62" spans="1:5" x14ac:dyDescent="0.35">
      <c r="A62" s="12">
        <v>22647</v>
      </c>
      <c r="B62" s="13">
        <v>414.52199999999999</v>
      </c>
      <c r="C62" s="6">
        <f t="shared" si="1"/>
        <v>5.3915935278503843E-2</v>
      </c>
      <c r="D62" s="15">
        <f t="shared" si="2"/>
        <v>0.23554975320123045</v>
      </c>
      <c r="E62" s="16">
        <f t="shared" si="0"/>
        <v>0.23374067879082072</v>
      </c>
    </row>
    <row r="63" spans="1:5" x14ac:dyDescent="0.35">
      <c r="A63" s="12">
        <v>22737</v>
      </c>
      <c r="B63" s="13">
        <v>411.25299999999999</v>
      </c>
      <c r="C63" s="6">
        <f t="shared" si="1"/>
        <v>-7.8861918064662556E-3</v>
      </c>
      <c r="D63" s="15">
        <f t="shared" si="2"/>
        <v>0.14553876837026875</v>
      </c>
      <c r="E63" s="16">
        <f t="shared" si="0"/>
        <v>-3.1173573063599358E-2</v>
      </c>
    </row>
    <row r="64" spans="1:5" x14ac:dyDescent="0.35">
      <c r="A64" s="12">
        <v>22828</v>
      </c>
      <c r="B64" s="13">
        <v>418.24099999999999</v>
      </c>
      <c r="C64" s="6">
        <f t="shared" si="1"/>
        <v>1.6991973310832992E-2</v>
      </c>
      <c r="D64" s="15">
        <f t="shared" si="2"/>
        <v>8.0966312927420556E-2</v>
      </c>
      <c r="E64" s="16">
        <f t="shared" si="0"/>
        <v>6.971996372526279E-2</v>
      </c>
    </row>
    <row r="65" spans="1:5" x14ac:dyDescent="0.35">
      <c r="A65" s="12">
        <v>22920</v>
      </c>
      <c r="B65" s="13">
        <v>406.00400000000002</v>
      </c>
      <c r="C65" s="6">
        <f t="shared" si="1"/>
        <v>-2.9258250625835265E-2</v>
      </c>
      <c r="D65" s="15">
        <f t="shared" si="2"/>
        <v>3.2259048703841303E-2</v>
      </c>
      <c r="E65" s="16">
        <f t="shared" si="0"/>
        <v>-0.11199618385530941</v>
      </c>
    </row>
    <row r="66" spans="1:5" x14ac:dyDescent="0.35">
      <c r="A66" s="12">
        <v>23012</v>
      </c>
      <c r="B66" s="13">
        <v>427.36599999999999</v>
      </c>
      <c r="C66" s="6">
        <f t="shared" si="1"/>
        <v>5.2615245169998243E-2</v>
      </c>
      <c r="D66" s="15">
        <f t="shared" si="2"/>
        <v>3.0985086436908039E-2</v>
      </c>
      <c r="E66" s="16">
        <f t="shared" si="0"/>
        <v>0.2276614612725909</v>
      </c>
    </row>
    <row r="67" spans="1:5" x14ac:dyDescent="0.35">
      <c r="A67" s="12">
        <v>23102</v>
      </c>
      <c r="B67" s="13">
        <v>434.16399999999999</v>
      </c>
      <c r="C67" s="6">
        <f t="shared" si="1"/>
        <v>1.5906740358381345E-2</v>
      </c>
      <c r="D67" s="15">
        <f t="shared" si="2"/>
        <v>5.5710231901043891E-2</v>
      </c>
      <c r="E67" s="16">
        <f t="shared" ref="E67:E130" si="3">((1+C67)^4)-1</f>
        <v>6.5161270960869988E-2</v>
      </c>
    </row>
    <row r="68" spans="1:5" x14ac:dyDescent="0.35">
      <c r="A68" s="12">
        <v>23193</v>
      </c>
      <c r="B68" s="13">
        <v>447.53100000000001</v>
      </c>
      <c r="C68" s="6">
        <f t="shared" ref="C68:C131" si="4">(B68-B67)/B67</f>
        <v>3.0787905031278547E-2</v>
      </c>
      <c r="D68" s="15">
        <f t="shared" si="2"/>
        <v>7.0031393383240811E-2</v>
      </c>
      <c r="E68" s="16">
        <f t="shared" si="3"/>
        <v>0.12895662402432495</v>
      </c>
    </row>
    <row r="69" spans="1:5" x14ac:dyDescent="0.35">
      <c r="A69" s="12">
        <v>23285</v>
      </c>
      <c r="B69" s="13">
        <v>452.96499999999997</v>
      </c>
      <c r="C69" s="6">
        <f t="shared" si="4"/>
        <v>1.21421756258225E-2</v>
      </c>
      <c r="D69" s="15">
        <f t="shared" si="2"/>
        <v>0.11566634811479679</v>
      </c>
      <c r="E69" s="16">
        <f t="shared" si="3"/>
        <v>4.9460479414960679E-2</v>
      </c>
    </row>
    <row r="70" spans="1:5" x14ac:dyDescent="0.35">
      <c r="A70" s="12">
        <v>23377</v>
      </c>
      <c r="B70" s="13">
        <v>469.91800000000001</v>
      </c>
      <c r="C70" s="6">
        <f t="shared" si="4"/>
        <v>3.7426732749771027E-2</v>
      </c>
      <c r="D70" s="15">
        <f t="shared" ref="D70:D133" si="5">(B70-B66)/B66</f>
        <v>9.9568051740194646E-2</v>
      </c>
      <c r="E70" s="16">
        <f t="shared" si="3"/>
        <v>0.15832315860372659</v>
      </c>
    </row>
    <row r="71" spans="1:5" x14ac:dyDescent="0.35">
      <c r="A71" s="12">
        <v>23468</v>
      </c>
      <c r="B71" s="13">
        <v>468.22500000000002</v>
      </c>
      <c r="C71" s="6">
        <f t="shared" si="4"/>
        <v>-3.6027562255542107E-3</v>
      </c>
      <c r="D71" s="15">
        <f t="shared" si="5"/>
        <v>7.845192139375913E-2</v>
      </c>
      <c r="E71" s="16">
        <f t="shared" si="3"/>
        <v>-1.4333332672191945E-2</v>
      </c>
    </row>
    <row r="72" spans="1:5" x14ac:dyDescent="0.35">
      <c r="A72" s="12">
        <v>23559</v>
      </c>
      <c r="B72" s="13">
        <v>479.154</v>
      </c>
      <c r="C72" s="6">
        <f t="shared" si="4"/>
        <v>2.3341342303379729E-2</v>
      </c>
      <c r="D72" s="15">
        <f t="shared" si="5"/>
        <v>7.0661026833895288E-2</v>
      </c>
      <c r="E72" s="16">
        <f t="shared" si="3"/>
        <v>9.6685442761644813E-2</v>
      </c>
    </row>
    <row r="73" spans="1:5" x14ac:dyDescent="0.35">
      <c r="A73" s="12">
        <v>23651</v>
      </c>
      <c r="B73" s="13">
        <v>483.70600000000002</v>
      </c>
      <c r="C73" s="6">
        <f t="shared" si="4"/>
        <v>9.5000772194326275E-3</v>
      </c>
      <c r="D73" s="15">
        <f t="shared" si="5"/>
        <v>6.7866170675438597E-2</v>
      </c>
      <c r="E73" s="16">
        <f t="shared" si="3"/>
        <v>3.8545255409738521E-2</v>
      </c>
    </row>
    <row r="74" spans="1:5" x14ac:dyDescent="0.35">
      <c r="A74" s="12">
        <v>23743</v>
      </c>
      <c r="B74" s="13">
        <v>529.82399999999996</v>
      </c>
      <c r="C74" s="6">
        <f t="shared" si="4"/>
        <v>9.5343038953413714E-2</v>
      </c>
      <c r="D74" s="15">
        <f t="shared" si="5"/>
        <v>0.12748181597640429</v>
      </c>
      <c r="E74" s="16">
        <f t="shared" si="3"/>
        <v>0.43946334516992169</v>
      </c>
    </row>
    <row r="75" spans="1:5" x14ac:dyDescent="0.35">
      <c r="A75" s="12">
        <v>23833</v>
      </c>
      <c r="B75" s="13">
        <v>531.21600000000001</v>
      </c>
      <c r="C75" s="6">
        <f t="shared" si="4"/>
        <v>2.6272875520928704E-3</v>
      </c>
      <c r="D75" s="15">
        <f t="shared" si="5"/>
        <v>0.13453147525228251</v>
      </c>
      <c r="E75" s="16">
        <f t="shared" si="3"/>
        <v>1.0550638636185994E-2</v>
      </c>
    </row>
    <row r="76" spans="1:5" x14ac:dyDescent="0.35">
      <c r="A76" s="12">
        <v>23924</v>
      </c>
      <c r="B76" s="13">
        <v>549.71199999999999</v>
      </c>
      <c r="C76" s="6">
        <f t="shared" si="4"/>
        <v>3.4818228366615425E-2</v>
      </c>
      <c r="D76" s="15">
        <f t="shared" si="5"/>
        <v>0.1472553709245879</v>
      </c>
      <c r="E76" s="16">
        <f t="shared" si="3"/>
        <v>0.1467170791293313</v>
      </c>
    </row>
    <row r="77" spans="1:5" x14ac:dyDescent="0.35">
      <c r="A77" s="12">
        <v>24016</v>
      </c>
      <c r="B77" s="13">
        <v>553.35199999999998</v>
      </c>
      <c r="C77" s="6">
        <f t="shared" si="4"/>
        <v>6.6216491544663142E-3</v>
      </c>
      <c r="D77" s="15">
        <f t="shared" si="5"/>
        <v>0.14398415566480458</v>
      </c>
      <c r="E77" s="16">
        <f t="shared" si="3"/>
        <v>2.6750837303113562E-2</v>
      </c>
    </row>
    <row r="78" spans="1:5" x14ac:dyDescent="0.35">
      <c r="A78" s="12">
        <v>24108</v>
      </c>
      <c r="B78" s="13">
        <v>597.56299999999999</v>
      </c>
      <c r="C78" s="6">
        <f t="shared" si="4"/>
        <v>7.9896702279923112E-2</v>
      </c>
      <c r="D78" s="15">
        <f t="shared" si="5"/>
        <v>0.12785189043908929</v>
      </c>
      <c r="E78" s="16">
        <f t="shared" si="3"/>
        <v>0.35996853316088462</v>
      </c>
    </row>
    <row r="79" spans="1:5" x14ac:dyDescent="0.35">
      <c r="A79" s="12">
        <v>24198</v>
      </c>
      <c r="B79" s="13">
        <v>588.71699999999998</v>
      </c>
      <c r="C79" s="6">
        <f t="shared" si="4"/>
        <v>-1.4803460053584315E-2</v>
      </c>
      <c r="D79" s="15">
        <f t="shared" si="5"/>
        <v>0.10824410409325015</v>
      </c>
      <c r="E79" s="16">
        <f t="shared" si="3"/>
        <v>-5.7911913878392451E-2</v>
      </c>
    </row>
    <row r="80" spans="1:5" x14ac:dyDescent="0.35">
      <c r="A80" s="12">
        <v>24289</v>
      </c>
      <c r="B80" s="13">
        <v>584.37300000000005</v>
      </c>
      <c r="C80" s="6">
        <f t="shared" si="4"/>
        <v>-7.3787575354541104E-3</v>
      </c>
      <c r="D80" s="15">
        <f t="shared" si="5"/>
        <v>6.3053016852461036E-2</v>
      </c>
      <c r="E80" s="16">
        <f t="shared" si="3"/>
        <v>-2.9189957778024245E-2</v>
      </c>
    </row>
    <row r="81" spans="1:5" x14ac:dyDescent="0.35">
      <c r="A81" s="12">
        <v>24381</v>
      </c>
      <c r="B81" s="13">
        <v>587.798</v>
      </c>
      <c r="C81" s="6">
        <f t="shared" si="4"/>
        <v>5.8609826258228118E-3</v>
      </c>
      <c r="D81" s="15">
        <f t="shared" si="5"/>
        <v>6.2249707238791994E-2</v>
      </c>
      <c r="E81" s="16">
        <f t="shared" si="3"/>
        <v>2.3650843712539782E-2</v>
      </c>
    </row>
    <row r="82" spans="1:5" x14ac:dyDescent="0.35">
      <c r="A82" s="12">
        <v>24473</v>
      </c>
      <c r="B82" s="13">
        <v>573.37300000000005</v>
      </c>
      <c r="C82" s="6">
        <f t="shared" si="4"/>
        <v>-2.4540743588783824E-2</v>
      </c>
      <c r="D82" s="15">
        <f t="shared" si="5"/>
        <v>-4.0481087349785616E-2</v>
      </c>
      <c r="E82" s="16">
        <f t="shared" si="3"/>
        <v>-9.4608241541415894E-2</v>
      </c>
    </row>
    <row r="83" spans="1:5" x14ac:dyDescent="0.35">
      <c r="A83" s="12">
        <v>24563</v>
      </c>
      <c r="B83" s="13">
        <v>552.62900000000002</v>
      </c>
      <c r="C83" s="6">
        <f t="shared" si="4"/>
        <v>-3.6178892274313625E-2</v>
      </c>
      <c r="D83" s="15">
        <f t="shared" si="5"/>
        <v>-6.1299401919767842E-2</v>
      </c>
      <c r="E83" s="16">
        <f t="shared" si="3"/>
        <v>-0.13704980234941455</v>
      </c>
    </row>
    <row r="84" spans="1:5" x14ac:dyDescent="0.35">
      <c r="A84" s="12">
        <v>24654</v>
      </c>
      <c r="B84" s="13">
        <v>568.83299999999997</v>
      </c>
      <c r="C84" s="6">
        <f t="shared" si="4"/>
        <v>2.9321660643940057E-2</v>
      </c>
      <c r="D84" s="15">
        <f t="shared" si="5"/>
        <v>-2.6592604381106034E-2</v>
      </c>
      <c r="E84" s="16">
        <f t="shared" si="3"/>
        <v>0.12254677879851528</v>
      </c>
    </row>
    <row r="85" spans="1:5" x14ac:dyDescent="0.35">
      <c r="A85" s="12">
        <v>24746</v>
      </c>
      <c r="B85" s="13">
        <v>581.10400000000004</v>
      </c>
      <c r="C85" s="6">
        <f t="shared" si="4"/>
        <v>2.1572236491202289E-2</v>
      </c>
      <c r="D85" s="15">
        <f t="shared" si="5"/>
        <v>-1.1388266036971817E-2</v>
      </c>
      <c r="E85" s="16">
        <f t="shared" si="3"/>
        <v>8.9121486393020977E-2</v>
      </c>
    </row>
    <row r="86" spans="1:5" x14ac:dyDescent="0.35">
      <c r="A86" s="12">
        <v>24838</v>
      </c>
      <c r="B86" s="13">
        <v>592.75400000000002</v>
      </c>
      <c r="C86" s="6">
        <f t="shared" si="4"/>
        <v>2.0048046477050538E-2</v>
      </c>
      <c r="D86" s="15">
        <f t="shared" si="5"/>
        <v>3.3801731159297646E-2</v>
      </c>
      <c r="E86" s="16">
        <f t="shared" si="3"/>
        <v>8.2636123634079128E-2</v>
      </c>
    </row>
    <row r="87" spans="1:5" x14ac:dyDescent="0.35">
      <c r="A87" s="12">
        <v>24929</v>
      </c>
      <c r="B87" s="13">
        <v>615.42700000000002</v>
      </c>
      <c r="C87" s="6">
        <f t="shared" si="4"/>
        <v>3.8250269082958532E-2</v>
      </c>
      <c r="D87" s="15">
        <f t="shared" si="5"/>
        <v>0.11363500648717313</v>
      </c>
      <c r="E87" s="16">
        <f t="shared" si="3"/>
        <v>0.1620055687402151</v>
      </c>
    </row>
    <row r="88" spans="1:5" x14ac:dyDescent="0.35">
      <c r="A88" s="12">
        <v>25020</v>
      </c>
      <c r="B88" s="13">
        <v>598.64300000000003</v>
      </c>
      <c r="C88" s="6">
        <f t="shared" si="4"/>
        <v>-2.7272121632622538E-2</v>
      </c>
      <c r="D88" s="15">
        <f t="shared" si="5"/>
        <v>5.2405539059794455E-2</v>
      </c>
      <c r="E88" s="16">
        <f t="shared" si="3"/>
        <v>-0.1047064582215691</v>
      </c>
    </row>
    <row r="89" spans="1:5" x14ac:dyDescent="0.35">
      <c r="A89" s="12">
        <v>25112</v>
      </c>
      <c r="B89" s="13">
        <v>605.15499999999997</v>
      </c>
      <c r="C89" s="6">
        <f t="shared" si="4"/>
        <v>1.0877935597676651E-2</v>
      </c>
      <c r="D89" s="15">
        <f t="shared" si="5"/>
        <v>4.1388460585368415E-2</v>
      </c>
      <c r="E89" s="16">
        <f t="shared" si="3"/>
        <v>4.42268820117524E-2</v>
      </c>
    </row>
    <row r="90" spans="1:5" x14ac:dyDescent="0.35">
      <c r="A90" s="12">
        <v>25204</v>
      </c>
      <c r="B90" s="13">
        <v>640.79</v>
      </c>
      <c r="C90" s="6">
        <f t="shared" si="4"/>
        <v>5.8885740017020419E-2</v>
      </c>
      <c r="D90" s="15">
        <f t="shared" si="5"/>
        <v>8.1038677090327429E-2</v>
      </c>
      <c r="E90" s="16">
        <f t="shared" si="3"/>
        <v>0.25717691846831969</v>
      </c>
    </row>
    <row r="91" spans="1:5" x14ac:dyDescent="0.35">
      <c r="A91" s="12">
        <v>25294</v>
      </c>
      <c r="B91" s="13">
        <v>637.01499999999999</v>
      </c>
      <c r="C91" s="6">
        <f t="shared" si="4"/>
        <v>-5.8911655924717577E-3</v>
      </c>
      <c r="D91" s="15">
        <f t="shared" si="5"/>
        <v>3.5078083996964653E-2</v>
      </c>
      <c r="E91" s="16">
        <f t="shared" si="3"/>
        <v>-2.3357244004378774E-2</v>
      </c>
    </row>
    <row r="92" spans="1:5" x14ac:dyDescent="0.35">
      <c r="A92" s="12">
        <v>25385</v>
      </c>
      <c r="B92" s="13">
        <v>649.94799999999998</v>
      </c>
      <c r="C92" s="6">
        <f t="shared" si="4"/>
        <v>2.0302504650596912E-2</v>
      </c>
      <c r="D92" s="15">
        <f t="shared" si="5"/>
        <v>8.5702163058784531E-2</v>
      </c>
      <c r="E92" s="16">
        <f t="shared" si="3"/>
        <v>8.3716812770131765E-2</v>
      </c>
    </row>
    <row r="93" spans="1:5" x14ac:dyDescent="0.35">
      <c r="A93" s="12">
        <v>25477</v>
      </c>
      <c r="B93" s="13">
        <v>618.56500000000005</v>
      </c>
      <c r="C93" s="6">
        <f t="shared" si="4"/>
        <v>-4.8285401293641839E-2</v>
      </c>
      <c r="D93" s="15">
        <f t="shared" si="5"/>
        <v>2.2159612000231484E-2</v>
      </c>
      <c r="E93" s="16">
        <f t="shared" si="3"/>
        <v>-0.17959759529255104</v>
      </c>
    </row>
    <row r="94" spans="1:5" x14ac:dyDescent="0.35">
      <c r="A94" s="12">
        <v>25569</v>
      </c>
      <c r="B94" s="13">
        <v>600.11599999999999</v>
      </c>
      <c r="C94" s="6">
        <f t="shared" si="4"/>
        <v>-2.9825483174767513E-2</v>
      </c>
      <c r="D94" s="15">
        <f t="shared" si="5"/>
        <v>-6.3474773326674852E-2</v>
      </c>
      <c r="E94" s="16">
        <f t="shared" si="3"/>
        <v>-0.11406991086464213</v>
      </c>
    </row>
    <row r="95" spans="1:5" x14ac:dyDescent="0.35">
      <c r="A95" s="12">
        <v>25659</v>
      </c>
      <c r="B95" s="13">
        <v>601.42100000000005</v>
      </c>
      <c r="C95" s="6">
        <f t="shared" si="4"/>
        <v>2.1745795812810583E-3</v>
      </c>
      <c r="D95" s="15">
        <f t="shared" si="5"/>
        <v>-5.5876235253486867E-2</v>
      </c>
      <c r="E95" s="16">
        <f t="shared" si="3"/>
        <v>8.72673225819387E-3</v>
      </c>
    </row>
    <row r="96" spans="1:5" x14ac:dyDescent="0.35">
      <c r="A96" s="12">
        <v>25750</v>
      </c>
      <c r="B96" s="13">
        <v>611.20799999999997</v>
      </c>
      <c r="C96" s="6">
        <f t="shared" si="4"/>
        <v>1.6273126478789268E-2</v>
      </c>
      <c r="D96" s="15">
        <f t="shared" si="5"/>
        <v>-5.9604768381470531E-2</v>
      </c>
      <c r="E96" s="16">
        <f t="shared" si="3"/>
        <v>6.6698701363193225E-2</v>
      </c>
    </row>
    <row r="97" spans="1:5" x14ac:dyDescent="0.35">
      <c r="A97" s="12">
        <v>25842</v>
      </c>
      <c r="B97" s="13">
        <v>578.75699999999995</v>
      </c>
      <c r="C97" s="6">
        <f t="shared" si="4"/>
        <v>-5.3093218675148268E-2</v>
      </c>
      <c r="D97" s="15">
        <f t="shared" si="5"/>
        <v>-6.4355403231673478E-2</v>
      </c>
      <c r="E97" s="16">
        <f t="shared" si="3"/>
        <v>-0.19605024508978008</v>
      </c>
    </row>
    <row r="98" spans="1:5" x14ac:dyDescent="0.35">
      <c r="A98" s="12">
        <v>25934</v>
      </c>
      <c r="B98" s="13">
        <v>646.23199999999997</v>
      </c>
      <c r="C98" s="6">
        <f t="shared" si="4"/>
        <v>0.11658606288995213</v>
      </c>
      <c r="D98" s="15">
        <f t="shared" si="5"/>
        <v>7.6845143272300673E-2</v>
      </c>
      <c r="E98" s="16">
        <f t="shared" si="3"/>
        <v>0.55442155847564356</v>
      </c>
    </row>
    <row r="99" spans="1:5" x14ac:dyDescent="0.35">
      <c r="A99" s="12">
        <v>26024</v>
      </c>
      <c r="B99" s="13">
        <v>664.56899999999996</v>
      </c>
      <c r="C99" s="6">
        <f t="shared" si="4"/>
        <v>2.8375258421124285E-2</v>
      </c>
      <c r="D99" s="15">
        <f t="shared" si="5"/>
        <v>0.10499799641183116</v>
      </c>
      <c r="E99" s="16">
        <f t="shared" si="3"/>
        <v>0.11842399966007688</v>
      </c>
    </row>
    <row r="100" spans="1:5" x14ac:dyDescent="0.35">
      <c r="A100" s="12">
        <v>26115</v>
      </c>
      <c r="B100" s="13">
        <v>672.63199999999995</v>
      </c>
      <c r="C100" s="6">
        <f t="shared" si="4"/>
        <v>1.2132675463345399E-2</v>
      </c>
      <c r="D100" s="15">
        <f t="shared" si="5"/>
        <v>0.10049606680540828</v>
      </c>
      <c r="E100" s="16">
        <f t="shared" si="3"/>
        <v>4.9421078212491754E-2</v>
      </c>
    </row>
    <row r="101" spans="1:5" x14ac:dyDescent="0.35">
      <c r="A101" s="12">
        <v>26207</v>
      </c>
      <c r="B101" s="13">
        <v>654.51900000000001</v>
      </c>
      <c r="C101" s="6">
        <f t="shared" si="4"/>
        <v>-2.6928543393712971E-2</v>
      </c>
      <c r="D101" s="15">
        <f t="shared" si="5"/>
        <v>0.13090468020257218</v>
      </c>
      <c r="E101" s="16">
        <f t="shared" si="3"/>
        <v>-0.10344087759214426</v>
      </c>
    </row>
    <row r="102" spans="1:5" x14ac:dyDescent="0.35">
      <c r="A102" s="12">
        <v>26299</v>
      </c>
      <c r="B102" s="13">
        <v>697.64800000000002</v>
      </c>
      <c r="C102" s="6">
        <f t="shared" si="4"/>
        <v>6.5894191001330774E-2</v>
      </c>
      <c r="D102" s="15">
        <f t="shared" si="5"/>
        <v>7.9562757647408444E-2</v>
      </c>
      <c r="E102" s="16">
        <f t="shared" si="3"/>
        <v>0.29079234581543534</v>
      </c>
    </row>
    <row r="103" spans="1:5" x14ac:dyDescent="0.35">
      <c r="A103" s="12">
        <v>26390</v>
      </c>
      <c r="B103" s="13">
        <v>737.27599999999995</v>
      </c>
      <c r="C103" s="6">
        <f t="shared" si="4"/>
        <v>5.68022842464967E-2</v>
      </c>
      <c r="D103" s="15">
        <f t="shared" si="5"/>
        <v>0.10940474202076834</v>
      </c>
      <c r="E103" s="16">
        <f t="shared" si="3"/>
        <v>0.24731163442458715</v>
      </c>
    </row>
    <row r="104" spans="1:5" x14ac:dyDescent="0.35">
      <c r="A104" s="12">
        <v>26481</v>
      </c>
      <c r="B104" s="13">
        <v>747.745</v>
      </c>
      <c r="C104" s="6">
        <f t="shared" si="4"/>
        <v>1.4199567054942859E-2</v>
      </c>
      <c r="D104" s="15">
        <f t="shared" si="5"/>
        <v>0.11167027438480485</v>
      </c>
      <c r="E104" s="16">
        <f t="shared" si="3"/>
        <v>5.8019527205232846E-2</v>
      </c>
    </row>
    <row r="105" spans="1:5" x14ac:dyDescent="0.35">
      <c r="A105" s="12">
        <v>26573</v>
      </c>
      <c r="B105" s="13">
        <v>752.43399999999997</v>
      </c>
      <c r="C105" s="6">
        <f t="shared" si="4"/>
        <v>6.2708543688021513E-3</v>
      </c>
      <c r="D105" s="15">
        <f t="shared" si="5"/>
        <v>0.14959840738007599</v>
      </c>
      <c r="E105" s="16">
        <f t="shared" si="3"/>
        <v>2.5320347079282879E-2</v>
      </c>
    </row>
    <row r="106" spans="1:5" x14ac:dyDescent="0.35">
      <c r="A106" s="12">
        <v>26665</v>
      </c>
      <c r="B106" s="13">
        <v>796.53</v>
      </c>
      <c r="C106" s="6">
        <f t="shared" si="4"/>
        <v>5.8604475608491913E-2</v>
      </c>
      <c r="D106" s="15">
        <f t="shared" si="5"/>
        <v>0.14173623374538441</v>
      </c>
      <c r="E106" s="16">
        <f t="shared" si="3"/>
        <v>0.25584171015306079</v>
      </c>
    </row>
    <row r="107" spans="1:5" x14ac:dyDescent="0.35">
      <c r="A107" s="12">
        <v>26755</v>
      </c>
      <c r="B107" s="13">
        <v>830.48299999999995</v>
      </c>
      <c r="C107" s="6">
        <f t="shared" si="4"/>
        <v>4.26261408860934E-2</v>
      </c>
      <c r="D107" s="15">
        <f t="shared" si="5"/>
        <v>0.1264207705119928</v>
      </c>
      <c r="E107" s="16">
        <f t="shared" si="3"/>
        <v>0.18171959703701179</v>
      </c>
    </row>
    <row r="108" spans="1:5" x14ac:dyDescent="0.35">
      <c r="A108" s="12">
        <v>26846</v>
      </c>
      <c r="B108" s="13">
        <v>800.37</v>
      </c>
      <c r="C108" s="6">
        <f t="shared" si="4"/>
        <v>-3.6259622412499651E-2</v>
      </c>
      <c r="D108" s="15">
        <f t="shared" si="5"/>
        <v>7.0378270667139198E-2</v>
      </c>
      <c r="E108" s="16">
        <f t="shared" si="3"/>
        <v>-0.1373388905867845</v>
      </c>
    </row>
    <row r="109" spans="1:5" x14ac:dyDescent="0.35">
      <c r="A109" s="12">
        <v>26938</v>
      </c>
      <c r="B109" s="13">
        <v>828.87900000000002</v>
      </c>
      <c r="C109" s="6">
        <f t="shared" si="4"/>
        <v>3.5619775853667698E-2</v>
      </c>
      <c r="D109" s="15">
        <f t="shared" si="5"/>
        <v>0.10159695069600796</v>
      </c>
      <c r="E109" s="16">
        <f t="shared" si="3"/>
        <v>0.15027409676781023</v>
      </c>
    </row>
    <row r="110" spans="1:5" x14ac:dyDescent="0.35">
      <c r="A110" s="12">
        <v>27030</v>
      </c>
      <c r="B110" s="13">
        <v>781.54399999999998</v>
      </c>
      <c r="C110" s="6">
        <f t="shared" si="4"/>
        <v>-5.7107249670941156E-2</v>
      </c>
      <c r="D110" s="15">
        <f t="shared" si="5"/>
        <v>-1.8814106185579941E-2</v>
      </c>
      <c r="E110" s="16">
        <f t="shared" si="3"/>
        <v>-0.20959589654363475</v>
      </c>
    </row>
    <row r="111" spans="1:5" x14ac:dyDescent="0.35">
      <c r="A111" s="12">
        <v>27120</v>
      </c>
      <c r="B111" s="13">
        <v>778.42499999999995</v>
      </c>
      <c r="C111" s="6">
        <f t="shared" si="4"/>
        <v>-3.9908181753043059E-3</v>
      </c>
      <c r="D111" s="15">
        <f t="shared" si="5"/>
        <v>-6.2684004368542157E-2</v>
      </c>
      <c r="E111" s="16">
        <f t="shared" si="3"/>
        <v>-1.5867966910443121E-2</v>
      </c>
    </row>
    <row r="112" spans="1:5" x14ac:dyDescent="0.35">
      <c r="A112" s="12">
        <v>27211</v>
      </c>
      <c r="B112" s="13">
        <v>738.08</v>
      </c>
      <c r="C112" s="6">
        <f t="shared" si="4"/>
        <v>-5.182901371358823E-2</v>
      </c>
      <c r="D112" s="15">
        <f t="shared" si="5"/>
        <v>-7.7826505241325838E-2</v>
      </c>
      <c r="E112" s="16">
        <f t="shared" si="3"/>
        <v>-0.19174826101852116</v>
      </c>
    </row>
    <row r="113" spans="1:5" x14ac:dyDescent="0.35">
      <c r="A113" s="12">
        <v>27303</v>
      </c>
      <c r="B113" s="13">
        <v>742.56</v>
      </c>
      <c r="C113" s="6">
        <f t="shared" si="4"/>
        <v>6.0698027314110992E-3</v>
      </c>
      <c r="D113" s="15">
        <f t="shared" si="5"/>
        <v>-0.10413944616765544</v>
      </c>
      <c r="E113" s="16">
        <f t="shared" si="3"/>
        <v>2.4501161821158357E-2</v>
      </c>
    </row>
    <row r="114" spans="1:5" x14ac:dyDescent="0.35">
      <c r="A114" s="12">
        <v>27395</v>
      </c>
      <c r="B114" s="13">
        <v>622.94899999999996</v>
      </c>
      <c r="C114" s="6">
        <f t="shared" si="4"/>
        <v>-0.16107923938806293</v>
      </c>
      <c r="D114" s="15">
        <f t="shared" si="5"/>
        <v>-0.20292523517549879</v>
      </c>
      <c r="E114" s="16">
        <f t="shared" si="3"/>
        <v>-0.50468239111337332</v>
      </c>
    </row>
    <row r="115" spans="1:5" x14ac:dyDescent="0.35">
      <c r="A115" s="12">
        <v>27485</v>
      </c>
      <c r="B115" s="13">
        <v>604.40300000000002</v>
      </c>
      <c r="C115" s="6">
        <f t="shared" si="4"/>
        <v>-2.9771297489842564E-2</v>
      </c>
      <c r="D115" s="15">
        <f t="shared" si="5"/>
        <v>-0.2235565404502681</v>
      </c>
      <c r="E115" s="16">
        <f t="shared" si="3"/>
        <v>-0.11387197224763868</v>
      </c>
    </row>
    <row r="116" spans="1:5" x14ac:dyDescent="0.35">
      <c r="A116" s="12">
        <v>27576</v>
      </c>
      <c r="B116" s="13">
        <v>651.26</v>
      </c>
      <c r="C116" s="6">
        <f t="shared" si="4"/>
        <v>7.7526087726235593E-2</v>
      </c>
      <c r="D116" s="15">
        <f t="shared" si="5"/>
        <v>-0.117629525254715</v>
      </c>
      <c r="E116" s="16">
        <f t="shared" si="3"/>
        <v>0.34806605861693707</v>
      </c>
    </row>
    <row r="117" spans="1:5" x14ac:dyDescent="0.35">
      <c r="A117" s="12">
        <v>27668</v>
      </c>
      <c r="B117" s="13">
        <v>669.43799999999999</v>
      </c>
      <c r="C117" s="6">
        <f t="shared" si="4"/>
        <v>2.791204741577864E-2</v>
      </c>
      <c r="D117" s="15">
        <f t="shared" si="5"/>
        <v>-9.8472850678732987E-2</v>
      </c>
      <c r="E117" s="16">
        <f t="shared" si="3"/>
        <v>0.11641027411667704</v>
      </c>
    </row>
    <row r="118" spans="1:5" x14ac:dyDescent="0.35">
      <c r="A118" s="12">
        <v>27760</v>
      </c>
      <c r="B118" s="13">
        <v>734.03099999999995</v>
      </c>
      <c r="C118" s="6">
        <f t="shared" si="4"/>
        <v>9.6488397730633696E-2</v>
      </c>
      <c r="D118" s="15">
        <f t="shared" si="5"/>
        <v>0.1783163629767445</v>
      </c>
      <c r="E118" s="16">
        <f t="shared" si="3"/>
        <v>0.44549356474225976</v>
      </c>
    </row>
    <row r="119" spans="1:5" x14ac:dyDescent="0.35">
      <c r="A119" s="12">
        <v>27851</v>
      </c>
      <c r="B119" s="13">
        <v>763.08299999999997</v>
      </c>
      <c r="C119" s="6">
        <f t="shared" si="4"/>
        <v>3.9578709890999188E-2</v>
      </c>
      <c r="D119" s="15">
        <f t="shared" si="5"/>
        <v>0.26254006019162701</v>
      </c>
      <c r="E119" s="16">
        <f t="shared" si="3"/>
        <v>0.16796413518925823</v>
      </c>
    </row>
    <row r="120" spans="1:5" x14ac:dyDescent="0.35">
      <c r="A120" s="12">
        <v>27942</v>
      </c>
      <c r="B120" s="13">
        <v>765.74199999999996</v>
      </c>
      <c r="C120" s="6">
        <f t="shared" si="4"/>
        <v>3.4845488629677139E-3</v>
      </c>
      <c r="D120" s="15">
        <f t="shared" si="5"/>
        <v>0.17578540060805203</v>
      </c>
      <c r="E120" s="16">
        <f t="shared" si="3"/>
        <v>1.4011217322666747E-2</v>
      </c>
    </row>
    <row r="121" spans="1:5" x14ac:dyDescent="0.35">
      <c r="A121" s="12">
        <v>28034</v>
      </c>
      <c r="B121" s="13">
        <v>771.471</v>
      </c>
      <c r="C121" s="6">
        <f t="shared" si="4"/>
        <v>7.4816321946556963E-3</v>
      </c>
      <c r="D121" s="15">
        <f t="shared" si="5"/>
        <v>0.1524159070742922</v>
      </c>
      <c r="E121" s="16">
        <f t="shared" si="3"/>
        <v>3.0264055965650183E-2</v>
      </c>
    </row>
    <row r="122" spans="1:5" x14ac:dyDescent="0.35">
      <c r="A122" s="12">
        <v>28126</v>
      </c>
      <c r="B122" s="13">
        <v>807.21299999999997</v>
      </c>
      <c r="C122" s="6">
        <f t="shared" si="4"/>
        <v>4.6329674090147217E-2</v>
      </c>
      <c r="D122" s="15">
        <f t="shared" si="5"/>
        <v>9.9698786563510292E-2</v>
      </c>
      <c r="E122" s="16">
        <f t="shared" si="3"/>
        <v>0.19859971098942597</v>
      </c>
    </row>
    <row r="123" spans="1:5" x14ac:dyDescent="0.35">
      <c r="A123" s="12">
        <v>28216</v>
      </c>
      <c r="B123" s="13">
        <v>865.08299999999997</v>
      </c>
      <c r="C123" s="6">
        <f t="shared" si="4"/>
        <v>7.1691114984520826E-2</v>
      </c>
      <c r="D123" s="15">
        <f t="shared" si="5"/>
        <v>0.13366829034325231</v>
      </c>
      <c r="E123" s="16">
        <f t="shared" si="3"/>
        <v>0.31910243059399468</v>
      </c>
    </row>
    <row r="124" spans="1:5" x14ac:dyDescent="0.35">
      <c r="A124" s="12">
        <v>28307</v>
      </c>
      <c r="B124" s="13">
        <v>908.85900000000004</v>
      </c>
      <c r="C124" s="6">
        <f t="shared" si="4"/>
        <v>5.0603236914839464E-2</v>
      </c>
      <c r="D124" s="15">
        <f t="shared" si="5"/>
        <v>0.18689976519506582</v>
      </c>
      <c r="E124" s="16">
        <f t="shared" si="3"/>
        <v>0.21830194662019808</v>
      </c>
    </row>
    <row r="125" spans="1:5" x14ac:dyDescent="0.35">
      <c r="A125" s="12">
        <v>28399</v>
      </c>
      <c r="B125" s="13">
        <v>886.06</v>
      </c>
      <c r="C125" s="6">
        <f t="shared" si="4"/>
        <v>-2.5085299259841286E-2</v>
      </c>
      <c r="D125" s="15">
        <f t="shared" si="5"/>
        <v>0.14853312697431265</v>
      </c>
      <c r="E125" s="16">
        <f t="shared" si="3"/>
        <v>-9.6628309551800018E-2</v>
      </c>
    </row>
    <row r="126" spans="1:5" x14ac:dyDescent="0.35">
      <c r="A126" s="12">
        <v>28491</v>
      </c>
      <c r="B126" s="13">
        <v>903.32899999999995</v>
      </c>
      <c r="C126" s="6">
        <f t="shared" si="4"/>
        <v>1.9489650813714655E-2</v>
      </c>
      <c r="D126" s="15">
        <f t="shared" si="5"/>
        <v>0.1190714222887887</v>
      </c>
      <c r="E126" s="16">
        <f t="shared" si="3"/>
        <v>8.0267438772977595E-2</v>
      </c>
    </row>
    <row r="127" spans="1:5" x14ac:dyDescent="0.35">
      <c r="A127" s="12">
        <v>28581</v>
      </c>
      <c r="B127" s="13">
        <v>962.00099999999998</v>
      </c>
      <c r="C127" s="6">
        <f t="shared" si="4"/>
        <v>6.4950865077950587E-2</v>
      </c>
      <c r="D127" s="15">
        <f t="shared" si="5"/>
        <v>0.11203318063122268</v>
      </c>
      <c r="E127" s="16">
        <f t="shared" si="3"/>
        <v>0.28622895701159101</v>
      </c>
    </row>
    <row r="128" spans="1:5" x14ac:dyDescent="0.35">
      <c r="A128" s="12">
        <v>28672</v>
      </c>
      <c r="B128" s="13">
        <v>990.029</v>
      </c>
      <c r="C128" s="6">
        <f t="shared" si="4"/>
        <v>2.913510484916338E-2</v>
      </c>
      <c r="D128" s="15">
        <f t="shared" si="5"/>
        <v>8.9309782925624276E-2</v>
      </c>
      <c r="E128" s="16">
        <f t="shared" si="3"/>
        <v>0.12173319179792341</v>
      </c>
    </row>
    <row r="129" spans="1:5" x14ac:dyDescent="0.35">
      <c r="A129" s="12">
        <v>28764</v>
      </c>
      <c r="B129" s="13">
        <v>1012.924</v>
      </c>
      <c r="C129" s="6">
        <f t="shared" si="4"/>
        <v>2.3125585210130192E-2</v>
      </c>
      <c r="D129" s="15">
        <f t="shared" si="5"/>
        <v>0.14317766291221817</v>
      </c>
      <c r="E129" s="16">
        <f t="shared" si="3"/>
        <v>9.5760852567420285E-2</v>
      </c>
    </row>
    <row r="130" spans="1:5" x14ac:dyDescent="0.35">
      <c r="A130" s="12">
        <v>28856</v>
      </c>
      <c r="B130" s="13">
        <v>1014.607</v>
      </c>
      <c r="C130" s="6">
        <f t="shared" si="4"/>
        <v>1.6615264323878126E-3</v>
      </c>
      <c r="D130" s="15">
        <f t="shared" si="5"/>
        <v>0.12318656879165844</v>
      </c>
      <c r="E130" s="16">
        <f t="shared" si="3"/>
        <v>6.6626881053908349E-3</v>
      </c>
    </row>
    <row r="131" spans="1:5" x14ac:dyDescent="0.35">
      <c r="A131" s="12">
        <v>28946</v>
      </c>
      <c r="B131" s="13">
        <v>1013.693</v>
      </c>
      <c r="C131" s="6">
        <f t="shared" si="4"/>
        <v>-9.0084140953096848E-4</v>
      </c>
      <c r="D131" s="15">
        <f t="shared" si="5"/>
        <v>5.3733831877513648E-2</v>
      </c>
      <c r="E131" s="16">
        <f t="shared" ref="E131:E194" si="6">((1+C131)^4)-1</f>
        <v>-3.5984994701806494E-3</v>
      </c>
    </row>
    <row r="132" spans="1:5" x14ac:dyDescent="0.35">
      <c r="A132" s="12">
        <v>29037</v>
      </c>
      <c r="B132" s="13">
        <v>996.62199999999996</v>
      </c>
      <c r="C132" s="6">
        <f t="shared" ref="C132:C195" si="7">(B132-B131)/B131</f>
        <v>-1.6840404343326853E-2</v>
      </c>
      <c r="D132" s="15">
        <f t="shared" si="5"/>
        <v>6.659400886236626E-3</v>
      </c>
      <c r="E132" s="16">
        <f t="shared" si="6"/>
        <v>-6.5679045336150765E-2</v>
      </c>
    </row>
    <row r="133" spans="1:5" x14ac:dyDescent="0.35">
      <c r="A133" s="12">
        <v>29129</v>
      </c>
      <c r="B133" s="13">
        <v>978.94299999999998</v>
      </c>
      <c r="C133" s="6">
        <f t="shared" si="7"/>
        <v>-1.77389220787821E-2</v>
      </c>
      <c r="D133" s="15">
        <f t="shared" si="5"/>
        <v>-3.3547432976215388E-2</v>
      </c>
      <c r="E133" s="16">
        <f t="shared" si="6"/>
        <v>-6.9089900740005317E-2</v>
      </c>
    </row>
    <row r="134" spans="1:5" x14ac:dyDescent="0.35">
      <c r="A134" s="12">
        <v>29221</v>
      </c>
      <c r="B134" s="13">
        <v>972.24800000000005</v>
      </c>
      <c r="C134" s="6">
        <f t="shared" si="7"/>
        <v>-6.8390090127820888E-3</v>
      </c>
      <c r="D134" s="15">
        <f t="shared" ref="D134:D197" si="8">(B134-B130)/B130</f>
        <v>-4.1749169875626643E-2</v>
      </c>
      <c r="E134" s="16">
        <f t="shared" si="6"/>
        <v>-2.7076681095572264E-2</v>
      </c>
    </row>
    <row r="135" spans="1:5" x14ac:dyDescent="0.35">
      <c r="A135" s="12">
        <v>29312</v>
      </c>
      <c r="B135" s="13">
        <v>889.57899999999995</v>
      </c>
      <c r="C135" s="6">
        <f t="shared" si="7"/>
        <v>-8.502871695287631E-2</v>
      </c>
      <c r="D135" s="15">
        <f t="shared" si="8"/>
        <v>-0.12243746380807605</v>
      </c>
      <c r="E135" s="16">
        <f t="shared" si="6"/>
        <v>-0.29914229096870482</v>
      </c>
    </row>
    <row r="136" spans="1:5" x14ac:dyDescent="0.35">
      <c r="A136" s="12">
        <v>29403</v>
      </c>
      <c r="B136" s="13">
        <v>830.86599999999999</v>
      </c>
      <c r="C136" s="6">
        <f t="shared" si="7"/>
        <v>-6.600088356402295E-2</v>
      </c>
      <c r="D136" s="15">
        <f t="shared" si="8"/>
        <v>-0.1663178216013694</v>
      </c>
      <c r="E136" s="16">
        <f t="shared" si="6"/>
        <v>-0.23899788890287332</v>
      </c>
    </row>
    <row r="137" spans="1:5" x14ac:dyDescent="0.35">
      <c r="A137" s="12">
        <v>29495</v>
      </c>
      <c r="B137" s="13">
        <v>908.30600000000004</v>
      </c>
      <c r="C137" s="6">
        <f t="shared" si="7"/>
        <v>9.3203958279674523E-2</v>
      </c>
      <c r="D137" s="15">
        <f t="shared" si="8"/>
        <v>-7.2156397257041469E-2</v>
      </c>
      <c r="E137" s="16">
        <f t="shared" si="6"/>
        <v>0.42825180661699891</v>
      </c>
    </row>
    <row r="138" spans="1:5" x14ac:dyDescent="0.35">
      <c r="A138" s="12">
        <v>29587</v>
      </c>
      <c r="B138" s="13">
        <v>992.37599999999998</v>
      </c>
      <c r="C138" s="6">
        <f t="shared" si="7"/>
        <v>9.2556913639236044E-2</v>
      </c>
      <c r="D138" s="15">
        <f t="shared" si="8"/>
        <v>2.070253680130988E-2</v>
      </c>
      <c r="E138" s="16">
        <f t="shared" si="6"/>
        <v>0.42487339759391829</v>
      </c>
    </row>
    <row r="139" spans="1:5" x14ac:dyDescent="0.35">
      <c r="A139" s="12">
        <v>29677</v>
      </c>
      <c r="B139" s="13">
        <v>951.24599999999998</v>
      </c>
      <c r="C139" s="6">
        <f t="shared" si="7"/>
        <v>-4.1445984183414344E-2</v>
      </c>
      <c r="D139" s="15">
        <f t="shared" si="8"/>
        <v>6.9321555477366292E-2</v>
      </c>
      <c r="E139" s="16">
        <f t="shared" si="6"/>
        <v>-0.15575914697915783</v>
      </c>
    </row>
    <row r="140" spans="1:5" x14ac:dyDescent="0.35">
      <c r="A140" s="12">
        <v>29768</v>
      </c>
      <c r="B140" s="13">
        <v>1004.861</v>
      </c>
      <c r="C140" s="6">
        <f t="shared" si="7"/>
        <v>5.6362917689010007E-2</v>
      </c>
      <c r="D140" s="15">
        <f t="shared" si="8"/>
        <v>0.20941403306911102</v>
      </c>
      <c r="E140" s="16">
        <f t="shared" si="6"/>
        <v>0.24523864363841241</v>
      </c>
    </row>
    <row r="141" spans="1:5" x14ac:dyDescent="0.35">
      <c r="A141" s="12">
        <v>29860</v>
      </c>
      <c r="B141" s="13">
        <v>969.47500000000002</v>
      </c>
      <c r="C141" s="6">
        <f t="shared" si="7"/>
        <v>-3.5214820756303576E-2</v>
      </c>
      <c r="D141" s="15">
        <f t="shared" si="8"/>
        <v>6.7344044848322016E-2</v>
      </c>
      <c r="E141" s="16">
        <f t="shared" si="6"/>
        <v>-0.13359192089939942</v>
      </c>
    </row>
    <row r="142" spans="1:5" x14ac:dyDescent="0.35">
      <c r="A142" s="12">
        <v>29952</v>
      </c>
      <c r="B142" s="13">
        <v>877.77200000000005</v>
      </c>
      <c r="C142" s="6">
        <f t="shared" si="7"/>
        <v>-9.4590371077129351E-2</v>
      </c>
      <c r="D142" s="15">
        <f t="shared" si="8"/>
        <v>-0.11548445347328022</v>
      </c>
      <c r="E142" s="16">
        <f t="shared" si="6"/>
        <v>-0.32798272784279048</v>
      </c>
    </row>
    <row r="143" spans="1:5" x14ac:dyDescent="0.35">
      <c r="A143" s="12">
        <v>30042</v>
      </c>
      <c r="B143" s="13">
        <v>877.10400000000004</v>
      </c>
      <c r="C143" s="6">
        <f t="shared" si="7"/>
        <v>-7.6101766745807146E-4</v>
      </c>
      <c r="D143" s="15">
        <f t="shared" si="8"/>
        <v>-7.7941983461691233E-2</v>
      </c>
      <c r="E143" s="16">
        <f t="shared" si="6"/>
        <v>-3.0405975451228695E-3</v>
      </c>
    </row>
    <row r="144" spans="1:5" x14ac:dyDescent="0.35">
      <c r="A144" s="12">
        <v>30133</v>
      </c>
      <c r="B144" s="13">
        <v>869.06700000000001</v>
      </c>
      <c r="C144" s="6">
        <f t="shared" si="7"/>
        <v>-9.1631095058283107E-3</v>
      </c>
      <c r="D144" s="15">
        <f t="shared" si="8"/>
        <v>-0.13513709856388095</v>
      </c>
      <c r="E144" s="16">
        <f t="shared" si="6"/>
        <v>-3.6151732951810733E-2</v>
      </c>
    </row>
    <row r="145" spans="1:5" x14ac:dyDescent="0.35">
      <c r="A145" s="12">
        <v>30225</v>
      </c>
      <c r="B145" s="13">
        <v>801.88900000000001</v>
      </c>
      <c r="C145" s="6">
        <f t="shared" si="7"/>
        <v>-7.7298988455435536E-2</v>
      </c>
      <c r="D145" s="15">
        <f t="shared" si="8"/>
        <v>-0.17286263183681891</v>
      </c>
      <c r="E145" s="16">
        <f t="shared" si="6"/>
        <v>-0.27515693704029276</v>
      </c>
    </row>
    <row r="146" spans="1:5" x14ac:dyDescent="0.35">
      <c r="A146" s="12">
        <v>30317</v>
      </c>
      <c r="B146" s="13">
        <v>829.67200000000003</v>
      </c>
      <c r="C146" s="6">
        <f t="shared" si="7"/>
        <v>3.4646939913130143E-2</v>
      </c>
      <c r="D146" s="15">
        <f t="shared" si="8"/>
        <v>-5.4797829049001358E-2</v>
      </c>
      <c r="E146" s="16">
        <f t="shared" si="6"/>
        <v>0.14595802550410597</v>
      </c>
    </row>
    <row r="147" spans="1:5" x14ac:dyDescent="0.35">
      <c r="A147" s="12">
        <v>30407</v>
      </c>
      <c r="B147" s="13">
        <v>903.14800000000002</v>
      </c>
      <c r="C147" s="6">
        <f t="shared" si="7"/>
        <v>8.8560298527610909E-2</v>
      </c>
      <c r="D147" s="15">
        <f t="shared" si="8"/>
        <v>2.9693172075375304E-2</v>
      </c>
      <c r="E147" s="16">
        <f t="shared" si="6"/>
        <v>0.40413855209786798</v>
      </c>
    </row>
    <row r="148" spans="1:5" x14ac:dyDescent="0.35">
      <c r="A148" s="12">
        <v>30498</v>
      </c>
      <c r="B148" s="13">
        <v>959.69200000000001</v>
      </c>
      <c r="C148" s="6">
        <f t="shared" si="7"/>
        <v>6.2607678918626827E-2</v>
      </c>
      <c r="D148" s="15">
        <f t="shared" si="8"/>
        <v>0.10427849636449203</v>
      </c>
      <c r="E148" s="16">
        <f t="shared" si="6"/>
        <v>0.27494602729866147</v>
      </c>
    </row>
    <row r="149" spans="1:5" x14ac:dyDescent="0.35">
      <c r="A149" s="12">
        <v>30590</v>
      </c>
      <c r="B149" s="13">
        <v>1053.0540000000001</v>
      </c>
      <c r="C149" s="6">
        <f t="shared" si="7"/>
        <v>9.7283295057164251E-2</v>
      </c>
      <c r="D149" s="15">
        <f t="shared" si="8"/>
        <v>0.31321666714470464</v>
      </c>
      <c r="E149" s="16">
        <f t="shared" si="6"/>
        <v>0.44968975704268366</v>
      </c>
    </row>
    <row r="150" spans="1:5" x14ac:dyDescent="0.35">
      <c r="A150" s="12">
        <v>30682</v>
      </c>
      <c r="B150" s="13">
        <v>1154.826</v>
      </c>
      <c r="C150" s="6">
        <f t="shared" si="7"/>
        <v>9.6644616515392301E-2</v>
      </c>
      <c r="D150" s="15">
        <f t="shared" si="8"/>
        <v>0.39190668119449612</v>
      </c>
      <c r="E150" s="16">
        <f t="shared" si="6"/>
        <v>0.44631750966014572</v>
      </c>
    </row>
    <row r="151" spans="1:5" x14ac:dyDescent="0.35">
      <c r="A151" s="12">
        <v>30773</v>
      </c>
      <c r="B151" s="13">
        <v>1192.3810000000001</v>
      </c>
      <c r="C151" s="6">
        <f t="shared" si="7"/>
        <v>3.2520050639663518E-2</v>
      </c>
      <c r="D151" s="15">
        <f t="shared" si="8"/>
        <v>0.32024983723597911</v>
      </c>
      <c r="E151" s="16">
        <f t="shared" si="6"/>
        <v>0.1365642099387876</v>
      </c>
    </row>
    <row r="152" spans="1:5" x14ac:dyDescent="0.35">
      <c r="A152" s="12">
        <v>30864</v>
      </c>
      <c r="B152" s="13">
        <v>1218.184</v>
      </c>
      <c r="C152" s="6">
        <f t="shared" si="7"/>
        <v>2.1639895301921015E-2</v>
      </c>
      <c r="D152" s="15">
        <f t="shared" si="8"/>
        <v>0.26934891611058542</v>
      </c>
      <c r="E152" s="16">
        <f t="shared" si="6"/>
        <v>8.9410045470088795E-2</v>
      </c>
    </row>
    <row r="153" spans="1:5" x14ac:dyDescent="0.35">
      <c r="A153" s="12">
        <v>30956</v>
      </c>
      <c r="B153" s="13">
        <v>1202.383</v>
      </c>
      <c r="C153" s="6">
        <f t="shared" si="7"/>
        <v>-1.2970946917706956E-2</v>
      </c>
      <c r="D153" s="15">
        <f t="shared" si="8"/>
        <v>0.14180564339530541</v>
      </c>
      <c r="E153" s="16">
        <f t="shared" si="6"/>
        <v>-5.0883015792567488E-2</v>
      </c>
    </row>
    <row r="154" spans="1:5" x14ac:dyDescent="0.35">
      <c r="A154" s="12">
        <v>31048</v>
      </c>
      <c r="B154" s="13">
        <v>1169.4159999999999</v>
      </c>
      <c r="C154" s="6">
        <f t="shared" si="7"/>
        <v>-2.7418052317772373E-2</v>
      </c>
      <c r="D154" s="15">
        <f t="shared" si="8"/>
        <v>1.2633937926579344E-2</v>
      </c>
      <c r="E154" s="16">
        <f t="shared" si="6"/>
        <v>-0.10524359262491045</v>
      </c>
    </row>
    <row r="155" spans="1:5" x14ac:dyDescent="0.35">
      <c r="A155" s="12">
        <v>31138</v>
      </c>
      <c r="B155" s="13">
        <v>1189.3340000000001</v>
      </c>
      <c r="C155" s="6">
        <f t="shared" si="7"/>
        <v>1.7032433282937912E-2</v>
      </c>
      <c r="D155" s="15">
        <f t="shared" si="8"/>
        <v>-2.5553912717495709E-3</v>
      </c>
      <c r="E155" s="16">
        <f t="shared" si="6"/>
        <v>6.9890204686535951E-2</v>
      </c>
    </row>
    <row r="156" spans="1:5" x14ac:dyDescent="0.35">
      <c r="A156" s="12">
        <v>31229</v>
      </c>
      <c r="B156" s="13">
        <v>1181.2260000000001</v>
      </c>
      <c r="C156" s="6">
        <f t="shared" si="7"/>
        <v>-6.8172607526564843E-3</v>
      </c>
      <c r="D156" s="15">
        <f t="shared" si="8"/>
        <v>-3.0338602378622487E-2</v>
      </c>
      <c r="E156" s="16">
        <f t="shared" si="6"/>
        <v>-2.6991457915656158E-2</v>
      </c>
    </row>
    <row r="157" spans="1:5" x14ac:dyDescent="0.35">
      <c r="A157" s="12">
        <v>31321</v>
      </c>
      <c r="B157" s="13">
        <v>1224.7629999999999</v>
      </c>
      <c r="C157" s="6">
        <f t="shared" si="7"/>
        <v>3.6857468426871577E-2</v>
      </c>
      <c r="D157" s="15">
        <f t="shared" si="8"/>
        <v>1.8613037609480406E-2</v>
      </c>
      <c r="E157" s="16">
        <f t="shared" si="6"/>
        <v>0.155782836529053</v>
      </c>
    </row>
    <row r="158" spans="1:5" x14ac:dyDescent="0.35">
      <c r="A158" s="12">
        <v>31413</v>
      </c>
      <c r="B158" s="13">
        <v>1224.404</v>
      </c>
      <c r="C158" s="6">
        <f t="shared" si="7"/>
        <v>-2.9311793383693304E-4</v>
      </c>
      <c r="D158" s="15">
        <f t="shared" si="8"/>
        <v>4.702176128939578E-2</v>
      </c>
      <c r="E158" s="16">
        <f t="shared" si="6"/>
        <v>-1.1719563273379086E-3</v>
      </c>
    </row>
    <row r="159" spans="1:5" x14ac:dyDescent="0.35">
      <c r="A159" s="12">
        <v>31503</v>
      </c>
      <c r="B159" s="13">
        <v>1203.028</v>
      </c>
      <c r="C159" s="6">
        <f t="shared" si="7"/>
        <v>-1.74582899108464E-2</v>
      </c>
      <c r="D159" s="15">
        <f t="shared" si="8"/>
        <v>1.1514006998874966E-2</v>
      </c>
      <c r="E159" s="16">
        <f t="shared" si="6"/>
        <v>-6.8025600006100251E-2</v>
      </c>
    </row>
    <row r="160" spans="1:5" x14ac:dyDescent="0.35">
      <c r="A160" s="12">
        <v>31594</v>
      </c>
      <c r="B160" s="13">
        <v>1170.6669999999999</v>
      </c>
      <c r="C160" s="6">
        <f t="shared" si="7"/>
        <v>-2.6899623283913678E-2</v>
      </c>
      <c r="D160" s="15">
        <f t="shared" si="8"/>
        <v>-8.9390175969714485E-3</v>
      </c>
      <c r="E160" s="16">
        <f t="shared" si="6"/>
        <v>-0.103334288321554</v>
      </c>
    </row>
    <row r="161" spans="1:5" x14ac:dyDescent="0.35">
      <c r="A161" s="12">
        <v>31686</v>
      </c>
      <c r="B161" s="13">
        <v>1174.171</v>
      </c>
      <c r="C161" s="6">
        <f t="shared" si="7"/>
        <v>2.9931654347479966E-3</v>
      </c>
      <c r="D161" s="15">
        <f t="shared" si="8"/>
        <v>-4.1307583589641324E-2</v>
      </c>
      <c r="E161" s="16">
        <f t="shared" si="6"/>
        <v>1.2026523318722004E-2</v>
      </c>
    </row>
    <row r="162" spans="1:5" x14ac:dyDescent="0.35">
      <c r="A162" s="12">
        <v>31778</v>
      </c>
      <c r="B162" s="13">
        <v>1205.8579999999999</v>
      </c>
      <c r="C162" s="6">
        <f t="shared" si="7"/>
        <v>2.6986699552279777E-2</v>
      </c>
      <c r="D162" s="15">
        <f t="shared" si="8"/>
        <v>-1.5146961297088255E-2</v>
      </c>
      <c r="E162" s="16">
        <f t="shared" si="6"/>
        <v>0.1123956360250622</v>
      </c>
    </row>
    <row r="163" spans="1:5" x14ac:dyDescent="0.35">
      <c r="A163" s="12">
        <v>31868</v>
      </c>
      <c r="B163" s="13">
        <v>1206.4860000000001</v>
      </c>
      <c r="C163" s="6">
        <f t="shared" si="7"/>
        <v>5.2079100524286977E-4</v>
      </c>
      <c r="D163" s="15">
        <f t="shared" si="8"/>
        <v>2.8744135631091575E-3</v>
      </c>
      <c r="E163" s="16">
        <f t="shared" si="6"/>
        <v>2.0847919256747893E-3</v>
      </c>
    </row>
    <row r="164" spans="1:5" x14ac:dyDescent="0.35">
      <c r="A164" s="12">
        <v>31959</v>
      </c>
      <c r="B164" s="13">
        <v>1206.662</v>
      </c>
      <c r="C164" s="6">
        <f t="shared" si="7"/>
        <v>1.4587819502251238E-4</v>
      </c>
      <c r="D164" s="15">
        <f t="shared" si="8"/>
        <v>3.0747428602668495E-2</v>
      </c>
      <c r="E164" s="16">
        <f t="shared" si="6"/>
        <v>5.8364047519487983E-4</v>
      </c>
    </row>
    <row r="165" spans="1:5" x14ac:dyDescent="0.35">
      <c r="A165" s="12">
        <v>32051</v>
      </c>
      <c r="B165" s="13">
        <v>1288.8810000000001</v>
      </c>
      <c r="C165" s="6">
        <f t="shared" si="7"/>
        <v>6.8137556333090835E-2</v>
      </c>
      <c r="D165" s="15">
        <f t="shared" si="8"/>
        <v>9.769445847325478E-2</v>
      </c>
      <c r="E165" s="16">
        <f t="shared" si="6"/>
        <v>0.30169351591712434</v>
      </c>
    </row>
    <row r="166" spans="1:5" x14ac:dyDescent="0.35">
      <c r="A166" s="12">
        <v>32143</v>
      </c>
      <c r="B166" s="13">
        <v>1227.008</v>
      </c>
      <c r="C166" s="6">
        <f t="shared" si="7"/>
        <v>-4.8005207618081143E-2</v>
      </c>
      <c r="D166" s="15">
        <f t="shared" si="8"/>
        <v>1.7539378600133756E-2</v>
      </c>
      <c r="E166" s="16">
        <f t="shared" si="6"/>
        <v>-0.17863103199738162</v>
      </c>
    </row>
    <row r="167" spans="1:5" x14ac:dyDescent="0.35">
      <c r="A167" s="12">
        <v>32234</v>
      </c>
      <c r="B167" s="13">
        <v>1256.2429999999999</v>
      </c>
      <c r="C167" s="6">
        <f t="shared" si="7"/>
        <v>2.3826250521593911E-2</v>
      </c>
      <c r="D167" s="15">
        <f t="shared" si="8"/>
        <v>4.1241257668965768E-2</v>
      </c>
      <c r="E167" s="16">
        <f t="shared" si="6"/>
        <v>9.8765569359082761E-2</v>
      </c>
    </row>
    <row r="168" spans="1:5" x14ac:dyDescent="0.35">
      <c r="A168" s="12">
        <v>32325</v>
      </c>
      <c r="B168" s="13">
        <v>1263.222</v>
      </c>
      <c r="C168" s="6">
        <f t="shared" si="7"/>
        <v>5.5554538413348708E-3</v>
      </c>
      <c r="D168" s="15">
        <f t="shared" si="8"/>
        <v>4.6873109454014419E-2</v>
      </c>
      <c r="E168" s="16">
        <f t="shared" si="6"/>
        <v>2.2407680555553089E-2</v>
      </c>
    </row>
    <row r="169" spans="1:5" x14ac:dyDescent="0.35">
      <c r="A169" s="12">
        <v>32417</v>
      </c>
      <c r="B169" s="13">
        <v>1282.499</v>
      </c>
      <c r="C169" s="6">
        <f t="shared" si="7"/>
        <v>1.5260183879001509E-2</v>
      </c>
      <c r="D169" s="15">
        <f t="shared" si="8"/>
        <v>-4.9515820312348944E-3</v>
      </c>
      <c r="E169" s="16">
        <f t="shared" si="6"/>
        <v>6.2452243770207749E-2</v>
      </c>
    </row>
    <row r="170" spans="1:5" x14ac:dyDescent="0.35">
      <c r="A170" s="12">
        <v>32509</v>
      </c>
      <c r="B170" s="13">
        <v>1326.029</v>
      </c>
      <c r="C170" s="6">
        <f t="shared" si="7"/>
        <v>3.3941546932980043E-2</v>
      </c>
      <c r="D170" s="15">
        <f t="shared" si="8"/>
        <v>8.0701185322345048E-2</v>
      </c>
      <c r="E170" s="16">
        <f t="shared" si="6"/>
        <v>0.1428360930833501</v>
      </c>
    </row>
    <row r="171" spans="1:5" x14ac:dyDescent="0.35">
      <c r="A171" s="12">
        <v>32599</v>
      </c>
      <c r="B171" s="13">
        <v>1313.202</v>
      </c>
      <c r="C171" s="6">
        <f t="shared" si="7"/>
        <v>-9.673242440399115E-3</v>
      </c>
      <c r="D171" s="15">
        <f t="shared" si="8"/>
        <v>4.5340750157413866E-2</v>
      </c>
      <c r="E171" s="16">
        <f t="shared" si="6"/>
        <v>-3.8135151853920579E-2</v>
      </c>
    </row>
    <row r="172" spans="1:5" x14ac:dyDescent="0.35">
      <c r="A172" s="12">
        <v>32690</v>
      </c>
      <c r="B172" s="13">
        <v>1301.412</v>
      </c>
      <c r="C172" s="6">
        <f t="shared" si="7"/>
        <v>-8.9780551659226562E-3</v>
      </c>
      <c r="D172" s="15">
        <f t="shared" si="8"/>
        <v>3.0232215715052503E-2</v>
      </c>
      <c r="E172" s="16">
        <f t="shared" si="6"/>
        <v>-3.5431476040663212E-2</v>
      </c>
    </row>
    <row r="173" spans="1:5" x14ac:dyDescent="0.35">
      <c r="A173" s="12">
        <v>32782</v>
      </c>
      <c r="B173" s="13">
        <v>1291.758</v>
      </c>
      <c r="C173" s="6">
        <f t="shared" si="7"/>
        <v>-7.418096651944193E-3</v>
      </c>
      <c r="D173" s="15">
        <f t="shared" si="8"/>
        <v>7.2194988066267615E-3</v>
      </c>
      <c r="E173" s="16">
        <f t="shared" si="6"/>
        <v>-2.9343847448829563E-2</v>
      </c>
    </row>
    <row r="174" spans="1:5" x14ac:dyDescent="0.35">
      <c r="A174" s="12">
        <v>32874</v>
      </c>
      <c r="B174" s="13">
        <v>1304.586</v>
      </c>
      <c r="C174" s="6">
        <f t="shared" si="7"/>
        <v>9.9306526454645324E-3</v>
      </c>
      <c r="D174" s="15">
        <f t="shared" si="8"/>
        <v>-1.6170837892685593E-2</v>
      </c>
      <c r="E174" s="16">
        <f t="shared" si="6"/>
        <v>4.031824483805746E-2</v>
      </c>
    </row>
    <row r="175" spans="1:5" x14ac:dyDescent="0.35">
      <c r="A175" s="12">
        <v>32964</v>
      </c>
      <c r="B175" s="13">
        <v>1304.9929999999999</v>
      </c>
      <c r="C175" s="6">
        <f t="shared" si="7"/>
        <v>3.1197636644876261E-4</v>
      </c>
      <c r="D175" s="15">
        <f t="shared" si="8"/>
        <v>-6.251132727485992E-3</v>
      </c>
      <c r="E175" s="16">
        <f t="shared" si="6"/>
        <v>1.2484895627817849E-3</v>
      </c>
    </row>
    <row r="176" spans="1:5" x14ac:dyDescent="0.35">
      <c r="A176" s="12">
        <v>33055</v>
      </c>
      <c r="B176" s="13">
        <v>1279.6949999999999</v>
      </c>
      <c r="C176" s="6">
        <f t="shared" si="7"/>
        <v>-1.9385544596790944E-2</v>
      </c>
      <c r="D176" s="15">
        <f t="shared" si="8"/>
        <v>-1.6687259684097039E-2</v>
      </c>
      <c r="E176" s="16">
        <f t="shared" si="6"/>
        <v>-7.5316381425542311E-2</v>
      </c>
    </row>
    <row r="177" spans="1:5" x14ac:dyDescent="0.35">
      <c r="A177" s="12">
        <v>33147</v>
      </c>
      <c r="B177" s="13">
        <v>1208.107</v>
      </c>
      <c r="C177" s="6">
        <f t="shared" si="7"/>
        <v>-5.5941454799776483E-2</v>
      </c>
      <c r="D177" s="15">
        <f t="shared" si="8"/>
        <v>-6.4757485535216402E-2</v>
      </c>
      <c r="E177" s="16">
        <f t="shared" si="6"/>
        <v>-0.20567961070339102</v>
      </c>
    </row>
    <row r="178" spans="1:5" x14ac:dyDescent="0.35">
      <c r="A178" s="12">
        <v>33239</v>
      </c>
      <c r="B178" s="13">
        <v>1167.9079999999999</v>
      </c>
      <c r="C178" s="6">
        <f t="shared" si="7"/>
        <v>-3.3274370564858963E-2</v>
      </c>
      <c r="D178" s="15">
        <f t="shared" si="8"/>
        <v>-0.10476733615108556</v>
      </c>
      <c r="E178" s="16">
        <f t="shared" si="6"/>
        <v>-0.12660051735240918</v>
      </c>
    </row>
    <row r="179" spans="1:5" x14ac:dyDescent="0.35">
      <c r="A179" s="12">
        <v>33329</v>
      </c>
      <c r="B179" s="13">
        <v>1167.904</v>
      </c>
      <c r="C179" s="6">
        <f t="shared" si="7"/>
        <v>-3.4249273058369434E-6</v>
      </c>
      <c r="D179" s="15">
        <f t="shared" si="8"/>
        <v>-0.10504960563006847</v>
      </c>
      <c r="E179" s="16">
        <f t="shared" si="6"/>
        <v>-1.3699638842790129E-5</v>
      </c>
    </row>
    <row r="180" spans="1:5" x14ac:dyDescent="0.35">
      <c r="A180" s="12">
        <v>33420</v>
      </c>
      <c r="B180" s="13">
        <v>1191.028</v>
      </c>
      <c r="C180" s="6">
        <f t="shared" si="7"/>
        <v>1.9799572567608316E-2</v>
      </c>
      <c r="D180" s="15">
        <f t="shared" si="8"/>
        <v>-6.9287603686815941E-2</v>
      </c>
      <c r="E180" s="16">
        <f t="shared" si="6"/>
        <v>8.1581629952879764E-2</v>
      </c>
    </row>
    <row r="181" spans="1:5" x14ac:dyDescent="0.35">
      <c r="A181" s="12">
        <v>33512</v>
      </c>
      <c r="B181" s="13">
        <v>1233.261</v>
      </c>
      <c r="C181" s="6">
        <f t="shared" si="7"/>
        <v>3.5459283912720733E-2</v>
      </c>
      <c r="D181" s="15">
        <f t="shared" si="8"/>
        <v>2.0821003437609415E-2</v>
      </c>
      <c r="E181" s="16">
        <f t="shared" si="6"/>
        <v>0.14956122195728638</v>
      </c>
    </row>
    <row r="182" spans="1:5" x14ac:dyDescent="0.35">
      <c r="A182" s="12">
        <v>33604</v>
      </c>
      <c r="B182" s="13">
        <v>1210.4780000000001</v>
      </c>
      <c r="C182" s="6">
        <f t="shared" si="7"/>
        <v>-1.8473786165296643E-2</v>
      </c>
      <c r="D182" s="15">
        <f t="shared" si="8"/>
        <v>3.6449788853231732E-2</v>
      </c>
      <c r="E182" s="16">
        <f t="shared" si="6"/>
        <v>-7.1872562529191719E-2</v>
      </c>
    </row>
    <row r="183" spans="1:5" x14ac:dyDescent="0.35">
      <c r="A183" s="12">
        <v>33695</v>
      </c>
      <c r="B183" s="13">
        <v>1278.9349999999999</v>
      </c>
      <c r="C183" s="6">
        <f t="shared" si="7"/>
        <v>5.6553692012576748E-2</v>
      </c>
      <c r="D183" s="15">
        <f t="shared" si="8"/>
        <v>9.5068601528892738E-2</v>
      </c>
      <c r="E183" s="16">
        <f t="shared" si="6"/>
        <v>0.24613842501826788</v>
      </c>
    </row>
    <row r="184" spans="1:5" x14ac:dyDescent="0.35">
      <c r="A184" s="12">
        <v>33786</v>
      </c>
      <c r="B184" s="13">
        <v>1289.1010000000001</v>
      </c>
      <c r="C184" s="6">
        <f t="shared" si="7"/>
        <v>7.9488011509577638E-3</v>
      </c>
      <c r="D184" s="15">
        <f t="shared" si="8"/>
        <v>8.2343152302045031E-2</v>
      </c>
      <c r="E184" s="16">
        <f t="shared" si="6"/>
        <v>3.2176318164797602E-2</v>
      </c>
    </row>
    <row r="185" spans="1:5" x14ac:dyDescent="0.35">
      <c r="A185" s="12">
        <v>33878</v>
      </c>
      <c r="B185" s="13">
        <v>1328.433</v>
      </c>
      <c r="C185" s="6">
        <f t="shared" si="7"/>
        <v>3.0511185702283897E-2</v>
      </c>
      <c r="D185" s="15">
        <f t="shared" si="8"/>
        <v>7.7171012462082259E-2</v>
      </c>
      <c r="E185" s="16">
        <f t="shared" si="6"/>
        <v>0.12774481957391726</v>
      </c>
    </row>
    <row r="186" spans="1:5" x14ac:dyDescent="0.35">
      <c r="A186" s="12">
        <v>33970</v>
      </c>
      <c r="B186" s="13">
        <v>1359.751</v>
      </c>
      <c r="C186" s="6">
        <f t="shared" si="7"/>
        <v>2.3575144550007403E-2</v>
      </c>
      <c r="D186" s="15">
        <f t="shared" si="8"/>
        <v>0.12331740023362664</v>
      </c>
      <c r="E186" s="16">
        <f t="shared" si="6"/>
        <v>9.7688022820031639E-2</v>
      </c>
    </row>
    <row r="187" spans="1:5" x14ac:dyDescent="0.35">
      <c r="A187" s="12">
        <v>34060</v>
      </c>
      <c r="B187" s="13">
        <v>1367.575</v>
      </c>
      <c r="C187" s="6">
        <f t="shared" si="7"/>
        <v>5.7539946651997825E-3</v>
      </c>
      <c r="D187" s="15">
        <f t="shared" si="8"/>
        <v>6.930766614409653E-2</v>
      </c>
      <c r="E187" s="16">
        <f t="shared" si="6"/>
        <v>2.3215392508097121E-2</v>
      </c>
    </row>
    <row r="188" spans="1:5" x14ac:dyDescent="0.35">
      <c r="A188" s="12">
        <v>34151</v>
      </c>
      <c r="B188" s="13">
        <v>1358.287</v>
      </c>
      <c r="C188" s="6">
        <f t="shared" si="7"/>
        <v>-6.7915836425790251E-3</v>
      </c>
      <c r="D188" s="15">
        <f t="shared" si="8"/>
        <v>5.3669960693537522E-2</v>
      </c>
      <c r="E188" s="16">
        <f t="shared" si="6"/>
        <v>-2.6890831856208885E-2</v>
      </c>
    </row>
    <row r="189" spans="1:5" x14ac:dyDescent="0.35">
      <c r="A189" s="12">
        <v>34243</v>
      </c>
      <c r="B189" s="13">
        <v>1429.6610000000001</v>
      </c>
      <c r="C189" s="6">
        <f t="shared" si="7"/>
        <v>5.2547068476691612E-2</v>
      </c>
      <c r="D189" s="15">
        <f t="shared" si="8"/>
        <v>7.6201057938187378E-2</v>
      </c>
      <c r="E189" s="16">
        <f t="shared" si="6"/>
        <v>0.22734343522028766</v>
      </c>
    </row>
    <row r="190" spans="1:5" x14ac:dyDescent="0.35">
      <c r="A190" s="12">
        <v>34335</v>
      </c>
      <c r="B190" s="13">
        <v>1484.116</v>
      </c>
      <c r="C190" s="6">
        <f t="shared" si="7"/>
        <v>3.8089449177112565E-2</v>
      </c>
      <c r="D190" s="15">
        <f t="shared" si="8"/>
        <v>9.146159848384007E-2</v>
      </c>
      <c r="E190" s="16">
        <f t="shared" si="6"/>
        <v>0.16128578000532801</v>
      </c>
    </row>
    <row r="191" spans="1:5" x14ac:dyDescent="0.35">
      <c r="A191" s="12">
        <v>34425</v>
      </c>
      <c r="B191" s="13">
        <v>1557.107</v>
      </c>
      <c r="C191" s="6">
        <f t="shared" si="7"/>
        <v>4.9181465599724E-2</v>
      </c>
      <c r="D191" s="15">
        <f t="shared" si="8"/>
        <v>0.13858983967972499</v>
      </c>
      <c r="E191" s="16">
        <f t="shared" si="6"/>
        <v>0.21172045619712376</v>
      </c>
    </row>
    <row r="192" spans="1:5" x14ac:dyDescent="0.35">
      <c r="A192" s="12">
        <v>34516</v>
      </c>
      <c r="B192" s="13">
        <v>1531.67</v>
      </c>
      <c r="C192" s="6">
        <f t="shared" si="7"/>
        <v>-1.6336064252488684E-2</v>
      </c>
      <c r="D192" s="15">
        <f t="shared" si="8"/>
        <v>0.12764828051803487</v>
      </c>
      <c r="E192" s="16">
        <f t="shared" si="6"/>
        <v>-6.3760422045918697E-2</v>
      </c>
    </row>
    <row r="193" spans="1:5" x14ac:dyDescent="0.35">
      <c r="A193" s="12">
        <v>34608</v>
      </c>
      <c r="B193" s="13">
        <v>1594.684</v>
      </c>
      <c r="C193" s="6">
        <f t="shared" si="7"/>
        <v>4.1140715689410835E-2</v>
      </c>
      <c r="D193" s="15">
        <f t="shared" si="8"/>
        <v>0.11542806301633737</v>
      </c>
      <c r="E193" s="16">
        <f t="shared" si="6"/>
        <v>0.17499961070657566</v>
      </c>
    </row>
    <row r="194" spans="1:5" x14ac:dyDescent="0.35">
      <c r="A194" s="12">
        <v>34700</v>
      </c>
      <c r="B194" s="13">
        <v>1611.4280000000001</v>
      </c>
      <c r="C194" s="6">
        <f t="shared" si="7"/>
        <v>1.0499885870805841E-2</v>
      </c>
      <c r="D194" s="15">
        <f t="shared" si="8"/>
        <v>8.5783051998630927E-2</v>
      </c>
      <c r="E194" s="16">
        <f t="shared" si="6"/>
        <v>4.2665671606565869E-2</v>
      </c>
    </row>
    <row r="195" spans="1:5" x14ac:dyDescent="0.35">
      <c r="A195" s="12">
        <v>34790</v>
      </c>
      <c r="B195" s="13">
        <v>1577.96</v>
      </c>
      <c r="C195" s="6">
        <f t="shared" si="7"/>
        <v>-2.07691563011193E-2</v>
      </c>
      <c r="D195" s="15">
        <f t="shared" si="8"/>
        <v>1.3392143250271219E-2</v>
      </c>
      <c r="E195" s="16">
        <f t="shared" ref="E195:E258" si="9">((1+C195)^4)-1</f>
        <v>-8.0524127768838327E-2</v>
      </c>
    </row>
    <row r="196" spans="1:5" x14ac:dyDescent="0.35">
      <c r="A196" s="12">
        <v>34881</v>
      </c>
      <c r="B196" s="13">
        <v>1568.5550000000001</v>
      </c>
      <c r="C196" s="6">
        <f t="shared" ref="C196:C259" si="10">(B196-B195)/B195</f>
        <v>-5.9602271286977948E-3</v>
      </c>
      <c r="D196" s="15">
        <f t="shared" si="8"/>
        <v>2.4081558037958559E-2</v>
      </c>
      <c r="E196" s="16">
        <f t="shared" si="9"/>
        <v>-2.3628608340024115E-2</v>
      </c>
    </row>
    <row r="197" spans="1:5" x14ac:dyDescent="0.35">
      <c r="A197" s="12">
        <v>34973</v>
      </c>
      <c r="B197" s="13">
        <v>1607.5129999999999</v>
      </c>
      <c r="C197" s="6">
        <f t="shared" si="10"/>
        <v>2.4836872153032475E-2</v>
      </c>
      <c r="D197" s="15">
        <f t="shared" si="8"/>
        <v>8.0448540275063589E-3</v>
      </c>
      <c r="E197" s="16">
        <f t="shared" si="9"/>
        <v>0.10311037495806508</v>
      </c>
    </row>
    <row r="198" spans="1:5" x14ac:dyDescent="0.35">
      <c r="A198" s="12">
        <v>35065</v>
      </c>
      <c r="B198" s="13">
        <v>1633.3320000000001</v>
      </c>
      <c r="C198" s="6">
        <f t="shared" si="10"/>
        <v>1.6061456423680672E-2</v>
      </c>
      <c r="D198" s="15">
        <f t="shared" ref="D198:D261" si="11">(B198-B194)/B194</f>
        <v>1.3592912621600218E-2</v>
      </c>
      <c r="E198" s="16">
        <f t="shared" si="9"/>
        <v>6.5810288058365307E-2</v>
      </c>
    </row>
    <row r="199" spans="1:5" x14ac:dyDescent="0.35">
      <c r="A199" s="12">
        <v>35156</v>
      </c>
      <c r="B199" s="13">
        <v>1711.8130000000001</v>
      </c>
      <c r="C199" s="6">
        <f t="shared" si="10"/>
        <v>4.804963106092331E-2</v>
      </c>
      <c r="D199" s="15">
        <f t="shared" si="11"/>
        <v>8.4826611574437924E-2</v>
      </c>
      <c r="E199" s="16">
        <f t="shared" si="9"/>
        <v>0.20650019853839541</v>
      </c>
    </row>
    <row r="200" spans="1:5" x14ac:dyDescent="0.35">
      <c r="A200" s="12">
        <v>35247</v>
      </c>
      <c r="B200" s="13">
        <v>1789.5650000000001</v>
      </c>
      <c r="C200" s="6">
        <f t="shared" si="10"/>
        <v>4.542084912312265E-2</v>
      </c>
      <c r="D200" s="15">
        <f t="shared" si="11"/>
        <v>0.14090038283643225</v>
      </c>
      <c r="E200" s="16">
        <f t="shared" si="9"/>
        <v>0.19444079646616874</v>
      </c>
    </row>
    <row r="201" spans="1:5" x14ac:dyDescent="0.35">
      <c r="A201" s="12">
        <v>35339</v>
      </c>
      <c r="B201" s="13">
        <v>1787.19</v>
      </c>
      <c r="C201" s="6">
        <f t="shared" si="10"/>
        <v>-1.3271381592733428E-3</v>
      </c>
      <c r="D201" s="15">
        <f t="shared" si="11"/>
        <v>0.11177327959400649</v>
      </c>
      <c r="E201" s="16">
        <f t="shared" si="9"/>
        <v>-5.2979942097591826E-3</v>
      </c>
    </row>
    <row r="202" spans="1:5" x14ac:dyDescent="0.35">
      <c r="A202" s="12">
        <v>35431</v>
      </c>
      <c r="B202" s="13">
        <v>1823.2550000000001</v>
      </c>
      <c r="C202" s="6">
        <f t="shared" si="10"/>
        <v>2.0179723476519036E-2</v>
      </c>
      <c r="D202" s="15">
        <f t="shared" si="11"/>
        <v>0.1162794826771287</v>
      </c>
      <c r="E202" s="16">
        <f t="shared" si="9"/>
        <v>8.3195257620781504E-2</v>
      </c>
    </row>
    <row r="203" spans="1:5" x14ac:dyDescent="0.35">
      <c r="A203" s="12">
        <v>35521</v>
      </c>
      <c r="B203" s="13">
        <v>1935.1569999999999</v>
      </c>
      <c r="C203" s="6">
        <f t="shared" si="10"/>
        <v>6.137484882805741E-2</v>
      </c>
      <c r="D203" s="15">
        <f t="shared" si="11"/>
        <v>0.13047219526899248</v>
      </c>
      <c r="E203" s="16">
        <f t="shared" si="9"/>
        <v>0.26903958186448929</v>
      </c>
    </row>
    <row r="204" spans="1:5" x14ac:dyDescent="0.35">
      <c r="A204" s="12">
        <v>35612</v>
      </c>
      <c r="B204" s="13">
        <v>1962.0530000000001</v>
      </c>
      <c r="C204" s="6">
        <f t="shared" si="10"/>
        <v>1.389861391091275E-2</v>
      </c>
      <c r="D204" s="15">
        <f t="shared" si="11"/>
        <v>9.6385434449153873E-2</v>
      </c>
      <c r="E204" s="16">
        <f t="shared" si="9"/>
        <v>5.6764261033380281E-2</v>
      </c>
    </row>
    <row r="205" spans="1:5" x14ac:dyDescent="0.35">
      <c r="A205" s="12">
        <v>35704</v>
      </c>
      <c r="B205" s="13">
        <v>1990.86</v>
      </c>
      <c r="C205" s="6">
        <f t="shared" si="10"/>
        <v>1.4682070260079512E-2</v>
      </c>
      <c r="D205" s="15">
        <f t="shared" si="11"/>
        <v>0.11396102261091424</v>
      </c>
      <c r="E205" s="16">
        <f t="shared" si="9"/>
        <v>6.0034366285972807E-2</v>
      </c>
    </row>
    <row r="206" spans="1:5" x14ac:dyDescent="0.35">
      <c r="A206" s="12">
        <v>35796</v>
      </c>
      <c r="B206" s="13">
        <v>2078.2049999999999</v>
      </c>
      <c r="C206" s="6">
        <f t="shared" si="10"/>
        <v>4.3872999608209534E-2</v>
      </c>
      <c r="D206" s="15">
        <f t="shared" si="11"/>
        <v>0.13983233283331176</v>
      </c>
      <c r="E206" s="16">
        <f t="shared" si="9"/>
        <v>0.18738253804482818</v>
      </c>
    </row>
    <row r="207" spans="1:5" x14ac:dyDescent="0.35">
      <c r="A207" s="12">
        <v>35886</v>
      </c>
      <c r="B207" s="13">
        <v>2065.3359999999998</v>
      </c>
      <c r="C207" s="6">
        <f t="shared" si="10"/>
        <v>-6.1923631210588671E-3</v>
      </c>
      <c r="D207" s="15">
        <f t="shared" si="11"/>
        <v>6.7270510868110367E-2</v>
      </c>
      <c r="E207" s="16">
        <f t="shared" si="9"/>
        <v>-2.4540328641328157E-2</v>
      </c>
    </row>
    <row r="208" spans="1:5" x14ac:dyDescent="0.35">
      <c r="A208" s="12">
        <v>35977</v>
      </c>
      <c r="B208" s="13">
        <v>2118.989</v>
      </c>
      <c r="C208" s="6">
        <f t="shared" si="10"/>
        <v>2.5977855419166786E-2</v>
      </c>
      <c r="D208" s="15">
        <f t="shared" si="11"/>
        <v>7.9985606912759188E-2</v>
      </c>
      <c r="E208" s="16">
        <f t="shared" si="9"/>
        <v>0.10803109544699296</v>
      </c>
    </row>
    <row r="209" spans="1:5" x14ac:dyDescent="0.35">
      <c r="A209" s="12">
        <v>36069</v>
      </c>
      <c r="B209" s="13">
        <v>2183.3820000000001</v>
      </c>
      <c r="C209" s="6">
        <f t="shared" si="10"/>
        <v>3.0388548501195631E-2</v>
      </c>
      <c r="D209" s="15">
        <f t="shared" si="11"/>
        <v>9.6702932401072986E-2</v>
      </c>
      <c r="E209" s="16">
        <f t="shared" si="9"/>
        <v>0.12720808097800451</v>
      </c>
    </row>
    <row r="210" spans="1:5" x14ac:dyDescent="0.35">
      <c r="A210" s="12">
        <v>36161</v>
      </c>
      <c r="B210" s="13">
        <v>2243.5479999999998</v>
      </c>
      <c r="C210" s="6">
        <f t="shared" si="10"/>
        <v>2.7556332332134142E-2</v>
      </c>
      <c r="D210" s="15">
        <f t="shared" si="11"/>
        <v>7.9560486092565386E-2</v>
      </c>
      <c r="E210" s="16">
        <f t="shared" si="9"/>
        <v>0.11486571441658655</v>
      </c>
    </row>
    <row r="211" spans="1:5" x14ac:dyDescent="0.35">
      <c r="A211" s="12">
        <v>36251</v>
      </c>
      <c r="B211" s="13">
        <v>2244.6819999999998</v>
      </c>
      <c r="C211" s="6">
        <f t="shared" si="10"/>
        <v>5.054494042472078E-4</v>
      </c>
      <c r="D211" s="15">
        <f t="shared" si="11"/>
        <v>8.6836233910608254E-2</v>
      </c>
      <c r="E211" s="16">
        <f t="shared" si="9"/>
        <v>2.0233310081825273E-3</v>
      </c>
    </row>
    <row r="212" spans="1:5" x14ac:dyDescent="0.35">
      <c r="A212" s="12">
        <v>36342</v>
      </c>
      <c r="B212" s="13">
        <v>2306.4699999999998</v>
      </c>
      <c r="C212" s="6">
        <f t="shared" si="10"/>
        <v>2.7526393493599546E-2</v>
      </c>
      <c r="D212" s="15">
        <f t="shared" si="11"/>
        <v>8.8476627297262869E-2</v>
      </c>
      <c r="E212" s="16">
        <f t="shared" si="9"/>
        <v>0.11473578937073081</v>
      </c>
    </row>
    <row r="213" spans="1:5" x14ac:dyDescent="0.35">
      <c r="A213" s="12">
        <v>36434</v>
      </c>
      <c r="B213" s="13">
        <v>2367.9879999999998</v>
      </c>
      <c r="C213" s="6">
        <f t="shared" si="10"/>
        <v>2.6671927230789923E-2</v>
      </c>
      <c r="D213" s="15">
        <f t="shared" si="11"/>
        <v>8.4550481775520617E-2</v>
      </c>
      <c r="E213" s="16">
        <f t="shared" si="9"/>
        <v>0.11103246196539573</v>
      </c>
    </row>
    <row r="214" spans="1:5" x14ac:dyDescent="0.35">
      <c r="A214" s="12">
        <v>36526</v>
      </c>
      <c r="B214" s="13">
        <v>2351.223</v>
      </c>
      <c r="C214" s="6">
        <f t="shared" si="10"/>
        <v>-7.0798500668077177E-3</v>
      </c>
      <c r="D214" s="15">
        <f t="shared" si="11"/>
        <v>4.7993178661655644E-2</v>
      </c>
      <c r="E214" s="16">
        <f t="shared" si="9"/>
        <v>-2.8020071582439243E-2</v>
      </c>
    </row>
    <row r="215" spans="1:5" x14ac:dyDescent="0.35">
      <c r="A215" s="12">
        <v>36617</v>
      </c>
      <c r="B215" s="13">
        <v>2490.5010000000002</v>
      </c>
      <c r="C215" s="6">
        <f t="shared" si="10"/>
        <v>5.9236405904501722E-2</v>
      </c>
      <c r="D215" s="15">
        <f t="shared" si="11"/>
        <v>0.10951172593712626</v>
      </c>
      <c r="E215" s="16">
        <f t="shared" si="9"/>
        <v>0.2588430778363493</v>
      </c>
    </row>
    <row r="216" spans="1:5" x14ac:dyDescent="0.35">
      <c r="A216" s="12">
        <v>36708</v>
      </c>
      <c r="B216" s="13">
        <v>2466.375</v>
      </c>
      <c r="C216" s="6">
        <f t="shared" si="10"/>
        <v>-9.6872075136690168E-3</v>
      </c>
      <c r="D216" s="15">
        <f t="shared" si="11"/>
        <v>6.9328887867607297E-2</v>
      </c>
      <c r="E216" s="16">
        <f t="shared" si="9"/>
        <v>-3.8189405579179603E-2</v>
      </c>
    </row>
    <row r="217" spans="1:5" x14ac:dyDescent="0.35">
      <c r="A217" s="12">
        <v>36800</v>
      </c>
      <c r="B217" s="13">
        <v>2471.5340000000001</v>
      </c>
      <c r="C217" s="6">
        <f t="shared" si="10"/>
        <v>2.0917338198773931E-3</v>
      </c>
      <c r="D217" s="15">
        <f t="shared" si="11"/>
        <v>4.3727417537588992E-2</v>
      </c>
      <c r="E217" s="16">
        <f t="shared" si="9"/>
        <v>8.3932240091657562E-3</v>
      </c>
    </row>
    <row r="218" spans="1:5" x14ac:dyDescent="0.35">
      <c r="A218" s="12">
        <v>36892</v>
      </c>
      <c r="B218" s="13">
        <v>2358.9690000000001</v>
      </c>
      <c r="C218" s="6">
        <f t="shared" si="10"/>
        <v>-4.5544588907132193E-2</v>
      </c>
      <c r="D218" s="15">
        <f t="shared" si="11"/>
        <v>3.294455693909125E-3</v>
      </c>
      <c r="E218" s="16">
        <f t="shared" si="9"/>
        <v>-0.17010608970409802</v>
      </c>
    </row>
    <row r="219" spans="1:5" x14ac:dyDescent="0.35">
      <c r="A219" s="12">
        <v>36982</v>
      </c>
      <c r="B219" s="13">
        <v>2362.652</v>
      </c>
      <c r="C219" s="6">
        <f t="shared" si="10"/>
        <v>1.5612752859405922E-3</v>
      </c>
      <c r="D219" s="15">
        <f t="shared" si="11"/>
        <v>-5.1334651140473406E-2</v>
      </c>
      <c r="E219" s="16">
        <f t="shared" si="9"/>
        <v>6.2597418557521767E-3</v>
      </c>
    </row>
    <row r="220" spans="1:5" x14ac:dyDescent="0.35">
      <c r="A220" s="12">
        <v>37073</v>
      </c>
      <c r="B220" s="13">
        <v>2311.4090000000001</v>
      </c>
      <c r="C220" s="6">
        <f t="shared" si="10"/>
        <v>-2.1688763304964057E-2</v>
      </c>
      <c r="D220" s="15">
        <f t="shared" si="11"/>
        <v>-6.2831483452435208E-2</v>
      </c>
      <c r="E220" s="16">
        <f t="shared" si="9"/>
        <v>-8.3973227009100593E-2</v>
      </c>
    </row>
    <row r="221" spans="1:5" x14ac:dyDescent="0.35">
      <c r="A221" s="12">
        <v>37165</v>
      </c>
      <c r="B221" s="13">
        <v>2196.5540000000001</v>
      </c>
      <c r="C221" s="6">
        <f t="shared" si="10"/>
        <v>-4.969047018506894E-2</v>
      </c>
      <c r="D221" s="15">
        <f t="shared" si="11"/>
        <v>-0.11125883762877629</v>
      </c>
      <c r="E221" s="16">
        <f t="shared" si="9"/>
        <v>-0.18443169858284836</v>
      </c>
    </row>
    <row r="222" spans="1:5" x14ac:dyDescent="0.35">
      <c r="A222" s="12">
        <v>37257</v>
      </c>
      <c r="B222" s="13">
        <v>2262.0709999999999</v>
      </c>
      <c r="C222" s="6">
        <f t="shared" si="10"/>
        <v>2.9827174747354183E-2</v>
      </c>
      <c r="D222" s="15">
        <f t="shared" si="11"/>
        <v>-4.107641940186587E-2</v>
      </c>
      <c r="E222" s="16">
        <f t="shared" si="9"/>
        <v>0.1247535968247242</v>
      </c>
    </row>
    <row r="223" spans="1:5" x14ac:dyDescent="0.35">
      <c r="A223" s="12">
        <v>37347</v>
      </c>
      <c r="B223" s="13">
        <v>2298.9389999999999</v>
      </c>
      <c r="C223" s="6">
        <f t="shared" si="10"/>
        <v>1.6298338999969471E-2</v>
      </c>
      <c r="D223" s="15">
        <f t="shared" si="11"/>
        <v>-2.6966730606115583E-2</v>
      </c>
      <c r="E223" s="16">
        <f t="shared" si="9"/>
        <v>6.6804559380039485E-2</v>
      </c>
    </row>
    <row r="224" spans="1:5" x14ac:dyDescent="0.35">
      <c r="A224" s="12">
        <v>37438</v>
      </c>
      <c r="B224" s="13">
        <v>2295.9830000000002</v>
      </c>
      <c r="C224" s="6">
        <f t="shared" si="10"/>
        <v>-1.2858105412973883E-3</v>
      </c>
      <c r="D224" s="15">
        <f t="shared" si="11"/>
        <v>-6.6738513175296672E-3</v>
      </c>
      <c r="E224" s="16">
        <f t="shared" si="9"/>
        <v>-5.1333308133346689E-3</v>
      </c>
    </row>
    <row r="225" spans="1:5" x14ac:dyDescent="0.35">
      <c r="A225" s="12">
        <v>37530</v>
      </c>
      <c r="B225" s="13">
        <v>2293.7460000000001</v>
      </c>
      <c r="C225" s="6">
        <f t="shared" si="10"/>
        <v>-9.7431034985889699E-4</v>
      </c>
      <c r="D225" s="15">
        <f t="shared" si="11"/>
        <v>4.4247489476698501E-2</v>
      </c>
      <c r="E225" s="16">
        <f t="shared" si="9"/>
        <v>-3.8915494141630314E-3</v>
      </c>
    </row>
    <row r="226" spans="1:5" x14ac:dyDescent="0.35">
      <c r="A226" s="12">
        <v>37622</v>
      </c>
      <c r="B226" s="13">
        <v>2312.4650000000001</v>
      </c>
      <c r="C226" s="6">
        <f t="shared" si="10"/>
        <v>8.1608861661230363E-3</v>
      </c>
      <c r="D226" s="15">
        <f t="shared" si="11"/>
        <v>2.2277815329404E-2</v>
      </c>
      <c r="E226" s="16">
        <f t="shared" si="9"/>
        <v>3.3045323540291216E-2</v>
      </c>
    </row>
    <row r="227" spans="1:5" x14ac:dyDescent="0.35">
      <c r="A227" s="12">
        <v>37712</v>
      </c>
      <c r="B227" s="13">
        <v>2327.4920000000002</v>
      </c>
      <c r="C227" s="6">
        <f t="shared" si="10"/>
        <v>6.4982605142132064E-3</v>
      </c>
      <c r="D227" s="15">
        <f t="shared" si="11"/>
        <v>1.2420077261728276E-2</v>
      </c>
      <c r="E227" s="16">
        <f t="shared" si="9"/>
        <v>2.6247505796585191E-2</v>
      </c>
    </row>
    <row r="228" spans="1:5" x14ac:dyDescent="0.35">
      <c r="A228" s="12">
        <v>37803</v>
      </c>
      <c r="B228" s="13">
        <v>2411.6379999999999</v>
      </c>
      <c r="C228" s="6">
        <f t="shared" si="10"/>
        <v>3.6153078077174799E-2</v>
      </c>
      <c r="D228" s="15">
        <f t="shared" si="11"/>
        <v>5.0372759728621569E-2</v>
      </c>
      <c r="E228" s="16">
        <f t="shared" si="9"/>
        <v>0.15264530580981583</v>
      </c>
    </row>
    <row r="229" spans="1:5" x14ac:dyDescent="0.35">
      <c r="A229" s="12">
        <v>37895</v>
      </c>
      <c r="B229" s="13">
        <v>2493.9279999999999</v>
      </c>
      <c r="C229" s="6">
        <f t="shared" si="10"/>
        <v>3.4122036557725485E-2</v>
      </c>
      <c r="D229" s="15">
        <f t="shared" si="11"/>
        <v>8.7272958732135017E-2</v>
      </c>
      <c r="E229" s="16">
        <f t="shared" si="9"/>
        <v>0.14363429710433739</v>
      </c>
    </row>
    <row r="230" spans="1:5" x14ac:dyDescent="0.35">
      <c r="A230" s="12">
        <v>37987</v>
      </c>
      <c r="B230" s="13">
        <v>2498.14</v>
      </c>
      <c r="C230" s="6">
        <f t="shared" si="10"/>
        <v>1.6889020051902017E-3</v>
      </c>
      <c r="D230" s="15">
        <f t="shared" si="11"/>
        <v>8.029310713891874E-2</v>
      </c>
      <c r="E230" s="16">
        <f t="shared" si="9"/>
        <v>6.772741638424451E-3</v>
      </c>
    </row>
    <row r="231" spans="1:5" x14ac:dyDescent="0.35">
      <c r="A231" s="12">
        <v>38078</v>
      </c>
      <c r="B231" s="13">
        <v>2597.5070000000001</v>
      </c>
      <c r="C231" s="6">
        <f t="shared" si="10"/>
        <v>3.9776393636865907E-2</v>
      </c>
      <c r="D231" s="15">
        <f t="shared" si="11"/>
        <v>0.11601113988791362</v>
      </c>
      <c r="E231" s="16">
        <f t="shared" si="9"/>
        <v>0.16885277743998905</v>
      </c>
    </row>
    <row r="232" spans="1:5" x14ac:dyDescent="0.35">
      <c r="A232" s="12">
        <v>38169</v>
      </c>
      <c r="B232" s="13">
        <v>2638.672</v>
      </c>
      <c r="C232" s="6">
        <f t="shared" si="10"/>
        <v>1.5847887994142062E-2</v>
      </c>
      <c r="D232" s="15">
        <f t="shared" si="11"/>
        <v>9.4140994626888491E-2</v>
      </c>
      <c r="E232" s="16">
        <f t="shared" si="9"/>
        <v>6.4914469519277818E-2</v>
      </c>
    </row>
    <row r="233" spans="1:5" x14ac:dyDescent="0.35">
      <c r="A233" s="12">
        <v>38261</v>
      </c>
      <c r="B233" s="13">
        <v>2693.5749999999998</v>
      </c>
      <c r="C233" s="6">
        <f t="shared" si="10"/>
        <v>2.0807057489524956E-2</v>
      </c>
      <c r="D233" s="15">
        <f t="shared" si="11"/>
        <v>8.0053233293022066E-2</v>
      </c>
      <c r="E233" s="16">
        <f t="shared" si="9"/>
        <v>8.5862051538532658E-2</v>
      </c>
    </row>
    <row r="234" spans="1:5" x14ac:dyDescent="0.35">
      <c r="A234" s="12">
        <v>38353</v>
      </c>
      <c r="B234" s="13">
        <v>2769.261</v>
      </c>
      <c r="C234" s="6">
        <f t="shared" si="10"/>
        <v>2.809871638992794E-2</v>
      </c>
      <c r="D234" s="15">
        <f t="shared" si="11"/>
        <v>0.10852914568438923</v>
      </c>
      <c r="E234" s="16">
        <f t="shared" si="9"/>
        <v>0.11722145610825785</v>
      </c>
    </row>
    <row r="235" spans="1:5" x14ac:dyDescent="0.35">
      <c r="A235" s="12">
        <v>38443</v>
      </c>
      <c r="B235" s="13">
        <v>2733.2249999999999</v>
      </c>
      <c r="C235" s="6">
        <f t="shared" si="10"/>
        <v>-1.3012857942967478E-2</v>
      </c>
      <c r="D235" s="15">
        <f t="shared" si="11"/>
        <v>5.2249329838187093E-2</v>
      </c>
      <c r="E235" s="16">
        <f t="shared" si="9"/>
        <v>-5.1044210368351162E-2</v>
      </c>
    </row>
    <row r="236" spans="1:5" x14ac:dyDescent="0.35">
      <c r="A236" s="12">
        <v>38534</v>
      </c>
      <c r="B236" s="13">
        <v>2769.1060000000002</v>
      </c>
      <c r="C236" s="6">
        <f t="shared" si="10"/>
        <v>1.3127715427745728E-2</v>
      </c>
      <c r="D236" s="15">
        <f t="shared" si="11"/>
        <v>4.9431683816707872E-2</v>
      </c>
      <c r="E236" s="16">
        <f t="shared" si="9"/>
        <v>5.3553962444877978E-2</v>
      </c>
    </row>
    <row r="237" spans="1:5" x14ac:dyDescent="0.35">
      <c r="A237" s="12">
        <v>38626</v>
      </c>
      <c r="B237" s="13">
        <v>2857.35</v>
      </c>
      <c r="C237" s="6">
        <f t="shared" si="10"/>
        <v>3.1867324688906698E-2</v>
      </c>
      <c r="D237" s="15">
        <f t="shared" si="11"/>
        <v>6.0802093871527657E-2</v>
      </c>
      <c r="E237" s="16">
        <f t="shared" si="9"/>
        <v>0.13369293678231742</v>
      </c>
    </row>
    <row r="238" spans="1:5" x14ac:dyDescent="0.35">
      <c r="A238" s="12">
        <v>38718</v>
      </c>
      <c r="B238" s="13">
        <v>2899.2289999999998</v>
      </c>
      <c r="C238" s="6">
        <f t="shared" si="10"/>
        <v>1.4656587397413655E-2</v>
      </c>
      <c r="D238" s="15">
        <f t="shared" si="11"/>
        <v>4.6932376543778229E-2</v>
      </c>
      <c r="E238" s="16">
        <f t="shared" si="9"/>
        <v>5.9927882911978925E-2</v>
      </c>
    </row>
    <row r="239" spans="1:5" x14ac:dyDescent="0.35">
      <c r="A239" s="12">
        <v>38808</v>
      </c>
      <c r="B239" s="13">
        <v>2882.5639999999999</v>
      </c>
      <c r="C239" s="6">
        <f t="shared" si="10"/>
        <v>-5.748079920558178E-3</v>
      </c>
      <c r="D239" s="15">
        <f t="shared" si="11"/>
        <v>5.4638385057944348E-2</v>
      </c>
      <c r="E239" s="16">
        <f t="shared" si="9"/>
        <v>-2.2794835729887275E-2</v>
      </c>
    </row>
    <row r="240" spans="1:5" x14ac:dyDescent="0.35">
      <c r="A240" s="12">
        <v>38899</v>
      </c>
      <c r="B240" s="13">
        <v>2871.5889999999999</v>
      </c>
      <c r="C240" s="6">
        <f t="shared" si="10"/>
        <v>-3.8073742681862086E-3</v>
      </c>
      <c r="D240" s="15">
        <f t="shared" si="11"/>
        <v>3.7009417479865241E-2</v>
      </c>
      <c r="E240" s="16">
        <f t="shared" si="9"/>
        <v>-1.5142741037994178E-2</v>
      </c>
    </row>
    <row r="241" spans="1:5" x14ac:dyDescent="0.35">
      <c r="A241" s="12">
        <v>38991</v>
      </c>
      <c r="B241" s="13">
        <v>2818.2280000000001</v>
      </c>
      <c r="C241" s="6">
        <f t="shared" si="10"/>
        <v>-1.8582394625414667E-2</v>
      </c>
      <c r="D241" s="15">
        <f t="shared" si="11"/>
        <v>-1.3691707351216982E-2</v>
      </c>
      <c r="E241" s="16">
        <f t="shared" si="9"/>
        <v>-7.2283293329852616E-2</v>
      </c>
    </row>
    <row r="242" spans="1:5" x14ac:dyDescent="0.35">
      <c r="A242" s="12">
        <v>39083</v>
      </c>
      <c r="B242" s="13">
        <v>2800.0369999999998</v>
      </c>
      <c r="C242" s="6">
        <f t="shared" si="10"/>
        <v>-6.4547651928801566E-3</v>
      </c>
      <c r="D242" s="15">
        <f t="shared" si="11"/>
        <v>-3.42132339321937E-2</v>
      </c>
      <c r="E242" s="16">
        <f t="shared" si="9"/>
        <v>-2.5570150798646107E-2</v>
      </c>
    </row>
    <row r="243" spans="1:5" x14ac:dyDescent="0.35">
      <c r="A243" s="12">
        <v>39173</v>
      </c>
      <c r="B243" s="13">
        <v>2827.01</v>
      </c>
      <c r="C243" s="6">
        <f t="shared" si="10"/>
        <v>9.6330869913506187E-3</v>
      </c>
      <c r="D243" s="15">
        <f t="shared" si="11"/>
        <v>-1.9272425521167834E-2</v>
      </c>
      <c r="E243" s="16">
        <f t="shared" si="9"/>
        <v>3.9092710428290545E-2</v>
      </c>
    </row>
    <row r="244" spans="1:5" x14ac:dyDescent="0.35">
      <c r="A244" s="12">
        <v>39264</v>
      </c>
      <c r="B244" s="13">
        <v>2794.5259999999998</v>
      </c>
      <c r="C244" s="6">
        <f t="shared" si="10"/>
        <v>-1.1490585459549268E-2</v>
      </c>
      <c r="D244" s="15">
        <f t="shared" si="11"/>
        <v>-2.6836361331653E-2</v>
      </c>
      <c r="E244" s="16">
        <f t="shared" si="9"/>
        <v>-4.5176191651470909E-2</v>
      </c>
    </row>
    <row r="245" spans="1:5" x14ac:dyDescent="0.35">
      <c r="A245" s="12">
        <v>39356</v>
      </c>
      <c r="B245" s="13">
        <v>2762.518</v>
      </c>
      <c r="C245" s="6">
        <f t="shared" si="10"/>
        <v>-1.1453820791075056E-2</v>
      </c>
      <c r="D245" s="15">
        <f t="shared" si="11"/>
        <v>-1.9767740580251148E-2</v>
      </c>
      <c r="E245" s="16">
        <f t="shared" si="9"/>
        <v>-4.5034136396686075E-2</v>
      </c>
    </row>
    <row r="246" spans="1:5" x14ac:dyDescent="0.35">
      <c r="A246" s="12">
        <v>39448</v>
      </c>
      <c r="B246" s="13">
        <v>2686.998</v>
      </c>
      <c r="C246" s="6">
        <f t="shared" si="10"/>
        <v>-2.733737843518123E-2</v>
      </c>
      <c r="D246" s="15">
        <f t="shared" si="11"/>
        <v>-4.0370537960748291E-2</v>
      </c>
      <c r="E246" s="16">
        <f t="shared" si="9"/>
        <v>-0.10494668209617053</v>
      </c>
    </row>
    <row r="247" spans="1:5" x14ac:dyDescent="0.35">
      <c r="A247" s="12">
        <v>39539</v>
      </c>
      <c r="B247" s="13">
        <v>2641.85</v>
      </c>
      <c r="C247" s="6">
        <f t="shared" si="10"/>
        <v>-1.6802394344915827E-2</v>
      </c>
      <c r="D247" s="15">
        <f t="shared" si="11"/>
        <v>-6.5496761596174152E-2</v>
      </c>
      <c r="E247" s="16">
        <f t="shared" si="9"/>
        <v>-6.5534549579005841E-2</v>
      </c>
    </row>
    <row r="248" spans="1:5" x14ac:dyDescent="0.35">
      <c r="A248" s="12">
        <v>39630</v>
      </c>
      <c r="B248" s="13">
        <v>2589.2539999999999</v>
      </c>
      <c r="C248" s="6">
        <f t="shared" si="10"/>
        <v>-1.9908776047088218E-2</v>
      </c>
      <c r="D248" s="15">
        <f t="shared" si="11"/>
        <v>-7.3455033161258815E-2</v>
      </c>
      <c r="E248" s="16">
        <f t="shared" si="9"/>
        <v>-7.7288355024672684E-2</v>
      </c>
    </row>
    <row r="249" spans="1:5" x14ac:dyDescent="0.35">
      <c r="A249" s="12">
        <v>39722</v>
      </c>
      <c r="B249" s="13">
        <v>2338.9380000000001</v>
      </c>
      <c r="C249" s="6">
        <f t="shared" si="10"/>
        <v>-9.667494961869319E-2</v>
      </c>
      <c r="D249" s="15">
        <f t="shared" si="11"/>
        <v>-0.15333112761618203</v>
      </c>
      <c r="E249" s="16">
        <f t="shared" si="9"/>
        <v>-0.33415028865824237</v>
      </c>
    </row>
    <row r="250" spans="1:5" x14ac:dyDescent="0.35">
      <c r="A250" s="12">
        <v>39814</v>
      </c>
      <c r="B250" s="13">
        <v>2073.1350000000002</v>
      </c>
      <c r="C250" s="6">
        <f t="shared" si="10"/>
        <v>-0.11364260189881042</v>
      </c>
      <c r="D250" s="15">
        <f t="shared" si="11"/>
        <v>-0.22845681314239899</v>
      </c>
      <c r="E250" s="16">
        <f t="shared" si="9"/>
        <v>-0.38278638745397464</v>
      </c>
    </row>
    <row r="251" spans="1:5" x14ac:dyDescent="0.35">
      <c r="A251" s="12">
        <v>39904</v>
      </c>
      <c r="B251" s="13">
        <v>1952.6410000000001</v>
      </c>
      <c r="C251" s="6">
        <f t="shared" si="10"/>
        <v>-5.8121637037626649E-2</v>
      </c>
      <c r="D251" s="15">
        <f t="shared" si="11"/>
        <v>-0.26088120067377024</v>
      </c>
      <c r="E251" s="16">
        <f t="shared" si="9"/>
        <v>-0.2129917568213201</v>
      </c>
    </row>
    <row r="252" spans="1:5" x14ac:dyDescent="0.35">
      <c r="A252" s="12">
        <v>39995</v>
      </c>
      <c r="B252" s="13">
        <v>1946.867</v>
      </c>
      <c r="C252" s="6">
        <f t="shared" si="10"/>
        <v>-2.9570207734038742E-3</v>
      </c>
      <c r="D252" s="15">
        <f t="shared" si="11"/>
        <v>-0.24809732841969154</v>
      </c>
      <c r="E252" s="16">
        <f t="shared" si="9"/>
        <v>-1.1775722610458006E-2</v>
      </c>
    </row>
    <row r="253" spans="1:5" x14ac:dyDescent="0.35">
      <c r="A253" s="12">
        <v>40087</v>
      </c>
      <c r="B253" s="13">
        <v>2128.5160000000001</v>
      </c>
      <c r="C253" s="6">
        <f t="shared" si="10"/>
        <v>9.3303240539800672E-2</v>
      </c>
      <c r="D253" s="15">
        <f t="shared" si="11"/>
        <v>-8.996476178504946E-2</v>
      </c>
      <c r="E253" s="16">
        <f t="shared" si="9"/>
        <v>0.42877071943072576</v>
      </c>
    </row>
    <row r="254" spans="1:5" x14ac:dyDescent="0.35">
      <c r="A254" s="12">
        <v>40179</v>
      </c>
      <c r="B254" s="13">
        <v>2174.335</v>
      </c>
      <c r="C254" s="6">
        <f t="shared" si="10"/>
        <v>2.1526265247712471E-2</v>
      </c>
      <c r="D254" s="15">
        <f t="shared" si="11"/>
        <v>4.8814958987234217E-2</v>
      </c>
      <c r="E254" s="16">
        <f t="shared" si="9"/>
        <v>8.8925455656438057E-2</v>
      </c>
    </row>
    <row r="255" spans="1:5" x14ac:dyDescent="0.35">
      <c r="A255" s="12">
        <v>40269</v>
      </c>
      <c r="B255" s="13">
        <v>2288.4690000000001</v>
      </c>
      <c r="C255" s="6">
        <f t="shared" si="10"/>
        <v>5.2491451409281464E-2</v>
      </c>
      <c r="D255" s="15">
        <f t="shared" si="11"/>
        <v>0.17198655564438109</v>
      </c>
      <c r="E255" s="16">
        <f t="shared" si="9"/>
        <v>0.22708404223208145</v>
      </c>
    </row>
    <row r="256" spans="1:5" x14ac:dyDescent="0.35">
      <c r="A256" s="12">
        <v>40360</v>
      </c>
      <c r="B256" s="13">
        <v>2390.0720000000001</v>
      </c>
      <c r="C256" s="6">
        <f t="shared" si="10"/>
        <v>4.43978048206028E-2</v>
      </c>
      <c r="D256" s="15">
        <f t="shared" si="11"/>
        <v>0.22765037365161572</v>
      </c>
      <c r="E256" s="16">
        <f t="shared" si="9"/>
        <v>0.18977215682018733</v>
      </c>
    </row>
    <row r="257" spans="1:5" x14ac:dyDescent="0.35">
      <c r="A257" s="12">
        <v>40452</v>
      </c>
      <c r="B257" s="13">
        <v>2383.297</v>
      </c>
      <c r="C257" s="6">
        <f t="shared" si="10"/>
        <v>-2.8346426383808062E-3</v>
      </c>
      <c r="D257" s="15">
        <f>(B257-B253)/B253</f>
        <v>0.11969888880327888</v>
      </c>
      <c r="E257" s="16">
        <f t="shared" si="9"/>
        <v>-1.1290450403304453E-2</v>
      </c>
    </row>
    <row r="258" spans="1:5" x14ac:dyDescent="0.35">
      <c r="A258" s="12">
        <v>40544</v>
      </c>
      <c r="B258" s="13">
        <v>2338.9009999999998</v>
      </c>
      <c r="C258" s="6">
        <f t="shared" si="10"/>
        <v>-1.8627976286631581E-2</v>
      </c>
      <c r="D258" s="15">
        <f t="shared" si="11"/>
        <v>7.5685669411567125E-2</v>
      </c>
      <c r="E258" s="16">
        <f t="shared" si="9"/>
        <v>-7.2455631476166626E-2</v>
      </c>
    </row>
    <row r="259" spans="1:5" x14ac:dyDescent="0.35">
      <c r="A259" s="12">
        <v>40634</v>
      </c>
      <c r="B259" s="13">
        <v>2434.538</v>
      </c>
      <c r="C259" s="6">
        <f t="shared" si="10"/>
        <v>4.0889717008116278E-2</v>
      </c>
      <c r="D259" s="15">
        <f t="shared" si="11"/>
        <v>6.3828262475917288E-2</v>
      </c>
      <c r="E259" s="16">
        <f t="shared" ref="E259:E310" si="12">((1+C259)^4)-1</f>
        <v>0.17386694260467506</v>
      </c>
    </row>
    <row r="260" spans="1:5" x14ac:dyDescent="0.35">
      <c r="A260" s="12">
        <v>40725</v>
      </c>
      <c r="B260" s="13">
        <v>2445.2959999999998</v>
      </c>
      <c r="C260" s="6">
        <f t="shared" ref="C260:C310" si="13">(B260-B259)/B259</f>
        <v>4.4189082281729884E-3</v>
      </c>
      <c r="D260" s="15">
        <f t="shared" si="11"/>
        <v>2.3105580082942983E-2</v>
      </c>
      <c r="E260" s="16">
        <f t="shared" si="12"/>
        <v>1.7793138941223363E-2</v>
      </c>
    </row>
    <row r="261" spans="1:5" x14ac:dyDescent="0.35">
      <c r="A261" s="12">
        <v>40817</v>
      </c>
      <c r="B261" s="13">
        <v>2633.8290000000002</v>
      </c>
      <c r="C261" s="6">
        <f t="shared" si="13"/>
        <v>7.7100277430626141E-2</v>
      </c>
      <c r="D261" s="15">
        <f t="shared" si="11"/>
        <v>0.1051199242058376</v>
      </c>
      <c r="E261" s="16">
        <f t="shared" si="12"/>
        <v>0.34593643875464197</v>
      </c>
    </row>
    <row r="262" spans="1:5" x14ac:dyDescent="0.35">
      <c r="A262" s="12">
        <v>40909</v>
      </c>
      <c r="B262" s="13">
        <v>2692.1790000000001</v>
      </c>
      <c r="C262" s="6">
        <f t="shared" si="13"/>
        <v>2.2154057837467774E-2</v>
      </c>
      <c r="D262" s="15">
        <f t="shared" ref="D262:D310" si="14">(B262-B258)/B258</f>
        <v>0.15104444352283414</v>
      </c>
      <c r="E262" s="16">
        <f t="shared" si="12"/>
        <v>9.160477895701602E-2</v>
      </c>
    </row>
    <row r="263" spans="1:5" x14ac:dyDescent="0.35">
      <c r="A263" s="12">
        <v>41000</v>
      </c>
      <c r="B263" s="13">
        <v>2752.614</v>
      </c>
      <c r="C263" s="6">
        <f t="shared" si="13"/>
        <v>2.2448358745833744E-2</v>
      </c>
      <c r="D263" s="15">
        <f t="shared" si="14"/>
        <v>0.13065148295076931</v>
      </c>
      <c r="E263" s="16">
        <f t="shared" si="12"/>
        <v>9.2862511288742011E-2</v>
      </c>
    </row>
    <row r="264" spans="1:5" x14ac:dyDescent="0.35">
      <c r="A264" s="12">
        <v>41091</v>
      </c>
      <c r="B264" s="13">
        <v>2759.86</v>
      </c>
      <c r="C264" s="6">
        <f t="shared" si="13"/>
        <v>2.6324068685257339E-3</v>
      </c>
      <c r="D264" s="15">
        <f t="shared" si="14"/>
        <v>0.12864045906916804</v>
      </c>
      <c r="E264" s="16">
        <f t="shared" si="12"/>
        <v>1.05712778833984E-2</v>
      </c>
    </row>
    <row r="265" spans="1:5" x14ac:dyDescent="0.35">
      <c r="A265" s="12">
        <v>41183</v>
      </c>
      <c r="B265" s="13">
        <v>2736.4229999999998</v>
      </c>
      <c r="C265" s="6">
        <f t="shared" si="13"/>
        <v>-8.4920974252318416E-3</v>
      </c>
      <c r="D265" s="15">
        <f t="shared" si="14"/>
        <v>3.8952414906206739E-2</v>
      </c>
      <c r="E265" s="16">
        <f t="shared" si="12"/>
        <v>-3.3538139843008352E-2</v>
      </c>
    </row>
    <row r="266" spans="1:5" x14ac:dyDescent="0.35">
      <c r="A266" s="12">
        <v>41275</v>
      </c>
      <c r="B266" s="13">
        <v>2845.38</v>
      </c>
      <c r="C266" s="6">
        <f t="shared" si="13"/>
        <v>3.9817308946752873E-2</v>
      </c>
      <c r="D266" s="15">
        <f t="shared" si="14"/>
        <v>5.6905948675775281E-2</v>
      </c>
      <c r="E266" s="16">
        <f t="shared" si="12"/>
        <v>0.16903676621598174</v>
      </c>
    </row>
    <row r="267" spans="1:5" x14ac:dyDescent="0.35">
      <c r="A267" s="12">
        <v>41365</v>
      </c>
      <c r="B267" s="13">
        <v>2882.489</v>
      </c>
      <c r="C267" s="6">
        <f t="shared" si="13"/>
        <v>1.3041843268737365E-2</v>
      </c>
      <c r="D267" s="15">
        <f t="shared" si="14"/>
        <v>4.7182423688900806E-2</v>
      </c>
      <c r="E267" s="16">
        <f t="shared" si="12"/>
        <v>5.3196813192101233E-2</v>
      </c>
    </row>
    <row r="268" spans="1:5" x14ac:dyDescent="0.35">
      <c r="A268" s="12">
        <v>41456</v>
      </c>
      <c r="B268" s="13">
        <v>2998.991</v>
      </c>
      <c r="C268" s="6">
        <f t="shared" si="13"/>
        <v>4.0417153369882747E-2</v>
      </c>
      <c r="D268" s="15">
        <f t="shared" si="14"/>
        <v>8.6646061756755724E-2</v>
      </c>
      <c r="E268" s="16">
        <f t="shared" si="12"/>
        <v>0.17173665283534612</v>
      </c>
    </row>
    <row r="269" spans="1:5" x14ac:dyDescent="0.35">
      <c r="A269" s="12">
        <v>41548</v>
      </c>
      <c r="B269" s="13">
        <v>3027.8049999999998</v>
      </c>
      <c r="C269" s="6">
        <f t="shared" si="13"/>
        <v>9.6078981230686752E-3</v>
      </c>
      <c r="D269" s="15">
        <f t="shared" si="14"/>
        <v>0.10648280620357309</v>
      </c>
      <c r="E269" s="16">
        <f t="shared" si="12"/>
        <v>3.898901893766582E-2</v>
      </c>
    </row>
    <row r="270" spans="1:5" x14ac:dyDescent="0.35">
      <c r="A270" s="12">
        <v>41640</v>
      </c>
      <c r="B270" s="13">
        <v>2998.1480000000001</v>
      </c>
      <c r="C270" s="6">
        <f t="shared" si="13"/>
        <v>-9.7948844129657296E-3</v>
      </c>
      <c r="D270" s="15">
        <f t="shared" si="14"/>
        <v>5.3689841075708698E-2</v>
      </c>
      <c r="E270" s="16">
        <f t="shared" si="12"/>
        <v>-3.8607648758910318E-2</v>
      </c>
    </row>
    <row r="271" spans="1:5" x14ac:dyDescent="0.35">
      <c r="A271" s="12">
        <v>41730</v>
      </c>
      <c r="B271" s="13">
        <v>3121.3209999999999</v>
      </c>
      <c r="C271" s="6">
        <f t="shared" si="13"/>
        <v>4.1083028589649268E-2</v>
      </c>
      <c r="D271" s="15">
        <f t="shared" si="14"/>
        <v>8.2856170483217764E-2</v>
      </c>
      <c r="E271" s="16">
        <f t="shared" si="12"/>
        <v>0.17473921675418591</v>
      </c>
    </row>
    <row r="272" spans="1:5" x14ac:dyDescent="0.35">
      <c r="A272" s="12">
        <v>41821</v>
      </c>
      <c r="B272" s="13">
        <v>3193.152</v>
      </c>
      <c r="C272" s="6">
        <f t="shared" si="13"/>
        <v>2.3013012759661736E-2</v>
      </c>
      <c r="D272" s="15">
        <f t="shared" si="14"/>
        <v>6.4742108262412279E-2</v>
      </c>
      <c r="E272" s="16">
        <f t="shared" si="12"/>
        <v>9.527867470289042E-2</v>
      </c>
    </row>
    <row r="273" spans="1:5" x14ac:dyDescent="0.35">
      <c r="A273" s="12">
        <v>41913</v>
      </c>
      <c r="B273" s="13">
        <v>3203.3510000000001</v>
      </c>
      <c r="C273" s="6">
        <f t="shared" si="13"/>
        <v>3.194022708596418E-3</v>
      </c>
      <c r="D273" s="15">
        <f t="shared" si="14"/>
        <v>5.7977974142984862E-2</v>
      </c>
      <c r="E273" s="16">
        <f t="shared" si="12"/>
        <v>1.283743196372189E-2</v>
      </c>
    </row>
    <row r="274" spans="1:5" x14ac:dyDescent="0.35">
      <c r="A274" s="12">
        <v>42005</v>
      </c>
      <c r="B274" s="13">
        <v>3314.895</v>
      </c>
      <c r="C274" s="6">
        <f t="shared" si="13"/>
        <v>3.4821035846524427E-2</v>
      </c>
      <c r="D274" s="15">
        <f t="shared" si="14"/>
        <v>0.10564755308944049</v>
      </c>
      <c r="E274" s="16">
        <f t="shared" si="12"/>
        <v>0.14672952343374757</v>
      </c>
    </row>
    <row r="275" spans="1:5" x14ac:dyDescent="0.35">
      <c r="A275" s="12">
        <v>42095</v>
      </c>
      <c r="B275" s="13">
        <v>3328.049</v>
      </c>
      <c r="C275" s="6">
        <f t="shared" si="13"/>
        <v>3.9681498207333856E-3</v>
      </c>
      <c r="D275" s="15">
        <f t="shared" si="14"/>
        <v>6.6230932352039432E-2</v>
      </c>
      <c r="E275" s="16">
        <f t="shared" si="12"/>
        <v>1.5967326742204246E-2</v>
      </c>
    </row>
    <row r="276" spans="1:5" x14ac:dyDescent="0.35">
      <c r="A276" s="12">
        <v>42186</v>
      </c>
      <c r="B276" s="13">
        <v>3335.27</v>
      </c>
      <c r="C276" s="6">
        <f t="shared" si="13"/>
        <v>2.1697396883279072E-3</v>
      </c>
      <c r="D276" s="15">
        <f t="shared" si="14"/>
        <v>4.4507120237307816E-2</v>
      </c>
      <c r="E276" s="16">
        <f t="shared" si="12"/>
        <v>8.7072462559101282E-3</v>
      </c>
    </row>
    <row r="277" spans="1:5" x14ac:dyDescent="0.35">
      <c r="A277" s="12">
        <v>42278</v>
      </c>
      <c r="B277" s="13">
        <v>3315.3339999999998</v>
      </c>
      <c r="C277" s="6">
        <f t="shared" si="13"/>
        <v>-5.9773271729125829E-3</v>
      </c>
      <c r="D277" s="15">
        <f t="shared" si="14"/>
        <v>3.4958079835771892E-2</v>
      </c>
      <c r="E277" s="16">
        <f t="shared" si="12"/>
        <v>-2.3695791016640766E-2</v>
      </c>
    </row>
    <row r="278" spans="1:5" x14ac:dyDescent="0.35">
      <c r="A278" s="12">
        <v>42370</v>
      </c>
      <c r="B278" s="13">
        <v>3301.09</v>
      </c>
      <c r="C278" s="6">
        <f t="shared" si="13"/>
        <v>-4.2963996990950798E-3</v>
      </c>
      <c r="D278" s="15">
        <f t="shared" si="14"/>
        <v>-4.1645361316119626E-3</v>
      </c>
      <c r="E278" s="16">
        <f t="shared" si="12"/>
        <v>-1.7075161383231618E-2</v>
      </c>
    </row>
    <row r="279" spans="1:5" x14ac:dyDescent="0.35">
      <c r="A279" s="12">
        <v>42461</v>
      </c>
      <c r="B279" s="13">
        <v>3287.0329999999999</v>
      </c>
      <c r="C279" s="6">
        <f t="shared" si="13"/>
        <v>-4.2582904434596584E-3</v>
      </c>
      <c r="D279" s="15">
        <f t="shared" si="14"/>
        <v>-1.2324337772671038E-2</v>
      </c>
      <c r="E279" s="16">
        <f t="shared" si="12"/>
        <v>-1.6924672082987868E-2</v>
      </c>
    </row>
    <row r="280" spans="1:5" x14ac:dyDescent="0.35">
      <c r="A280" s="12">
        <v>42552</v>
      </c>
      <c r="B280" s="13">
        <v>3301.0790000000002</v>
      </c>
      <c r="C280" s="6">
        <f t="shared" si="13"/>
        <v>4.273154543930735E-3</v>
      </c>
      <c r="D280" s="15">
        <f t="shared" si="14"/>
        <v>-1.0251343969153863E-2</v>
      </c>
      <c r="E280" s="16">
        <f t="shared" si="12"/>
        <v>1.7202489716322544E-2</v>
      </c>
    </row>
    <row r="281" spans="1:5" x14ac:dyDescent="0.35">
      <c r="A281" s="12">
        <v>42644</v>
      </c>
      <c r="B281" s="13">
        <v>3391.7489999999998</v>
      </c>
      <c r="C281" s="6">
        <f t="shared" si="13"/>
        <v>2.7466776772079558E-2</v>
      </c>
      <c r="D281" s="15">
        <f t="shared" si="14"/>
        <v>2.3048959772982141E-2</v>
      </c>
      <c r="E281" s="16">
        <f t="shared" si="12"/>
        <v>0.11447710556441981</v>
      </c>
    </row>
    <row r="282" spans="1:5" x14ac:dyDescent="0.35">
      <c r="A282" s="12">
        <v>42736</v>
      </c>
      <c r="B282" s="13">
        <v>3382.703</v>
      </c>
      <c r="C282" s="6">
        <f t="shared" si="13"/>
        <v>-2.6670605637385968E-3</v>
      </c>
      <c r="D282" s="15">
        <f t="shared" si="14"/>
        <v>2.4723046024191956E-2</v>
      </c>
      <c r="E282" s="16">
        <f t="shared" si="12"/>
        <v>-1.0625638817521987E-2</v>
      </c>
    </row>
    <row r="283" spans="1:5" x14ac:dyDescent="0.35">
      <c r="A283" s="12">
        <v>42826</v>
      </c>
      <c r="B283" s="13">
        <v>3435.9290000000001</v>
      </c>
      <c r="C283" s="6">
        <f t="shared" si="13"/>
        <v>1.5734754130055199E-2</v>
      </c>
      <c r="D283" s="15">
        <f t="shared" si="14"/>
        <v>4.5297993661761286E-2</v>
      </c>
      <c r="E283" s="16">
        <f t="shared" si="12"/>
        <v>6.4440155340781402E-2</v>
      </c>
    </row>
    <row r="284" spans="1:5" x14ac:dyDescent="0.35">
      <c r="A284" s="12">
        <v>42917</v>
      </c>
      <c r="B284" s="13">
        <v>3493.1660000000002</v>
      </c>
      <c r="C284" s="6">
        <f t="shared" si="13"/>
        <v>1.6658376817448813E-2</v>
      </c>
      <c r="D284" s="15">
        <f t="shared" si="14"/>
        <v>5.8189155727566645E-2</v>
      </c>
      <c r="E284" s="16">
        <f t="shared" si="12"/>
        <v>6.8317084285470786E-2</v>
      </c>
    </row>
    <row r="285" spans="1:5" x14ac:dyDescent="0.35">
      <c r="A285" s="12">
        <v>43009</v>
      </c>
      <c r="B285" s="13">
        <v>3558.8589999999999</v>
      </c>
      <c r="C285" s="6">
        <f t="shared" si="13"/>
        <v>1.8806148920492115E-2</v>
      </c>
      <c r="D285" s="15">
        <f t="shared" si="14"/>
        <v>4.9269565642976569E-2</v>
      </c>
      <c r="E285" s="16">
        <f t="shared" si="12"/>
        <v>7.7373352964454467E-2</v>
      </c>
    </row>
    <row r="286" spans="1:5" x14ac:dyDescent="0.35">
      <c r="A286" s="12">
        <v>43101</v>
      </c>
      <c r="B286" s="13">
        <v>3612.9360000000001</v>
      </c>
      <c r="C286" s="6">
        <f t="shared" si="13"/>
        <v>1.5195038634573672E-2</v>
      </c>
      <c r="D286" s="15">
        <f t="shared" si="14"/>
        <v>6.8061842851707702E-2</v>
      </c>
      <c r="E286" s="16">
        <f t="shared" si="12"/>
        <v>6.2179576523956559E-2</v>
      </c>
    </row>
    <row r="287" spans="1:5" x14ac:dyDescent="0.35">
      <c r="A287" s="12">
        <v>43191</v>
      </c>
      <c r="B287" s="13">
        <v>3612.3890000000001</v>
      </c>
      <c r="C287" s="6">
        <f t="shared" si="13"/>
        <v>-1.5140041229626692E-4</v>
      </c>
      <c r="D287" s="15">
        <f t="shared" si="14"/>
        <v>5.1357289396841449E-2</v>
      </c>
      <c r="E287" s="16">
        <f t="shared" si="12"/>
        <v>-6.0546413055684312E-4</v>
      </c>
    </row>
    <row r="288" spans="1:5" x14ac:dyDescent="0.35">
      <c r="A288" s="12">
        <v>43282</v>
      </c>
      <c r="B288" s="13">
        <v>3722.248</v>
      </c>
      <c r="C288" s="6">
        <f t="shared" si="13"/>
        <v>3.0411730298148931E-2</v>
      </c>
      <c r="D288" s="15">
        <f t="shared" si="14"/>
        <v>6.558004973138977E-2</v>
      </c>
      <c r="E288" s="16">
        <f t="shared" si="12"/>
        <v>0.12730952461592571</v>
      </c>
    </row>
    <row r="289" spans="1:5" x14ac:dyDescent="0.35">
      <c r="A289" s="12">
        <v>43374</v>
      </c>
      <c r="B289" s="13">
        <v>3724.752</v>
      </c>
      <c r="C289" s="6">
        <f t="shared" si="13"/>
        <v>6.7271175913047852E-4</v>
      </c>
      <c r="D289" s="15">
        <f t="shared" si="14"/>
        <v>4.6614097383459147E-2</v>
      </c>
      <c r="E289" s="16">
        <f t="shared" si="12"/>
        <v>2.6935635011109405E-3</v>
      </c>
    </row>
    <row r="290" spans="1:5" x14ac:dyDescent="0.35">
      <c r="A290" s="12">
        <v>43466</v>
      </c>
      <c r="B290" s="13">
        <v>3751.76</v>
      </c>
      <c r="C290" s="6">
        <f t="shared" si="13"/>
        <v>7.2509525466394184E-3</v>
      </c>
      <c r="D290" s="15">
        <f t="shared" si="14"/>
        <v>3.8424151438054832E-2</v>
      </c>
      <c r="E290" s="16">
        <f t="shared" si="12"/>
        <v>2.9320795741225369E-2</v>
      </c>
    </row>
    <row r="291" spans="1:5" x14ac:dyDescent="0.35">
      <c r="A291" s="12">
        <v>43556</v>
      </c>
      <c r="B291" s="13">
        <v>3778.2109999999998</v>
      </c>
      <c r="C291" s="6">
        <f t="shared" si="13"/>
        <v>7.0502910633941313E-3</v>
      </c>
      <c r="D291" s="15">
        <f t="shared" si="14"/>
        <v>4.590369420347578E-2</v>
      </c>
      <c r="E291" s="16">
        <f t="shared" si="12"/>
        <v>2.8500808132900124E-2</v>
      </c>
    </row>
    <row r="292" spans="1:5" x14ac:dyDescent="0.35">
      <c r="A292" s="12">
        <v>43647</v>
      </c>
      <c r="B292" s="13">
        <v>3818.1080000000002</v>
      </c>
      <c r="C292" s="6">
        <f t="shared" si="13"/>
        <v>1.0559759632270509E-2</v>
      </c>
      <c r="D292" s="15">
        <f t="shared" si="14"/>
        <v>2.5753254484924198E-2</v>
      </c>
      <c r="E292" s="16">
        <f t="shared" si="12"/>
        <v>4.2912812117000376E-2</v>
      </c>
    </row>
    <row r="293" spans="1:5" x14ac:dyDescent="0.35">
      <c r="A293" s="12">
        <v>43739</v>
      </c>
      <c r="B293" s="13">
        <v>3773.2359999999999</v>
      </c>
      <c r="C293" s="6">
        <f t="shared" si="13"/>
        <v>-1.1752417689599219E-2</v>
      </c>
      <c r="D293" s="15">
        <f t="shared" si="14"/>
        <v>1.3016705541738061E-2</v>
      </c>
      <c r="E293" s="16">
        <f t="shared" si="12"/>
        <v>-4.6187428695976473E-2</v>
      </c>
    </row>
    <row r="294" spans="1:5" x14ac:dyDescent="0.35">
      <c r="A294" s="12">
        <v>43831</v>
      </c>
      <c r="B294" s="13">
        <v>3676.5740000000001</v>
      </c>
      <c r="C294" s="6">
        <f t="shared" si="13"/>
        <v>-2.5617798621660508E-2</v>
      </c>
      <c r="D294" s="15">
        <f t="shared" si="14"/>
        <v>-2.0040194468729382E-2</v>
      </c>
      <c r="E294" s="16">
        <f t="shared" si="12"/>
        <v>-9.8600383092298127E-2</v>
      </c>
    </row>
    <row r="295" spans="1:5" x14ac:dyDescent="0.35">
      <c r="A295" s="12">
        <v>43922</v>
      </c>
      <c r="B295" s="13">
        <v>3145.2280000000001</v>
      </c>
      <c r="C295" s="6">
        <f t="shared" si="13"/>
        <v>-0.14452204688386525</v>
      </c>
      <c r="D295" s="15">
        <f t="shared" si="14"/>
        <v>-0.16753511119416034</v>
      </c>
      <c r="E295" s="16">
        <f t="shared" si="12"/>
        <v>-0.46440651381863585</v>
      </c>
    </row>
    <row r="296" spans="1:5" x14ac:dyDescent="0.35">
      <c r="A296" s="12">
        <v>44013</v>
      </c>
      <c r="B296" s="13">
        <v>3735.0909999999999</v>
      </c>
      <c r="C296" s="6">
        <f t="shared" si="13"/>
        <v>0.18754220679709063</v>
      </c>
      <c r="D296" s="15">
        <f t="shared" si="14"/>
        <v>-2.1742967983095364E-2</v>
      </c>
      <c r="E296" s="16">
        <f t="shared" si="12"/>
        <v>0.98882337583572166</v>
      </c>
    </row>
    <row r="297" spans="1:5" x14ac:dyDescent="0.35">
      <c r="A297" s="12">
        <v>44105</v>
      </c>
      <c r="B297" s="13">
        <v>3853.0929999999998</v>
      </c>
      <c r="C297" s="6">
        <f t="shared" si="13"/>
        <v>3.1592804566207347E-2</v>
      </c>
      <c r="D297" s="15">
        <f t="shared" si="14"/>
        <v>2.1164061829156717E-2</v>
      </c>
      <c r="E297" s="16">
        <f t="shared" si="12"/>
        <v>0.13248697806393395</v>
      </c>
    </row>
    <row r="298" spans="1:5" x14ac:dyDescent="0.35">
      <c r="A298" s="12">
        <v>44197</v>
      </c>
      <c r="B298" s="13">
        <v>3820.4169999999999</v>
      </c>
      <c r="C298" s="6">
        <f t="shared" si="13"/>
        <v>-8.48045972417482E-3</v>
      </c>
      <c r="D298" s="15">
        <f t="shared" si="14"/>
        <v>3.9124195514628521E-2</v>
      </c>
      <c r="E298" s="16">
        <f t="shared" si="12"/>
        <v>-3.3492764139168796E-2</v>
      </c>
    </row>
    <row r="299" spans="1:5" x14ac:dyDescent="0.35">
      <c r="A299" s="12">
        <v>44287</v>
      </c>
      <c r="B299" s="13">
        <v>3767.3409999999999</v>
      </c>
      <c r="C299" s="6">
        <f t="shared" si="13"/>
        <v>-1.3892724275910201E-2</v>
      </c>
      <c r="D299" s="15">
        <f t="shared" si="14"/>
        <v>0.19779583546884352</v>
      </c>
      <c r="E299" s="16">
        <f t="shared" si="12"/>
        <v>-5.442353874071193E-2</v>
      </c>
    </row>
    <row r="300" spans="1:5" x14ac:dyDescent="0.35">
      <c r="A300" s="12">
        <v>44378</v>
      </c>
      <c r="B300" s="13">
        <v>3910.8290000000002</v>
      </c>
      <c r="C300" s="6">
        <f t="shared" si="13"/>
        <v>3.8087340646891343E-2</v>
      </c>
      <c r="D300" s="15">
        <f>(B300-B296)/B296</f>
        <v>4.7050527015272264E-2</v>
      </c>
      <c r="E300" s="16">
        <f t="shared" si="12"/>
        <v>0.16127634498523635</v>
      </c>
    </row>
    <row r="301" spans="1:5" x14ac:dyDescent="0.35">
      <c r="A301" s="12">
        <v>44470</v>
      </c>
      <c r="B301" s="13">
        <v>4159.1270000000004</v>
      </c>
      <c r="C301" s="6">
        <f t="shared" si="13"/>
        <v>6.3489863658063347E-2</v>
      </c>
      <c r="D301" s="15">
        <f t="shared" si="14"/>
        <v>7.9425542025588422E-2</v>
      </c>
      <c r="E301" s="16">
        <f t="shared" si="12"/>
        <v>0.27918518112827373</v>
      </c>
    </row>
    <row r="302" spans="1:5" x14ac:dyDescent="0.35">
      <c r="A302" s="12">
        <v>44562</v>
      </c>
      <c r="B302" s="13">
        <v>4222.4489999999996</v>
      </c>
      <c r="C302" s="6">
        <f t="shared" si="13"/>
        <v>1.5224829633718615E-2</v>
      </c>
      <c r="D302" s="15">
        <f t="shared" si="14"/>
        <v>0.10523249163638412</v>
      </c>
      <c r="E302" s="16">
        <f t="shared" si="12"/>
        <v>6.2304261072429146E-2</v>
      </c>
    </row>
    <row r="303" spans="1:5" x14ac:dyDescent="0.35">
      <c r="A303" s="12">
        <v>44652</v>
      </c>
      <c r="B303" s="13">
        <v>4105.54</v>
      </c>
      <c r="C303" s="6">
        <f t="shared" si="13"/>
        <v>-2.7687486574734157E-2</v>
      </c>
      <c r="D303" s="15">
        <f t="shared" si="14"/>
        <v>8.977127369144447E-2</v>
      </c>
      <c r="E303" s="16">
        <f t="shared" si="12"/>
        <v>-0.10623467771808193</v>
      </c>
    </row>
    <row r="304" spans="1:5" x14ac:dyDescent="0.35">
      <c r="A304" s="12">
        <v>44743</v>
      </c>
      <c r="B304" s="13">
        <v>4024.75</v>
      </c>
      <c r="C304" s="6">
        <f t="shared" si="13"/>
        <v>-1.9678288361579709E-2</v>
      </c>
      <c r="D304" s="15">
        <f t="shared" si="14"/>
        <v>2.9129629549131352E-2</v>
      </c>
      <c r="E304" s="16">
        <f t="shared" si="12"/>
        <v>-7.6420073788859177E-2</v>
      </c>
    </row>
    <row r="305" spans="1:5" x14ac:dyDescent="0.35">
      <c r="A305" s="12">
        <v>44835</v>
      </c>
      <c r="B305" s="13">
        <v>4058.491</v>
      </c>
      <c r="C305" s="6">
        <f t="shared" si="13"/>
        <v>8.3833778495558692E-3</v>
      </c>
      <c r="D305" s="15">
        <f t="shared" si="14"/>
        <v>-2.419642391299915E-2</v>
      </c>
      <c r="E305" s="16">
        <f t="shared" si="12"/>
        <v>3.3957559252181468E-2</v>
      </c>
    </row>
    <row r="306" spans="1:5" x14ac:dyDescent="0.35">
      <c r="A306" s="12">
        <v>44927</v>
      </c>
      <c r="B306" s="13">
        <v>3963.6889999999999</v>
      </c>
      <c r="C306" s="6">
        <f t="shared" si="13"/>
        <v>-2.3358928232192738E-2</v>
      </c>
      <c r="D306" s="15">
        <f t="shared" si="14"/>
        <v>-6.128197167094257E-2</v>
      </c>
      <c r="E306" s="16">
        <f t="shared" si="12"/>
        <v>-9.0212560255651275E-2</v>
      </c>
    </row>
    <row r="307" spans="1:5" x14ac:dyDescent="0.35">
      <c r="A307" s="12">
        <v>45017</v>
      </c>
      <c r="B307" s="13">
        <v>4014.1210000000001</v>
      </c>
      <c r="C307" s="6">
        <f t="shared" si="13"/>
        <v>1.2723500759015212E-2</v>
      </c>
      <c r="D307" s="15">
        <f t="shared" si="14"/>
        <v>-2.2267229158649014E-2</v>
      </c>
      <c r="E307" s="16">
        <f t="shared" si="12"/>
        <v>5.1873593174471599E-2</v>
      </c>
    </row>
    <row r="308" spans="1:5" x14ac:dyDescent="0.35">
      <c r="A308" s="12">
        <v>45108</v>
      </c>
      <c r="B308" s="13">
        <v>4111.0529999999999</v>
      </c>
      <c r="C308" s="6">
        <f t="shared" si="13"/>
        <v>2.4147752397100083E-2</v>
      </c>
      <c r="D308" s="15">
        <f t="shared" si="14"/>
        <v>2.1443070998198616E-2</v>
      </c>
      <c r="E308" s="16">
        <f t="shared" si="12"/>
        <v>0.10014635684999718</v>
      </c>
    </row>
    <row r="309" spans="1:5" x14ac:dyDescent="0.35">
      <c r="A309" s="12">
        <v>45200</v>
      </c>
      <c r="B309" s="13">
        <v>4118.6719999999996</v>
      </c>
      <c r="C309" s="6">
        <f t="shared" si="13"/>
        <v>1.8532964668661988E-3</v>
      </c>
      <c r="D309" s="15">
        <f t="shared" si="14"/>
        <v>1.4828417754283448E-2</v>
      </c>
      <c r="E309" s="16">
        <f t="shared" si="12"/>
        <v>7.4338195881542557E-3</v>
      </c>
    </row>
    <row r="310" spans="1:5" x14ac:dyDescent="0.35">
      <c r="A310" s="12">
        <v>45292</v>
      </c>
      <c r="B310" s="13">
        <v>4163.22</v>
      </c>
      <c r="C310" s="6">
        <f t="shared" si="13"/>
        <v>1.0816107716273763E-2</v>
      </c>
      <c r="D310" s="15">
        <f t="shared" si="14"/>
        <v>5.0339721405993361E-2</v>
      </c>
      <c r="E310" s="16">
        <f t="shared" si="12"/>
        <v>4.3971435095402134E-2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xr:uid="{454E599F-A581-48DE-B911-B2CDD337B8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1BFA-A5FE-414E-BB96-71065B0121B3}">
  <dimension ref="A1:I310"/>
  <sheetViews>
    <sheetView topLeftCell="A260" workbookViewId="0">
      <selection activeCell="C310" sqref="C31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" t="s">
        <v>11</v>
      </c>
    </row>
    <row r="2" spans="1:9" x14ac:dyDescent="0.35">
      <c r="A2" s="12">
        <v>17168</v>
      </c>
      <c r="B2" s="13">
        <v>93.766999999999996</v>
      </c>
      <c r="C2" s="14"/>
      <c r="D2" s="14"/>
      <c r="E2" s="16">
        <f>((1+C2)^4)-1</f>
        <v>0</v>
      </c>
    </row>
    <row r="3" spans="1:9" x14ac:dyDescent="0.35">
      <c r="A3" s="12">
        <v>17258</v>
      </c>
      <c r="B3" s="13">
        <v>92.584000000000003</v>
      </c>
      <c r="C3" s="6">
        <f>(B3-B2)/B2</f>
        <v>-1.2616378896626668E-2</v>
      </c>
      <c r="D3" s="14"/>
      <c r="E3" s="16">
        <f t="shared" ref="E3:E66" si="0">((1+C3)^4)-1</f>
        <v>-4.9518484900021309E-2</v>
      </c>
    </row>
    <row r="4" spans="1:9" x14ac:dyDescent="0.35">
      <c r="A4" s="12">
        <v>17349</v>
      </c>
      <c r="B4" s="13">
        <v>87.885000000000005</v>
      </c>
      <c r="C4" s="6">
        <f t="shared" ref="C4:C67" si="1">(B4-B3)/B3</f>
        <v>-5.0753909962844526E-2</v>
      </c>
      <c r="D4" s="14"/>
      <c r="E4" s="16">
        <f t="shared" si="0"/>
        <v>-0.18807620806662417</v>
      </c>
    </row>
    <row r="5" spans="1:9" x14ac:dyDescent="0.35">
      <c r="A5" s="12">
        <v>17441</v>
      </c>
      <c r="B5" s="13">
        <v>77.927999999999997</v>
      </c>
      <c r="C5" s="6">
        <f t="shared" si="1"/>
        <v>-0.11329578426352628</v>
      </c>
      <c r="D5" s="14"/>
      <c r="E5" s="16">
        <f t="shared" si="0"/>
        <v>-0.38181979661115739</v>
      </c>
    </row>
    <row r="6" spans="1:9" x14ac:dyDescent="0.35">
      <c r="A6" s="12">
        <v>17533</v>
      </c>
      <c r="B6" s="13">
        <v>74.373000000000005</v>
      </c>
      <c r="C6" s="6">
        <f t="shared" si="1"/>
        <v>-4.5619032953495439E-2</v>
      </c>
      <c r="D6" s="15">
        <f t="shared" ref="D6:D69" si="2">(B6-B2)/B2</f>
        <v>-0.20683182782855367</v>
      </c>
      <c r="E6" s="16">
        <f t="shared" si="0"/>
        <v>-0.17036497422564911</v>
      </c>
    </row>
    <row r="7" spans="1:9" x14ac:dyDescent="0.35">
      <c r="A7" s="12">
        <v>17624</v>
      </c>
      <c r="B7" s="13">
        <v>67.42</v>
      </c>
      <c r="C7" s="6">
        <f t="shared" si="1"/>
        <v>-9.3488228254877473E-2</v>
      </c>
      <c r="D7" s="15">
        <f t="shared" si="2"/>
        <v>-0.27179642270802729</v>
      </c>
      <c r="E7" s="16">
        <f t="shared" si="0"/>
        <v>-0.32470459834968624</v>
      </c>
    </row>
    <row r="8" spans="1:9" x14ac:dyDescent="0.35">
      <c r="A8" s="12">
        <v>17715</v>
      </c>
      <c r="B8" s="13">
        <v>69.004999999999995</v>
      </c>
      <c r="C8" s="6">
        <f t="shared" si="1"/>
        <v>2.3509344408187388E-2</v>
      </c>
      <c r="D8" s="15">
        <f t="shared" si="2"/>
        <v>-0.21482619332081707</v>
      </c>
      <c r="E8" s="16">
        <f t="shared" si="0"/>
        <v>9.7405792195219831E-2</v>
      </c>
    </row>
    <row r="9" spans="1:9" x14ac:dyDescent="0.35">
      <c r="A9" s="12">
        <v>17807</v>
      </c>
      <c r="B9" s="13">
        <v>66.572999999999993</v>
      </c>
      <c r="C9" s="6">
        <f t="shared" si="1"/>
        <v>-3.5243822911383269E-2</v>
      </c>
      <c r="D9" s="15">
        <f t="shared" si="2"/>
        <v>-0.14571142593162925</v>
      </c>
      <c r="E9" s="16">
        <f t="shared" si="0"/>
        <v>-0.1336960956690777</v>
      </c>
    </row>
    <row r="10" spans="1:9" x14ac:dyDescent="0.35">
      <c r="A10" s="12">
        <v>17899</v>
      </c>
      <c r="B10" s="13">
        <v>74.540000000000006</v>
      </c>
      <c r="C10" s="6">
        <f t="shared" si="1"/>
        <v>0.1196731407627719</v>
      </c>
      <c r="D10" s="15">
        <f t="shared" si="2"/>
        <v>2.2454385328009034E-3</v>
      </c>
      <c r="E10" s="16">
        <f t="shared" si="0"/>
        <v>0.57168330916350785</v>
      </c>
    </row>
    <row r="11" spans="1:9" x14ac:dyDescent="0.35">
      <c r="A11" s="12">
        <v>17989</v>
      </c>
      <c r="B11" s="13">
        <v>73.902000000000001</v>
      </c>
      <c r="C11" s="6">
        <f t="shared" si="1"/>
        <v>-8.5591628655755994E-3</v>
      </c>
      <c r="D11" s="15">
        <f t="shared" si="2"/>
        <v>9.6143577573420333E-2</v>
      </c>
      <c r="E11" s="16">
        <f t="shared" si="0"/>
        <v>-3.379959863368287E-2</v>
      </c>
    </row>
    <row r="12" spans="1:9" x14ac:dyDescent="0.35">
      <c r="A12" s="12">
        <v>18080</v>
      </c>
      <c r="B12" s="13">
        <v>67.728999999999999</v>
      </c>
      <c r="C12" s="6">
        <f t="shared" si="1"/>
        <v>-8.352953911937433E-2</v>
      </c>
      <c r="D12" s="15">
        <f t="shared" si="2"/>
        <v>-1.8491413665676346E-2</v>
      </c>
      <c r="E12" s="16">
        <f t="shared" si="0"/>
        <v>-0.29453757577318418</v>
      </c>
    </row>
    <row r="13" spans="1:9" x14ac:dyDescent="0.35">
      <c r="A13" s="12">
        <v>18172</v>
      </c>
      <c r="B13" s="13">
        <v>58.631</v>
      </c>
      <c r="C13" s="6">
        <f t="shared" si="1"/>
        <v>-0.13432946005403887</v>
      </c>
      <c r="D13" s="15">
        <f t="shared" si="2"/>
        <v>-0.11929761314647069</v>
      </c>
      <c r="E13" s="16">
        <f t="shared" si="0"/>
        <v>-0.43842139677425651</v>
      </c>
    </row>
    <row r="14" spans="1:9" x14ac:dyDescent="0.35">
      <c r="A14" s="12">
        <v>18264</v>
      </c>
      <c r="B14" s="13">
        <v>57.664999999999999</v>
      </c>
      <c r="C14" s="6">
        <f t="shared" si="1"/>
        <v>-1.6475925704831935E-2</v>
      </c>
      <c r="D14" s="15">
        <f t="shared" si="2"/>
        <v>-0.22638851623289516</v>
      </c>
      <c r="E14" s="16">
        <f t="shared" si="0"/>
        <v>-6.4292782327888487E-2</v>
      </c>
    </row>
    <row r="15" spans="1:9" x14ac:dyDescent="0.35">
      <c r="A15" s="12">
        <v>18354</v>
      </c>
      <c r="B15" s="13">
        <v>58.360999999999997</v>
      </c>
      <c r="C15" s="6">
        <f t="shared" si="1"/>
        <v>1.2069712997485441E-2</v>
      </c>
      <c r="D15" s="15">
        <f t="shared" si="2"/>
        <v>-0.2102920083353631</v>
      </c>
      <c r="E15" s="16">
        <f t="shared" si="0"/>
        <v>4.9159974208303758E-2</v>
      </c>
    </row>
    <row r="16" spans="1:9" x14ac:dyDescent="0.35">
      <c r="A16" s="12">
        <v>18445</v>
      </c>
      <c r="B16" s="13">
        <v>59.875</v>
      </c>
      <c r="C16" s="6">
        <f t="shared" si="1"/>
        <v>2.5941981802916382E-2</v>
      </c>
      <c r="D16" s="15">
        <f t="shared" si="2"/>
        <v>-0.11596214324735342</v>
      </c>
      <c r="E16" s="16">
        <f t="shared" si="0"/>
        <v>0.10787613304739452</v>
      </c>
    </row>
    <row r="17" spans="1:5" x14ac:dyDescent="0.35">
      <c r="A17" s="12">
        <v>18537</v>
      </c>
      <c r="B17" s="13">
        <v>64.727999999999994</v>
      </c>
      <c r="C17" s="6">
        <f t="shared" si="1"/>
        <v>8.1052192066805751E-2</v>
      </c>
      <c r="D17" s="15">
        <f t="shared" si="2"/>
        <v>0.10398935716600423</v>
      </c>
      <c r="E17" s="16">
        <f t="shared" si="0"/>
        <v>0.36579854891063723</v>
      </c>
    </row>
    <row r="18" spans="1:5" x14ac:dyDescent="0.35">
      <c r="A18" s="12">
        <v>18629</v>
      </c>
      <c r="B18" s="13">
        <v>67.962999999999994</v>
      </c>
      <c r="C18" s="6">
        <f t="shared" si="1"/>
        <v>4.997837102953899E-2</v>
      </c>
      <c r="D18" s="15">
        <f t="shared" si="2"/>
        <v>0.17858319604612841</v>
      </c>
      <c r="E18" s="16">
        <f t="shared" si="0"/>
        <v>0.21540610014681638</v>
      </c>
    </row>
    <row r="19" spans="1:5" x14ac:dyDescent="0.35">
      <c r="A19" s="12">
        <v>18719</v>
      </c>
      <c r="B19" s="13">
        <v>74.650999999999996</v>
      </c>
      <c r="C19" s="6">
        <f t="shared" si="1"/>
        <v>9.8406485882024081E-2</v>
      </c>
      <c r="D19" s="15">
        <f t="shared" si="2"/>
        <v>0.27912475797193331</v>
      </c>
      <c r="E19" s="16">
        <f t="shared" si="0"/>
        <v>0.45563454826362126</v>
      </c>
    </row>
    <row r="20" spans="1:5" x14ac:dyDescent="0.35">
      <c r="A20" s="12">
        <v>18810</v>
      </c>
      <c r="B20" s="13">
        <v>76.484999999999999</v>
      </c>
      <c r="C20" s="6">
        <f t="shared" si="1"/>
        <v>2.4567654820431117E-2</v>
      </c>
      <c r="D20" s="15">
        <f t="shared" si="2"/>
        <v>0.27741127348643008</v>
      </c>
      <c r="E20" s="16">
        <f t="shared" si="0"/>
        <v>0.10195171472291831</v>
      </c>
    </row>
    <row r="21" spans="1:5" x14ac:dyDescent="0.35">
      <c r="A21" s="12">
        <v>18902</v>
      </c>
      <c r="B21" s="13">
        <v>75.766999999999996</v>
      </c>
      <c r="C21" s="6">
        <f t="shared" si="1"/>
        <v>-9.387461593776604E-3</v>
      </c>
      <c r="D21" s="15">
        <f t="shared" si="2"/>
        <v>0.17054443208503278</v>
      </c>
      <c r="E21" s="16">
        <f t="shared" si="0"/>
        <v>-3.7024401057145218E-2</v>
      </c>
    </row>
    <row r="22" spans="1:5" x14ac:dyDescent="0.35">
      <c r="A22" s="12">
        <v>18994</v>
      </c>
      <c r="B22" s="13">
        <v>79.8</v>
      </c>
      <c r="C22" s="6">
        <f t="shared" si="1"/>
        <v>5.3228978315097618E-2</v>
      </c>
      <c r="D22" s="15">
        <f t="shared" si="2"/>
        <v>0.17416829745596876</v>
      </c>
      <c r="E22" s="16">
        <f t="shared" si="0"/>
        <v>0.23052714557607246</v>
      </c>
    </row>
    <row r="23" spans="1:5" x14ac:dyDescent="0.35">
      <c r="A23" s="12">
        <v>19085</v>
      </c>
      <c r="B23" s="13">
        <v>71.028000000000006</v>
      </c>
      <c r="C23" s="6">
        <f t="shared" si="1"/>
        <v>-0.10992481203007508</v>
      </c>
      <c r="D23" s="15">
        <f t="shared" si="2"/>
        <v>-4.8532504588016112E-2</v>
      </c>
      <c r="E23" s="16">
        <f t="shared" si="0"/>
        <v>-0.37236554237906205</v>
      </c>
    </row>
    <row r="24" spans="1:5" x14ac:dyDescent="0.35">
      <c r="A24" s="12">
        <v>19176</v>
      </c>
      <c r="B24" s="13">
        <v>65.418000000000006</v>
      </c>
      <c r="C24" s="6">
        <f t="shared" si="1"/>
        <v>-7.8982936306808568E-2</v>
      </c>
      <c r="D24" s="15">
        <f t="shared" si="2"/>
        <v>-0.14469503824279262</v>
      </c>
      <c r="E24" s="16">
        <f t="shared" si="0"/>
        <v>-0.2804338817636236</v>
      </c>
    </row>
    <row r="25" spans="1:5" x14ac:dyDescent="0.35">
      <c r="A25" s="12">
        <v>19268</v>
      </c>
      <c r="B25" s="13">
        <v>65.866</v>
      </c>
      <c r="C25" s="6">
        <f t="shared" si="1"/>
        <v>6.8482680607782759E-3</v>
      </c>
      <c r="D25" s="15">
        <f t="shared" si="2"/>
        <v>-0.1306769437881927</v>
      </c>
      <c r="E25" s="16">
        <f t="shared" si="0"/>
        <v>2.7675751796745196E-2</v>
      </c>
    </row>
    <row r="26" spans="1:5" x14ac:dyDescent="0.35">
      <c r="A26" s="12">
        <v>19360</v>
      </c>
      <c r="B26" s="13">
        <v>64.751999999999995</v>
      </c>
      <c r="C26" s="6">
        <f t="shared" si="1"/>
        <v>-1.6913126651079531E-2</v>
      </c>
      <c r="D26" s="15">
        <f t="shared" si="2"/>
        <v>-0.18857142857142861</v>
      </c>
      <c r="E26" s="16">
        <f t="shared" si="0"/>
        <v>-6.5955453919005813E-2</v>
      </c>
    </row>
    <row r="27" spans="1:5" x14ac:dyDescent="0.35">
      <c r="A27" s="12">
        <v>19450</v>
      </c>
      <c r="B27" s="13">
        <v>65.156000000000006</v>
      </c>
      <c r="C27" s="6">
        <f t="shared" si="1"/>
        <v>6.2391895231036975E-3</v>
      </c>
      <c r="D27" s="15">
        <f t="shared" si="2"/>
        <v>-8.267162245874865E-2</v>
      </c>
      <c r="E27" s="16">
        <f t="shared" si="0"/>
        <v>2.5191296027044174E-2</v>
      </c>
    </row>
    <row r="28" spans="1:5" x14ac:dyDescent="0.35">
      <c r="A28" s="12">
        <v>19541</v>
      </c>
      <c r="B28" s="13">
        <v>67.766999999999996</v>
      </c>
      <c r="C28" s="6">
        <f t="shared" si="1"/>
        <v>4.0073055436183773E-2</v>
      </c>
      <c r="D28" s="15">
        <f t="shared" si="2"/>
        <v>3.5907548381179329E-2</v>
      </c>
      <c r="E28" s="16">
        <f t="shared" si="0"/>
        <v>0.17018730435791452</v>
      </c>
    </row>
    <row r="29" spans="1:5" x14ac:dyDescent="0.35">
      <c r="A29" s="12">
        <v>19633</v>
      </c>
      <c r="B29" s="13">
        <v>65.534000000000006</v>
      </c>
      <c r="C29" s="6">
        <f t="shared" si="1"/>
        <v>-3.295114141101111E-2</v>
      </c>
      <c r="D29" s="15">
        <f t="shared" si="2"/>
        <v>-5.0405368475388464E-3</v>
      </c>
      <c r="E29" s="16">
        <f t="shared" si="0"/>
        <v>-0.12543183086986442</v>
      </c>
    </row>
    <row r="30" spans="1:5" x14ac:dyDescent="0.35">
      <c r="A30" s="12">
        <v>19725</v>
      </c>
      <c r="B30" s="13">
        <v>62.594999999999999</v>
      </c>
      <c r="C30" s="6">
        <f t="shared" si="1"/>
        <v>-4.484694967497798E-2</v>
      </c>
      <c r="D30" s="15">
        <f t="shared" si="2"/>
        <v>-3.3311712379540351E-2</v>
      </c>
      <c r="E30" s="16">
        <f t="shared" si="0"/>
        <v>-0.16767705371883201</v>
      </c>
    </row>
    <row r="31" spans="1:5" x14ac:dyDescent="0.35">
      <c r="A31" s="12">
        <v>19815</v>
      </c>
      <c r="B31" s="13">
        <v>71.587999999999994</v>
      </c>
      <c r="C31" s="6">
        <f t="shared" si="1"/>
        <v>0.14366962217429499</v>
      </c>
      <c r="D31" s="15">
        <f t="shared" si="2"/>
        <v>9.8716925532567792E-2</v>
      </c>
      <c r="E31" s="16">
        <f t="shared" si="0"/>
        <v>0.71081221584596954</v>
      </c>
    </row>
    <row r="32" spans="1:5" x14ac:dyDescent="0.35">
      <c r="A32" s="12">
        <v>19906</v>
      </c>
      <c r="B32" s="13">
        <v>69.287999999999997</v>
      </c>
      <c r="C32" s="6">
        <f t="shared" si="1"/>
        <v>-3.212828965748446E-2</v>
      </c>
      <c r="D32" s="15">
        <f t="shared" si="2"/>
        <v>2.2444552658373557E-2</v>
      </c>
      <c r="E32" s="16">
        <f t="shared" si="0"/>
        <v>-0.1224513859111942</v>
      </c>
    </row>
    <row r="33" spans="1:5" x14ac:dyDescent="0.35">
      <c r="A33" s="12">
        <v>19998</v>
      </c>
      <c r="B33" s="13">
        <v>72.478999999999999</v>
      </c>
      <c r="C33" s="6">
        <f t="shared" si="1"/>
        <v>4.6054150790901784E-2</v>
      </c>
      <c r="D33" s="15">
        <f t="shared" si="2"/>
        <v>0.10597552415540014</v>
      </c>
      <c r="E33" s="16">
        <f t="shared" si="0"/>
        <v>0.19733773118672926</v>
      </c>
    </row>
    <row r="34" spans="1:5" x14ac:dyDescent="0.35">
      <c r="A34" s="12">
        <v>20090</v>
      </c>
      <c r="B34" s="13">
        <v>75.171999999999997</v>
      </c>
      <c r="C34" s="6">
        <f t="shared" si="1"/>
        <v>3.7155589895004039E-2</v>
      </c>
      <c r="D34" s="15">
        <f t="shared" si="2"/>
        <v>0.20092659158079718</v>
      </c>
      <c r="E34" s="16">
        <f t="shared" si="0"/>
        <v>0.15711267142178342</v>
      </c>
    </row>
    <row r="35" spans="1:5" x14ac:dyDescent="0.35">
      <c r="A35" s="12">
        <v>20180</v>
      </c>
      <c r="B35" s="13">
        <v>73.418999999999997</v>
      </c>
      <c r="C35" s="6">
        <f t="shared" si="1"/>
        <v>-2.3319853136806259E-2</v>
      </c>
      <c r="D35" s="15">
        <f t="shared" si="2"/>
        <v>2.5576912331675746E-2</v>
      </c>
      <c r="E35" s="16">
        <f t="shared" si="0"/>
        <v>-9.006695030500711E-2</v>
      </c>
    </row>
    <row r="36" spans="1:5" x14ac:dyDescent="0.35">
      <c r="A36" s="12">
        <v>20271</v>
      </c>
      <c r="B36" s="13">
        <v>78.238</v>
      </c>
      <c r="C36" s="6">
        <f t="shared" si="1"/>
        <v>6.5636960459826518E-2</v>
      </c>
      <c r="D36" s="15">
        <f t="shared" si="2"/>
        <v>0.12917099642073668</v>
      </c>
      <c r="E36" s="16">
        <f t="shared" si="0"/>
        <v>0.28954677737767298</v>
      </c>
    </row>
    <row r="37" spans="1:5" x14ac:dyDescent="0.35">
      <c r="A37" s="12">
        <v>20363</v>
      </c>
      <c r="B37" s="13">
        <v>78.59</v>
      </c>
      <c r="C37" s="6">
        <f t="shared" si="1"/>
        <v>4.4990925125898392E-3</v>
      </c>
      <c r="D37" s="15">
        <f t="shared" si="2"/>
        <v>8.4314077180976624E-2</v>
      </c>
      <c r="E37" s="16">
        <f t="shared" si="0"/>
        <v>1.8118185740237047E-2</v>
      </c>
    </row>
    <row r="38" spans="1:5" x14ac:dyDescent="0.35">
      <c r="A38" s="12">
        <v>20455</v>
      </c>
      <c r="B38" s="13">
        <v>82.320999999999998</v>
      </c>
      <c r="C38" s="6">
        <f t="shared" si="1"/>
        <v>4.7474233363023213E-2</v>
      </c>
      <c r="D38" s="15">
        <f t="shared" si="2"/>
        <v>9.5101899643484297E-2</v>
      </c>
      <c r="E38" s="16">
        <f t="shared" si="0"/>
        <v>0.2038528203264145</v>
      </c>
    </row>
    <row r="39" spans="1:5" x14ac:dyDescent="0.35">
      <c r="A39" s="12">
        <v>20546</v>
      </c>
      <c r="B39" s="13">
        <v>87.867000000000004</v>
      </c>
      <c r="C39" s="6">
        <f t="shared" si="1"/>
        <v>6.7370415811275453E-2</v>
      </c>
      <c r="D39" s="15">
        <f t="shared" si="2"/>
        <v>0.19678829730723665</v>
      </c>
      <c r="E39" s="16">
        <f t="shared" si="0"/>
        <v>0.2979580173416343</v>
      </c>
    </row>
    <row r="40" spans="1:5" x14ac:dyDescent="0.35">
      <c r="A40" s="12">
        <v>20637</v>
      </c>
      <c r="B40" s="13">
        <v>90.792000000000002</v>
      </c>
      <c r="C40" s="6">
        <f t="shared" si="1"/>
        <v>3.328894806924098E-2</v>
      </c>
      <c r="D40" s="15">
        <f t="shared" si="2"/>
        <v>0.16045911194048931</v>
      </c>
      <c r="E40" s="16">
        <f t="shared" si="0"/>
        <v>0.13995350179602983</v>
      </c>
    </row>
    <row r="41" spans="1:5" x14ac:dyDescent="0.35">
      <c r="A41" s="12">
        <v>20729</v>
      </c>
      <c r="B41" s="13">
        <v>94.86</v>
      </c>
      <c r="C41" s="6">
        <f t="shared" si="1"/>
        <v>4.4805709754163335E-2</v>
      </c>
      <c r="D41" s="15">
        <f t="shared" si="2"/>
        <v>0.20702379437587473</v>
      </c>
      <c r="E41" s="16">
        <f t="shared" si="0"/>
        <v>0.19163197814162003</v>
      </c>
    </row>
    <row r="42" spans="1:5" x14ac:dyDescent="0.35">
      <c r="A42" s="12">
        <v>20821</v>
      </c>
      <c r="B42" s="13">
        <v>101.041</v>
      </c>
      <c r="C42" s="6">
        <f t="shared" si="1"/>
        <v>6.5159181952350806E-2</v>
      </c>
      <c r="D42" s="15">
        <f t="shared" si="2"/>
        <v>0.22740248539254868</v>
      </c>
      <c r="E42" s="16">
        <f t="shared" si="0"/>
        <v>0.28723565820082086</v>
      </c>
    </row>
    <row r="43" spans="1:5" x14ac:dyDescent="0.35">
      <c r="A43" s="12">
        <v>20911</v>
      </c>
      <c r="B43" s="13">
        <v>98.048000000000002</v>
      </c>
      <c r="C43" s="6">
        <f t="shared" si="1"/>
        <v>-2.962163874070917E-2</v>
      </c>
      <c r="D43" s="15">
        <f t="shared" si="2"/>
        <v>0.11586830095485219</v>
      </c>
      <c r="E43" s="16">
        <f t="shared" si="0"/>
        <v>-0.11332510118751893</v>
      </c>
    </row>
    <row r="44" spans="1:5" x14ac:dyDescent="0.35">
      <c r="A44" s="12">
        <v>21002</v>
      </c>
      <c r="B44" s="13">
        <v>95.307000000000002</v>
      </c>
      <c r="C44" s="6">
        <f t="shared" si="1"/>
        <v>-2.7955695169712788E-2</v>
      </c>
      <c r="D44" s="15">
        <f t="shared" si="2"/>
        <v>4.9729051017710815E-2</v>
      </c>
      <c r="E44" s="16">
        <f t="shared" si="0"/>
        <v>-0.10722043638876355</v>
      </c>
    </row>
    <row r="45" spans="1:5" x14ac:dyDescent="0.35">
      <c r="A45" s="12">
        <v>21094</v>
      </c>
      <c r="B45" s="13">
        <v>92.466999999999999</v>
      </c>
      <c r="C45" s="6">
        <f t="shared" si="1"/>
        <v>-2.9798440828060935E-2</v>
      </c>
      <c r="D45" s="15">
        <f t="shared" si="2"/>
        <v>-2.5226649799704834E-2</v>
      </c>
      <c r="E45" s="16">
        <f t="shared" si="0"/>
        <v>-0.11397113016111837</v>
      </c>
    </row>
    <row r="46" spans="1:5" x14ac:dyDescent="0.35">
      <c r="A46" s="12">
        <v>21186</v>
      </c>
      <c r="B46" s="13">
        <v>83.302000000000007</v>
      </c>
      <c r="C46" s="6">
        <f t="shared" si="1"/>
        <v>-9.9116441541306541E-2</v>
      </c>
      <c r="D46" s="15">
        <f t="shared" si="2"/>
        <v>-0.17556239546322772</v>
      </c>
      <c r="E46" s="16">
        <f t="shared" si="0"/>
        <v>-0.34131974696748657</v>
      </c>
    </row>
    <row r="47" spans="1:5" x14ac:dyDescent="0.35">
      <c r="A47" s="12">
        <v>21276</v>
      </c>
      <c r="B47" s="13">
        <v>83.691999999999993</v>
      </c>
      <c r="C47" s="6">
        <f t="shared" si="1"/>
        <v>4.6817603418883857E-3</v>
      </c>
      <c r="D47" s="15">
        <f t="shared" si="2"/>
        <v>-0.14641808093994788</v>
      </c>
      <c r="E47" s="16">
        <f t="shared" si="0"/>
        <v>1.8858965603154365E-2</v>
      </c>
    </row>
    <row r="48" spans="1:5" x14ac:dyDescent="0.35">
      <c r="A48" s="12">
        <v>21367</v>
      </c>
      <c r="B48" s="13">
        <v>83.936000000000007</v>
      </c>
      <c r="C48" s="6">
        <f t="shared" si="1"/>
        <v>2.9154518950438991E-3</v>
      </c>
      <c r="D48" s="15">
        <f t="shared" si="2"/>
        <v>-0.11930917980840856</v>
      </c>
      <c r="E48" s="16">
        <f t="shared" si="0"/>
        <v>1.1712905934665674E-2</v>
      </c>
    </row>
    <row r="49" spans="1:5" x14ac:dyDescent="0.35">
      <c r="A49" s="12">
        <v>21459</v>
      </c>
      <c r="B49" s="13">
        <v>83.634</v>
      </c>
      <c r="C49" s="6">
        <f t="shared" si="1"/>
        <v>-3.597979412886088E-3</v>
      </c>
      <c r="D49" s="15">
        <f t="shared" si="2"/>
        <v>-9.5525971427644435E-2</v>
      </c>
      <c r="E49" s="16">
        <f t="shared" si="0"/>
        <v>-1.4314431058760957E-2</v>
      </c>
    </row>
    <row r="50" spans="1:5" x14ac:dyDescent="0.35">
      <c r="A50" s="12">
        <v>21551</v>
      </c>
      <c r="B50" s="13">
        <v>89.697000000000003</v>
      </c>
      <c r="C50" s="6">
        <f t="shared" si="1"/>
        <v>7.2494440060262608E-2</v>
      </c>
      <c r="D50" s="15">
        <f t="shared" si="2"/>
        <v>7.6768865093275018E-2</v>
      </c>
      <c r="E50" s="16">
        <f t="shared" si="0"/>
        <v>0.3230620048026025</v>
      </c>
    </row>
    <row r="51" spans="1:5" x14ac:dyDescent="0.35">
      <c r="A51" s="12">
        <v>21641</v>
      </c>
      <c r="B51" s="13">
        <v>88.980999999999995</v>
      </c>
      <c r="C51" s="6">
        <f t="shared" si="1"/>
        <v>-7.9824297356657203E-3</v>
      </c>
      <c r="D51" s="15">
        <f t="shared" si="2"/>
        <v>6.3196004397075012E-2</v>
      </c>
      <c r="E51" s="16">
        <f t="shared" si="0"/>
        <v>-3.1549434311271329E-2</v>
      </c>
    </row>
    <row r="52" spans="1:5" x14ac:dyDescent="0.35">
      <c r="A52" s="12">
        <v>21732</v>
      </c>
      <c r="B52" s="13">
        <v>97.561999999999998</v>
      </c>
      <c r="C52" s="6">
        <f t="shared" si="1"/>
        <v>9.6436317865611798E-2</v>
      </c>
      <c r="D52" s="15">
        <f t="shared" si="2"/>
        <v>0.16233797178802886</v>
      </c>
      <c r="E52" s="16">
        <f t="shared" si="0"/>
        <v>0.44521895811028256</v>
      </c>
    </row>
    <row r="53" spans="1:5" x14ac:dyDescent="0.35">
      <c r="A53" s="12">
        <v>21824</v>
      </c>
      <c r="B53" s="13">
        <v>92.733999999999995</v>
      </c>
      <c r="C53" s="6">
        <f t="shared" si="1"/>
        <v>-4.9486480391955918E-2</v>
      </c>
      <c r="D53" s="15">
        <f t="shared" si="2"/>
        <v>0.10880742281847089</v>
      </c>
      <c r="E53" s="16">
        <f t="shared" si="0"/>
        <v>-0.18373120604113091</v>
      </c>
    </row>
    <row r="54" spans="1:5" x14ac:dyDescent="0.35">
      <c r="A54" s="12">
        <v>21916</v>
      </c>
      <c r="B54" s="13">
        <v>104.68600000000001</v>
      </c>
      <c r="C54" s="6">
        <f t="shared" si="1"/>
        <v>0.1288847671835574</v>
      </c>
      <c r="D54" s="15">
        <f t="shared" si="2"/>
        <v>0.16710703813951419</v>
      </c>
      <c r="E54" s="16">
        <f t="shared" si="0"/>
        <v>0.62404646821351029</v>
      </c>
    </row>
    <row r="55" spans="1:5" x14ac:dyDescent="0.35">
      <c r="A55" s="12">
        <v>22007</v>
      </c>
      <c r="B55" s="13">
        <v>107.68899999999999</v>
      </c>
      <c r="C55" s="6">
        <f t="shared" si="1"/>
        <v>2.8685784154519091E-2</v>
      </c>
      <c r="D55" s="15">
        <f t="shared" si="2"/>
        <v>0.21024713141007631</v>
      </c>
      <c r="E55" s="16">
        <f t="shared" si="0"/>
        <v>0.11977547818359535</v>
      </c>
    </row>
    <row r="56" spans="1:5" x14ac:dyDescent="0.35">
      <c r="A56" s="12">
        <v>22098</v>
      </c>
      <c r="B56" s="13">
        <v>110.036</v>
      </c>
      <c r="C56" s="6">
        <f t="shared" si="1"/>
        <v>2.1794240823111075E-2</v>
      </c>
      <c r="D56" s="15">
        <f t="shared" si="2"/>
        <v>0.1278571574998463</v>
      </c>
      <c r="E56" s="16">
        <f t="shared" si="0"/>
        <v>9.006853059804687E-2</v>
      </c>
    </row>
    <row r="57" spans="1:5" x14ac:dyDescent="0.35">
      <c r="A57" s="12">
        <v>22190</v>
      </c>
      <c r="B57" s="13">
        <v>110.622</v>
      </c>
      <c r="C57" s="6">
        <f t="shared" si="1"/>
        <v>5.3255298266021893E-3</v>
      </c>
      <c r="D57" s="15">
        <f t="shared" si="2"/>
        <v>0.19289580951970159</v>
      </c>
      <c r="E57" s="16">
        <f t="shared" si="0"/>
        <v>2.1472891873487443E-2</v>
      </c>
    </row>
    <row r="58" spans="1:5" x14ac:dyDescent="0.35">
      <c r="A58" s="12">
        <v>22282</v>
      </c>
      <c r="B58" s="13">
        <v>109.861</v>
      </c>
      <c r="C58" s="6">
        <f t="shared" si="1"/>
        <v>-6.8792826020140268E-3</v>
      </c>
      <c r="D58" s="15">
        <f t="shared" si="2"/>
        <v>4.9433544122423213E-2</v>
      </c>
      <c r="E58" s="16">
        <f t="shared" si="0"/>
        <v>-2.7234483228973927E-2</v>
      </c>
    </row>
    <row r="59" spans="1:5" x14ac:dyDescent="0.35">
      <c r="A59" s="12">
        <v>22372</v>
      </c>
      <c r="B59" s="13">
        <v>104.748</v>
      </c>
      <c r="C59" s="6">
        <f t="shared" si="1"/>
        <v>-4.6540628612519452E-2</v>
      </c>
      <c r="D59" s="15">
        <f t="shared" si="2"/>
        <v>-2.7310124525253169E-2</v>
      </c>
      <c r="E59" s="16">
        <f t="shared" si="0"/>
        <v>-0.17356487570570123</v>
      </c>
    </row>
    <row r="60" spans="1:5" x14ac:dyDescent="0.35">
      <c r="A60" s="12">
        <v>22463</v>
      </c>
      <c r="B60" s="13">
        <v>109.482</v>
      </c>
      <c r="C60" s="6">
        <f t="shared" si="1"/>
        <v>4.5194180318478584E-2</v>
      </c>
      <c r="D60" s="15">
        <f t="shared" si="2"/>
        <v>-5.0347159111563677E-3</v>
      </c>
      <c r="E60" s="16">
        <f t="shared" si="0"/>
        <v>0.19340521571730629</v>
      </c>
    </row>
    <row r="61" spans="1:5" x14ac:dyDescent="0.35">
      <c r="A61" s="12">
        <v>22555</v>
      </c>
      <c r="B61" s="13">
        <v>111.267</v>
      </c>
      <c r="C61" s="6">
        <f t="shared" si="1"/>
        <v>1.6304049980818733E-2</v>
      </c>
      <c r="D61" s="15">
        <f t="shared" si="2"/>
        <v>5.830666594348285E-3</v>
      </c>
      <c r="E61" s="16">
        <f t="shared" si="0"/>
        <v>6.682853876297834E-2</v>
      </c>
    </row>
    <row r="62" spans="1:5" x14ac:dyDescent="0.35">
      <c r="A62" s="12">
        <v>22647</v>
      </c>
      <c r="B62" s="13">
        <v>110.613</v>
      </c>
      <c r="C62" s="6">
        <f t="shared" si="1"/>
        <v>-5.8777535118228804E-3</v>
      </c>
      <c r="D62" s="15">
        <f t="shared" si="2"/>
        <v>6.845013244008295E-3</v>
      </c>
      <c r="E62" s="16">
        <f t="shared" si="0"/>
        <v>-2.3304537193845842E-2</v>
      </c>
    </row>
    <row r="63" spans="1:5" x14ac:dyDescent="0.35">
      <c r="A63" s="12">
        <v>22737</v>
      </c>
      <c r="B63" s="13">
        <v>116.97</v>
      </c>
      <c r="C63" s="6">
        <f t="shared" si="1"/>
        <v>5.7470640883078836E-2</v>
      </c>
      <c r="D63" s="15">
        <f t="shared" si="2"/>
        <v>0.1166800320769847</v>
      </c>
      <c r="E63" s="16">
        <f t="shared" si="0"/>
        <v>0.25046999316545371</v>
      </c>
    </row>
    <row r="64" spans="1:5" x14ac:dyDescent="0.35">
      <c r="A64" s="12">
        <v>22828</v>
      </c>
      <c r="B64" s="13">
        <v>116.765</v>
      </c>
      <c r="C64" s="6">
        <f t="shared" si="1"/>
        <v>-1.7525861331965315E-3</v>
      </c>
      <c r="D64" s="15">
        <f t="shared" si="2"/>
        <v>6.6522350706052155E-2</v>
      </c>
      <c r="E64" s="16">
        <f t="shared" si="0"/>
        <v>-6.9919367071068494E-3</v>
      </c>
    </row>
    <row r="65" spans="1:5" x14ac:dyDescent="0.35">
      <c r="A65" s="12">
        <v>22920</v>
      </c>
      <c r="B65" s="13">
        <v>112.988</v>
      </c>
      <c r="C65" s="6">
        <f t="shared" si="1"/>
        <v>-3.2347021795914879E-2</v>
      </c>
      <c r="D65" s="15">
        <f t="shared" si="2"/>
        <v>1.5467299378971337E-2</v>
      </c>
      <c r="E65" s="16">
        <f t="shared" si="0"/>
        <v>-0.12324439607702897</v>
      </c>
    </row>
    <row r="66" spans="1:5" x14ac:dyDescent="0.35">
      <c r="A66" s="12">
        <v>23012</v>
      </c>
      <c r="B66" s="13">
        <v>114.70399999999999</v>
      </c>
      <c r="C66" s="6">
        <f t="shared" si="1"/>
        <v>1.5187453534888607E-2</v>
      </c>
      <c r="D66" s="15">
        <f t="shared" si="2"/>
        <v>3.6984802871271857E-2</v>
      </c>
      <c r="E66" s="16">
        <f t="shared" si="0"/>
        <v>6.2147832288138138E-2</v>
      </c>
    </row>
    <row r="67" spans="1:5" x14ac:dyDescent="0.35">
      <c r="A67" s="12">
        <v>23102</v>
      </c>
      <c r="B67" s="13">
        <v>123.873</v>
      </c>
      <c r="C67" s="6">
        <f t="shared" si="1"/>
        <v>7.9936183568140709E-2</v>
      </c>
      <c r="D67" s="15">
        <f t="shared" si="2"/>
        <v>5.9015132085150086E-2</v>
      </c>
      <c r="E67" s="16">
        <f t="shared" ref="E67:E130" si="3">((1+C67)^4)-1</f>
        <v>0.36016742720007899</v>
      </c>
    </row>
    <row r="68" spans="1:5" x14ac:dyDescent="0.35">
      <c r="A68" s="12">
        <v>23193</v>
      </c>
      <c r="B68" s="13">
        <v>123.253</v>
      </c>
      <c r="C68" s="6">
        <f t="shared" ref="C68:C131" si="4">(B68-B67)/B67</f>
        <v>-5.0051262179813564E-3</v>
      </c>
      <c r="D68" s="15">
        <f t="shared" si="2"/>
        <v>5.5564595555174921E-2</v>
      </c>
      <c r="E68" s="16">
        <f t="shared" si="3"/>
        <v>-1.9870698053053193E-2</v>
      </c>
    </row>
    <row r="69" spans="1:5" x14ac:dyDescent="0.35">
      <c r="A69" s="12">
        <v>23285</v>
      </c>
      <c r="B69" s="13">
        <v>128.07</v>
      </c>
      <c r="C69" s="6">
        <f t="shared" si="4"/>
        <v>3.9082213009013926E-2</v>
      </c>
      <c r="D69" s="15">
        <f t="shared" si="2"/>
        <v>0.13348320175593864</v>
      </c>
      <c r="E69" s="16">
        <f t="shared" si="3"/>
        <v>0.16573448100535515</v>
      </c>
    </row>
    <row r="70" spans="1:5" x14ac:dyDescent="0.35">
      <c r="A70" s="12">
        <v>23377</v>
      </c>
      <c r="B70" s="13">
        <v>134.547</v>
      </c>
      <c r="C70" s="6">
        <f t="shared" si="4"/>
        <v>5.0573904895760163E-2</v>
      </c>
      <c r="D70" s="15">
        <f t="shared" ref="D70:D133" si="5">(B70-B66)/B66</f>
        <v>0.17299309527130705</v>
      </c>
      <c r="E70" s="16">
        <f t="shared" si="3"/>
        <v>0.2181658961754076</v>
      </c>
    </row>
    <row r="71" spans="1:5" x14ac:dyDescent="0.35">
      <c r="A71" s="12">
        <v>23468</v>
      </c>
      <c r="B71" s="13">
        <v>133.99799999999999</v>
      </c>
      <c r="C71" s="6">
        <f t="shared" si="4"/>
        <v>-4.0803585364222661E-3</v>
      </c>
      <c r="D71" s="15">
        <f t="shared" si="5"/>
        <v>8.1736940253323856E-2</v>
      </c>
      <c r="E71" s="16">
        <f t="shared" si="3"/>
        <v>-1.6221809654649144E-2</v>
      </c>
    </row>
    <row r="72" spans="1:5" x14ac:dyDescent="0.35">
      <c r="A72" s="12">
        <v>23559</v>
      </c>
      <c r="B72" s="13">
        <v>138.19300000000001</v>
      </c>
      <c r="C72" s="6">
        <f t="shared" si="4"/>
        <v>3.1306437409513735E-2</v>
      </c>
      <c r="D72" s="15">
        <f t="shared" si="5"/>
        <v>0.12121408809521887</v>
      </c>
      <c r="E72" s="16">
        <f t="shared" si="3"/>
        <v>0.13123000124359874</v>
      </c>
    </row>
    <row r="73" spans="1:5" x14ac:dyDescent="0.35">
      <c r="A73" s="12">
        <v>23651</v>
      </c>
      <c r="B73" s="13">
        <v>140.97499999999999</v>
      </c>
      <c r="C73" s="6">
        <f t="shared" si="4"/>
        <v>2.0131265693631242E-2</v>
      </c>
      <c r="D73" s="15">
        <f t="shared" si="5"/>
        <v>0.10076520652768019</v>
      </c>
      <c r="E73" s="16">
        <f t="shared" si="3"/>
        <v>8.2989468386867937E-2</v>
      </c>
    </row>
    <row r="74" spans="1:5" x14ac:dyDescent="0.35">
      <c r="A74" s="12">
        <v>23743</v>
      </c>
      <c r="B74" s="13">
        <v>124.56699999999999</v>
      </c>
      <c r="C74" s="6">
        <f t="shared" si="4"/>
        <v>-0.11638943075013301</v>
      </c>
      <c r="D74" s="15">
        <f t="shared" si="5"/>
        <v>-7.4174823667566017E-2</v>
      </c>
      <c r="E74" s="16">
        <f t="shared" si="3"/>
        <v>-0.39040189531124703</v>
      </c>
    </row>
    <row r="75" spans="1:5" x14ac:dyDescent="0.35">
      <c r="A75" s="12">
        <v>23833</v>
      </c>
      <c r="B75" s="13">
        <v>145.41900000000001</v>
      </c>
      <c r="C75" s="6">
        <f t="shared" si="4"/>
        <v>0.16739585925646455</v>
      </c>
      <c r="D75" s="15">
        <f t="shared" si="5"/>
        <v>8.523261541217049E-2</v>
      </c>
      <c r="E75" s="16">
        <f t="shared" si="3"/>
        <v>0.85725952429663588</v>
      </c>
    </row>
    <row r="76" spans="1:5" x14ac:dyDescent="0.35">
      <c r="A76" s="12">
        <v>23924</v>
      </c>
      <c r="B76" s="13">
        <v>142.18799999999999</v>
      </c>
      <c r="C76" s="6">
        <f t="shared" si="4"/>
        <v>-2.2218554659295023E-2</v>
      </c>
      <c r="D76" s="15">
        <f t="shared" si="5"/>
        <v>2.890884487636838E-2</v>
      </c>
      <c r="E76" s="16">
        <f t="shared" si="3"/>
        <v>-8.5955863923457665E-2</v>
      </c>
    </row>
    <row r="77" spans="1:5" x14ac:dyDescent="0.35">
      <c r="A77" s="12">
        <v>24016</v>
      </c>
      <c r="B77" s="13">
        <v>150.87799999999999</v>
      </c>
      <c r="C77" s="6">
        <f t="shared" si="4"/>
        <v>6.111626860213238E-2</v>
      </c>
      <c r="D77" s="15">
        <f t="shared" si="5"/>
        <v>7.0246497605958441E-2</v>
      </c>
      <c r="E77" s="16">
        <f t="shared" si="3"/>
        <v>0.26780334136923689</v>
      </c>
    </row>
    <row r="78" spans="1:5" x14ac:dyDescent="0.35">
      <c r="A78" s="12">
        <v>24108</v>
      </c>
      <c r="B78" s="13">
        <v>147.16</v>
      </c>
      <c r="C78" s="6">
        <f t="shared" si="4"/>
        <v>-2.4642426331207928E-2</v>
      </c>
      <c r="D78" s="15">
        <f t="shared" si="5"/>
        <v>0.18137227355559662</v>
      </c>
      <c r="E78" s="16">
        <f t="shared" si="3"/>
        <v>-9.4985697892623233E-2</v>
      </c>
    </row>
    <row r="79" spans="1:5" x14ac:dyDescent="0.35">
      <c r="A79" s="12">
        <v>24198</v>
      </c>
      <c r="B79" s="13">
        <v>151.583</v>
      </c>
      <c r="C79" s="6">
        <f t="shared" si="4"/>
        <v>3.005572166349553E-2</v>
      </c>
      <c r="D79" s="15">
        <f t="shared" si="5"/>
        <v>4.2387858532928896E-2</v>
      </c>
      <c r="E79" s="16">
        <f t="shared" si="3"/>
        <v>0.12575238402941324</v>
      </c>
    </row>
    <row r="80" spans="1:5" x14ac:dyDescent="0.35">
      <c r="A80" s="12">
        <v>24289</v>
      </c>
      <c r="B80" s="13">
        <v>149.77099999999999</v>
      </c>
      <c r="C80" s="6">
        <f t="shared" si="4"/>
        <v>-1.1953847067283349E-2</v>
      </c>
      <c r="D80" s="15">
        <f t="shared" si="5"/>
        <v>5.3330801474104697E-2</v>
      </c>
      <c r="E80" s="16">
        <f t="shared" si="3"/>
        <v>-4.6964833646131132E-2</v>
      </c>
    </row>
    <row r="81" spans="1:5" x14ac:dyDescent="0.35">
      <c r="A81" s="12">
        <v>24381</v>
      </c>
      <c r="B81" s="13">
        <v>153.495</v>
      </c>
      <c r="C81" s="6">
        <f t="shared" si="4"/>
        <v>2.4864626663372871E-2</v>
      </c>
      <c r="D81" s="15">
        <f t="shared" si="5"/>
        <v>1.7345139781810594E-2</v>
      </c>
      <c r="E81" s="16">
        <f t="shared" si="3"/>
        <v>0.10322987702862041</v>
      </c>
    </row>
    <row r="82" spans="1:5" x14ac:dyDescent="0.35">
      <c r="A82" s="12">
        <v>24473</v>
      </c>
      <c r="B82" s="13">
        <v>155.38</v>
      </c>
      <c r="C82" s="6">
        <f t="shared" si="4"/>
        <v>1.2280530310433505E-2</v>
      </c>
      <c r="D82" s="15">
        <f t="shared" si="5"/>
        <v>5.5857569991845601E-2</v>
      </c>
      <c r="E82" s="16">
        <f t="shared" si="3"/>
        <v>5.0034420711141392E-2</v>
      </c>
    </row>
    <row r="83" spans="1:5" x14ac:dyDescent="0.35">
      <c r="A83" s="12">
        <v>24563</v>
      </c>
      <c r="B83" s="13">
        <v>153.31399999999999</v>
      </c>
      <c r="C83" s="6">
        <f t="shared" si="4"/>
        <v>-1.3296434547560835E-2</v>
      </c>
      <c r="D83" s="15">
        <f t="shared" si="5"/>
        <v>1.1419486354010638E-2</v>
      </c>
      <c r="E83" s="16">
        <f t="shared" si="3"/>
        <v>-5.2134338885359233E-2</v>
      </c>
    </row>
    <row r="84" spans="1:5" x14ac:dyDescent="0.35">
      <c r="A84" s="12">
        <v>24654</v>
      </c>
      <c r="B84" s="13">
        <v>152.084</v>
      </c>
      <c r="C84" s="6">
        <f t="shared" si="4"/>
        <v>-8.0227506946527385E-3</v>
      </c>
      <c r="D84" s="15">
        <f t="shared" si="5"/>
        <v>1.5443577194517074E-2</v>
      </c>
      <c r="E84" s="16">
        <f t="shared" si="3"/>
        <v>-3.1706876985836852E-2</v>
      </c>
    </row>
    <row r="85" spans="1:5" x14ac:dyDescent="0.35">
      <c r="A85" s="12">
        <v>24746</v>
      </c>
      <c r="B85" s="13">
        <v>154.952</v>
      </c>
      <c r="C85" s="6">
        <f t="shared" si="4"/>
        <v>1.8857999526577386E-2</v>
      </c>
      <c r="D85" s="15">
        <f t="shared" si="5"/>
        <v>9.4921658685950261E-3</v>
      </c>
      <c r="E85" s="16">
        <f t="shared" si="3"/>
        <v>7.75926948916279E-2</v>
      </c>
    </row>
    <row r="86" spans="1:5" x14ac:dyDescent="0.35">
      <c r="A86" s="12">
        <v>24838</v>
      </c>
      <c r="B86" s="13">
        <v>159.30500000000001</v>
      </c>
      <c r="C86" s="6">
        <f t="shared" si="4"/>
        <v>2.809257060250922E-2</v>
      </c>
      <c r="D86" s="15">
        <f t="shared" si="5"/>
        <v>2.5260651306474525E-2</v>
      </c>
      <c r="E86" s="16">
        <f t="shared" si="3"/>
        <v>0.1171947421599091</v>
      </c>
    </row>
    <row r="87" spans="1:5" x14ac:dyDescent="0.35">
      <c r="A87" s="12">
        <v>24929</v>
      </c>
      <c r="B87" s="13">
        <v>161.97</v>
      </c>
      <c r="C87" s="6">
        <f t="shared" si="4"/>
        <v>1.6728916229873464E-2</v>
      </c>
      <c r="D87" s="15">
        <f t="shared" si="5"/>
        <v>5.6459292693426602E-2</v>
      </c>
      <c r="E87" s="16">
        <f t="shared" si="3"/>
        <v>6.861360986161702E-2</v>
      </c>
    </row>
    <row r="88" spans="1:5" x14ac:dyDescent="0.35">
      <c r="A88" s="12">
        <v>25020</v>
      </c>
      <c r="B88" s="13">
        <v>173.48699999999999</v>
      </c>
      <c r="C88" s="6">
        <f t="shared" si="4"/>
        <v>7.110576032598627E-2</v>
      </c>
      <c r="D88" s="15">
        <f t="shared" si="5"/>
        <v>0.14073143788958728</v>
      </c>
      <c r="E88" s="16">
        <f t="shared" si="3"/>
        <v>0.31622283083214797</v>
      </c>
    </row>
    <row r="89" spans="1:5" x14ac:dyDescent="0.35">
      <c r="A89" s="12">
        <v>25112</v>
      </c>
      <c r="B89" s="13">
        <v>169.631</v>
      </c>
      <c r="C89" s="6">
        <f t="shared" si="4"/>
        <v>-2.2226449244035544E-2</v>
      </c>
      <c r="D89" s="15">
        <f t="shared" si="5"/>
        <v>9.4732562341886539E-2</v>
      </c>
      <c r="E89" s="16">
        <f t="shared" si="3"/>
        <v>-8.5985383450672859E-2</v>
      </c>
    </row>
    <row r="90" spans="1:5" x14ac:dyDescent="0.35">
      <c r="A90" s="12">
        <v>25204</v>
      </c>
      <c r="B90" s="13">
        <v>149.91300000000001</v>
      </c>
      <c r="C90" s="6">
        <f t="shared" si="4"/>
        <v>-0.11624054565498046</v>
      </c>
      <c r="D90" s="15">
        <f t="shared" si="5"/>
        <v>-5.8956090518188356E-2</v>
      </c>
      <c r="E90" s="16">
        <f t="shared" si="3"/>
        <v>-0.38999093140176266</v>
      </c>
    </row>
    <row r="91" spans="1:5" x14ac:dyDescent="0.35">
      <c r="A91" s="12">
        <v>25294</v>
      </c>
      <c r="B91" s="13">
        <v>182.76599999999999</v>
      </c>
      <c r="C91" s="6">
        <f t="shared" si="4"/>
        <v>0.21914710532108608</v>
      </c>
      <c r="D91" s="15">
        <f t="shared" si="5"/>
        <v>0.1283941470642711</v>
      </c>
      <c r="E91" s="16">
        <f t="shared" si="3"/>
        <v>1.2091461448201293</v>
      </c>
    </row>
    <row r="92" spans="1:5" x14ac:dyDescent="0.35">
      <c r="A92" s="12">
        <v>25385</v>
      </c>
      <c r="B92" s="13">
        <v>179.708</v>
      </c>
      <c r="C92" s="6">
        <f t="shared" si="4"/>
        <v>-1.6731777245220625E-2</v>
      </c>
      <c r="D92" s="15">
        <f t="shared" si="5"/>
        <v>3.5858594592102021E-2</v>
      </c>
      <c r="E92" s="16">
        <f t="shared" si="3"/>
        <v>-6.5266052791613127E-2</v>
      </c>
    </row>
    <row r="93" spans="1:5" x14ac:dyDescent="0.35">
      <c r="A93" s="12">
        <v>25477</v>
      </c>
      <c r="B93" s="13">
        <v>184.40899999999999</v>
      </c>
      <c r="C93" s="6">
        <f t="shared" si="4"/>
        <v>2.6159102544127105E-2</v>
      </c>
      <c r="D93" s="15">
        <f t="shared" si="5"/>
        <v>8.7118510177974492E-2</v>
      </c>
      <c r="E93" s="16">
        <f t="shared" si="3"/>
        <v>0.10881427287042689</v>
      </c>
    </row>
    <row r="94" spans="1:5" x14ac:dyDescent="0.35">
      <c r="A94" s="12">
        <v>25569</v>
      </c>
      <c r="B94" s="13">
        <v>186.84200000000001</v>
      </c>
      <c r="C94" s="6">
        <f t="shared" si="4"/>
        <v>1.3193499232683986E-2</v>
      </c>
      <c r="D94" s="15">
        <f t="shared" si="5"/>
        <v>0.24633620833416714</v>
      </c>
      <c r="E94" s="16">
        <f t="shared" si="3"/>
        <v>5.3827624048937484E-2</v>
      </c>
    </row>
    <row r="95" spans="1:5" x14ac:dyDescent="0.35">
      <c r="A95" s="12">
        <v>25659</v>
      </c>
      <c r="B95" s="13">
        <v>194.08199999999999</v>
      </c>
      <c r="C95" s="6">
        <f t="shared" si="4"/>
        <v>3.8749317605249252E-2</v>
      </c>
      <c r="D95" s="15">
        <f t="shared" si="5"/>
        <v>6.1915235875381655E-2</v>
      </c>
      <c r="E95" s="16">
        <f t="shared" si="3"/>
        <v>0.16424131253317209</v>
      </c>
    </row>
    <row r="96" spans="1:5" x14ac:dyDescent="0.35">
      <c r="A96" s="12">
        <v>25750</v>
      </c>
      <c r="B96" s="13">
        <v>194.85900000000001</v>
      </c>
      <c r="C96" s="6">
        <f t="shared" si="4"/>
        <v>4.003462454014361E-3</v>
      </c>
      <c r="D96" s="15">
        <f t="shared" si="5"/>
        <v>8.4308990139559795E-2</v>
      </c>
      <c r="E96" s="16">
        <f t="shared" si="3"/>
        <v>1.6110273008036247E-2</v>
      </c>
    </row>
    <row r="97" spans="1:5" x14ac:dyDescent="0.35">
      <c r="A97" s="12">
        <v>25842</v>
      </c>
      <c r="B97" s="13">
        <v>195.26300000000001</v>
      </c>
      <c r="C97" s="6">
        <f t="shared" si="4"/>
        <v>2.0732940228575347E-3</v>
      </c>
      <c r="D97" s="15">
        <f t="shared" si="5"/>
        <v>5.8858298673058335E-2</v>
      </c>
      <c r="E97" s="16">
        <f t="shared" si="3"/>
        <v>8.3190030471556042E-3</v>
      </c>
    </row>
    <row r="98" spans="1:5" x14ac:dyDescent="0.35">
      <c r="A98" s="12">
        <v>25934</v>
      </c>
      <c r="B98" s="13">
        <v>197.04599999999999</v>
      </c>
      <c r="C98" s="6">
        <f t="shared" si="4"/>
        <v>9.1312742301408196E-3</v>
      </c>
      <c r="D98" s="15">
        <f t="shared" si="5"/>
        <v>5.4612988514359612E-2</v>
      </c>
      <c r="E98" s="16">
        <f t="shared" si="3"/>
        <v>3.7028430355968478E-2</v>
      </c>
    </row>
    <row r="99" spans="1:5" x14ac:dyDescent="0.35">
      <c r="A99" s="12">
        <v>26024</v>
      </c>
      <c r="B99" s="13">
        <v>195.58799999999999</v>
      </c>
      <c r="C99" s="6">
        <f t="shared" si="4"/>
        <v>-7.39928747602082E-3</v>
      </c>
      <c r="D99" s="15">
        <f t="shared" si="5"/>
        <v>7.7596067641512367E-3</v>
      </c>
      <c r="E99" s="16">
        <f t="shared" si="3"/>
        <v>-2.9270270603494852E-2</v>
      </c>
    </row>
    <row r="100" spans="1:5" x14ac:dyDescent="0.35">
      <c r="A100" s="12">
        <v>26115</v>
      </c>
      <c r="B100" s="13">
        <v>205.36500000000001</v>
      </c>
      <c r="C100" s="6">
        <f t="shared" si="4"/>
        <v>4.9987729308546613E-2</v>
      </c>
      <c r="D100" s="15">
        <f t="shared" si="5"/>
        <v>5.3915908426092715E-2</v>
      </c>
      <c r="E100" s="16">
        <f t="shared" si="3"/>
        <v>0.21544943155923724</v>
      </c>
    </row>
    <row r="101" spans="1:5" x14ac:dyDescent="0.35">
      <c r="A101" s="12">
        <v>26207</v>
      </c>
      <c r="B101" s="13">
        <v>186.40700000000001</v>
      </c>
      <c r="C101" s="6">
        <f t="shared" si="4"/>
        <v>-9.2313685389428565E-2</v>
      </c>
      <c r="D101" s="15">
        <f t="shared" si="5"/>
        <v>-4.5354214572141137E-2</v>
      </c>
      <c r="E101" s="16">
        <f t="shared" si="3"/>
        <v>-0.32119794229307885</v>
      </c>
    </row>
    <row r="102" spans="1:5" x14ac:dyDescent="0.35">
      <c r="A102" s="12">
        <v>26299</v>
      </c>
      <c r="B102" s="13">
        <v>207.596</v>
      </c>
      <c r="C102" s="6">
        <f t="shared" si="4"/>
        <v>0.11367062395725477</v>
      </c>
      <c r="D102" s="15">
        <f t="shared" si="5"/>
        <v>5.3540797580260507E-2</v>
      </c>
      <c r="E102" s="16">
        <f t="shared" si="3"/>
        <v>0.53825047026965289</v>
      </c>
    </row>
    <row r="103" spans="1:5" x14ac:dyDescent="0.35">
      <c r="A103" s="12">
        <v>26390</v>
      </c>
      <c r="B103" s="13">
        <v>201.53800000000001</v>
      </c>
      <c r="C103" s="6">
        <f t="shared" si="4"/>
        <v>-2.9181679801152202E-2</v>
      </c>
      <c r="D103" s="15">
        <f t="shared" si="5"/>
        <v>3.0421089228378106E-2</v>
      </c>
      <c r="E103" s="16">
        <f t="shared" si="3"/>
        <v>-0.11171597243946707</v>
      </c>
    </row>
    <row r="104" spans="1:5" x14ac:dyDescent="0.35">
      <c r="A104" s="12">
        <v>26481</v>
      </c>
      <c r="B104" s="13">
        <v>213.68899999999999</v>
      </c>
      <c r="C104" s="6">
        <f t="shared" si="4"/>
        <v>6.0291359445861233E-2</v>
      </c>
      <c r="D104" s="15">
        <f t="shared" si="5"/>
        <v>4.0532710052832682E-2</v>
      </c>
      <c r="E104" s="16">
        <f t="shared" si="3"/>
        <v>0.26386558744859134</v>
      </c>
    </row>
    <row r="105" spans="1:5" x14ac:dyDescent="0.35">
      <c r="A105" s="12">
        <v>26573</v>
      </c>
      <c r="B105" s="13">
        <v>222.72499999999999</v>
      </c>
      <c r="C105" s="6">
        <f t="shared" si="4"/>
        <v>4.228575172329882E-2</v>
      </c>
      <c r="D105" s="15">
        <f t="shared" si="5"/>
        <v>0.19483173915142663</v>
      </c>
      <c r="E105" s="16">
        <f t="shared" si="3"/>
        <v>0.1801771549727198</v>
      </c>
    </row>
    <row r="106" spans="1:5" x14ac:dyDescent="0.35">
      <c r="A106" s="12">
        <v>26665</v>
      </c>
      <c r="B106" s="13">
        <v>239.018</v>
      </c>
      <c r="C106" s="6">
        <f t="shared" si="4"/>
        <v>7.3152991357054692E-2</v>
      </c>
      <c r="D106" s="15">
        <f t="shared" si="5"/>
        <v>0.15136129790554731</v>
      </c>
      <c r="E106" s="16">
        <f t="shared" si="3"/>
        <v>0.32631463536011895</v>
      </c>
    </row>
    <row r="107" spans="1:5" x14ac:dyDescent="0.35">
      <c r="A107" s="12">
        <v>26755</v>
      </c>
      <c r="B107" s="13">
        <v>250.53299999999999</v>
      </c>
      <c r="C107" s="6">
        <f t="shared" si="4"/>
        <v>4.8176287978311201E-2</v>
      </c>
      <c r="D107" s="15">
        <f t="shared" si="5"/>
        <v>0.24310551856225612</v>
      </c>
      <c r="E107" s="16">
        <f t="shared" si="3"/>
        <v>0.2070835270168383</v>
      </c>
    </row>
    <row r="108" spans="1:5" x14ac:dyDescent="0.35">
      <c r="A108" s="12">
        <v>26846</v>
      </c>
      <c r="B108" s="13">
        <v>251.37700000000001</v>
      </c>
      <c r="C108" s="6">
        <f t="shared" si="4"/>
        <v>3.3688176807048277E-3</v>
      </c>
      <c r="D108" s="15">
        <f t="shared" si="5"/>
        <v>0.17636846070691528</v>
      </c>
      <c r="E108" s="16">
        <f t="shared" si="3"/>
        <v>1.3543517376951142E-2</v>
      </c>
    </row>
    <row r="109" spans="1:5" x14ac:dyDescent="0.35">
      <c r="A109" s="12">
        <v>26938</v>
      </c>
      <c r="B109" s="13">
        <v>263.74299999999999</v>
      </c>
      <c r="C109" s="6">
        <f t="shared" si="4"/>
        <v>4.9193044709738697E-2</v>
      </c>
      <c r="D109" s="15">
        <f t="shared" si="5"/>
        <v>0.1841643282074307</v>
      </c>
      <c r="E109" s="16">
        <f t="shared" si="3"/>
        <v>0.2117739488566921</v>
      </c>
    </row>
    <row r="110" spans="1:5" x14ac:dyDescent="0.35">
      <c r="A110" s="12">
        <v>27030</v>
      </c>
      <c r="B110" s="13">
        <v>267.16300000000001</v>
      </c>
      <c r="C110" s="6">
        <f t="shared" si="4"/>
        <v>1.2967168796897039E-2</v>
      </c>
      <c r="D110" s="15">
        <f t="shared" si="5"/>
        <v>0.11775263787664532</v>
      </c>
      <c r="E110" s="16">
        <f t="shared" si="3"/>
        <v>5.2886309847131496E-2</v>
      </c>
    </row>
    <row r="111" spans="1:5" x14ac:dyDescent="0.35">
      <c r="A111" s="12">
        <v>27120</v>
      </c>
      <c r="B111" s="13">
        <v>280.19099999999997</v>
      </c>
      <c r="C111" s="6">
        <f t="shared" si="4"/>
        <v>4.876423756283603E-2</v>
      </c>
      <c r="D111" s="15">
        <f t="shared" si="5"/>
        <v>0.11837961466154155</v>
      </c>
      <c r="E111" s="16">
        <f t="shared" si="3"/>
        <v>0.2097941459357604</v>
      </c>
    </row>
    <row r="112" spans="1:5" x14ac:dyDescent="0.35">
      <c r="A112" s="12">
        <v>27211</v>
      </c>
      <c r="B112" s="13">
        <v>265.09500000000003</v>
      </c>
      <c r="C112" s="6">
        <f t="shared" si="4"/>
        <v>-5.3877533539620999E-2</v>
      </c>
      <c r="D112" s="15">
        <f t="shared" si="5"/>
        <v>5.4571420615251262E-2</v>
      </c>
      <c r="E112" s="16">
        <f t="shared" si="3"/>
        <v>-0.19871055661982917</v>
      </c>
    </row>
    <row r="113" spans="1:5" x14ac:dyDescent="0.35">
      <c r="A113" s="12">
        <v>27303</v>
      </c>
      <c r="B113" s="13">
        <v>272.02</v>
      </c>
      <c r="C113" s="6">
        <f t="shared" si="4"/>
        <v>2.6122710726343212E-2</v>
      </c>
      <c r="D113" s="15">
        <f t="shared" si="5"/>
        <v>3.1382823430384836E-2</v>
      </c>
      <c r="E113" s="16">
        <f t="shared" si="3"/>
        <v>0.10865698879872387</v>
      </c>
    </row>
    <row r="114" spans="1:5" x14ac:dyDescent="0.35">
      <c r="A114" s="12">
        <v>27395</v>
      </c>
      <c r="B114" s="13">
        <v>273.91699999999997</v>
      </c>
      <c r="C114" s="6">
        <f t="shared" si="4"/>
        <v>6.9737519300051157E-3</v>
      </c>
      <c r="D114" s="15">
        <f t="shared" si="5"/>
        <v>2.5280446768452074E-2</v>
      </c>
      <c r="E114" s="16">
        <f t="shared" si="3"/>
        <v>2.8188166005032711E-2</v>
      </c>
    </row>
    <row r="115" spans="1:5" x14ac:dyDescent="0.35">
      <c r="A115" s="12">
        <v>27485</v>
      </c>
      <c r="B115" s="13">
        <v>265.93200000000002</v>
      </c>
      <c r="C115" s="6">
        <f t="shared" si="4"/>
        <v>-2.9151166229186058E-2</v>
      </c>
      <c r="D115" s="15">
        <f t="shared" si="5"/>
        <v>-5.0890285555210406E-2</v>
      </c>
      <c r="E115" s="16">
        <f t="shared" si="3"/>
        <v>-0.11160428935336297</v>
      </c>
    </row>
    <row r="116" spans="1:5" x14ac:dyDescent="0.35">
      <c r="A116" s="12">
        <v>27576</v>
      </c>
      <c r="B116" s="13">
        <v>261.44600000000003</v>
      </c>
      <c r="C116" s="6">
        <f t="shared" si="4"/>
        <v>-1.6868974023434524E-2</v>
      </c>
      <c r="D116" s="15">
        <f t="shared" si="5"/>
        <v>-1.3764876742299932E-2</v>
      </c>
      <c r="E116" s="16">
        <f t="shared" si="3"/>
        <v>-6.5787642505572785E-2</v>
      </c>
    </row>
    <row r="117" spans="1:5" x14ac:dyDescent="0.35">
      <c r="A117" s="12">
        <v>27668</v>
      </c>
      <c r="B117" s="13">
        <v>276.22800000000001</v>
      </c>
      <c r="C117" s="6">
        <f t="shared" si="4"/>
        <v>5.6539400105566656E-2</v>
      </c>
      <c r="D117" s="15">
        <f t="shared" si="5"/>
        <v>1.5469450775678359E-2</v>
      </c>
      <c r="E117" s="16">
        <f t="shared" si="3"/>
        <v>0.24607100077560107</v>
      </c>
    </row>
    <row r="118" spans="1:5" x14ac:dyDescent="0.35">
      <c r="A118" s="12">
        <v>27760</v>
      </c>
      <c r="B118" s="13">
        <v>274.32100000000003</v>
      </c>
      <c r="C118" s="6">
        <f t="shared" si="4"/>
        <v>-6.9037172191087877E-3</v>
      </c>
      <c r="D118" s="15">
        <f t="shared" si="5"/>
        <v>1.474899330819384E-3</v>
      </c>
      <c r="E118" s="16">
        <f t="shared" si="3"/>
        <v>-2.7330214897051897E-2</v>
      </c>
    </row>
    <row r="119" spans="1:5" x14ac:dyDescent="0.35">
      <c r="A119" s="12">
        <v>27851</v>
      </c>
      <c r="B119" s="13">
        <v>277.08699999999999</v>
      </c>
      <c r="C119" s="6">
        <f t="shared" si="4"/>
        <v>1.0083077854046765E-2</v>
      </c>
      <c r="D119" s="15">
        <f t="shared" si="5"/>
        <v>4.1946813471112808E-2</v>
      </c>
      <c r="E119" s="16">
        <f t="shared" si="3"/>
        <v>4.0946433030677465E-2</v>
      </c>
    </row>
    <row r="120" spans="1:5" x14ac:dyDescent="0.35">
      <c r="A120" s="12">
        <v>27942</v>
      </c>
      <c r="B120" s="13">
        <v>285.137</v>
      </c>
      <c r="C120" s="6">
        <f t="shared" si="4"/>
        <v>2.9052247128158345E-2</v>
      </c>
      <c r="D120" s="15">
        <f t="shared" si="5"/>
        <v>9.0615270457379229E-2</v>
      </c>
      <c r="E120" s="16">
        <f t="shared" si="3"/>
        <v>0.12137198351216338</v>
      </c>
    </row>
    <row r="121" spans="1:5" x14ac:dyDescent="0.35">
      <c r="A121" s="12">
        <v>28034</v>
      </c>
      <c r="B121" s="13">
        <v>288.02999999999997</v>
      </c>
      <c r="C121" s="6">
        <f t="shared" si="4"/>
        <v>1.0145999992985731E-2</v>
      </c>
      <c r="D121" s="15">
        <f t="shared" si="5"/>
        <v>4.2725574525391934E-2</v>
      </c>
      <c r="E121" s="16">
        <f t="shared" si="3"/>
        <v>4.1205836234363913E-2</v>
      </c>
    </row>
    <row r="122" spans="1:5" x14ac:dyDescent="0.35">
      <c r="A122" s="12">
        <v>28126</v>
      </c>
      <c r="B122" s="13">
        <v>283.39499999999998</v>
      </c>
      <c r="C122" s="6">
        <f t="shared" si="4"/>
        <v>-1.6092073742318479E-2</v>
      </c>
      <c r="D122" s="15">
        <f t="shared" si="5"/>
        <v>3.3078036315119713E-2</v>
      </c>
      <c r="E122" s="16">
        <f t="shared" si="3"/>
        <v>-6.2831167369049701E-2</v>
      </c>
    </row>
    <row r="123" spans="1:5" x14ac:dyDescent="0.35">
      <c r="A123" s="12">
        <v>28216</v>
      </c>
      <c r="B123" s="13">
        <v>291.03199999999998</v>
      </c>
      <c r="C123" s="6">
        <f t="shared" si="4"/>
        <v>2.6948252439175008E-2</v>
      </c>
      <c r="D123" s="15">
        <f t="shared" si="5"/>
        <v>5.0327153565486629E-2</v>
      </c>
      <c r="E123" s="16">
        <f t="shared" si="3"/>
        <v>0.11222906717175607</v>
      </c>
    </row>
    <row r="124" spans="1:5" x14ac:dyDescent="0.35">
      <c r="A124" s="12">
        <v>28307</v>
      </c>
      <c r="B124" s="13">
        <v>293.29000000000002</v>
      </c>
      <c r="C124" s="6">
        <f t="shared" si="4"/>
        <v>7.7585969927706864E-3</v>
      </c>
      <c r="D124" s="15">
        <f t="shared" si="5"/>
        <v>2.8593272707505585E-2</v>
      </c>
      <c r="E124" s="16">
        <f t="shared" si="3"/>
        <v>3.1397434699056648E-2</v>
      </c>
    </row>
    <row r="125" spans="1:5" x14ac:dyDescent="0.35">
      <c r="A125" s="12">
        <v>28399</v>
      </c>
      <c r="B125" s="13">
        <v>283.887</v>
      </c>
      <c r="C125" s="6">
        <f t="shared" si="4"/>
        <v>-3.2060418016297929E-2</v>
      </c>
      <c r="D125" s="15">
        <f t="shared" si="5"/>
        <v>-1.4383918341839297E-2</v>
      </c>
      <c r="E125" s="16">
        <f t="shared" si="3"/>
        <v>-0.12220520894654274</v>
      </c>
    </row>
    <row r="126" spans="1:5" x14ac:dyDescent="0.35">
      <c r="A126" s="12">
        <v>28491</v>
      </c>
      <c r="B126" s="13">
        <v>290.58999999999997</v>
      </c>
      <c r="C126" s="6">
        <f t="shared" si="4"/>
        <v>2.361150739554814E-2</v>
      </c>
      <c r="D126" s="15">
        <f t="shared" si="5"/>
        <v>2.5388591894705246E-2</v>
      </c>
      <c r="E126" s="16">
        <f t="shared" si="3"/>
        <v>9.7844014052457018E-2</v>
      </c>
    </row>
    <row r="127" spans="1:5" x14ac:dyDescent="0.35">
      <c r="A127" s="12">
        <v>28581</v>
      </c>
      <c r="B127" s="13">
        <v>320.88400000000001</v>
      </c>
      <c r="C127" s="6">
        <f t="shared" si="4"/>
        <v>0.10424997419044028</v>
      </c>
      <c r="D127" s="15">
        <f t="shared" si="5"/>
        <v>0.10257291294428116</v>
      </c>
      <c r="E127" s="16">
        <f t="shared" si="3"/>
        <v>0.48685833283604363</v>
      </c>
    </row>
    <row r="128" spans="1:5" x14ac:dyDescent="0.35">
      <c r="A128" s="12">
        <v>28672</v>
      </c>
      <c r="B128" s="13">
        <v>324.40499999999997</v>
      </c>
      <c r="C128" s="6">
        <f t="shared" si="4"/>
        <v>1.0972812605178064E-2</v>
      </c>
      <c r="D128" s="15">
        <f t="shared" si="5"/>
        <v>0.10608953595417488</v>
      </c>
      <c r="E128" s="16">
        <f t="shared" si="3"/>
        <v>4.4618965237702923E-2</v>
      </c>
    </row>
    <row r="129" spans="1:5" x14ac:dyDescent="0.35">
      <c r="A129" s="12">
        <v>28764</v>
      </c>
      <c r="B129" s="13">
        <v>337.28100000000001</v>
      </c>
      <c r="C129" s="6">
        <f t="shared" si="4"/>
        <v>3.9691126832200593E-2</v>
      </c>
      <c r="D129" s="15">
        <f t="shared" si="5"/>
        <v>0.18808187764850101</v>
      </c>
      <c r="E129" s="16">
        <f t="shared" si="3"/>
        <v>0.16846941777426339</v>
      </c>
    </row>
    <row r="130" spans="1:5" x14ac:dyDescent="0.35">
      <c r="A130" s="12">
        <v>28856</v>
      </c>
      <c r="B130" s="13">
        <v>337.54500000000002</v>
      </c>
      <c r="C130" s="6">
        <f t="shared" si="4"/>
        <v>7.8273012710472869E-4</v>
      </c>
      <c r="D130" s="15">
        <f t="shared" si="5"/>
        <v>0.16158505110292867</v>
      </c>
      <c r="E130" s="16">
        <f t="shared" si="3"/>
        <v>3.1345984257158399E-3</v>
      </c>
    </row>
    <row r="131" spans="1:5" x14ac:dyDescent="0.35">
      <c r="A131" s="12">
        <v>28946</v>
      </c>
      <c r="B131" s="13">
        <v>338.42500000000001</v>
      </c>
      <c r="C131" s="6">
        <f t="shared" si="4"/>
        <v>2.6070597994341358E-3</v>
      </c>
      <c r="D131" s="15">
        <f t="shared" si="5"/>
        <v>5.4664614003814449E-2</v>
      </c>
      <c r="E131" s="16">
        <f t="shared" ref="E131:E194" si="6">((1+C131)^4)-1</f>
        <v>1.0469090686966442E-2</v>
      </c>
    </row>
    <row r="132" spans="1:5" x14ac:dyDescent="0.35">
      <c r="A132" s="12">
        <v>29037</v>
      </c>
      <c r="B132" s="13">
        <v>350.60399999999998</v>
      </c>
      <c r="C132" s="6">
        <f t="shared" ref="C132:C195" si="7">(B132-B131)/B131</f>
        <v>3.5987294082883869E-2</v>
      </c>
      <c r="D132" s="15">
        <f t="shared" si="5"/>
        <v>8.0760160909973691E-2</v>
      </c>
      <c r="E132" s="16">
        <f t="shared" si="6"/>
        <v>0.15190779205731997</v>
      </c>
    </row>
    <row r="133" spans="1:5" x14ac:dyDescent="0.35">
      <c r="A133" s="12">
        <v>29129</v>
      </c>
      <c r="B133" s="13">
        <v>372.66399999999999</v>
      </c>
      <c r="C133" s="6">
        <f t="shared" si="7"/>
        <v>6.2919989503827684E-2</v>
      </c>
      <c r="D133" s="15">
        <f t="shared" si="5"/>
        <v>0.10490659123994527</v>
      </c>
      <c r="E133" s="16">
        <f t="shared" si="6"/>
        <v>0.27644556367577322</v>
      </c>
    </row>
    <row r="134" spans="1:5" x14ac:dyDescent="0.35">
      <c r="A134" s="12">
        <v>29221</v>
      </c>
      <c r="B134" s="13">
        <v>383.06400000000002</v>
      </c>
      <c r="C134" s="6">
        <f t="shared" si="7"/>
        <v>2.7907176437756354E-2</v>
      </c>
      <c r="D134" s="15">
        <f t="shared" ref="D134:D197" si="8">(B134-B130)/B130</f>
        <v>0.13485313069368529</v>
      </c>
      <c r="E134" s="16">
        <f t="shared" si="6"/>
        <v>0.11638911288495857</v>
      </c>
    </row>
    <row r="135" spans="1:5" x14ac:dyDescent="0.35">
      <c r="A135" s="12">
        <v>29312</v>
      </c>
      <c r="B135" s="13">
        <v>390.286</v>
      </c>
      <c r="C135" s="6">
        <f t="shared" si="7"/>
        <v>1.8853246454900434E-2</v>
      </c>
      <c r="D135" s="15">
        <f t="shared" si="8"/>
        <v>0.1532422250129275</v>
      </c>
      <c r="E135" s="16">
        <f t="shared" si="6"/>
        <v>7.7572586733361426E-2</v>
      </c>
    </row>
    <row r="136" spans="1:5" x14ac:dyDescent="0.35">
      <c r="A136" s="12">
        <v>29403</v>
      </c>
      <c r="B136" s="13">
        <v>389.45499999999998</v>
      </c>
      <c r="C136" s="6">
        <f t="shared" si="7"/>
        <v>-2.1292078117073564E-3</v>
      </c>
      <c r="D136" s="15">
        <f t="shared" si="8"/>
        <v>0.11081162793350903</v>
      </c>
      <c r="E136" s="16">
        <f t="shared" si="6"/>
        <v>-8.4896686821188672E-3</v>
      </c>
    </row>
    <row r="137" spans="1:5" x14ac:dyDescent="0.35">
      <c r="A137" s="12">
        <v>29495</v>
      </c>
      <c r="B137" s="13">
        <v>387.096</v>
      </c>
      <c r="C137" s="6">
        <f t="shared" si="7"/>
        <v>-6.0571824729429092E-3</v>
      </c>
      <c r="D137" s="15">
        <f t="shared" si="8"/>
        <v>3.8726574072086427E-2</v>
      </c>
      <c r="E137" s="16">
        <f t="shared" si="6"/>
        <v>-2.4009480727596566E-2</v>
      </c>
    </row>
    <row r="138" spans="1:5" x14ac:dyDescent="0.35">
      <c r="A138" s="12">
        <v>29587</v>
      </c>
      <c r="B138" s="13">
        <v>394.37599999999998</v>
      </c>
      <c r="C138" s="6">
        <f t="shared" si="7"/>
        <v>1.8806704280075155E-2</v>
      </c>
      <c r="D138" s="15">
        <f t="shared" si="8"/>
        <v>2.9530313472422243E-2</v>
      </c>
      <c r="E138" s="16">
        <f t="shared" si="6"/>
        <v>7.7375702106560418E-2</v>
      </c>
    </row>
    <row r="139" spans="1:5" x14ac:dyDescent="0.35">
      <c r="A139" s="12">
        <v>29677</v>
      </c>
      <c r="B139" s="13">
        <v>396.50799999999998</v>
      </c>
      <c r="C139" s="6">
        <f t="shared" si="7"/>
        <v>5.4060084792178151E-3</v>
      </c>
      <c r="D139" s="15">
        <f t="shared" si="8"/>
        <v>1.5942155240003433E-2</v>
      </c>
      <c r="E139" s="16">
        <f t="shared" si="6"/>
        <v>2.1800016297859326E-2</v>
      </c>
    </row>
    <row r="140" spans="1:5" x14ac:dyDescent="0.35">
      <c r="A140" s="12">
        <v>29768</v>
      </c>
      <c r="B140" s="13">
        <v>388.06099999999998</v>
      </c>
      <c r="C140" s="6">
        <f t="shared" si="7"/>
        <v>-2.1303479374943264E-2</v>
      </c>
      <c r="D140" s="15">
        <f t="shared" si="8"/>
        <v>-3.5793609017730045E-3</v>
      </c>
      <c r="E140" s="16">
        <f t="shared" si="6"/>
        <v>-8.2529355463544896E-2</v>
      </c>
    </row>
    <row r="141" spans="1:5" x14ac:dyDescent="0.35">
      <c r="A141" s="12">
        <v>29860</v>
      </c>
      <c r="B141" s="13">
        <v>389.84199999999998</v>
      </c>
      <c r="C141" s="6">
        <f t="shared" si="7"/>
        <v>4.5894846428783257E-3</v>
      </c>
      <c r="D141" s="15">
        <f t="shared" si="8"/>
        <v>7.0938475210283259E-3</v>
      </c>
      <c r="E141" s="16">
        <f t="shared" si="6"/>
        <v>1.8484705910941202E-2</v>
      </c>
    </row>
    <row r="142" spans="1:5" x14ac:dyDescent="0.35">
      <c r="A142" s="12">
        <v>29952</v>
      </c>
      <c r="B142" s="13">
        <v>372.923</v>
      </c>
      <c r="C142" s="6">
        <f t="shared" si="7"/>
        <v>-4.3399633697754431E-2</v>
      </c>
      <c r="D142" s="15">
        <f t="shared" si="8"/>
        <v>-5.4397326409314904E-2</v>
      </c>
      <c r="E142" s="16">
        <f t="shared" si="6"/>
        <v>-0.16262079561856557</v>
      </c>
    </row>
    <row r="143" spans="1:5" x14ac:dyDescent="0.35">
      <c r="A143" s="12">
        <v>30042</v>
      </c>
      <c r="B143" s="13">
        <v>375.14800000000002</v>
      </c>
      <c r="C143" s="6">
        <f t="shared" si="7"/>
        <v>5.9663791184776018E-3</v>
      </c>
      <c r="D143" s="15">
        <f t="shared" si="8"/>
        <v>-5.3870287610842553E-2</v>
      </c>
      <c r="E143" s="16">
        <f t="shared" si="6"/>
        <v>2.407995337683122E-2</v>
      </c>
    </row>
    <row r="144" spans="1:5" x14ac:dyDescent="0.35">
      <c r="A144" s="12">
        <v>30133</v>
      </c>
      <c r="B144" s="13">
        <v>358.512</v>
      </c>
      <c r="C144" s="6">
        <f t="shared" si="7"/>
        <v>-4.43451651081707E-2</v>
      </c>
      <c r="D144" s="15">
        <f t="shared" si="8"/>
        <v>-7.6145245206294829E-2</v>
      </c>
      <c r="E144" s="16">
        <f t="shared" si="6"/>
        <v>-0.1659266492701591</v>
      </c>
    </row>
    <row r="145" spans="1:5" x14ac:dyDescent="0.35">
      <c r="A145" s="12">
        <v>30225</v>
      </c>
      <c r="B145" s="13">
        <v>342.08300000000003</v>
      </c>
      <c r="C145" s="6">
        <f t="shared" si="7"/>
        <v>-4.5825523273976806E-2</v>
      </c>
      <c r="D145" s="15">
        <f t="shared" si="8"/>
        <v>-0.12250860605065632</v>
      </c>
      <c r="E145" s="16">
        <f t="shared" si="6"/>
        <v>-0.17108274215563579</v>
      </c>
    </row>
    <row r="146" spans="1:5" x14ac:dyDescent="0.35">
      <c r="A146" s="12">
        <v>30317</v>
      </c>
      <c r="B146" s="13">
        <v>347.601</v>
      </c>
      <c r="C146" s="6">
        <f t="shared" si="7"/>
        <v>1.6130588190585243E-2</v>
      </c>
      <c r="D146" s="15">
        <f t="shared" si="8"/>
        <v>-6.7901416646331827E-2</v>
      </c>
      <c r="E146" s="16">
        <f t="shared" si="6"/>
        <v>6.6100384166538628E-2</v>
      </c>
    </row>
    <row r="147" spans="1:5" x14ac:dyDescent="0.35">
      <c r="A147" s="12">
        <v>30407</v>
      </c>
      <c r="B147" s="13">
        <v>348.64100000000002</v>
      </c>
      <c r="C147" s="6">
        <f t="shared" si="7"/>
        <v>2.9919361566854538E-3</v>
      </c>
      <c r="D147" s="15">
        <f t="shared" si="8"/>
        <v>-7.0657447194174036E-2</v>
      </c>
      <c r="E147" s="16">
        <f t="shared" si="6"/>
        <v>1.2021561930112279E-2</v>
      </c>
    </row>
    <row r="148" spans="1:5" x14ac:dyDescent="0.35">
      <c r="A148" s="12">
        <v>30498</v>
      </c>
      <c r="B148" s="13">
        <v>353.88200000000001</v>
      </c>
      <c r="C148" s="6">
        <f t="shared" si="7"/>
        <v>1.5032655367555695E-2</v>
      </c>
      <c r="D148" s="15">
        <f t="shared" si="8"/>
        <v>-1.2914491007274499E-2</v>
      </c>
      <c r="E148" s="16">
        <f t="shared" si="6"/>
        <v>6.1500145263488903E-2</v>
      </c>
    </row>
    <row r="149" spans="1:5" x14ac:dyDescent="0.35">
      <c r="A149" s="12">
        <v>30590</v>
      </c>
      <c r="B149" s="13">
        <v>361.00299999999999</v>
      </c>
      <c r="C149" s="6">
        <f t="shared" si="7"/>
        <v>2.0122526717945476E-2</v>
      </c>
      <c r="D149" s="15">
        <f t="shared" si="8"/>
        <v>5.5308214673047064E-2</v>
      </c>
      <c r="E149" s="16">
        <f t="shared" si="6"/>
        <v>8.295235905657683E-2</v>
      </c>
    </row>
    <row r="150" spans="1:5" x14ac:dyDescent="0.35">
      <c r="A150" s="12">
        <v>30682</v>
      </c>
      <c r="B150" s="13">
        <v>368.53800000000001</v>
      </c>
      <c r="C150" s="6">
        <f t="shared" si="7"/>
        <v>2.0872402722415119E-2</v>
      </c>
      <c r="D150" s="15">
        <f t="shared" si="8"/>
        <v>6.0232853185117452E-2</v>
      </c>
      <c r="E150" s="16">
        <f t="shared" si="6"/>
        <v>8.6140116709018777E-2</v>
      </c>
    </row>
    <row r="151" spans="1:5" x14ac:dyDescent="0.35">
      <c r="A151" s="12">
        <v>30773</v>
      </c>
      <c r="B151" s="13">
        <v>377.69799999999998</v>
      </c>
      <c r="C151" s="6">
        <f t="shared" si="7"/>
        <v>2.4854967466041405E-2</v>
      </c>
      <c r="D151" s="15">
        <f t="shared" si="8"/>
        <v>8.3343611336589671E-2</v>
      </c>
      <c r="E151" s="16">
        <f t="shared" si="6"/>
        <v>0.10318828650375833</v>
      </c>
    </row>
    <row r="152" spans="1:5" x14ac:dyDescent="0.35">
      <c r="A152" s="12">
        <v>30864</v>
      </c>
      <c r="B152" s="13">
        <v>386.04199999999997</v>
      </c>
      <c r="C152" s="6">
        <f t="shared" si="7"/>
        <v>2.2091724075848945E-2</v>
      </c>
      <c r="D152" s="15">
        <f t="shared" si="8"/>
        <v>9.0877750210522065E-2</v>
      </c>
      <c r="E152" s="16">
        <f t="shared" si="6"/>
        <v>9.1338527084100285E-2</v>
      </c>
    </row>
    <row r="153" spans="1:5" x14ac:dyDescent="0.35">
      <c r="A153" s="12">
        <v>30956</v>
      </c>
      <c r="B153" s="13">
        <v>393.89699999999999</v>
      </c>
      <c r="C153" s="6">
        <f t="shared" si="7"/>
        <v>2.0347526953025885E-2</v>
      </c>
      <c r="D153" s="15">
        <f t="shared" si="8"/>
        <v>9.1118356357149405E-2</v>
      </c>
      <c r="E153" s="16">
        <f t="shared" si="6"/>
        <v>8.3908107628083428E-2</v>
      </c>
    </row>
    <row r="154" spans="1:5" x14ac:dyDescent="0.35">
      <c r="A154" s="12">
        <v>31048</v>
      </c>
      <c r="B154" s="13">
        <v>394.94099999999997</v>
      </c>
      <c r="C154" s="6">
        <f t="shared" si="7"/>
        <v>2.6504390741741691E-3</v>
      </c>
      <c r="D154" s="15">
        <f t="shared" si="8"/>
        <v>7.1642544323787402E-2</v>
      </c>
      <c r="E154" s="16">
        <f t="shared" si="6"/>
        <v>1.0643979785267099E-2</v>
      </c>
    </row>
    <row r="155" spans="1:5" x14ac:dyDescent="0.35">
      <c r="A155" s="12">
        <v>31138</v>
      </c>
      <c r="B155" s="13">
        <v>394.09399999999999</v>
      </c>
      <c r="C155" s="6">
        <f t="shared" si="7"/>
        <v>-2.1446241337313167E-3</v>
      </c>
      <c r="D155" s="15">
        <f t="shared" si="8"/>
        <v>4.341034371376077E-2</v>
      </c>
      <c r="E155" s="16">
        <f t="shared" si="6"/>
        <v>-8.5509394937663963E-3</v>
      </c>
    </row>
    <row r="156" spans="1:5" x14ac:dyDescent="0.35">
      <c r="A156" s="12">
        <v>31229</v>
      </c>
      <c r="B156" s="13">
        <v>388.346</v>
      </c>
      <c r="C156" s="6">
        <f t="shared" si="7"/>
        <v>-1.4585352733104261E-2</v>
      </c>
      <c r="D156" s="15">
        <f t="shared" si="8"/>
        <v>5.9682625206584532E-3</v>
      </c>
      <c r="E156" s="16">
        <f t="shared" si="6"/>
        <v>-5.7077381706238217E-2</v>
      </c>
    </row>
    <row r="157" spans="1:5" x14ac:dyDescent="0.35">
      <c r="A157" s="12">
        <v>31321</v>
      </c>
      <c r="B157" s="13">
        <v>399.93200000000002</v>
      </c>
      <c r="C157" s="6">
        <f t="shared" si="7"/>
        <v>2.983421999969103E-2</v>
      </c>
      <c r="D157" s="15">
        <f t="shared" si="8"/>
        <v>1.5321264188353872E-2</v>
      </c>
      <c r="E157" s="16">
        <f t="shared" si="6"/>
        <v>0.12478437579198132</v>
      </c>
    </row>
    <row r="158" spans="1:5" x14ac:dyDescent="0.35">
      <c r="A158" s="12">
        <v>31413</v>
      </c>
      <c r="B158" s="13">
        <v>412.459</v>
      </c>
      <c r="C158" s="6">
        <f t="shared" si="7"/>
        <v>3.1322824880229604E-2</v>
      </c>
      <c r="D158" s="15">
        <f t="shared" si="8"/>
        <v>4.4355992414056862E-2</v>
      </c>
      <c r="E158" s="16">
        <f t="shared" si="6"/>
        <v>0.13130190398638741</v>
      </c>
    </row>
    <row r="159" spans="1:5" x14ac:dyDescent="0.35">
      <c r="A159" s="12">
        <v>31503</v>
      </c>
      <c r="B159" s="13">
        <v>416.899</v>
      </c>
      <c r="C159" s="6">
        <f t="shared" si="7"/>
        <v>1.0764706310202947E-2</v>
      </c>
      <c r="D159" s="15">
        <f t="shared" si="8"/>
        <v>5.7866904850111922E-2</v>
      </c>
      <c r="E159" s="16">
        <f t="shared" si="6"/>
        <v>4.3759101689789137E-2</v>
      </c>
    </row>
    <row r="160" spans="1:5" x14ac:dyDescent="0.35">
      <c r="A160" s="12">
        <v>31594</v>
      </c>
      <c r="B160" s="13">
        <v>426.44099999999997</v>
      </c>
      <c r="C160" s="6">
        <f t="shared" si="7"/>
        <v>2.2888037630217326E-2</v>
      </c>
      <c r="D160" s="15">
        <f t="shared" si="8"/>
        <v>9.8095512764390436E-2</v>
      </c>
      <c r="E160" s="16">
        <f t="shared" si="6"/>
        <v>9.4743559268997801E-2</v>
      </c>
    </row>
    <row r="161" spans="1:5" x14ac:dyDescent="0.35">
      <c r="A161" s="12">
        <v>31686</v>
      </c>
      <c r="B161" s="13">
        <v>442.37299999999999</v>
      </c>
      <c r="C161" s="6">
        <f t="shared" si="7"/>
        <v>3.7360385141203628E-2</v>
      </c>
      <c r="D161" s="15">
        <f t="shared" si="8"/>
        <v>0.10612054049188355</v>
      </c>
      <c r="E161" s="16">
        <f t="shared" si="6"/>
        <v>0.15802686934523202</v>
      </c>
    </row>
    <row r="162" spans="1:5" x14ac:dyDescent="0.35">
      <c r="A162" s="12">
        <v>31778</v>
      </c>
      <c r="B162" s="13">
        <v>442.767</v>
      </c>
      <c r="C162" s="6">
        <f t="shared" si="7"/>
        <v>8.9065110212423779E-4</v>
      </c>
      <c r="D162" s="15">
        <f t="shared" si="8"/>
        <v>7.3481242984151138E-2</v>
      </c>
      <c r="E162" s="16">
        <f t="shared" si="6"/>
        <v>3.5673667915101515E-3</v>
      </c>
    </row>
    <row r="163" spans="1:5" x14ac:dyDescent="0.35">
      <c r="A163" s="12">
        <v>31868</v>
      </c>
      <c r="B163" s="13">
        <v>461.00799999999998</v>
      </c>
      <c r="C163" s="6">
        <f t="shared" si="7"/>
        <v>4.1197740572355181E-2</v>
      </c>
      <c r="D163" s="15">
        <f t="shared" si="8"/>
        <v>0.10580260446774874</v>
      </c>
      <c r="E163" s="16">
        <f t="shared" si="6"/>
        <v>0.17525705802119029</v>
      </c>
    </row>
    <row r="164" spans="1:5" x14ac:dyDescent="0.35">
      <c r="A164" s="12">
        <v>31959</v>
      </c>
      <c r="B164" s="13">
        <v>481.01900000000001</v>
      </c>
      <c r="C164" s="6">
        <f t="shared" si="7"/>
        <v>4.340705584284877E-2</v>
      </c>
      <c r="D164" s="15">
        <f t="shared" si="8"/>
        <v>0.12798487950267454</v>
      </c>
      <c r="E164" s="16">
        <f t="shared" si="6"/>
        <v>0.18526395398222828</v>
      </c>
    </row>
    <row r="165" spans="1:5" x14ac:dyDescent="0.35">
      <c r="A165" s="12">
        <v>32051</v>
      </c>
      <c r="B165" s="13">
        <v>498.964</v>
      </c>
      <c r="C165" s="6">
        <f t="shared" si="7"/>
        <v>3.7306218673274848E-2</v>
      </c>
      <c r="D165" s="15">
        <f t="shared" si="8"/>
        <v>0.12792598101602043</v>
      </c>
      <c r="E165" s="16">
        <f t="shared" si="6"/>
        <v>0.15778501969139636</v>
      </c>
    </row>
    <row r="166" spans="1:5" x14ac:dyDescent="0.35">
      <c r="A166" s="12">
        <v>32143</v>
      </c>
      <c r="B166" s="13">
        <v>526.673</v>
      </c>
      <c r="C166" s="6">
        <f t="shared" si="7"/>
        <v>5.5533064509664033E-2</v>
      </c>
      <c r="D166" s="15">
        <f t="shared" si="8"/>
        <v>0.18950373446982274</v>
      </c>
      <c r="E166" s="16">
        <f t="shared" si="6"/>
        <v>0.24133033452369101</v>
      </c>
    </row>
    <row r="167" spans="1:5" x14ac:dyDescent="0.35">
      <c r="A167" s="12">
        <v>32234</v>
      </c>
      <c r="B167" s="13">
        <v>541.43200000000002</v>
      </c>
      <c r="C167" s="6">
        <f t="shared" si="7"/>
        <v>2.8023080735105111E-2</v>
      </c>
      <c r="D167" s="15">
        <f t="shared" si="8"/>
        <v>0.17445250407802043</v>
      </c>
      <c r="E167" s="16">
        <f t="shared" si="6"/>
        <v>0.11689272327151778</v>
      </c>
    </row>
    <row r="168" spans="1:5" x14ac:dyDescent="0.35">
      <c r="A168" s="12">
        <v>32325</v>
      </c>
      <c r="B168" s="13">
        <v>552.101</v>
      </c>
      <c r="C168" s="6">
        <f t="shared" si="7"/>
        <v>1.9705152262888014E-2</v>
      </c>
      <c r="D168" s="15">
        <f t="shared" si="8"/>
        <v>0.14777378856136658</v>
      </c>
      <c r="E168" s="16">
        <f t="shared" si="6"/>
        <v>8.1181123470023486E-2</v>
      </c>
    </row>
    <row r="169" spans="1:5" x14ac:dyDescent="0.35">
      <c r="A169" s="12">
        <v>32417</v>
      </c>
      <c r="B169" s="13">
        <v>568.95299999999997</v>
      </c>
      <c r="C169" s="6">
        <f t="shared" si="7"/>
        <v>3.0523400609671011E-2</v>
      </c>
      <c r="D169" s="15">
        <f t="shared" si="8"/>
        <v>0.14026863661506636</v>
      </c>
      <c r="E169" s="16">
        <f t="shared" si="6"/>
        <v>0.12779829029269707</v>
      </c>
    </row>
    <row r="170" spans="1:5" x14ac:dyDescent="0.35">
      <c r="A170" s="12">
        <v>32509</v>
      </c>
      <c r="B170" s="13">
        <v>585.94600000000003</v>
      </c>
      <c r="C170" s="6">
        <f t="shared" si="7"/>
        <v>2.9867141925607306E-2</v>
      </c>
      <c r="D170" s="15">
        <f t="shared" si="8"/>
        <v>0.11254231752909305</v>
      </c>
      <c r="E170" s="16">
        <f t="shared" si="6"/>
        <v>0.12492821192749171</v>
      </c>
    </row>
    <row r="171" spans="1:5" x14ac:dyDescent="0.35">
      <c r="A171" s="12">
        <v>32599</v>
      </c>
      <c r="B171" s="13">
        <v>611.6</v>
      </c>
      <c r="C171" s="6">
        <f t="shared" si="7"/>
        <v>4.378219153300815E-2</v>
      </c>
      <c r="D171" s="15">
        <f t="shared" si="8"/>
        <v>0.12959706851460573</v>
      </c>
      <c r="E171" s="16">
        <f t="shared" si="6"/>
        <v>0.18696942321565957</v>
      </c>
    </row>
    <row r="172" spans="1:5" x14ac:dyDescent="0.35">
      <c r="A172" s="12">
        <v>32690</v>
      </c>
      <c r="B172" s="13">
        <v>617.84799999999996</v>
      </c>
      <c r="C172" s="6">
        <f t="shared" si="7"/>
        <v>1.0215827338129388E-2</v>
      </c>
      <c r="D172" s="15">
        <f t="shared" si="8"/>
        <v>0.11908509493733929</v>
      </c>
      <c r="E172" s="16">
        <f t="shared" si="6"/>
        <v>4.1493763636187841E-2</v>
      </c>
    </row>
    <row r="173" spans="1:5" x14ac:dyDescent="0.35">
      <c r="A173" s="12">
        <v>32782</v>
      </c>
      <c r="B173" s="13">
        <v>627.20000000000005</v>
      </c>
      <c r="C173" s="6">
        <f t="shared" si="7"/>
        <v>1.5136408954953467E-2</v>
      </c>
      <c r="D173" s="15">
        <f t="shared" si="8"/>
        <v>0.10237576741839849</v>
      </c>
      <c r="E173" s="16">
        <f t="shared" si="6"/>
        <v>6.1934225231580653E-2</v>
      </c>
    </row>
    <row r="174" spans="1:5" x14ac:dyDescent="0.35">
      <c r="A174" s="12">
        <v>32874</v>
      </c>
      <c r="B174" s="13">
        <v>654.43899999999996</v>
      </c>
      <c r="C174" s="6">
        <f t="shared" si="7"/>
        <v>4.3429528061224361E-2</v>
      </c>
      <c r="D174" s="15">
        <f t="shared" si="8"/>
        <v>0.11689302427186112</v>
      </c>
      <c r="E174" s="16">
        <f t="shared" si="6"/>
        <v>0.18536606703870873</v>
      </c>
    </row>
    <row r="175" spans="1:5" x14ac:dyDescent="0.35">
      <c r="A175" s="12">
        <v>32964</v>
      </c>
      <c r="B175" s="13">
        <v>662.577</v>
      </c>
      <c r="C175" s="6">
        <f t="shared" si="7"/>
        <v>1.2435077982821981E-2</v>
      </c>
      <c r="D175" s="15">
        <f t="shared" si="8"/>
        <v>8.335022890778282E-2</v>
      </c>
      <c r="E175" s="16">
        <f t="shared" si="6"/>
        <v>5.0675814231071703E-2</v>
      </c>
    </row>
    <row r="176" spans="1:5" x14ac:dyDescent="0.35">
      <c r="A176" s="12">
        <v>33055</v>
      </c>
      <c r="B176" s="13">
        <v>667.59199999999998</v>
      </c>
      <c r="C176" s="6">
        <f t="shared" si="7"/>
        <v>7.568931610967459E-3</v>
      </c>
      <c r="D176" s="15">
        <f t="shared" si="8"/>
        <v>8.0511711618391629E-2</v>
      </c>
      <c r="E176" s="16">
        <f t="shared" si="6"/>
        <v>3.0621196538045625E-2</v>
      </c>
    </row>
    <row r="177" spans="1:5" x14ac:dyDescent="0.35">
      <c r="A177" s="12">
        <v>33147</v>
      </c>
      <c r="B177" s="13">
        <v>673.47</v>
      </c>
      <c r="C177" s="6">
        <f t="shared" si="7"/>
        <v>8.8047789667941544E-3</v>
      </c>
      <c r="D177" s="15">
        <f t="shared" si="8"/>
        <v>7.3772321428571389E-2</v>
      </c>
      <c r="E177" s="16">
        <f t="shared" si="6"/>
        <v>3.5686997004502841E-2</v>
      </c>
    </row>
    <row r="178" spans="1:5" x14ac:dyDescent="0.35">
      <c r="A178" s="12">
        <v>33239</v>
      </c>
      <c r="B178" s="13">
        <v>677.58399999999995</v>
      </c>
      <c r="C178" s="6">
        <f t="shared" si="7"/>
        <v>6.1086611133382611E-3</v>
      </c>
      <c r="D178" s="15">
        <f t="shared" si="8"/>
        <v>3.5366168581028916E-2</v>
      </c>
      <c r="E178" s="16">
        <f t="shared" si="6"/>
        <v>2.4659452086257083E-2</v>
      </c>
    </row>
    <row r="179" spans="1:5" x14ac:dyDescent="0.35">
      <c r="A179" s="12">
        <v>33329</v>
      </c>
      <c r="B179" s="13">
        <v>702.28899999999999</v>
      </c>
      <c r="C179" s="6">
        <f t="shared" si="7"/>
        <v>3.6460424095020018E-2</v>
      </c>
      <c r="D179" s="15">
        <f t="shared" si="8"/>
        <v>5.9935675400745861E-2</v>
      </c>
      <c r="E179" s="16">
        <f t="shared" si="6"/>
        <v>0.1540135152217128</v>
      </c>
    </row>
    <row r="180" spans="1:5" x14ac:dyDescent="0.35">
      <c r="A180" s="12">
        <v>33420</v>
      </c>
      <c r="B180" s="13">
        <v>718.91399999999999</v>
      </c>
      <c r="C180" s="6">
        <f t="shared" si="7"/>
        <v>2.3672590628644335E-2</v>
      </c>
      <c r="D180" s="15">
        <f t="shared" si="8"/>
        <v>7.6876295701566233E-2</v>
      </c>
      <c r="E180" s="16">
        <f t="shared" si="6"/>
        <v>9.8106089514433892E-2</v>
      </c>
    </row>
    <row r="181" spans="1:5" x14ac:dyDescent="0.35">
      <c r="A181" s="12">
        <v>33512</v>
      </c>
      <c r="B181" s="13">
        <v>735.10199999999998</v>
      </c>
      <c r="C181" s="6">
        <f t="shared" si="7"/>
        <v>2.2517296922858629E-2</v>
      </c>
      <c r="D181" s="15">
        <f t="shared" si="8"/>
        <v>9.1514098623546619E-2</v>
      </c>
      <c r="E181" s="16">
        <f t="shared" si="6"/>
        <v>9.3157284393377227E-2</v>
      </c>
    </row>
    <row r="182" spans="1:5" x14ac:dyDescent="0.35">
      <c r="A182" s="12">
        <v>33604</v>
      </c>
      <c r="B182" s="13">
        <v>748.39200000000005</v>
      </c>
      <c r="C182" s="6">
        <f t="shared" si="7"/>
        <v>1.8079123713443956E-2</v>
      </c>
      <c r="D182" s="15">
        <f t="shared" si="8"/>
        <v>0.10450069659259975</v>
      </c>
      <c r="E182" s="16">
        <f t="shared" si="6"/>
        <v>7.4301366960516813E-2</v>
      </c>
    </row>
    <row r="183" spans="1:5" x14ac:dyDescent="0.35">
      <c r="A183" s="12">
        <v>33695</v>
      </c>
      <c r="B183" s="13">
        <v>748.74800000000005</v>
      </c>
      <c r="C183" s="6">
        <f t="shared" si="7"/>
        <v>4.7568653860542942E-4</v>
      </c>
      <c r="D183" s="15">
        <f t="shared" si="8"/>
        <v>6.615367747465796E-2</v>
      </c>
      <c r="E183" s="16">
        <f t="shared" si="6"/>
        <v>1.9041042511203088E-3</v>
      </c>
    </row>
    <row r="184" spans="1:5" x14ac:dyDescent="0.35">
      <c r="A184" s="12">
        <v>33786</v>
      </c>
      <c r="B184" s="13">
        <v>764.61500000000001</v>
      </c>
      <c r="C184" s="6">
        <f t="shared" si="7"/>
        <v>2.1191375469450283E-2</v>
      </c>
      <c r="D184" s="15">
        <f t="shared" si="8"/>
        <v>6.3569495099552967E-2</v>
      </c>
      <c r="E184" s="16">
        <f t="shared" si="6"/>
        <v>8.7498215927748868E-2</v>
      </c>
    </row>
    <row r="185" spans="1:5" x14ac:dyDescent="0.35">
      <c r="A185" s="12">
        <v>33878</v>
      </c>
      <c r="B185" s="13">
        <v>768.44799999999998</v>
      </c>
      <c r="C185" s="6">
        <f t="shared" si="7"/>
        <v>5.0129803888230937E-3</v>
      </c>
      <c r="D185" s="15">
        <f t="shared" si="8"/>
        <v>4.5362412291083419E-2</v>
      </c>
      <c r="E185" s="16">
        <f t="shared" si="6"/>
        <v>2.0203205925314993E-2</v>
      </c>
    </row>
    <row r="186" spans="1:5" x14ac:dyDescent="0.35">
      <c r="A186" s="12">
        <v>33970</v>
      </c>
      <c r="B186" s="13">
        <v>770.16300000000001</v>
      </c>
      <c r="C186" s="6">
        <f t="shared" si="7"/>
        <v>2.231771050220746E-3</v>
      </c>
      <c r="D186" s="15">
        <f t="shared" si="8"/>
        <v>2.9090369752749839E-2</v>
      </c>
      <c r="E186" s="16">
        <f t="shared" si="6"/>
        <v>8.9570135018537389E-3</v>
      </c>
    </row>
    <row r="187" spans="1:5" x14ac:dyDescent="0.35">
      <c r="A187" s="12">
        <v>34060</v>
      </c>
      <c r="B187" s="13">
        <v>779.36800000000005</v>
      </c>
      <c r="C187" s="6">
        <f t="shared" si="7"/>
        <v>1.1952015352594244E-2</v>
      </c>
      <c r="D187" s="15">
        <f t="shared" si="8"/>
        <v>4.0894933943062289E-2</v>
      </c>
      <c r="E187" s="16">
        <f t="shared" si="6"/>
        <v>4.8672015256274292E-2</v>
      </c>
    </row>
    <row r="188" spans="1:5" x14ac:dyDescent="0.35">
      <c r="A188" s="12">
        <v>34151</v>
      </c>
      <c r="B188" s="13">
        <v>777.27300000000002</v>
      </c>
      <c r="C188" s="6">
        <f t="shared" si="7"/>
        <v>-2.6880754662752734E-3</v>
      </c>
      <c r="D188" s="15">
        <f t="shared" si="8"/>
        <v>1.6554736697553692E-2</v>
      </c>
      <c r="E188" s="16">
        <f t="shared" si="6"/>
        <v>-1.0709025008057371E-2</v>
      </c>
    </row>
    <row r="189" spans="1:5" x14ac:dyDescent="0.35">
      <c r="A189" s="12">
        <v>34243</v>
      </c>
      <c r="B189" s="13">
        <v>802.32500000000005</v>
      </c>
      <c r="C189" s="6">
        <f t="shared" si="7"/>
        <v>3.2230631965860151E-2</v>
      </c>
      <c r="D189" s="15">
        <f t="shared" si="8"/>
        <v>4.4084960856167324E-2</v>
      </c>
      <c r="E189" s="16">
        <f t="shared" si="6"/>
        <v>0.13529041529877572</v>
      </c>
    </row>
    <row r="190" spans="1:5" x14ac:dyDescent="0.35">
      <c r="A190" s="12">
        <v>34335</v>
      </c>
      <c r="B190" s="13">
        <v>810.20100000000002</v>
      </c>
      <c r="C190" s="6">
        <f t="shared" si="7"/>
        <v>9.8164708815006094E-3</v>
      </c>
      <c r="D190" s="15">
        <f t="shared" si="8"/>
        <v>5.1986397684645989E-2</v>
      </c>
      <c r="E190" s="16">
        <f t="shared" si="6"/>
        <v>3.9847855197536086E-2</v>
      </c>
    </row>
    <row r="191" spans="1:5" x14ac:dyDescent="0.35">
      <c r="A191" s="12">
        <v>34425</v>
      </c>
      <c r="B191" s="13">
        <v>837.55499999999995</v>
      </c>
      <c r="C191" s="6">
        <f t="shared" si="7"/>
        <v>3.3761992394479801E-2</v>
      </c>
      <c r="D191" s="15">
        <f t="shared" si="8"/>
        <v>7.4659211053058241E-2</v>
      </c>
      <c r="E191" s="16">
        <f t="shared" si="6"/>
        <v>0.1420424390858579</v>
      </c>
    </row>
    <row r="192" spans="1:5" x14ac:dyDescent="0.35">
      <c r="A192" s="12">
        <v>34516</v>
      </c>
      <c r="B192" s="13">
        <v>868.90300000000002</v>
      </c>
      <c r="C192" s="6">
        <f t="shared" si="7"/>
        <v>3.742798980365477E-2</v>
      </c>
      <c r="D192" s="15">
        <f t="shared" si="8"/>
        <v>0.11788650834391519</v>
      </c>
      <c r="E192" s="16">
        <f t="shared" si="6"/>
        <v>0.15832877279208546</v>
      </c>
    </row>
    <row r="193" spans="1:5" x14ac:dyDescent="0.35">
      <c r="A193" s="12">
        <v>34608</v>
      </c>
      <c r="B193" s="13">
        <v>888.96199999999999</v>
      </c>
      <c r="C193" s="6">
        <f t="shared" si="7"/>
        <v>2.3085430709756979E-2</v>
      </c>
      <c r="D193" s="15">
        <f t="shared" si="8"/>
        <v>0.10798242607422172</v>
      </c>
      <c r="E193" s="16">
        <f t="shared" si="6"/>
        <v>9.5588841858321949E-2</v>
      </c>
    </row>
    <row r="194" spans="1:5" x14ac:dyDescent="0.35">
      <c r="A194" s="12">
        <v>34700</v>
      </c>
      <c r="B194" s="13">
        <v>906.08600000000001</v>
      </c>
      <c r="C194" s="6">
        <f t="shared" si="7"/>
        <v>1.9262915625189853E-2</v>
      </c>
      <c r="D194" s="15">
        <f t="shared" si="8"/>
        <v>0.11834717557741843</v>
      </c>
      <c r="E194" s="16">
        <f t="shared" si="6"/>
        <v>7.9306750480120147E-2</v>
      </c>
    </row>
    <row r="195" spans="1:5" x14ac:dyDescent="0.35">
      <c r="A195" s="12">
        <v>34790</v>
      </c>
      <c r="B195" s="13">
        <v>918.79100000000005</v>
      </c>
      <c r="C195" s="6">
        <f t="shared" si="7"/>
        <v>1.4021847815770292E-2</v>
      </c>
      <c r="D195" s="15">
        <f t="shared" si="8"/>
        <v>9.6991839341894093E-2</v>
      </c>
      <c r="E195" s="16">
        <f t="shared" ref="E195:E258" si="9">((1+C195)^4)-1</f>
        <v>5.7278130682751671E-2</v>
      </c>
    </row>
    <row r="196" spans="1:5" x14ac:dyDescent="0.35">
      <c r="A196" s="12">
        <v>34881</v>
      </c>
      <c r="B196" s="13">
        <v>958.55100000000004</v>
      </c>
      <c r="C196" s="6">
        <f t="shared" ref="C196:C259" si="10">(B196-B195)/B195</f>
        <v>4.3274259325570219E-2</v>
      </c>
      <c r="D196" s="15">
        <f t="shared" si="8"/>
        <v>0.10317377198605601</v>
      </c>
      <c r="E196" s="16">
        <f t="shared" si="9"/>
        <v>0.18466066544552273</v>
      </c>
    </row>
    <row r="197" spans="1:5" x14ac:dyDescent="0.35">
      <c r="A197" s="12">
        <v>34973</v>
      </c>
      <c r="B197" s="13">
        <v>972.23299999999995</v>
      </c>
      <c r="C197" s="6">
        <f t="shared" si="10"/>
        <v>1.4273627589976853E-2</v>
      </c>
      <c r="D197" s="15">
        <f t="shared" si="8"/>
        <v>9.3672170463979298E-2</v>
      </c>
      <c r="E197" s="16">
        <f t="shared" si="9"/>
        <v>5.8328602768455751E-2</v>
      </c>
    </row>
    <row r="198" spans="1:5" x14ac:dyDescent="0.35">
      <c r="A198" s="12">
        <v>35065</v>
      </c>
      <c r="B198" s="13">
        <v>983.93399999999997</v>
      </c>
      <c r="C198" s="6">
        <f t="shared" si="10"/>
        <v>1.2035180867137838E-2</v>
      </c>
      <c r="D198" s="15">
        <f t="shared" ref="D198:D261" si="11">(B198-B194)/B194</f>
        <v>8.5916789355535733E-2</v>
      </c>
      <c r="E198" s="16">
        <f t="shared" si="9"/>
        <v>4.9016790890761275E-2</v>
      </c>
    </row>
    <row r="199" spans="1:5" x14ac:dyDescent="0.35">
      <c r="A199" s="12">
        <v>35156</v>
      </c>
      <c r="B199" s="13">
        <v>999.928</v>
      </c>
      <c r="C199" s="6">
        <f t="shared" si="10"/>
        <v>1.6255155325458851E-2</v>
      </c>
      <c r="D199" s="15">
        <f t="shared" si="11"/>
        <v>8.8308440113148631E-2</v>
      </c>
      <c r="E199" s="16">
        <f t="shared" si="9"/>
        <v>6.6623251970916897E-2</v>
      </c>
    </row>
    <row r="200" spans="1:5" x14ac:dyDescent="0.35">
      <c r="A200" s="12">
        <v>35247</v>
      </c>
      <c r="B200" s="13">
        <v>1008.015</v>
      </c>
      <c r="C200" s="6">
        <f t="shared" si="10"/>
        <v>8.0875823059260166E-3</v>
      </c>
      <c r="D200" s="15">
        <f t="shared" si="11"/>
        <v>5.1602888109239818E-2</v>
      </c>
      <c r="E200" s="16">
        <f t="shared" si="9"/>
        <v>3.2744903429652528E-2</v>
      </c>
    </row>
    <row r="201" spans="1:5" x14ac:dyDescent="0.35">
      <c r="A201" s="12">
        <v>35339</v>
      </c>
      <c r="B201" s="13">
        <v>1070.864</v>
      </c>
      <c r="C201" s="6">
        <f t="shared" si="10"/>
        <v>6.2349270596171728E-2</v>
      </c>
      <c r="D201" s="15">
        <f t="shared" si="11"/>
        <v>0.1014479039489506</v>
      </c>
      <c r="E201" s="16">
        <f t="shared" si="9"/>
        <v>0.27370629785695533</v>
      </c>
    </row>
    <row r="202" spans="1:5" x14ac:dyDescent="0.35">
      <c r="A202" s="12">
        <v>35431</v>
      </c>
      <c r="B202" s="13">
        <v>1091.223</v>
      </c>
      <c r="C202" s="6">
        <f t="shared" si="10"/>
        <v>1.9011751258796564E-2</v>
      </c>
      <c r="D202" s="15">
        <f t="shared" si="11"/>
        <v>0.10904085030093481</v>
      </c>
      <c r="E202" s="16">
        <f t="shared" si="9"/>
        <v>7.8243302732395881E-2</v>
      </c>
    </row>
    <row r="203" spans="1:5" x14ac:dyDescent="0.35">
      <c r="A203" s="12">
        <v>35521</v>
      </c>
      <c r="B203" s="13">
        <v>1134.8420000000001</v>
      </c>
      <c r="C203" s="6">
        <f t="shared" si="10"/>
        <v>3.9972581223086522E-2</v>
      </c>
      <c r="D203" s="15">
        <f t="shared" si="11"/>
        <v>0.13492371450744464</v>
      </c>
      <c r="E203" s="16">
        <f t="shared" si="9"/>
        <v>0.16973519529843006</v>
      </c>
    </row>
    <row r="204" spans="1:5" x14ac:dyDescent="0.35">
      <c r="A204" s="12">
        <v>35612</v>
      </c>
      <c r="B204" s="13">
        <v>1161.0999999999999</v>
      </c>
      <c r="C204" s="6">
        <f t="shared" si="10"/>
        <v>2.313802273796688E-2</v>
      </c>
      <c r="D204" s="15">
        <f t="shared" si="11"/>
        <v>0.15186777974534102</v>
      </c>
      <c r="E204" s="16">
        <f t="shared" si="9"/>
        <v>9.5814135584936455E-2</v>
      </c>
    </row>
    <row r="205" spans="1:5" x14ac:dyDescent="0.35">
      <c r="A205" s="12">
        <v>35704</v>
      </c>
      <c r="B205" s="13">
        <v>1159.431</v>
      </c>
      <c r="C205" s="6">
        <f t="shared" si="10"/>
        <v>-1.4374300232536984E-3</v>
      </c>
      <c r="D205" s="15">
        <f t="shared" si="11"/>
        <v>8.2706113941639653E-2</v>
      </c>
      <c r="E205" s="16">
        <f t="shared" si="9"/>
        <v>-5.7373347384159779E-3</v>
      </c>
    </row>
    <row r="206" spans="1:5" x14ac:dyDescent="0.35">
      <c r="A206" s="12">
        <v>35796</v>
      </c>
      <c r="B206" s="13">
        <v>1164.787</v>
      </c>
      <c r="C206" s="6">
        <f t="shared" si="10"/>
        <v>4.6195073273010588E-3</v>
      </c>
      <c r="D206" s="15">
        <f t="shared" si="11"/>
        <v>6.7414268210989031E-2</v>
      </c>
      <c r="E206" s="16">
        <f t="shared" si="9"/>
        <v>1.8606463170610654E-2</v>
      </c>
    </row>
    <row r="207" spans="1:5" x14ac:dyDescent="0.35">
      <c r="A207" s="12">
        <v>35886</v>
      </c>
      <c r="B207" s="13">
        <v>1151.95</v>
      </c>
      <c r="C207" s="6">
        <f t="shared" si="10"/>
        <v>-1.1020899100007116E-2</v>
      </c>
      <c r="D207" s="15">
        <f t="shared" si="11"/>
        <v>1.5075226331066303E-2</v>
      </c>
      <c r="E207" s="16">
        <f t="shared" si="9"/>
        <v>-4.3360174748792613E-2</v>
      </c>
    </row>
    <row r="208" spans="1:5" x14ac:dyDescent="0.35">
      <c r="A208" s="12">
        <v>35977</v>
      </c>
      <c r="B208" s="13">
        <v>1146.7070000000001</v>
      </c>
      <c r="C208" s="6">
        <f t="shared" si="10"/>
        <v>-4.5514128217370008E-3</v>
      </c>
      <c r="D208" s="15">
        <f t="shared" si="11"/>
        <v>-1.2396003789509778E-2</v>
      </c>
      <c r="E208" s="16">
        <f t="shared" si="9"/>
        <v>-1.8081735842374935E-2</v>
      </c>
    </row>
    <row r="209" spans="1:5" x14ac:dyDescent="0.35">
      <c r="A209" s="12">
        <v>36069</v>
      </c>
      <c r="B209" s="13">
        <v>1189.3489999999999</v>
      </c>
      <c r="C209" s="6">
        <f t="shared" si="10"/>
        <v>3.7186482684765876E-2</v>
      </c>
      <c r="D209" s="15">
        <f t="shared" si="11"/>
        <v>2.580403663521149E-2</v>
      </c>
      <c r="E209" s="16">
        <f t="shared" si="9"/>
        <v>0.15725054094102608</v>
      </c>
    </row>
    <row r="210" spans="1:5" x14ac:dyDescent="0.35">
      <c r="A210" s="12">
        <v>36161</v>
      </c>
      <c r="B210" s="13">
        <v>1185.3699999999999</v>
      </c>
      <c r="C210" s="6">
        <f t="shared" si="10"/>
        <v>-3.3455276794280252E-3</v>
      </c>
      <c r="D210" s="15">
        <f t="shared" si="11"/>
        <v>1.7671042001670568E-2</v>
      </c>
      <c r="E210" s="16">
        <f t="shared" si="9"/>
        <v>-1.3315105039731989E-2</v>
      </c>
    </row>
    <row r="211" spans="1:5" x14ac:dyDescent="0.35">
      <c r="A211" s="12">
        <v>36251</v>
      </c>
      <c r="B211" s="13">
        <v>1200.0940000000001</v>
      </c>
      <c r="C211" s="6">
        <f t="shared" si="10"/>
        <v>1.242143803200702E-2</v>
      </c>
      <c r="D211" s="15">
        <f t="shared" si="11"/>
        <v>4.1793480619818572E-2</v>
      </c>
      <c r="E211" s="16">
        <f t="shared" si="9"/>
        <v>5.0619194790953559E-2</v>
      </c>
    </row>
    <row r="212" spans="1:5" x14ac:dyDescent="0.35">
      <c r="A212" s="12">
        <v>36342</v>
      </c>
      <c r="B212" s="13">
        <v>1236.298</v>
      </c>
      <c r="C212" s="6">
        <f t="shared" si="10"/>
        <v>3.0167636868445261E-2</v>
      </c>
      <c r="D212" s="15">
        <f t="shared" si="11"/>
        <v>7.8128937906544474E-2</v>
      </c>
      <c r="E212" s="16">
        <f t="shared" si="9"/>
        <v>0.12624171423002517</v>
      </c>
    </row>
    <row r="213" spans="1:5" x14ac:dyDescent="0.35">
      <c r="A213" s="12">
        <v>36434</v>
      </c>
      <c r="B213" s="13">
        <v>1262.7249999999999</v>
      </c>
      <c r="C213" s="6">
        <f t="shared" si="10"/>
        <v>2.1375914221328441E-2</v>
      </c>
      <c r="D213" s="15">
        <f t="shared" si="11"/>
        <v>6.16942545880141E-2</v>
      </c>
      <c r="E213" s="16">
        <f t="shared" si="9"/>
        <v>8.8284513083899174E-2</v>
      </c>
    </row>
    <row r="214" spans="1:5" x14ac:dyDescent="0.35">
      <c r="A214" s="12">
        <v>36526</v>
      </c>
      <c r="B214" s="13">
        <v>1280.8969999999999</v>
      </c>
      <c r="C214" s="6">
        <f t="shared" si="10"/>
        <v>1.4391098616088243E-2</v>
      </c>
      <c r="D214" s="15">
        <f t="shared" si="11"/>
        <v>8.0588339505808362E-2</v>
      </c>
      <c r="E214" s="16">
        <f t="shared" si="9"/>
        <v>5.8818981472768872E-2</v>
      </c>
    </row>
    <row r="215" spans="1:5" x14ac:dyDescent="0.35">
      <c r="A215" s="12">
        <v>36617</v>
      </c>
      <c r="B215" s="13">
        <v>1319.9369999999999</v>
      </c>
      <c r="C215" s="6">
        <f t="shared" si="10"/>
        <v>3.0478641139763746E-2</v>
      </c>
      <c r="D215" s="15">
        <f t="shared" si="11"/>
        <v>9.9861344194704618E-2</v>
      </c>
      <c r="E215" s="16">
        <f t="shared" si="9"/>
        <v>0.12760236513496781</v>
      </c>
    </row>
    <row r="216" spans="1:5" x14ac:dyDescent="0.35">
      <c r="A216" s="12">
        <v>36708</v>
      </c>
      <c r="B216" s="13">
        <v>1351.623</v>
      </c>
      <c r="C216" s="6">
        <f t="shared" si="10"/>
        <v>2.400569118071556E-2</v>
      </c>
      <c r="D216" s="15">
        <f t="shared" si="11"/>
        <v>9.3282525734086796E-2</v>
      </c>
      <c r="E216" s="16">
        <f t="shared" si="9"/>
        <v>9.9536071414827454E-2</v>
      </c>
    </row>
    <row r="217" spans="1:5" x14ac:dyDescent="0.35">
      <c r="A217" s="12">
        <v>36800</v>
      </c>
      <c r="B217" s="13">
        <v>1338.104</v>
      </c>
      <c r="C217" s="6">
        <f t="shared" si="10"/>
        <v>-1.0002049388032022E-2</v>
      </c>
      <c r="D217" s="15">
        <f t="shared" si="11"/>
        <v>5.9695499811914819E-2</v>
      </c>
      <c r="E217" s="16">
        <f t="shared" si="9"/>
        <v>-3.9411944051934156E-2</v>
      </c>
    </row>
    <row r="218" spans="1:5" x14ac:dyDescent="0.35">
      <c r="A218" s="12">
        <v>36892</v>
      </c>
      <c r="B218" s="13">
        <v>1321.2560000000001</v>
      </c>
      <c r="C218" s="6">
        <f t="shared" si="10"/>
        <v>-1.2590949582394161E-2</v>
      </c>
      <c r="D218" s="15">
        <f t="shared" si="11"/>
        <v>3.1508388262288189E-2</v>
      </c>
      <c r="E218" s="16">
        <f t="shared" si="9"/>
        <v>-4.9420565403109906E-2</v>
      </c>
    </row>
    <row r="219" spans="1:5" x14ac:dyDescent="0.35">
      <c r="A219" s="12">
        <v>36982</v>
      </c>
      <c r="B219" s="13">
        <v>1282.5440000000001</v>
      </c>
      <c r="C219" s="6">
        <f t="shared" si="10"/>
        <v>-2.9299393910037105E-2</v>
      </c>
      <c r="D219" s="15">
        <f t="shared" si="11"/>
        <v>-2.8329382387189544E-2</v>
      </c>
      <c r="E219" s="16">
        <f t="shared" si="9"/>
        <v>-0.11214672057933817</v>
      </c>
    </row>
    <row r="220" spans="1:5" x14ac:dyDescent="0.35">
      <c r="A220" s="12">
        <v>37073</v>
      </c>
      <c r="B220" s="13">
        <v>1216.8689999999999</v>
      </c>
      <c r="C220" s="6">
        <f t="shared" si="10"/>
        <v>-5.1206820194862848E-2</v>
      </c>
      <c r="D220" s="15">
        <f t="shared" si="11"/>
        <v>-9.9697918724378123E-2</v>
      </c>
      <c r="E220" s="16">
        <f t="shared" si="9"/>
        <v>-0.18962466004802747</v>
      </c>
    </row>
    <row r="221" spans="1:5" x14ac:dyDescent="0.35">
      <c r="A221" s="12">
        <v>37165</v>
      </c>
      <c r="B221" s="13">
        <v>1174.568</v>
      </c>
      <c r="C221" s="6">
        <f t="shared" si="10"/>
        <v>-3.476216420995188E-2</v>
      </c>
      <c r="D221" s="15">
        <f t="shared" si="11"/>
        <v>-0.12221471574705707</v>
      </c>
      <c r="E221" s="16">
        <f t="shared" si="9"/>
        <v>-0.13196477574414411</v>
      </c>
    </row>
    <row r="222" spans="1:5" x14ac:dyDescent="0.35">
      <c r="A222" s="12">
        <v>37257</v>
      </c>
      <c r="B222" s="13">
        <v>1200.2260000000001</v>
      </c>
      <c r="C222" s="6">
        <f t="shared" si="10"/>
        <v>2.1844627130996358E-2</v>
      </c>
      <c r="D222" s="15">
        <f t="shared" si="11"/>
        <v>-9.1602233026756338E-2</v>
      </c>
      <c r="E222" s="16">
        <f t="shared" si="9"/>
        <v>9.0283558591599089E-2</v>
      </c>
    </row>
    <row r="223" spans="1:5" x14ac:dyDescent="0.35">
      <c r="A223" s="12">
        <v>37347</v>
      </c>
      <c r="B223" s="13">
        <v>1235.95</v>
      </c>
      <c r="C223" s="6">
        <f t="shared" si="10"/>
        <v>2.976439437239314E-2</v>
      </c>
      <c r="D223" s="15">
        <f t="shared" si="11"/>
        <v>-3.6329357901171457E-2</v>
      </c>
      <c r="E223" s="16">
        <f t="shared" si="9"/>
        <v>0.12447935276699651</v>
      </c>
    </row>
    <row r="224" spans="1:5" x14ac:dyDescent="0.35">
      <c r="A224" s="12">
        <v>37438</v>
      </c>
      <c r="B224" s="13">
        <v>1239.8720000000001</v>
      </c>
      <c r="C224" s="6">
        <f t="shared" si="10"/>
        <v>3.1732675270035402E-3</v>
      </c>
      <c r="D224" s="15">
        <f t="shared" si="11"/>
        <v>1.8903431675883074E-2</v>
      </c>
      <c r="E224" s="16">
        <f t="shared" si="9"/>
        <v>1.2753615784678152E-2</v>
      </c>
    </row>
    <row r="225" spans="1:5" x14ac:dyDescent="0.35">
      <c r="A225" s="12">
        <v>37530</v>
      </c>
      <c r="B225" s="13">
        <v>1221.597</v>
      </c>
      <c r="C225" s="6">
        <f t="shared" si="10"/>
        <v>-1.4739424714809343E-2</v>
      </c>
      <c r="D225" s="15">
        <f t="shared" si="11"/>
        <v>4.0039401720462331E-2</v>
      </c>
      <c r="E225" s="16">
        <f t="shared" si="9"/>
        <v>-5.7666956413719994E-2</v>
      </c>
    </row>
    <row r="226" spans="1:5" x14ac:dyDescent="0.35">
      <c r="A226" s="12">
        <v>37622</v>
      </c>
      <c r="B226" s="13">
        <v>1217.8420000000001</v>
      </c>
      <c r="C226" s="6">
        <f t="shared" si="10"/>
        <v>-3.073845138781351E-3</v>
      </c>
      <c r="D226" s="15">
        <f t="shared" si="11"/>
        <v>1.4677235787260053E-2</v>
      </c>
      <c r="E226" s="16">
        <f t="shared" si="9"/>
        <v>-1.2238805495425109E-2</v>
      </c>
    </row>
    <row r="227" spans="1:5" x14ac:dyDescent="0.35">
      <c r="A227" s="12">
        <v>37712</v>
      </c>
      <c r="B227" s="13">
        <v>1219.9860000000001</v>
      </c>
      <c r="C227" s="6">
        <f t="shared" si="10"/>
        <v>1.7604910981884392E-3</v>
      </c>
      <c r="D227" s="15">
        <f t="shared" si="11"/>
        <v>-1.2916380112464048E-2</v>
      </c>
      <c r="E227" s="16">
        <f t="shared" si="9"/>
        <v>7.0605822011646779E-3</v>
      </c>
    </row>
    <row r="228" spans="1:5" x14ac:dyDescent="0.35">
      <c r="A228" s="12">
        <v>37803</v>
      </c>
      <c r="B228" s="13">
        <v>1253.316</v>
      </c>
      <c r="C228" s="6">
        <f t="shared" si="10"/>
        <v>2.7319985639179405E-2</v>
      </c>
      <c r="D228" s="15">
        <f t="shared" si="11"/>
        <v>1.0843054766943652E-2</v>
      </c>
      <c r="E228" s="16">
        <f t="shared" si="9"/>
        <v>0.11384035387423164</v>
      </c>
    </row>
    <row r="229" spans="1:5" x14ac:dyDescent="0.35">
      <c r="A229" s="12">
        <v>37895</v>
      </c>
      <c r="B229" s="13">
        <v>1309.6659999999999</v>
      </c>
      <c r="C229" s="6">
        <f t="shared" si="10"/>
        <v>4.4960728180283273E-2</v>
      </c>
      <c r="D229" s="15">
        <f t="shared" si="11"/>
        <v>7.2093333562541467E-2</v>
      </c>
      <c r="E229" s="16">
        <f t="shared" si="9"/>
        <v>0.19233934804865793</v>
      </c>
    </row>
    <row r="230" spans="1:5" x14ac:dyDescent="0.35">
      <c r="A230" s="12">
        <v>37987</v>
      </c>
      <c r="B230" s="13">
        <v>1339.2860000000001</v>
      </c>
      <c r="C230" s="6">
        <f t="shared" si="10"/>
        <v>2.2616453355283041E-2</v>
      </c>
      <c r="D230" s="15">
        <f t="shared" si="11"/>
        <v>9.9720653418095245E-2</v>
      </c>
      <c r="E230" s="16">
        <f t="shared" si="9"/>
        <v>9.3581372453690248E-2</v>
      </c>
    </row>
    <row r="231" spans="1:5" x14ac:dyDescent="0.35">
      <c r="A231" s="12">
        <v>38078</v>
      </c>
      <c r="B231" s="13">
        <v>1367.3579999999999</v>
      </c>
      <c r="C231" s="6">
        <f t="shared" si="10"/>
        <v>2.0960422195109848E-2</v>
      </c>
      <c r="D231" s="15">
        <f t="shared" si="11"/>
        <v>0.12079810751926648</v>
      </c>
      <c r="E231" s="16">
        <f t="shared" si="9"/>
        <v>8.6514752539784245E-2</v>
      </c>
    </row>
    <row r="232" spans="1:5" x14ac:dyDescent="0.35">
      <c r="A232" s="12">
        <v>38169</v>
      </c>
      <c r="B232" s="13">
        <v>1371.93</v>
      </c>
      <c r="C232" s="6">
        <f t="shared" si="10"/>
        <v>3.3436744437083167E-3</v>
      </c>
      <c r="D232" s="15">
        <f t="shared" si="11"/>
        <v>9.4640138640215254E-2</v>
      </c>
      <c r="E232" s="16">
        <f t="shared" si="9"/>
        <v>1.3441928383786994E-2</v>
      </c>
    </row>
    <row r="233" spans="1:5" x14ac:dyDescent="0.35">
      <c r="A233" s="12">
        <v>38261</v>
      </c>
      <c r="B233" s="13">
        <v>1404.51</v>
      </c>
      <c r="C233" s="6">
        <f t="shared" si="10"/>
        <v>2.3747567295707452E-2</v>
      </c>
      <c r="D233" s="15">
        <f t="shared" si="11"/>
        <v>7.2418463944242312E-2</v>
      </c>
      <c r="E233" s="16">
        <f t="shared" si="9"/>
        <v>9.84278384065993E-2</v>
      </c>
    </row>
    <row r="234" spans="1:5" x14ac:dyDescent="0.35">
      <c r="A234" s="12">
        <v>38353</v>
      </c>
      <c r="B234" s="13">
        <v>1430.827</v>
      </c>
      <c r="C234" s="6">
        <f t="shared" si="10"/>
        <v>1.8737495639048498E-2</v>
      </c>
      <c r="D234" s="15">
        <f t="shared" si="11"/>
        <v>6.8350598751872216E-2</v>
      </c>
      <c r="E234" s="16">
        <f t="shared" si="9"/>
        <v>7.708298274985026E-2</v>
      </c>
    </row>
    <row r="235" spans="1:5" x14ac:dyDescent="0.35">
      <c r="A235" s="12">
        <v>38443</v>
      </c>
      <c r="B235" s="13">
        <v>1462.8130000000001</v>
      </c>
      <c r="C235" s="6">
        <f t="shared" si="10"/>
        <v>2.2354903842323429E-2</v>
      </c>
      <c r="D235" s="15">
        <f t="shared" si="11"/>
        <v>6.9809808404236603E-2</v>
      </c>
      <c r="E235" s="16">
        <f t="shared" si="9"/>
        <v>9.2463002178788223E-2</v>
      </c>
    </row>
    <row r="236" spans="1:5" x14ac:dyDescent="0.35">
      <c r="A236" s="12">
        <v>38534</v>
      </c>
      <c r="B236" s="13">
        <v>1462.546</v>
      </c>
      <c r="C236" s="6">
        <f t="shared" si="10"/>
        <v>-1.8252503908568814E-4</v>
      </c>
      <c r="D236" s="15">
        <f t="shared" si="11"/>
        <v>6.6050017129153801E-2</v>
      </c>
      <c r="E236" s="16">
        <f t="shared" si="9"/>
        <v>-7.2990028832575771E-4</v>
      </c>
    </row>
    <row r="237" spans="1:5" x14ac:dyDescent="0.35">
      <c r="A237" s="12">
        <v>38626</v>
      </c>
      <c r="B237" s="13">
        <v>1507.8330000000001</v>
      </c>
      <c r="C237" s="6">
        <f t="shared" si="10"/>
        <v>3.0964496159437058E-2</v>
      </c>
      <c r="D237" s="15">
        <f t="shared" si="11"/>
        <v>7.3565157955443605E-2</v>
      </c>
      <c r="E237" s="16">
        <f t="shared" si="9"/>
        <v>0.12973045910812431</v>
      </c>
    </row>
    <row r="238" spans="1:5" x14ac:dyDescent="0.35">
      <c r="A238" s="12">
        <v>38718</v>
      </c>
      <c r="B238" s="13">
        <v>1568.9849999999999</v>
      </c>
      <c r="C238" s="6">
        <f t="shared" si="10"/>
        <v>4.0556215442956754E-2</v>
      </c>
      <c r="D238" s="15">
        <f t="shared" si="11"/>
        <v>9.6558144345892202E-2</v>
      </c>
      <c r="E238" s="16">
        <f t="shared" si="9"/>
        <v>0.1723632353520681</v>
      </c>
    </row>
    <row r="239" spans="1:5" x14ac:dyDescent="0.35">
      <c r="A239" s="12">
        <v>38808</v>
      </c>
      <c r="B239" s="13">
        <v>1598.0920000000001</v>
      </c>
      <c r="C239" s="6">
        <f t="shared" si="10"/>
        <v>1.8551483921133854E-2</v>
      </c>
      <c r="D239" s="15">
        <f t="shared" si="11"/>
        <v>9.2478669522351786E-2</v>
      </c>
      <c r="E239" s="16">
        <f t="shared" si="9"/>
        <v>7.6296537996456859E-2</v>
      </c>
    </row>
    <row r="240" spans="1:5" x14ac:dyDescent="0.35">
      <c r="A240" s="12">
        <v>38899</v>
      </c>
      <c r="B240" s="13">
        <v>1596.037</v>
      </c>
      <c r="C240" s="6">
        <f t="shared" si="10"/>
        <v>-1.285908445821682E-3</v>
      </c>
      <c r="D240" s="15">
        <f t="shared" si="11"/>
        <v>9.1273026626171067E-2</v>
      </c>
      <c r="E240" s="16">
        <f t="shared" si="9"/>
        <v>-5.1337209226759439E-3</v>
      </c>
    </row>
    <row r="241" spans="1:5" x14ac:dyDescent="0.35">
      <c r="A241" s="12">
        <v>38991</v>
      </c>
      <c r="B241" s="13">
        <v>1656.5730000000001</v>
      </c>
      <c r="C241" s="6">
        <f t="shared" si="10"/>
        <v>3.7928945256281689E-2</v>
      </c>
      <c r="D241" s="15">
        <f t="shared" si="11"/>
        <v>9.8644876455151201E-2</v>
      </c>
      <c r="E241" s="16">
        <f t="shared" si="9"/>
        <v>0.16056773900288324</v>
      </c>
    </row>
    <row r="242" spans="1:5" x14ac:dyDescent="0.35">
      <c r="A242" s="12">
        <v>39083</v>
      </c>
      <c r="B242" s="13">
        <v>1689.3920000000001</v>
      </c>
      <c r="C242" s="6">
        <f t="shared" si="10"/>
        <v>1.981138168978968E-2</v>
      </c>
      <c r="D242" s="15">
        <f t="shared" si="11"/>
        <v>7.6741970127184242E-2</v>
      </c>
      <c r="E242" s="16">
        <f t="shared" si="9"/>
        <v>8.1631729018689869E-2</v>
      </c>
    </row>
    <row r="243" spans="1:5" x14ac:dyDescent="0.35">
      <c r="A243" s="12">
        <v>39173</v>
      </c>
      <c r="B243" s="13">
        <v>1714.981</v>
      </c>
      <c r="C243" s="6">
        <f t="shared" si="10"/>
        <v>1.5146869406271571E-2</v>
      </c>
      <c r="D243" s="15">
        <f t="shared" si="11"/>
        <v>7.3142847846056347E-2</v>
      </c>
      <c r="E243" s="16">
        <f t="shared" si="9"/>
        <v>6.1977996621779274E-2</v>
      </c>
    </row>
    <row r="244" spans="1:5" x14ac:dyDescent="0.35">
      <c r="A244" s="12">
        <v>39264</v>
      </c>
      <c r="B244" s="13">
        <v>1768.587</v>
      </c>
      <c r="C244" s="6">
        <f t="shared" si="10"/>
        <v>3.1257489150025568E-2</v>
      </c>
      <c r="D244" s="15">
        <f t="shared" si="11"/>
        <v>0.10811152874275468</v>
      </c>
      <c r="E244" s="16">
        <f t="shared" si="9"/>
        <v>0.13101525305374495</v>
      </c>
    </row>
    <row r="245" spans="1:5" x14ac:dyDescent="0.35">
      <c r="A245" s="12">
        <v>39356</v>
      </c>
      <c r="B245" s="13">
        <v>1809.181</v>
      </c>
      <c r="C245" s="6">
        <f t="shared" si="10"/>
        <v>2.2952786603090518E-2</v>
      </c>
      <c r="D245" s="15">
        <f t="shared" si="11"/>
        <v>9.2122713577970874E-2</v>
      </c>
      <c r="E245" s="16">
        <f t="shared" si="9"/>
        <v>9.5020775343896302E-2</v>
      </c>
    </row>
    <row r="246" spans="1:5" x14ac:dyDescent="0.35">
      <c r="A246" s="12">
        <v>39448</v>
      </c>
      <c r="B246" s="13">
        <v>1838.0239999999999</v>
      </c>
      <c r="C246" s="6">
        <f t="shared" si="10"/>
        <v>1.5942572910062534E-2</v>
      </c>
      <c r="D246" s="15">
        <f t="shared" si="11"/>
        <v>8.7979580819608369E-2</v>
      </c>
      <c r="E246" s="16">
        <f t="shared" si="9"/>
        <v>6.5311558242787893E-2</v>
      </c>
    </row>
    <row r="247" spans="1:5" x14ac:dyDescent="0.35">
      <c r="A247" s="12">
        <v>39539</v>
      </c>
      <c r="B247" s="13">
        <v>1892.001</v>
      </c>
      <c r="C247" s="6">
        <f t="shared" si="10"/>
        <v>2.9366863544763339E-2</v>
      </c>
      <c r="D247" s="15">
        <f t="shared" si="11"/>
        <v>0.10321980243512902</v>
      </c>
      <c r="E247" s="16">
        <f t="shared" si="9"/>
        <v>0.12274397940273474</v>
      </c>
    </row>
    <row r="248" spans="1:5" x14ac:dyDescent="0.35">
      <c r="A248" s="12">
        <v>39630</v>
      </c>
      <c r="B248" s="13">
        <v>1883.5630000000001</v>
      </c>
      <c r="C248" s="6">
        <f t="shared" si="10"/>
        <v>-4.4598285096043152E-3</v>
      </c>
      <c r="D248" s="15">
        <f t="shared" si="11"/>
        <v>6.5010089975782989E-2</v>
      </c>
      <c r="E248" s="16">
        <f t="shared" si="9"/>
        <v>-1.7720328046002987E-2</v>
      </c>
    </row>
    <row r="249" spans="1:5" x14ac:dyDescent="0.35">
      <c r="A249" s="12">
        <v>39722</v>
      </c>
      <c r="B249" s="13">
        <v>1772.8</v>
      </c>
      <c r="C249" s="6">
        <f t="shared" si="10"/>
        <v>-5.880504129673398E-2</v>
      </c>
      <c r="D249" s="15">
        <f t="shared" si="11"/>
        <v>-2.0109099089588099E-2</v>
      </c>
      <c r="E249" s="16">
        <f t="shared" si="9"/>
        <v>-0.21527340896976499</v>
      </c>
    </row>
    <row r="250" spans="1:5" x14ac:dyDescent="0.35">
      <c r="A250" s="12">
        <v>39814</v>
      </c>
      <c r="B250" s="13">
        <v>1631.2570000000001</v>
      </c>
      <c r="C250" s="6">
        <f t="shared" si="10"/>
        <v>-7.9841493682310416E-2</v>
      </c>
      <c r="D250" s="15">
        <f t="shared" si="11"/>
        <v>-0.11249417853085696</v>
      </c>
      <c r="E250" s="16">
        <f t="shared" si="9"/>
        <v>-0.28311320452430278</v>
      </c>
    </row>
    <row r="251" spans="1:5" x14ac:dyDescent="0.35">
      <c r="A251" s="12">
        <v>39904</v>
      </c>
      <c r="B251" s="13">
        <v>1641.991</v>
      </c>
      <c r="C251" s="6">
        <f t="shared" si="10"/>
        <v>6.5802016481767882E-3</v>
      </c>
      <c r="D251" s="15">
        <f t="shared" si="11"/>
        <v>-0.13214052212445976</v>
      </c>
      <c r="E251" s="16">
        <f t="shared" si="9"/>
        <v>2.6581742455918489E-2</v>
      </c>
    </row>
    <row r="252" spans="1:5" x14ac:dyDescent="0.35">
      <c r="A252" s="12">
        <v>39995</v>
      </c>
      <c r="B252" s="13">
        <v>1702.68</v>
      </c>
      <c r="C252" s="6">
        <f t="shared" si="10"/>
        <v>3.6960616714707982E-2</v>
      </c>
      <c r="D252" s="15">
        <f t="shared" si="11"/>
        <v>-9.6032359947609947E-2</v>
      </c>
      <c r="E252" s="16">
        <f t="shared" si="9"/>
        <v>0.15624282188043459</v>
      </c>
    </row>
    <row r="253" spans="1:5" x14ac:dyDescent="0.35">
      <c r="A253" s="12">
        <v>40087</v>
      </c>
      <c r="B253" s="13">
        <v>1796.4639999999999</v>
      </c>
      <c r="C253" s="6">
        <f t="shared" si="10"/>
        <v>5.5080226466511541E-2</v>
      </c>
      <c r="D253" s="15">
        <f t="shared" si="11"/>
        <v>1.3348375451263531E-2</v>
      </c>
      <c r="E253" s="16">
        <f t="shared" si="9"/>
        <v>0.23920151455505367</v>
      </c>
    </row>
    <row r="254" spans="1:5" x14ac:dyDescent="0.35">
      <c r="A254" s="12">
        <v>40179</v>
      </c>
      <c r="B254" s="13">
        <v>1836.914</v>
      </c>
      <c r="C254" s="6">
        <f t="shared" si="10"/>
        <v>2.2516454546264244E-2</v>
      </c>
      <c r="D254" s="15">
        <f t="shared" si="11"/>
        <v>0.12607271570328887</v>
      </c>
      <c r="E254" s="16">
        <f t="shared" si="9"/>
        <v>9.3153682111145386E-2</v>
      </c>
    </row>
    <row r="255" spans="1:5" x14ac:dyDescent="0.35">
      <c r="A255" s="12">
        <v>40269</v>
      </c>
      <c r="B255" s="13">
        <v>1877.3309999999999</v>
      </c>
      <c r="C255" s="6">
        <f t="shared" si="10"/>
        <v>2.200266316223836E-2</v>
      </c>
      <c r="D255" s="15">
        <f t="shared" si="11"/>
        <v>0.14332599874177138</v>
      </c>
      <c r="E255" s="16">
        <f t="shared" si="9"/>
        <v>9.0958197605307323E-2</v>
      </c>
    </row>
    <row r="256" spans="1:5" x14ac:dyDescent="0.35">
      <c r="A256" s="12">
        <v>40360</v>
      </c>
      <c r="B256" s="13">
        <v>1930.963</v>
      </c>
      <c r="C256" s="6">
        <f t="shared" si="10"/>
        <v>2.856821732555424E-2</v>
      </c>
      <c r="D256" s="15">
        <f t="shared" si="11"/>
        <v>0.13407275589071341</v>
      </c>
      <c r="E256" s="16">
        <f t="shared" si="9"/>
        <v>0.11926365664571525</v>
      </c>
    </row>
    <row r="257" spans="1:5" x14ac:dyDescent="0.35">
      <c r="A257" s="12">
        <v>40452</v>
      </c>
      <c r="B257" s="13">
        <v>1983.8240000000001</v>
      </c>
      <c r="C257" s="6">
        <f t="shared" si="10"/>
        <v>2.7375459809431929E-2</v>
      </c>
      <c r="D257" s="15">
        <f>(B257-B253)/B253</f>
        <v>0.10429376820242439</v>
      </c>
      <c r="E257" s="16">
        <f t="shared" si="9"/>
        <v>0.11408095806886553</v>
      </c>
    </row>
    <row r="258" spans="1:5" x14ac:dyDescent="0.35">
      <c r="A258" s="12">
        <v>40544</v>
      </c>
      <c r="B258" s="13">
        <v>2000.8389999999999</v>
      </c>
      <c r="C258" s="6">
        <f t="shared" si="10"/>
        <v>8.5768697223140115E-3</v>
      </c>
      <c r="D258" s="15">
        <f t="shared" si="11"/>
        <v>8.9239343812502897E-2</v>
      </c>
      <c r="E258" s="16">
        <f t="shared" si="9"/>
        <v>3.4751384216707315E-2</v>
      </c>
    </row>
    <row r="259" spans="1:5" x14ac:dyDescent="0.35">
      <c r="A259" s="12">
        <v>40634</v>
      </c>
      <c r="B259" s="13">
        <v>2034.722</v>
      </c>
      <c r="C259" s="6">
        <f t="shared" si="10"/>
        <v>1.6934396020869266E-2</v>
      </c>
      <c r="D259" s="15">
        <f t="shared" si="11"/>
        <v>8.3837639712975545E-2</v>
      </c>
      <c r="E259" s="16">
        <f t="shared" ref="E259:E310" si="12">((1+C259)^4)-1</f>
        <v>6.9477734296483851E-2</v>
      </c>
    </row>
    <row r="260" spans="1:5" x14ac:dyDescent="0.35">
      <c r="A260" s="12">
        <v>40725</v>
      </c>
      <c r="B260" s="13">
        <v>2062.73</v>
      </c>
      <c r="C260" s="6">
        <f t="shared" ref="C260:C310" si="13">(B260-B259)/B259</f>
        <v>1.3765025394132486E-2</v>
      </c>
      <c r="D260" s="15">
        <f t="shared" si="11"/>
        <v>6.8239008204714457E-2</v>
      </c>
      <c r="E260" s="16">
        <f t="shared" si="12"/>
        <v>5.6207425585889093E-2</v>
      </c>
    </row>
    <row r="261" spans="1:5" x14ac:dyDescent="0.35">
      <c r="A261" s="12">
        <v>40817</v>
      </c>
      <c r="B261" s="13">
        <v>2078.364</v>
      </c>
      <c r="C261" s="6">
        <f t="shared" si="13"/>
        <v>7.5792760080088109E-3</v>
      </c>
      <c r="D261" s="15">
        <f t="shared" si="11"/>
        <v>4.7655437175878487E-2</v>
      </c>
      <c r="E261" s="16">
        <f t="shared" si="12"/>
        <v>3.0663521459766141E-2</v>
      </c>
    </row>
    <row r="262" spans="1:5" x14ac:dyDescent="0.35">
      <c r="A262" s="12">
        <v>40909</v>
      </c>
      <c r="B262" s="13">
        <v>2103.7469999999998</v>
      </c>
      <c r="C262" s="6">
        <f t="shared" si="13"/>
        <v>1.2212971356316705E-2</v>
      </c>
      <c r="D262" s="15">
        <f t="shared" ref="D262:D310" si="14">(B262-B258)/B258</f>
        <v>5.1432424098090804E-2</v>
      </c>
      <c r="E262" s="16">
        <f t="shared" si="12"/>
        <v>4.9754134273600981E-2</v>
      </c>
    </row>
    <row r="263" spans="1:5" x14ac:dyDescent="0.35">
      <c r="A263" s="12">
        <v>41000</v>
      </c>
      <c r="B263" s="13">
        <v>2124.46</v>
      </c>
      <c r="C263" s="6">
        <f t="shared" si="13"/>
        <v>9.8457656742945779E-3</v>
      </c>
      <c r="D263" s="15">
        <f t="shared" si="14"/>
        <v>4.4103322222888465E-2</v>
      </c>
      <c r="E263" s="16">
        <f t="shared" si="12"/>
        <v>3.9968524463366961E-2</v>
      </c>
    </row>
    <row r="264" spans="1:5" x14ac:dyDescent="0.35">
      <c r="A264" s="12">
        <v>41091</v>
      </c>
      <c r="B264" s="13">
        <v>2137.473</v>
      </c>
      <c r="C264" s="6">
        <f t="shared" si="13"/>
        <v>6.1253212581079053E-3</v>
      </c>
      <c r="D264" s="15">
        <f t="shared" si="14"/>
        <v>3.6234989552680154E-2</v>
      </c>
      <c r="E264" s="16">
        <f t="shared" si="12"/>
        <v>2.4727323080685482E-2</v>
      </c>
    </row>
    <row r="265" spans="1:5" x14ac:dyDescent="0.35">
      <c r="A265" s="12">
        <v>41183</v>
      </c>
      <c r="B265" s="13">
        <v>2139.5259999999998</v>
      </c>
      <c r="C265" s="6">
        <f t="shared" si="13"/>
        <v>9.6047996863580674E-4</v>
      </c>
      <c r="D265" s="15">
        <f t="shared" si="14"/>
        <v>2.9427953909902119E-2</v>
      </c>
      <c r="E265" s="16">
        <f t="shared" si="12"/>
        <v>3.847458550269689E-3</v>
      </c>
    </row>
    <row r="266" spans="1:5" x14ac:dyDescent="0.35">
      <c r="A266" s="12">
        <v>41275</v>
      </c>
      <c r="B266" s="13">
        <v>2150.6309999999999</v>
      </c>
      <c r="C266" s="6">
        <f t="shared" si="13"/>
        <v>5.1904019862343432E-3</v>
      </c>
      <c r="D266" s="15">
        <f t="shared" si="14"/>
        <v>2.2285949783885619E-2</v>
      </c>
      <c r="E266" s="16">
        <f t="shared" si="12"/>
        <v>2.0923809630768897E-2</v>
      </c>
    </row>
    <row r="267" spans="1:5" x14ac:dyDescent="0.35">
      <c r="A267" s="12">
        <v>41365</v>
      </c>
      <c r="B267" s="13">
        <v>2170.1309999999999</v>
      </c>
      <c r="C267" s="6">
        <f t="shared" si="13"/>
        <v>9.0671063515777462E-3</v>
      </c>
      <c r="D267" s="15">
        <f t="shared" si="14"/>
        <v>2.149769823861114E-2</v>
      </c>
      <c r="E267" s="16">
        <f t="shared" si="12"/>
        <v>3.676468838567204E-2</v>
      </c>
    </row>
    <row r="268" spans="1:5" x14ac:dyDescent="0.35">
      <c r="A268" s="12">
        <v>41456</v>
      </c>
      <c r="B268" s="13">
        <v>2188.712</v>
      </c>
      <c r="C268" s="6">
        <f t="shared" si="13"/>
        <v>8.5621559251492802E-3</v>
      </c>
      <c r="D268" s="15">
        <f t="shared" si="14"/>
        <v>2.3971764789543555E-2</v>
      </c>
      <c r="E268" s="16">
        <f t="shared" si="12"/>
        <v>3.4691002943758154E-2</v>
      </c>
    </row>
    <row r="269" spans="1:5" x14ac:dyDescent="0.35">
      <c r="A269" s="12">
        <v>41548</v>
      </c>
      <c r="B269" s="13">
        <v>2251.7689999999998</v>
      </c>
      <c r="C269" s="6">
        <f t="shared" si="13"/>
        <v>2.8810094704099849E-2</v>
      </c>
      <c r="D269" s="15">
        <f t="shared" si="14"/>
        <v>5.2461620003683034E-2</v>
      </c>
      <c r="E269" s="16">
        <f t="shared" si="12"/>
        <v>0.12031684909197815</v>
      </c>
    </row>
    <row r="270" spans="1:5" x14ac:dyDescent="0.35">
      <c r="A270" s="12">
        <v>41640</v>
      </c>
      <c r="B270" s="13">
        <v>2230.2089999999998</v>
      </c>
      <c r="C270" s="6">
        <f t="shared" si="13"/>
        <v>-9.5746943847259403E-3</v>
      </c>
      <c r="D270" s="15">
        <f t="shared" si="14"/>
        <v>3.7002163551069424E-2</v>
      </c>
      <c r="E270" s="16">
        <f t="shared" si="12"/>
        <v>-3.7752231530994607E-2</v>
      </c>
    </row>
    <row r="271" spans="1:5" x14ac:dyDescent="0.35">
      <c r="A271" s="12">
        <v>41730</v>
      </c>
      <c r="B271" s="13">
        <v>2278.3870000000002</v>
      </c>
      <c r="C271" s="6">
        <f t="shared" si="13"/>
        <v>2.1602459679788012E-2</v>
      </c>
      <c r="D271" s="15">
        <f t="shared" si="14"/>
        <v>4.9884546140302279E-2</v>
      </c>
      <c r="E271" s="16">
        <f t="shared" si="12"/>
        <v>8.9250378638481509E-2</v>
      </c>
    </row>
    <row r="272" spans="1:5" x14ac:dyDescent="0.35">
      <c r="A272" s="12">
        <v>41821</v>
      </c>
      <c r="B272" s="13">
        <v>2287.79</v>
      </c>
      <c r="C272" s="6">
        <f t="shared" si="13"/>
        <v>4.1270425085816378E-3</v>
      </c>
      <c r="D272" s="15">
        <f t="shared" si="14"/>
        <v>4.5267719096893505E-2</v>
      </c>
      <c r="E272" s="16">
        <f t="shared" si="12"/>
        <v>1.6610646378711014E-2</v>
      </c>
    </row>
    <row r="273" spans="1:5" x14ac:dyDescent="0.35">
      <c r="A273" s="12">
        <v>41913</v>
      </c>
      <c r="B273" s="13">
        <v>2306.7489999999998</v>
      </c>
      <c r="C273" s="6">
        <f t="shared" si="13"/>
        <v>8.2870368346744383E-3</v>
      </c>
      <c r="D273" s="15">
        <f t="shared" si="14"/>
        <v>2.4416358871624941E-2</v>
      </c>
      <c r="E273" s="16">
        <f t="shared" si="12"/>
        <v>3.3562478380284366E-2</v>
      </c>
    </row>
    <row r="274" spans="1:5" x14ac:dyDescent="0.35">
      <c r="A274" s="12">
        <v>42005</v>
      </c>
      <c r="B274" s="13">
        <v>2288.491</v>
      </c>
      <c r="C274" s="6">
        <f t="shared" si="13"/>
        <v>-7.9150354026380036E-3</v>
      </c>
      <c r="D274" s="15">
        <f t="shared" si="14"/>
        <v>2.6132976774822521E-2</v>
      </c>
      <c r="E274" s="16">
        <f t="shared" si="12"/>
        <v>-3.1286234411015301E-2</v>
      </c>
    </row>
    <row r="275" spans="1:5" x14ac:dyDescent="0.35">
      <c r="A275" s="12">
        <v>42095</v>
      </c>
      <c r="B275" s="13">
        <v>2294.6280000000002</v>
      </c>
      <c r="C275" s="6">
        <f t="shared" si="13"/>
        <v>2.6816797619043163E-3</v>
      </c>
      <c r="D275" s="15">
        <f t="shared" si="14"/>
        <v>7.1282885655509724E-3</v>
      </c>
      <c r="E275" s="16">
        <f t="shared" si="12"/>
        <v>1.0769944677601062E-2</v>
      </c>
    </row>
    <row r="276" spans="1:5" x14ac:dyDescent="0.35">
      <c r="A276" s="12">
        <v>42186</v>
      </c>
      <c r="B276" s="13">
        <v>2276.1010000000001</v>
      </c>
      <c r="C276" s="6">
        <f t="shared" si="13"/>
        <v>-8.0740756235869356E-3</v>
      </c>
      <c r="D276" s="15">
        <f t="shared" si="14"/>
        <v>-5.1092976190995898E-3</v>
      </c>
      <c r="E276" s="16">
        <f t="shared" si="12"/>
        <v>-3.1907259479944328E-2</v>
      </c>
    </row>
    <row r="277" spans="1:5" x14ac:dyDescent="0.35">
      <c r="A277" s="12">
        <v>42278</v>
      </c>
      <c r="B277" s="13">
        <v>2273.0120000000002</v>
      </c>
      <c r="C277" s="6">
        <f t="shared" si="13"/>
        <v>-1.3571453990837584E-3</v>
      </c>
      <c r="D277" s="15">
        <f t="shared" si="14"/>
        <v>-1.4625345020199262E-2</v>
      </c>
      <c r="E277" s="16">
        <f t="shared" si="12"/>
        <v>-5.4175405297353096E-3</v>
      </c>
    </row>
    <row r="278" spans="1:5" x14ac:dyDescent="0.35">
      <c r="A278" s="12">
        <v>42370</v>
      </c>
      <c r="B278" s="13">
        <v>2266.5120000000002</v>
      </c>
      <c r="C278" s="6">
        <f t="shared" si="13"/>
        <v>-2.859641744082301E-3</v>
      </c>
      <c r="D278" s="15">
        <f t="shared" si="14"/>
        <v>-9.6041452642810551E-3</v>
      </c>
      <c r="E278" s="16">
        <f t="shared" si="12"/>
        <v>-1.1389595143493358E-2</v>
      </c>
    </row>
    <row r="279" spans="1:5" x14ac:dyDescent="0.35">
      <c r="A279" s="12">
        <v>42461</v>
      </c>
      <c r="B279" s="13">
        <v>2284.0529999999999</v>
      </c>
      <c r="C279" s="6">
        <f t="shared" si="13"/>
        <v>7.7392045574873249E-3</v>
      </c>
      <c r="D279" s="15">
        <f t="shared" si="14"/>
        <v>-4.6085901505604713E-3</v>
      </c>
      <c r="E279" s="16">
        <f t="shared" si="12"/>
        <v>3.1318047708008612E-2</v>
      </c>
    </row>
    <row r="280" spans="1:5" x14ac:dyDescent="0.35">
      <c r="A280" s="12">
        <v>42552</v>
      </c>
      <c r="B280" s="13">
        <v>2321.136</v>
      </c>
      <c r="C280" s="6">
        <f t="shared" si="13"/>
        <v>1.6235612746289201E-2</v>
      </c>
      <c r="D280" s="15">
        <f t="shared" si="14"/>
        <v>1.9786028827367439E-2</v>
      </c>
      <c r="E280" s="16">
        <f t="shared" si="12"/>
        <v>6.6541209708271376E-2</v>
      </c>
    </row>
    <row r="281" spans="1:5" x14ac:dyDescent="0.35">
      <c r="A281" s="12">
        <v>42644</v>
      </c>
      <c r="B281" s="13">
        <v>2303.8229999999999</v>
      </c>
      <c r="C281" s="6">
        <f t="shared" si="13"/>
        <v>-7.4588477366255585E-3</v>
      </c>
      <c r="D281" s="15">
        <f t="shared" si="14"/>
        <v>1.3555141811833678E-2</v>
      </c>
      <c r="E281" s="16">
        <f t="shared" si="12"/>
        <v>-2.9503241268324931E-2</v>
      </c>
    </row>
    <row r="282" spans="1:5" x14ac:dyDescent="0.35">
      <c r="A282" s="12">
        <v>42736</v>
      </c>
      <c r="B282" s="13">
        <v>2359.904</v>
      </c>
      <c r="C282" s="6">
        <f t="shared" si="13"/>
        <v>2.4342581873694348E-2</v>
      </c>
      <c r="D282" s="15">
        <f t="shared" si="14"/>
        <v>4.1205164587701196E-2</v>
      </c>
      <c r="E282" s="16">
        <f t="shared" si="12"/>
        <v>0.1009837442644177</v>
      </c>
    </row>
    <row r="283" spans="1:5" x14ac:dyDescent="0.35">
      <c r="A283" s="12">
        <v>42826</v>
      </c>
      <c r="B283" s="13">
        <v>2367.8620000000001</v>
      </c>
      <c r="C283" s="6">
        <f t="shared" si="13"/>
        <v>3.3721710713656501E-3</v>
      </c>
      <c r="D283" s="15">
        <f t="shared" si="14"/>
        <v>3.669310650847428E-2</v>
      </c>
      <c r="E283" s="16">
        <f t="shared" si="12"/>
        <v>1.3557067028264314E-2</v>
      </c>
    </row>
    <row r="284" spans="1:5" x14ac:dyDescent="0.35">
      <c r="A284" s="12">
        <v>42917</v>
      </c>
      <c r="B284" s="13">
        <v>2381.788</v>
      </c>
      <c r="C284" s="6">
        <f t="shared" si="13"/>
        <v>5.8812549042131382E-3</v>
      </c>
      <c r="D284" s="15">
        <f t="shared" si="14"/>
        <v>2.6130308607509447E-2</v>
      </c>
      <c r="E284" s="16">
        <f t="shared" si="12"/>
        <v>2.3733369479402189E-2</v>
      </c>
    </row>
    <row r="285" spans="1:5" x14ac:dyDescent="0.35">
      <c r="A285" s="12">
        <v>43009</v>
      </c>
      <c r="B285" s="13">
        <v>2443.4870000000001</v>
      </c>
      <c r="C285" s="6">
        <f t="shared" si="13"/>
        <v>2.5904488560694768E-2</v>
      </c>
      <c r="D285" s="15">
        <f t="shared" si="14"/>
        <v>6.0622712769166823E-2</v>
      </c>
      <c r="E285" s="16">
        <f t="shared" si="12"/>
        <v>0.10771419176031838</v>
      </c>
    </row>
    <row r="286" spans="1:5" x14ac:dyDescent="0.35">
      <c r="A286" s="12">
        <v>43101</v>
      </c>
      <c r="B286" s="13">
        <v>2459.308</v>
      </c>
      <c r="C286" s="6">
        <f t="shared" si="13"/>
        <v>6.4747633197966316E-3</v>
      </c>
      <c r="D286" s="15">
        <f t="shared" si="14"/>
        <v>4.2122052422471419E-2</v>
      </c>
      <c r="E286" s="16">
        <f t="shared" si="12"/>
        <v>2.6151676151588088E-2</v>
      </c>
    </row>
    <row r="287" spans="1:5" x14ac:dyDescent="0.35">
      <c r="A287" s="12">
        <v>43191</v>
      </c>
      <c r="B287" s="13">
        <v>2472.6559999999999</v>
      </c>
      <c r="C287" s="6">
        <f t="shared" si="13"/>
        <v>5.4275430324302433E-3</v>
      </c>
      <c r="D287" s="15">
        <f t="shared" si="14"/>
        <v>4.425680212782665E-2</v>
      </c>
      <c r="E287" s="16">
        <f t="shared" si="12"/>
        <v>2.1887561880820972E-2</v>
      </c>
    </row>
    <row r="288" spans="1:5" x14ac:dyDescent="0.35">
      <c r="A288" s="12">
        <v>43282</v>
      </c>
      <c r="B288" s="13">
        <v>2441.7910000000002</v>
      </c>
      <c r="C288" s="6">
        <f t="shared" si="13"/>
        <v>-1.2482528908186089E-2</v>
      </c>
      <c r="D288" s="15">
        <f t="shared" si="14"/>
        <v>2.5192418468814249E-2</v>
      </c>
      <c r="E288" s="16">
        <f t="shared" si="12"/>
        <v>-4.9002989974694211E-2</v>
      </c>
    </row>
    <row r="289" spans="1:5" x14ac:dyDescent="0.35">
      <c r="A289" s="12">
        <v>43374</v>
      </c>
      <c r="B289" s="13">
        <v>2451.9360000000001</v>
      </c>
      <c r="C289" s="6">
        <f t="shared" si="13"/>
        <v>4.1547372400012866E-3</v>
      </c>
      <c r="D289" s="15">
        <f t="shared" si="14"/>
        <v>3.4577634339777821E-3</v>
      </c>
      <c r="E289" s="16">
        <f t="shared" si="12"/>
        <v>1.6722807180840515E-2</v>
      </c>
    </row>
    <row r="290" spans="1:5" x14ac:dyDescent="0.35">
      <c r="A290" s="12">
        <v>43466</v>
      </c>
      <c r="B290" s="13">
        <v>2478.2359999999999</v>
      </c>
      <c r="C290" s="6">
        <f t="shared" si="13"/>
        <v>1.0726217976325534E-2</v>
      </c>
      <c r="D290" s="15">
        <f t="shared" si="14"/>
        <v>7.6964739674737302E-3</v>
      </c>
      <c r="E290" s="16">
        <f t="shared" si="12"/>
        <v>4.3600131935346509E-2</v>
      </c>
    </row>
    <row r="291" spans="1:5" x14ac:dyDescent="0.35">
      <c r="A291" s="12">
        <v>43556</v>
      </c>
      <c r="B291" s="13">
        <v>2460.8000000000002</v>
      </c>
      <c r="C291" s="6">
        <f t="shared" si="13"/>
        <v>-7.0356495507287019E-3</v>
      </c>
      <c r="D291" s="15">
        <f t="shared" si="14"/>
        <v>-4.7948440866824047E-3</v>
      </c>
      <c r="E291" s="16">
        <f t="shared" si="12"/>
        <v>-2.7846986633896287E-2</v>
      </c>
    </row>
    <row r="292" spans="1:5" x14ac:dyDescent="0.35">
      <c r="A292" s="12">
        <v>43647</v>
      </c>
      <c r="B292" s="13">
        <v>2464.221</v>
      </c>
      <c r="C292" s="6">
        <f t="shared" si="13"/>
        <v>1.3901983094927754E-3</v>
      </c>
      <c r="D292" s="15">
        <f t="shared" si="14"/>
        <v>9.1858803640441928E-3</v>
      </c>
      <c r="E292" s="16">
        <f t="shared" si="12"/>
        <v>5.5723998968191246E-3</v>
      </c>
    </row>
    <row r="293" spans="1:5" x14ac:dyDescent="0.35">
      <c r="A293" s="12">
        <v>43739</v>
      </c>
      <c r="B293" s="13">
        <v>2472.6790000000001</v>
      </c>
      <c r="C293" s="6">
        <f t="shared" si="13"/>
        <v>3.4323220198188733E-3</v>
      </c>
      <c r="D293" s="15">
        <f t="shared" si="14"/>
        <v>8.4598456077156735E-3</v>
      </c>
      <c r="E293" s="16">
        <f t="shared" si="12"/>
        <v>1.3800134967220101E-2</v>
      </c>
    </row>
    <row r="294" spans="1:5" x14ac:dyDescent="0.35">
      <c r="A294" s="12">
        <v>43831</v>
      </c>
      <c r="B294" s="13">
        <v>2371.4209999999998</v>
      </c>
      <c r="C294" s="6">
        <f t="shared" si="13"/>
        <v>-4.0950725913068482E-2</v>
      </c>
      <c r="D294" s="15">
        <f t="shared" si="14"/>
        <v>-4.3101221998227794E-2</v>
      </c>
      <c r="E294" s="16">
        <f t="shared" si="12"/>
        <v>-0.15401301097122333</v>
      </c>
    </row>
    <row r="295" spans="1:5" x14ac:dyDescent="0.35">
      <c r="A295" s="12">
        <v>43922</v>
      </c>
      <c r="B295" s="13">
        <v>1868.1659999999999</v>
      </c>
      <c r="C295" s="6">
        <f t="shared" si="13"/>
        <v>-0.21221664141457797</v>
      </c>
      <c r="D295" s="15">
        <f t="shared" si="14"/>
        <v>-0.2408298114434331</v>
      </c>
      <c r="E295" s="16">
        <f t="shared" si="12"/>
        <v>-0.61485238796954012</v>
      </c>
    </row>
    <row r="296" spans="1:5" x14ac:dyDescent="0.35">
      <c r="A296" s="12">
        <v>44013</v>
      </c>
      <c r="B296" s="13">
        <v>2107.58</v>
      </c>
      <c r="C296" s="6">
        <f t="shared" si="13"/>
        <v>0.12815456442307588</v>
      </c>
      <c r="D296" s="15">
        <f t="shared" si="14"/>
        <v>-0.1447276847328223</v>
      </c>
      <c r="E296" s="16">
        <f t="shared" si="12"/>
        <v>0.61984857968600848</v>
      </c>
    </row>
    <row r="297" spans="1:5" x14ac:dyDescent="0.35">
      <c r="A297" s="12">
        <v>44105</v>
      </c>
      <c r="B297" s="13">
        <v>2232.1120000000001</v>
      </c>
      <c r="C297" s="6">
        <f t="shared" si="13"/>
        <v>5.9087674014746842E-2</v>
      </c>
      <c r="D297" s="15">
        <f t="shared" si="14"/>
        <v>-9.7290024301577363E-2</v>
      </c>
      <c r="E297" s="16">
        <f t="shared" si="12"/>
        <v>0.25813618869298183</v>
      </c>
    </row>
    <row r="298" spans="1:5" x14ac:dyDescent="0.35">
      <c r="A298" s="12">
        <v>44197</v>
      </c>
      <c r="B298" s="13">
        <v>2236.9740000000002</v>
      </c>
      <c r="C298" s="6">
        <f t="shared" si="13"/>
        <v>2.1782061115213215E-3</v>
      </c>
      <c r="D298" s="15">
        <f t="shared" si="14"/>
        <v>-5.6694699085484891E-2</v>
      </c>
      <c r="E298" s="16">
        <f t="shared" si="12"/>
        <v>8.7413332984911385E-3</v>
      </c>
    </row>
    <row r="299" spans="1:5" x14ac:dyDescent="0.35">
      <c r="A299" s="12">
        <v>44287</v>
      </c>
      <c r="B299" s="13">
        <v>2248.0920000000001</v>
      </c>
      <c r="C299" s="6">
        <f t="shared" si="13"/>
        <v>4.9701069391061038E-3</v>
      </c>
      <c r="D299" s="15">
        <f t="shared" si="14"/>
        <v>0.20336843728019896</v>
      </c>
      <c r="E299" s="16">
        <f t="shared" si="12"/>
        <v>2.002913123011929E-2</v>
      </c>
    </row>
    <row r="300" spans="1:5" x14ac:dyDescent="0.35">
      <c r="A300" s="12">
        <v>44378</v>
      </c>
      <c r="B300" s="13">
        <v>2256.431</v>
      </c>
      <c r="C300" s="6">
        <f t="shared" si="13"/>
        <v>3.7093677660878389E-3</v>
      </c>
      <c r="D300" s="15">
        <f>(B300-B296)/B296</f>
        <v>7.0626500536160014E-2</v>
      </c>
      <c r="E300" s="16">
        <f t="shared" si="12"/>
        <v>1.4920231863853051E-2</v>
      </c>
    </row>
    <row r="301" spans="1:5" x14ac:dyDescent="0.35">
      <c r="A301" s="12">
        <v>44470</v>
      </c>
      <c r="B301" s="13">
        <v>2381.9920000000002</v>
      </c>
      <c r="C301" s="6">
        <f t="shared" si="13"/>
        <v>5.5645840710396265E-2</v>
      </c>
      <c r="D301" s="15">
        <f t="shared" si="14"/>
        <v>6.7147168242453828E-2</v>
      </c>
      <c r="E301" s="16">
        <f t="shared" si="12"/>
        <v>0.24186092882185051</v>
      </c>
    </row>
    <row r="302" spans="1:5" x14ac:dyDescent="0.35">
      <c r="A302" s="12">
        <v>44562</v>
      </c>
      <c r="B302" s="13">
        <v>2354.11</v>
      </c>
      <c r="C302" s="6">
        <f t="shared" si="13"/>
        <v>-1.1705328985151949E-2</v>
      </c>
      <c r="D302" s="15">
        <f t="shared" si="14"/>
        <v>5.2363594748977844E-2</v>
      </c>
      <c r="E302" s="16">
        <f t="shared" si="12"/>
        <v>-4.6005624017473767E-2</v>
      </c>
    </row>
    <row r="303" spans="1:5" x14ac:dyDescent="0.35">
      <c r="A303" s="12">
        <v>44652</v>
      </c>
      <c r="B303" s="13">
        <v>2414.0909999999999</v>
      </c>
      <c r="C303" s="6">
        <f t="shared" si="13"/>
        <v>2.5479268173534696E-2</v>
      </c>
      <c r="D303" s="15">
        <f t="shared" si="14"/>
        <v>7.3839949610603028E-2</v>
      </c>
      <c r="E303" s="16">
        <f t="shared" si="12"/>
        <v>0.1058788166468263</v>
      </c>
    </row>
    <row r="304" spans="1:5" x14ac:dyDescent="0.35">
      <c r="A304" s="12">
        <v>44743</v>
      </c>
      <c r="B304" s="13">
        <v>2506.1970000000001</v>
      </c>
      <c r="C304" s="6">
        <f t="shared" si="13"/>
        <v>3.8153491314122052E-2</v>
      </c>
      <c r="D304" s="15">
        <f t="shared" si="14"/>
        <v>0.11069073239997149</v>
      </c>
      <c r="E304" s="16">
        <f t="shared" si="12"/>
        <v>0.16157237613852726</v>
      </c>
    </row>
    <row r="305" spans="1:5" x14ac:dyDescent="0.35">
      <c r="A305" s="12">
        <v>44835</v>
      </c>
      <c r="B305" s="13">
        <v>2484.0520000000001</v>
      </c>
      <c r="C305" s="6">
        <f t="shared" si="13"/>
        <v>-8.8360970825517634E-3</v>
      </c>
      <c r="D305" s="15">
        <f t="shared" si="14"/>
        <v>4.2846491507947941E-2</v>
      </c>
      <c r="E305" s="16">
        <f t="shared" si="12"/>
        <v>-3.4878682134417693E-2</v>
      </c>
    </row>
    <row r="306" spans="1:5" x14ac:dyDescent="0.35">
      <c r="A306" s="12">
        <v>44927</v>
      </c>
      <c r="B306" s="13">
        <v>2525.402</v>
      </c>
      <c r="C306" s="6">
        <f t="shared" si="13"/>
        <v>1.6646189371236957E-2</v>
      </c>
      <c r="D306" s="15">
        <f t="shared" si="14"/>
        <v>7.2762955002102669E-2</v>
      </c>
      <c r="E306" s="16">
        <f t="shared" si="12"/>
        <v>6.826585833512544E-2</v>
      </c>
    </row>
    <row r="307" spans="1:5" x14ac:dyDescent="0.35">
      <c r="A307" s="12">
        <v>45017</v>
      </c>
      <c r="B307" s="13">
        <v>2464.6680000000001</v>
      </c>
      <c r="C307" s="6">
        <f t="shared" si="13"/>
        <v>-2.4049240477357632E-2</v>
      </c>
      <c r="D307" s="15">
        <f t="shared" si="14"/>
        <v>2.0950742950452253E-2</v>
      </c>
      <c r="E307" s="16">
        <f t="shared" si="12"/>
        <v>-9.2782068645960503E-2</v>
      </c>
    </row>
    <row r="308" spans="1:5" x14ac:dyDescent="0.35">
      <c r="A308" s="12">
        <v>45108</v>
      </c>
      <c r="B308" s="13">
        <v>2497.279</v>
      </c>
      <c r="C308" s="6">
        <f t="shared" si="13"/>
        <v>1.3231396683042046E-2</v>
      </c>
      <c r="D308" s="15">
        <f t="shared" si="14"/>
        <v>-3.5583794889229056E-3</v>
      </c>
      <c r="E308" s="16">
        <f t="shared" si="12"/>
        <v>5.3985302205690644E-2</v>
      </c>
    </row>
    <row r="309" spans="1:5" x14ac:dyDescent="0.35">
      <c r="A309" s="12">
        <v>45200</v>
      </c>
      <c r="B309" s="13">
        <v>2528.2469999999998</v>
      </c>
      <c r="C309" s="6">
        <f t="shared" si="13"/>
        <v>1.2400696918526063E-2</v>
      </c>
      <c r="D309" s="15">
        <f t="shared" si="14"/>
        <v>1.7791495508145443E-2</v>
      </c>
      <c r="E309" s="16">
        <f t="shared" si="12"/>
        <v>5.0533102807918562E-2</v>
      </c>
    </row>
    <row r="310" spans="1:5" x14ac:dyDescent="0.35">
      <c r="A310" s="12">
        <v>45292</v>
      </c>
      <c r="B310" s="13">
        <v>2538.098</v>
      </c>
      <c r="C310" s="6">
        <f t="shared" si="13"/>
        <v>3.8963756310202735E-3</v>
      </c>
      <c r="D310" s="15">
        <f t="shared" si="14"/>
        <v>5.0273184229678728E-3</v>
      </c>
      <c r="E310" s="16">
        <f t="shared" si="12"/>
        <v>1.5676829828008998E-2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xr:uid="{24F93389-0BD7-4D6D-A156-94E1F2962F4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B056-3110-4AA3-9662-CEE3842C69C3}">
  <dimension ref="A1:I310"/>
  <sheetViews>
    <sheetView topLeftCell="A275" workbookViewId="0">
      <selection activeCell="D308" sqref="D308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7" t="s">
        <v>12</v>
      </c>
    </row>
    <row r="2" spans="1:9" x14ac:dyDescent="0.35">
      <c r="A2" s="12">
        <v>17168</v>
      </c>
      <c r="B2" s="13">
        <v>53.860999999999997</v>
      </c>
      <c r="C2" s="14"/>
      <c r="D2" s="14"/>
      <c r="E2" s="16">
        <f>((1+C2)^4)-1</f>
        <v>0</v>
      </c>
    </row>
    <row r="3" spans="1:9" x14ac:dyDescent="0.35">
      <c r="A3" s="12">
        <v>17258</v>
      </c>
      <c r="B3" s="13">
        <v>54.898000000000003</v>
      </c>
      <c r="C3" s="6">
        <f>(B3-B2)/B2</f>
        <v>1.9253263028907858E-2</v>
      </c>
      <c r="D3" s="14"/>
      <c r="E3" s="16">
        <f t="shared" ref="E3:E66" si="0">((1+C3)^4)-1</f>
        <v>7.9265866173722221E-2</v>
      </c>
    </row>
    <row r="4" spans="1:9" x14ac:dyDescent="0.35">
      <c r="A4" s="12">
        <v>17349</v>
      </c>
      <c r="B4" s="13">
        <v>48.686999999999998</v>
      </c>
      <c r="C4" s="6">
        <f t="shared" ref="C4:C67" si="1">(B4-B3)/B3</f>
        <v>-0.1131370906043937</v>
      </c>
      <c r="D4" s="14"/>
      <c r="E4" s="16">
        <f t="shared" si="0"/>
        <v>-0.38137713437636567</v>
      </c>
    </row>
    <row r="5" spans="1:9" x14ac:dyDescent="0.35">
      <c r="A5" s="12">
        <v>17441</v>
      </c>
      <c r="B5" s="13">
        <v>51.311999999999998</v>
      </c>
      <c r="C5" s="6">
        <f t="shared" si="1"/>
        <v>5.3915829687596284E-2</v>
      </c>
      <c r="D5" s="14"/>
      <c r="E5" s="16">
        <f t="shared" si="0"/>
        <v>0.23374018436133537</v>
      </c>
    </row>
    <row r="6" spans="1:9" x14ac:dyDescent="0.35">
      <c r="A6" s="12">
        <v>17533</v>
      </c>
      <c r="B6" s="13">
        <v>57.862000000000002</v>
      </c>
      <c r="C6" s="6">
        <f t="shared" si="1"/>
        <v>0.12765045213595269</v>
      </c>
      <c r="D6" s="15">
        <f t="shared" ref="D6:D69" si="2">(B6-B2)/B2</f>
        <v>7.428380460815813E-2</v>
      </c>
      <c r="E6" s="16">
        <f t="shared" si="0"/>
        <v>0.61695522294906291</v>
      </c>
    </row>
    <row r="7" spans="1:9" x14ac:dyDescent="0.35">
      <c r="A7" s="12">
        <v>17624</v>
      </c>
      <c r="B7" s="13">
        <v>60.155999999999999</v>
      </c>
      <c r="C7" s="6">
        <f t="shared" si="1"/>
        <v>3.9646054405309127E-2</v>
      </c>
      <c r="D7" s="15">
        <f t="shared" si="2"/>
        <v>9.5777623957156818E-2</v>
      </c>
      <c r="E7" s="16">
        <f t="shared" si="0"/>
        <v>0.16826681018661049</v>
      </c>
    </row>
    <row r="8" spans="1:9" x14ac:dyDescent="0.35">
      <c r="A8" s="12">
        <v>17715</v>
      </c>
      <c r="B8" s="13">
        <v>63.296999999999997</v>
      </c>
      <c r="C8" s="6">
        <f t="shared" si="1"/>
        <v>5.2214242968282434E-2</v>
      </c>
      <c r="D8" s="15">
        <f t="shared" si="2"/>
        <v>0.30008010351839298</v>
      </c>
      <c r="E8" s="16">
        <f t="shared" si="0"/>
        <v>0.22579178018226598</v>
      </c>
    </row>
    <row r="9" spans="1:9" x14ac:dyDescent="0.35">
      <c r="A9" s="12">
        <v>17807</v>
      </c>
      <c r="B9" s="13">
        <v>62.27</v>
      </c>
      <c r="C9" s="6">
        <f t="shared" si="1"/>
        <v>-1.6225097555966222E-2</v>
      </c>
      <c r="D9" s="15">
        <f t="shared" si="2"/>
        <v>0.21355628313065181</v>
      </c>
      <c r="E9" s="16">
        <f t="shared" si="0"/>
        <v>-6.3337883450847343E-2</v>
      </c>
    </row>
    <row r="10" spans="1:9" x14ac:dyDescent="0.35">
      <c r="A10" s="12">
        <v>17899</v>
      </c>
      <c r="B10" s="13">
        <v>60.402000000000001</v>
      </c>
      <c r="C10" s="6">
        <f t="shared" si="1"/>
        <v>-2.9998394090252161E-2</v>
      </c>
      <c r="D10" s="15">
        <f t="shared" si="2"/>
        <v>4.3897549341536744E-2</v>
      </c>
      <c r="E10" s="16">
        <f t="shared" si="0"/>
        <v>-0.11470132730357174</v>
      </c>
    </row>
    <row r="11" spans="1:9" x14ac:dyDescent="0.35">
      <c r="A11" s="12">
        <v>17989</v>
      </c>
      <c r="B11" s="13">
        <v>59.521000000000001</v>
      </c>
      <c r="C11" s="6">
        <f t="shared" si="1"/>
        <v>-1.4585609748021592E-2</v>
      </c>
      <c r="D11" s="15">
        <f t="shared" si="2"/>
        <v>-1.0555888024469679E-2</v>
      </c>
      <c r="E11" s="16">
        <f t="shared" si="0"/>
        <v>-5.7078365434599321E-2</v>
      </c>
    </row>
    <row r="12" spans="1:9" x14ac:dyDescent="0.35">
      <c r="A12" s="12">
        <v>18080</v>
      </c>
      <c r="B12" s="13">
        <v>57.094999999999999</v>
      </c>
      <c r="C12" s="6">
        <f t="shared" si="1"/>
        <v>-4.0758723811763944E-2</v>
      </c>
      <c r="D12" s="15">
        <f t="shared" si="2"/>
        <v>-9.7982526818016627E-2</v>
      </c>
      <c r="E12" s="16">
        <f t="shared" si="0"/>
        <v>-0.15333533957854428</v>
      </c>
    </row>
    <row r="13" spans="1:9" x14ac:dyDescent="0.35">
      <c r="A13" s="12">
        <v>18172</v>
      </c>
      <c r="B13" s="13">
        <v>57.954999999999998</v>
      </c>
      <c r="C13" s="6">
        <f t="shared" si="1"/>
        <v>1.5062614940012251E-2</v>
      </c>
      <c r="D13" s="15">
        <f t="shared" si="2"/>
        <v>-6.9295005620684191E-2</v>
      </c>
      <c r="E13" s="16">
        <f t="shared" si="0"/>
        <v>6.1625475215678183E-2</v>
      </c>
    </row>
    <row r="14" spans="1:9" x14ac:dyDescent="0.35">
      <c r="A14" s="12">
        <v>18264</v>
      </c>
      <c r="B14" s="13">
        <v>59.575000000000003</v>
      </c>
      <c r="C14" s="6">
        <f t="shared" si="1"/>
        <v>2.7952721939435848E-2</v>
      </c>
      <c r="D14" s="15">
        <f t="shared" si="2"/>
        <v>-1.3691599615906727E-2</v>
      </c>
      <c r="E14" s="16">
        <f t="shared" si="0"/>
        <v>0.11658699021440988</v>
      </c>
    </row>
    <row r="15" spans="1:9" x14ac:dyDescent="0.35">
      <c r="A15" s="12">
        <v>18354</v>
      </c>
      <c r="B15" s="13">
        <v>62.863</v>
      </c>
      <c r="C15" s="6">
        <f t="shared" si="1"/>
        <v>5.5190935795216056E-2</v>
      </c>
      <c r="D15" s="15">
        <f t="shared" si="2"/>
        <v>5.6148250197409294E-2</v>
      </c>
      <c r="E15" s="16">
        <f t="shared" si="0"/>
        <v>0.23972171295904898</v>
      </c>
    </row>
    <row r="16" spans="1:9" x14ac:dyDescent="0.35">
      <c r="A16" s="12">
        <v>18445</v>
      </c>
      <c r="B16" s="13">
        <v>77.572999999999993</v>
      </c>
      <c r="C16" s="6">
        <f t="shared" si="1"/>
        <v>0.23400092264129924</v>
      </c>
      <c r="D16" s="15">
        <f t="shared" si="2"/>
        <v>0.35866538225764066</v>
      </c>
      <c r="E16" s="16">
        <f t="shared" si="0"/>
        <v>1.3187927704143649</v>
      </c>
    </row>
    <row r="17" spans="1:5" x14ac:dyDescent="0.35">
      <c r="A17" s="12">
        <v>18537</v>
      </c>
      <c r="B17" s="13">
        <v>77.718999999999994</v>
      </c>
      <c r="C17" s="6">
        <f t="shared" si="1"/>
        <v>1.8820981527077824E-3</v>
      </c>
      <c r="D17" s="15">
        <f t="shared" si="2"/>
        <v>0.34102320766111632</v>
      </c>
      <c r="E17" s="16">
        <f t="shared" si="0"/>
        <v>7.5496730518929134E-3</v>
      </c>
    </row>
    <row r="18" spans="1:5" x14ac:dyDescent="0.35">
      <c r="A18" s="12">
        <v>18629</v>
      </c>
      <c r="B18" s="13">
        <v>77.724000000000004</v>
      </c>
      <c r="C18" s="6">
        <f t="shared" si="1"/>
        <v>6.4334332660091664E-5</v>
      </c>
      <c r="D18" s="15">
        <f t="shared" si="2"/>
        <v>0.30464120856063787</v>
      </c>
      <c r="E18" s="16">
        <f t="shared" si="0"/>
        <v>2.5736216514338217E-4</v>
      </c>
    </row>
    <row r="19" spans="1:5" x14ac:dyDescent="0.35">
      <c r="A19" s="12">
        <v>18719</v>
      </c>
      <c r="B19" s="13">
        <v>75.147999999999996</v>
      </c>
      <c r="C19" s="6">
        <f t="shared" si="1"/>
        <v>-3.3142915959034631E-2</v>
      </c>
      <c r="D19" s="15">
        <f t="shared" si="2"/>
        <v>0.19542497176399468</v>
      </c>
      <c r="E19" s="16">
        <f t="shared" si="0"/>
        <v>-0.12612536369352456</v>
      </c>
    </row>
    <row r="20" spans="1:5" x14ac:dyDescent="0.35">
      <c r="A20" s="12">
        <v>18810</v>
      </c>
      <c r="B20" s="13">
        <v>68.784000000000006</v>
      </c>
      <c r="C20" s="6">
        <f t="shared" si="1"/>
        <v>-8.4686219194123474E-2</v>
      </c>
      <c r="D20" s="15">
        <f t="shared" si="2"/>
        <v>-0.11329973057636018</v>
      </c>
      <c r="E20" s="16">
        <f t="shared" si="0"/>
        <v>-0.29809230387611074</v>
      </c>
    </row>
    <row r="21" spans="1:5" x14ac:dyDescent="0.35">
      <c r="A21" s="12">
        <v>18902</v>
      </c>
      <c r="B21" s="13">
        <v>66.984999999999999</v>
      </c>
      <c r="C21" s="6">
        <f t="shared" si="1"/>
        <v>-2.6154338218190371E-2</v>
      </c>
      <c r="D21" s="15">
        <f t="shared" si="2"/>
        <v>-0.13811294535441779</v>
      </c>
      <c r="E21" s="16">
        <f t="shared" si="0"/>
        <v>-0.10058415194164105</v>
      </c>
    </row>
    <row r="22" spans="1:5" x14ac:dyDescent="0.35">
      <c r="A22" s="12">
        <v>18994</v>
      </c>
      <c r="B22" s="13">
        <v>74.757000000000005</v>
      </c>
      <c r="C22" s="6">
        <f t="shared" si="1"/>
        <v>0.11602597596476831</v>
      </c>
      <c r="D22" s="15">
        <f t="shared" si="2"/>
        <v>-3.817353713138797E-2</v>
      </c>
      <c r="E22" s="16">
        <f t="shared" si="0"/>
        <v>0.55130507195444456</v>
      </c>
    </row>
    <row r="23" spans="1:5" x14ac:dyDescent="0.35">
      <c r="A23" s="12">
        <v>19085</v>
      </c>
      <c r="B23" s="13">
        <v>74.370999999999995</v>
      </c>
      <c r="C23" s="6">
        <f t="shared" si="1"/>
        <v>-5.1633960699333827E-3</v>
      </c>
      <c r="D23" s="15">
        <f t="shared" si="2"/>
        <v>-1.0339596529515105E-2</v>
      </c>
      <c r="E23" s="16">
        <f t="shared" si="0"/>
        <v>-2.0494170253259947E-2</v>
      </c>
    </row>
    <row r="24" spans="1:5" x14ac:dyDescent="0.35">
      <c r="A24" s="12">
        <v>19176</v>
      </c>
      <c r="B24" s="13">
        <v>78.921000000000006</v>
      </c>
      <c r="C24" s="6">
        <f t="shared" si="1"/>
        <v>6.1179760928318991E-2</v>
      </c>
      <c r="D24" s="15">
        <f t="shared" si="2"/>
        <v>0.14737438939288205</v>
      </c>
      <c r="E24" s="16">
        <f t="shared" si="0"/>
        <v>0.268106806731923</v>
      </c>
    </row>
    <row r="25" spans="1:5" x14ac:dyDescent="0.35">
      <c r="A25" s="12">
        <v>19268</v>
      </c>
      <c r="B25" s="13">
        <v>85.997</v>
      </c>
      <c r="C25" s="6">
        <f t="shared" si="1"/>
        <v>8.9659279532697159E-2</v>
      </c>
      <c r="D25" s="15">
        <f t="shared" si="2"/>
        <v>0.28382473688139137</v>
      </c>
      <c r="E25" s="16">
        <f t="shared" si="0"/>
        <v>0.40981746584564127</v>
      </c>
    </row>
    <row r="26" spans="1:5" x14ac:dyDescent="0.35">
      <c r="A26" s="12">
        <v>19360</v>
      </c>
      <c r="B26" s="13">
        <v>83.876999999999995</v>
      </c>
      <c r="C26" s="6">
        <f t="shared" si="1"/>
        <v>-2.4652022744979529E-2</v>
      </c>
      <c r="D26" s="15">
        <f t="shared" si="2"/>
        <v>0.12199526465749014</v>
      </c>
      <c r="E26" s="16">
        <f t="shared" si="0"/>
        <v>-9.5021314629595843E-2</v>
      </c>
    </row>
    <row r="27" spans="1:5" x14ac:dyDescent="0.35">
      <c r="A27" s="12">
        <v>19450</v>
      </c>
      <c r="B27" s="13">
        <v>88.227000000000004</v>
      </c>
      <c r="C27" s="6">
        <f t="shared" si="1"/>
        <v>5.1861654565614042E-2</v>
      </c>
      <c r="D27" s="15">
        <f t="shared" si="2"/>
        <v>0.18630917965335964</v>
      </c>
      <c r="E27" s="16">
        <f t="shared" si="0"/>
        <v>0.22414959456399974</v>
      </c>
    </row>
    <row r="28" spans="1:5" x14ac:dyDescent="0.35">
      <c r="A28" s="12">
        <v>19541</v>
      </c>
      <c r="B28" s="13">
        <v>87.891000000000005</v>
      </c>
      <c r="C28" s="6">
        <f t="shared" si="1"/>
        <v>-3.8083579856506341E-3</v>
      </c>
      <c r="D28" s="15">
        <f t="shared" si="2"/>
        <v>0.11365796175922756</v>
      </c>
      <c r="E28" s="16">
        <f t="shared" si="0"/>
        <v>-1.5146631128426513E-2</v>
      </c>
    </row>
    <row r="29" spans="1:5" x14ac:dyDescent="0.35">
      <c r="A29" s="12">
        <v>19633</v>
      </c>
      <c r="B29" s="13">
        <v>83.567999999999998</v>
      </c>
      <c r="C29" s="6">
        <f t="shared" si="1"/>
        <v>-4.9185923473393262E-2</v>
      </c>
      <c r="D29" s="15">
        <f t="shared" si="2"/>
        <v>-2.8245171343186413E-2</v>
      </c>
      <c r="E29" s="16">
        <f t="shared" si="0"/>
        <v>-0.18269828386944165</v>
      </c>
    </row>
    <row r="30" spans="1:5" x14ac:dyDescent="0.35">
      <c r="A30" s="12">
        <v>19725</v>
      </c>
      <c r="B30" s="13">
        <v>78.742000000000004</v>
      </c>
      <c r="C30" s="6">
        <f t="shared" si="1"/>
        <v>-5.7749377752249587E-2</v>
      </c>
      <c r="D30" s="15">
        <f t="shared" si="2"/>
        <v>-6.1220596826305082E-2</v>
      </c>
      <c r="E30" s="16">
        <f t="shared" si="0"/>
        <v>-0.2117468195968053</v>
      </c>
    </row>
    <row r="31" spans="1:5" x14ac:dyDescent="0.35">
      <c r="A31" s="12">
        <v>19815</v>
      </c>
      <c r="B31" s="13">
        <v>85.823999999999998</v>
      </c>
      <c r="C31" s="6">
        <f t="shared" si="1"/>
        <v>8.9939295420487078E-2</v>
      </c>
      <c r="D31" s="15">
        <f t="shared" si="2"/>
        <v>-2.7236560236662311E-2</v>
      </c>
      <c r="E31" s="16">
        <f t="shared" si="0"/>
        <v>0.41126717950463543</v>
      </c>
    </row>
    <row r="32" spans="1:5" x14ac:dyDescent="0.35">
      <c r="A32" s="12">
        <v>19906</v>
      </c>
      <c r="B32" s="13">
        <v>80.647000000000006</v>
      </c>
      <c r="C32" s="6">
        <f t="shared" si="1"/>
        <v>-6.0321122296793352E-2</v>
      </c>
      <c r="D32" s="15">
        <f t="shared" si="2"/>
        <v>-8.2420270562401143E-2</v>
      </c>
      <c r="E32" s="16">
        <f t="shared" si="0"/>
        <v>-0.22031736959303938</v>
      </c>
    </row>
    <row r="33" spans="1:5" x14ac:dyDescent="0.35">
      <c r="A33" s="12">
        <v>19998</v>
      </c>
      <c r="B33" s="13">
        <v>81.412000000000006</v>
      </c>
      <c r="C33" s="6">
        <f t="shared" si="1"/>
        <v>9.4857837241310965E-3</v>
      </c>
      <c r="D33" s="15">
        <f t="shared" si="2"/>
        <v>-2.5799349033122629E-2</v>
      </c>
      <c r="E33" s="16">
        <f t="shared" si="0"/>
        <v>3.848643767690918E-2</v>
      </c>
    </row>
    <row r="34" spans="1:5" x14ac:dyDescent="0.35">
      <c r="A34" s="12">
        <v>20090</v>
      </c>
      <c r="B34" s="13">
        <v>86.222999999999999</v>
      </c>
      <c r="C34" s="6">
        <f t="shared" si="1"/>
        <v>5.9094482385888963E-2</v>
      </c>
      <c r="D34" s="15">
        <f t="shared" si="2"/>
        <v>9.5006476848441671E-2</v>
      </c>
      <c r="E34" s="16">
        <f t="shared" si="0"/>
        <v>0.25816854084258867</v>
      </c>
    </row>
    <row r="35" spans="1:5" x14ac:dyDescent="0.35">
      <c r="A35" s="12">
        <v>20180</v>
      </c>
      <c r="B35" s="13">
        <v>91.111999999999995</v>
      </c>
      <c r="C35" s="6">
        <f t="shared" si="1"/>
        <v>5.6701808102246454E-2</v>
      </c>
      <c r="D35" s="15">
        <f t="shared" si="2"/>
        <v>6.1614466815809059E-2</v>
      </c>
      <c r="E35" s="16">
        <f t="shared" si="0"/>
        <v>0.24683734630592102</v>
      </c>
    </row>
    <row r="36" spans="1:5" x14ac:dyDescent="0.35">
      <c r="A36" s="12">
        <v>20271</v>
      </c>
      <c r="B36" s="13">
        <v>92.644999999999996</v>
      </c>
      <c r="C36" s="6">
        <f t="shared" si="1"/>
        <v>1.6825445605408742E-2</v>
      </c>
      <c r="D36" s="15">
        <f t="shared" si="2"/>
        <v>0.14877180800277739</v>
      </c>
      <c r="E36" s="16">
        <f t="shared" si="0"/>
        <v>6.9019489123497646E-2</v>
      </c>
    </row>
    <row r="37" spans="1:5" x14ac:dyDescent="0.35">
      <c r="A37" s="12">
        <v>20363</v>
      </c>
      <c r="B37" s="13">
        <v>96.001999999999995</v>
      </c>
      <c r="C37" s="6">
        <f t="shared" si="1"/>
        <v>3.6235090938528787E-2</v>
      </c>
      <c r="D37" s="15">
        <f t="shared" si="2"/>
        <v>0.17921190979216808</v>
      </c>
      <c r="E37" s="16">
        <f t="shared" si="0"/>
        <v>0.15301028262921856</v>
      </c>
    </row>
    <row r="38" spans="1:5" x14ac:dyDescent="0.35">
      <c r="A38" s="12">
        <v>20455</v>
      </c>
      <c r="B38" s="13">
        <v>100.032</v>
      </c>
      <c r="C38" s="6">
        <f t="shared" si="1"/>
        <v>4.1978292118914205E-2</v>
      </c>
      <c r="D38" s="15">
        <f t="shared" si="2"/>
        <v>0.16015448314254893</v>
      </c>
      <c r="E38" s="16">
        <f t="shared" si="0"/>
        <v>0.17878522852382739</v>
      </c>
    </row>
    <row r="39" spans="1:5" x14ac:dyDescent="0.35">
      <c r="A39" s="12">
        <v>20546</v>
      </c>
      <c r="B39" s="13">
        <v>99.510999999999996</v>
      </c>
      <c r="C39" s="6">
        <f t="shared" si="1"/>
        <v>-5.2083333333333417E-3</v>
      </c>
      <c r="D39" s="15">
        <f t="shared" si="2"/>
        <v>9.2183246992712284E-2</v>
      </c>
      <c r="E39" s="16">
        <f t="shared" si="0"/>
        <v>-2.0671137321142563E-2</v>
      </c>
    </row>
    <row r="40" spans="1:5" x14ac:dyDescent="0.35">
      <c r="A40" s="12">
        <v>20637</v>
      </c>
      <c r="B40" s="13">
        <v>100.376</v>
      </c>
      <c r="C40" s="6">
        <f t="shared" si="1"/>
        <v>8.6925063560813285E-3</v>
      </c>
      <c r="D40" s="15">
        <f t="shared" si="2"/>
        <v>8.3447568676129402E-2</v>
      </c>
      <c r="E40" s="16">
        <f t="shared" si="0"/>
        <v>3.5226016345626165E-2</v>
      </c>
    </row>
    <row r="41" spans="1:5" x14ac:dyDescent="0.35">
      <c r="A41" s="12">
        <v>20729</v>
      </c>
      <c r="B41" s="13">
        <v>95.771000000000001</v>
      </c>
      <c r="C41" s="6">
        <f t="shared" si="1"/>
        <v>-4.5877500597752488E-2</v>
      </c>
      <c r="D41" s="15">
        <f t="shared" si="2"/>
        <v>-2.4061998708359675E-3</v>
      </c>
      <c r="E41" s="16">
        <f t="shared" si="0"/>
        <v>-0.17126334384385145</v>
      </c>
    </row>
    <row r="42" spans="1:5" x14ac:dyDescent="0.35">
      <c r="A42" s="12">
        <v>20821</v>
      </c>
      <c r="B42" s="13">
        <v>103.39100000000001</v>
      </c>
      <c r="C42" s="6">
        <f t="shared" si="1"/>
        <v>7.9564795188522663E-2</v>
      </c>
      <c r="D42" s="15">
        <f t="shared" si="2"/>
        <v>3.3579254638515764E-2</v>
      </c>
      <c r="E42" s="16">
        <f t="shared" si="0"/>
        <v>0.35829735426958864</v>
      </c>
    </row>
    <row r="43" spans="1:5" x14ac:dyDescent="0.35">
      <c r="A43" s="12">
        <v>20911</v>
      </c>
      <c r="B43" s="13">
        <v>104.19799999999999</v>
      </c>
      <c r="C43" s="6">
        <f t="shared" si="1"/>
        <v>7.8053215463627194E-3</v>
      </c>
      <c r="D43" s="15">
        <f t="shared" si="2"/>
        <v>4.7100320567575425E-2</v>
      </c>
      <c r="E43" s="16">
        <f t="shared" si="0"/>
        <v>3.1588730259526798E-2</v>
      </c>
    </row>
    <row r="44" spans="1:5" x14ac:dyDescent="0.35">
      <c r="A44" s="12">
        <v>21002</v>
      </c>
      <c r="B44" s="13">
        <v>102.18600000000001</v>
      </c>
      <c r="C44" s="6">
        <f t="shared" si="1"/>
        <v>-1.9309391734965993E-2</v>
      </c>
      <c r="D44" s="15">
        <f t="shared" si="2"/>
        <v>1.8032198932015644E-2</v>
      </c>
      <c r="E44" s="16">
        <f t="shared" si="0"/>
        <v>-7.5029110494109541E-2</v>
      </c>
    </row>
    <row r="45" spans="1:5" x14ac:dyDescent="0.35">
      <c r="A45" s="12">
        <v>21094</v>
      </c>
      <c r="B45" s="13">
        <v>102.53100000000001</v>
      </c>
      <c r="C45" s="6">
        <f t="shared" si="1"/>
        <v>3.3761963478362873E-3</v>
      </c>
      <c r="D45" s="15">
        <f t="shared" si="2"/>
        <v>7.0585041400841639E-2</v>
      </c>
      <c r="E45" s="16">
        <f t="shared" si="0"/>
        <v>1.3573331668971456E-2</v>
      </c>
    </row>
    <row r="46" spans="1:5" x14ac:dyDescent="0.35">
      <c r="A46" s="12">
        <v>21186</v>
      </c>
      <c r="B46" s="13">
        <v>104.048</v>
      </c>
      <c r="C46" s="6">
        <f t="shared" si="1"/>
        <v>1.4795525255776262E-2</v>
      </c>
      <c r="D46" s="15">
        <f t="shared" si="2"/>
        <v>6.3545182849570701E-3</v>
      </c>
      <c r="E46" s="16">
        <f t="shared" si="0"/>
        <v>6.050854975897435E-2</v>
      </c>
    </row>
    <row r="47" spans="1:5" x14ac:dyDescent="0.35">
      <c r="A47" s="12">
        <v>21276</v>
      </c>
      <c r="B47" s="13">
        <v>108.497</v>
      </c>
      <c r="C47" s="6">
        <f t="shared" si="1"/>
        <v>4.2759111179455619E-2</v>
      </c>
      <c r="D47" s="15">
        <f t="shared" si="2"/>
        <v>4.1257989596729369E-2</v>
      </c>
      <c r="E47" s="16">
        <f t="shared" si="0"/>
        <v>0.18232255012901843</v>
      </c>
    </row>
    <row r="48" spans="1:5" x14ac:dyDescent="0.35">
      <c r="A48" s="12">
        <v>21367</v>
      </c>
      <c r="B48" s="13">
        <v>106.863</v>
      </c>
      <c r="C48" s="6">
        <f t="shared" si="1"/>
        <v>-1.5060324248596739E-2</v>
      </c>
      <c r="D48" s="15">
        <f t="shared" si="2"/>
        <v>4.5769479185015484E-2</v>
      </c>
      <c r="E48" s="16">
        <f t="shared" si="0"/>
        <v>-5.8894028882618299E-2</v>
      </c>
    </row>
    <row r="49" spans="1:5" x14ac:dyDescent="0.35">
      <c r="A49" s="12">
        <v>21459</v>
      </c>
      <c r="B49" s="13">
        <v>112.48399999999999</v>
      </c>
      <c r="C49" s="6">
        <f t="shared" si="1"/>
        <v>5.2600058018210188E-2</v>
      </c>
      <c r="D49" s="15">
        <f t="shared" si="2"/>
        <v>9.7073080336678552E-2</v>
      </c>
      <c r="E49" s="16">
        <f t="shared" si="0"/>
        <v>0.22759061191889862</v>
      </c>
    </row>
    <row r="50" spans="1:5" x14ac:dyDescent="0.35">
      <c r="A50" s="12">
        <v>21551</v>
      </c>
      <c r="B50" s="13">
        <v>115.44</v>
      </c>
      <c r="C50" s="6">
        <f t="shared" si="1"/>
        <v>2.6279293055012296E-2</v>
      </c>
      <c r="D50" s="15">
        <f t="shared" si="2"/>
        <v>0.10948792864831612</v>
      </c>
      <c r="E50" s="16">
        <f t="shared" si="0"/>
        <v>0.10933385066079904</v>
      </c>
    </row>
    <row r="51" spans="1:5" x14ac:dyDescent="0.35">
      <c r="A51" s="12">
        <v>21641</v>
      </c>
      <c r="B51" s="13">
        <v>121.057</v>
      </c>
      <c r="C51" s="6">
        <f t="shared" si="1"/>
        <v>4.8657311157311194E-2</v>
      </c>
      <c r="D51" s="15">
        <f t="shared" si="2"/>
        <v>0.11576356949961752</v>
      </c>
      <c r="E51" s="16">
        <f t="shared" si="0"/>
        <v>0.20930084476075339</v>
      </c>
    </row>
    <row r="52" spans="1:5" x14ac:dyDescent="0.35">
      <c r="A52" s="12">
        <v>21732</v>
      </c>
      <c r="B52" s="13">
        <v>122.212</v>
      </c>
      <c r="C52" s="6">
        <f t="shared" si="1"/>
        <v>9.5409600436158273E-3</v>
      </c>
      <c r="D52" s="15">
        <f t="shared" si="2"/>
        <v>0.14363250142706085</v>
      </c>
      <c r="E52" s="16">
        <f t="shared" si="0"/>
        <v>3.8713502023495439E-2</v>
      </c>
    </row>
    <row r="53" spans="1:5" x14ac:dyDescent="0.35">
      <c r="A53" s="12">
        <v>21824</v>
      </c>
      <c r="B53" s="13">
        <v>119.10899999999999</v>
      </c>
      <c r="C53" s="6">
        <f t="shared" si="1"/>
        <v>-2.5390305370994733E-2</v>
      </c>
      <c r="D53" s="15">
        <f t="shared" si="2"/>
        <v>5.8897265388855306E-2</v>
      </c>
      <c r="E53" s="16">
        <f t="shared" si="0"/>
        <v>-9.7758273476262536E-2</v>
      </c>
    </row>
    <row r="54" spans="1:5" x14ac:dyDescent="0.35">
      <c r="A54" s="12">
        <v>21916</v>
      </c>
      <c r="B54" s="13">
        <v>123.608</v>
      </c>
      <c r="C54" s="6">
        <f t="shared" si="1"/>
        <v>3.7772124692508624E-2</v>
      </c>
      <c r="D54" s="15">
        <f t="shared" si="2"/>
        <v>7.0755370755370806E-2</v>
      </c>
      <c r="E54" s="16">
        <f t="shared" si="0"/>
        <v>0.15986649776908202</v>
      </c>
    </row>
    <row r="55" spans="1:5" x14ac:dyDescent="0.35">
      <c r="A55" s="12">
        <v>22007</v>
      </c>
      <c r="B55" s="13">
        <v>124.527</v>
      </c>
      <c r="C55" s="6">
        <f t="shared" si="1"/>
        <v>7.4347938644747664E-3</v>
      </c>
      <c r="D55" s="15">
        <f t="shared" si="2"/>
        <v>2.8664182988179111E-2</v>
      </c>
      <c r="E55" s="16">
        <f t="shared" si="0"/>
        <v>3.0072479339611213E-2</v>
      </c>
    </row>
    <row r="56" spans="1:5" x14ac:dyDescent="0.35">
      <c r="A56" s="12">
        <v>22098</v>
      </c>
      <c r="B56" s="13">
        <v>120.857</v>
      </c>
      <c r="C56" s="6">
        <f t="shared" si="1"/>
        <v>-2.9471520232560021E-2</v>
      </c>
      <c r="D56" s="15">
        <f t="shared" si="2"/>
        <v>-1.1087290937060222E-2</v>
      </c>
      <c r="E56" s="16">
        <f t="shared" si="0"/>
        <v>-0.11277629585943394</v>
      </c>
    </row>
    <row r="57" spans="1:5" x14ac:dyDescent="0.35">
      <c r="A57" s="12">
        <v>22190</v>
      </c>
      <c r="B57" s="13">
        <v>115.15600000000001</v>
      </c>
      <c r="C57" s="6">
        <f t="shared" si="1"/>
        <v>-4.7171450557270109E-2</v>
      </c>
      <c r="D57" s="15">
        <f t="shared" si="2"/>
        <v>-3.3188088221712791E-2</v>
      </c>
      <c r="E57" s="16">
        <f t="shared" si="0"/>
        <v>-0.17574982987989729</v>
      </c>
    </row>
    <row r="58" spans="1:5" x14ac:dyDescent="0.35">
      <c r="A58" s="12">
        <v>22282</v>
      </c>
      <c r="B58" s="13">
        <v>114.599</v>
      </c>
      <c r="C58" s="6">
        <f t="shared" si="1"/>
        <v>-4.8369168779742447E-3</v>
      </c>
      <c r="D58" s="15">
        <f t="shared" si="2"/>
        <v>-7.2883632127370396E-2</v>
      </c>
      <c r="E58" s="16">
        <f t="shared" si="0"/>
        <v>-1.9207745028708922E-2</v>
      </c>
    </row>
    <row r="59" spans="1:5" x14ac:dyDescent="0.35">
      <c r="A59" s="12">
        <v>22372</v>
      </c>
      <c r="B59" s="13">
        <v>115.998</v>
      </c>
      <c r="C59" s="6">
        <f t="shared" si="1"/>
        <v>1.2207785408249643E-2</v>
      </c>
      <c r="D59" s="15">
        <f t="shared" si="2"/>
        <v>-6.849117058951068E-2</v>
      </c>
      <c r="E59" s="16">
        <f t="shared" si="0"/>
        <v>4.9732621296627588E-2</v>
      </c>
    </row>
    <row r="60" spans="1:5" x14ac:dyDescent="0.35">
      <c r="A60" s="12">
        <v>22463</v>
      </c>
      <c r="B60" s="13">
        <v>123.682</v>
      </c>
      <c r="C60" s="6">
        <f t="shared" si="1"/>
        <v>6.6242521422783127E-2</v>
      </c>
      <c r="D60" s="15">
        <f t="shared" si="2"/>
        <v>2.337473212143279E-2</v>
      </c>
      <c r="E60" s="16">
        <f t="shared" si="0"/>
        <v>0.2924804784502244</v>
      </c>
    </row>
    <row r="61" spans="1:5" x14ac:dyDescent="0.35">
      <c r="A61" s="12">
        <v>22555</v>
      </c>
      <c r="B61" s="13">
        <v>126.623</v>
      </c>
      <c r="C61" s="6">
        <f t="shared" si="1"/>
        <v>2.3778722853770171E-2</v>
      </c>
      <c r="D61" s="15">
        <f t="shared" si="2"/>
        <v>9.9577963805620187E-2</v>
      </c>
      <c r="E61" s="16">
        <f t="shared" si="0"/>
        <v>9.8561557677395717E-2</v>
      </c>
    </row>
    <row r="62" spans="1:5" x14ac:dyDescent="0.35">
      <c r="A62" s="12">
        <v>22647</v>
      </c>
      <c r="B62" s="13">
        <v>130.476</v>
      </c>
      <c r="C62" s="6">
        <f t="shared" si="1"/>
        <v>3.0428911019325038E-2</v>
      </c>
      <c r="D62" s="15">
        <f t="shared" si="2"/>
        <v>0.1385439663522369</v>
      </c>
      <c r="E62" s="16">
        <f t="shared" si="0"/>
        <v>0.12738471193943846</v>
      </c>
    </row>
    <row r="63" spans="1:5" x14ac:dyDescent="0.35">
      <c r="A63" s="12">
        <v>22737</v>
      </c>
      <c r="B63" s="13">
        <v>133.32300000000001</v>
      </c>
      <c r="C63" s="6">
        <f t="shared" si="1"/>
        <v>2.1820104846868454E-2</v>
      </c>
      <c r="D63" s="15">
        <f t="shared" si="2"/>
        <v>0.14935602337971346</v>
      </c>
      <c r="E63" s="16">
        <f t="shared" si="0"/>
        <v>9.0178903617319728E-2</v>
      </c>
    </row>
    <row r="64" spans="1:5" x14ac:dyDescent="0.35">
      <c r="A64" s="12">
        <v>22828</v>
      </c>
      <c r="B64" s="13">
        <v>135.01400000000001</v>
      </c>
      <c r="C64" s="6">
        <f t="shared" si="1"/>
        <v>1.2683482969930188E-2</v>
      </c>
      <c r="D64" s="15">
        <f t="shared" si="2"/>
        <v>9.1622063032615969E-2</v>
      </c>
      <c r="E64" s="16">
        <f t="shared" si="0"/>
        <v>5.1707343805784456E-2</v>
      </c>
    </row>
    <row r="65" spans="1:5" x14ac:dyDescent="0.35">
      <c r="A65" s="12">
        <v>22920</v>
      </c>
      <c r="B65" s="13">
        <v>136.66399999999999</v>
      </c>
      <c r="C65" s="6">
        <f t="shared" si="1"/>
        <v>1.2220954863939867E-2</v>
      </c>
      <c r="D65" s="15">
        <f t="shared" si="2"/>
        <v>7.9298389708030784E-2</v>
      </c>
      <c r="E65" s="16">
        <f t="shared" si="0"/>
        <v>4.9787253071804871E-2</v>
      </c>
    </row>
    <row r="66" spans="1:5" x14ac:dyDescent="0.35">
      <c r="A66" s="12">
        <v>23012</v>
      </c>
      <c r="B66" s="13">
        <v>133.501</v>
      </c>
      <c r="C66" s="6">
        <f t="shared" si="1"/>
        <v>-2.3144354036176189E-2</v>
      </c>
      <c r="D66" s="15">
        <f t="shared" si="2"/>
        <v>2.3184340415095539E-2</v>
      </c>
      <c r="E66" s="16">
        <f t="shared" si="0"/>
        <v>-8.9412752592120115E-2</v>
      </c>
    </row>
    <row r="67" spans="1:5" x14ac:dyDescent="0.35">
      <c r="A67" s="12">
        <v>23102</v>
      </c>
      <c r="B67" s="13">
        <v>136.64400000000001</v>
      </c>
      <c r="C67" s="6">
        <f t="shared" si="1"/>
        <v>2.3542894809776709E-2</v>
      </c>
      <c r="D67" s="15">
        <f t="shared" si="2"/>
        <v>2.4909430480862249E-2</v>
      </c>
      <c r="E67" s="16">
        <f t="shared" ref="E67:E130" si="3">((1+C67)^4)-1</f>
        <v>9.7549690111242704E-2</v>
      </c>
    </row>
    <row r="68" spans="1:5" x14ac:dyDescent="0.35">
      <c r="A68" s="12">
        <v>23193</v>
      </c>
      <c r="B68" s="13">
        <v>140.113</v>
      </c>
      <c r="C68" s="6">
        <f t="shared" ref="C68:C131" si="4">(B68-B67)/B67</f>
        <v>2.5387137378882308E-2</v>
      </c>
      <c r="D68" s="15">
        <f t="shared" si="2"/>
        <v>3.7766453849230372E-2</v>
      </c>
      <c r="E68" s="16">
        <f t="shared" si="3"/>
        <v>0.10548145409527399</v>
      </c>
    </row>
    <row r="69" spans="1:5" x14ac:dyDescent="0.35">
      <c r="A69" s="12">
        <v>23285</v>
      </c>
      <c r="B69" s="13">
        <v>139.654</v>
      </c>
      <c r="C69" s="6">
        <f t="shared" si="4"/>
        <v>-3.2759272872610193E-3</v>
      </c>
      <c r="D69" s="15">
        <f t="shared" si="2"/>
        <v>2.1878475677574265E-2</v>
      </c>
      <c r="E69" s="16">
        <f t="shared" si="3"/>
        <v>-1.3039459461396175E-2</v>
      </c>
    </row>
    <row r="70" spans="1:5" x14ac:dyDescent="0.35">
      <c r="A70" s="12">
        <v>23377</v>
      </c>
      <c r="B70" s="13">
        <v>139.523</v>
      </c>
      <c r="C70" s="6">
        <f t="shared" si="4"/>
        <v>-9.3803256619932288E-4</v>
      </c>
      <c r="D70" s="15">
        <f t="shared" ref="D70:D133" si="5">(B70-B66)/B66</f>
        <v>4.510827634249924E-2</v>
      </c>
      <c r="E70" s="16">
        <f t="shared" si="3"/>
        <v>-3.7468541349700013E-3</v>
      </c>
    </row>
    <row r="71" spans="1:5" x14ac:dyDescent="0.35">
      <c r="A71" s="12">
        <v>23468</v>
      </c>
      <c r="B71" s="13">
        <v>142.66300000000001</v>
      </c>
      <c r="C71" s="6">
        <f t="shared" si="4"/>
        <v>2.2505250030461034E-2</v>
      </c>
      <c r="D71" s="15">
        <f t="shared" si="5"/>
        <v>4.4048769064137502E-2</v>
      </c>
      <c r="E71" s="16">
        <f t="shared" si="3"/>
        <v>9.310576872517351E-2</v>
      </c>
    </row>
    <row r="72" spans="1:5" x14ac:dyDescent="0.35">
      <c r="A72" s="12">
        <v>23559</v>
      </c>
      <c r="B72" s="13">
        <v>146.49199999999999</v>
      </c>
      <c r="C72" s="6">
        <f t="shared" si="4"/>
        <v>2.6839474846315995E-2</v>
      </c>
      <c r="D72" s="15">
        <f t="shared" si="5"/>
        <v>4.5527538486792737E-2</v>
      </c>
      <c r="E72" s="16">
        <f t="shared" si="3"/>
        <v>0.1117578988185659</v>
      </c>
    </row>
    <row r="73" spans="1:5" x14ac:dyDescent="0.35">
      <c r="A73" s="12">
        <v>23651</v>
      </c>
      <c r="B73" s="13">
        <v>150.45400000000001</v>
      </c>
      <c r="C73" s="6">
        <f t="shared" si="4"/>
        <v>2.7045845506922E-2</v>
      </c>
      <c r="D73" s="15">
        <f t="shared" si="5"/>
        <v>7.7333982556890682E-2</v>
      </c>
      <c r="E73" s="16">
        <f t="shared" si="3"/>
        <v>0.11265191738037261</v>
      </c>
    </row>
    <row r="74" spans="1:5" x14ac:dyDescent="0.35">
      <c r="A74" s="12">
        <v>23743</v>
      </c>
      <c r="B74" s="13">
        <v>145.03800000000001</v>
      </c>
      <c r="C74" s="6">
        <f t="shared" si="4"/>
        <v>-3.5997713586877027E-2</v>
      </c>
      <c r="D74" s="15">
        <f t="shared" si="5"/>
        <v>3.952753309490202E-2</v>
      </c>
      <c r="E74" s="16">
        <f t="shared" si="3"/>
        <v>-0.13640075130123119</v>
      </c>
    </row>
    <row r="75" spans="1:5" x14ac:dyDescent="0.35">
      <c r="A75" s="12">
        <v>23833</v>
      </c>
      <c r="B75" s="13">
        <v>162.154</v>
      </c>
      <c r="C75" s="6">
        <f t="shared" si="4"/>
        <v>0.11801045243315533</v>
      </c>
      <c r="D75" s="15">
        <f t="shared" si="5"/>
        <v>0.13662267020881366</v>
      </c>
      <c r="E75" s="16">
        <f t="shared" si="3"/>
        <v>0.5623684321442044</v>
      </c>
    </row>
    <row r="76" spans="1:5" x14ac:dyDescent="0.35">
      <c r="A76" s="12">
        <v>23924</v>
      </c>
      <c r="B76" s="13">
        <v>162.81899999999999</v>
      </c>
      <c r="C76" s="6">
        <f t="shared" si="4"/>
        <v>4.1010397523341515E-3</v>
      </c>
      <c r="D76" s="15">
        <f t="shared" si="5"/>
        <v>0.11145318515686863</v>
      </c>
      <c r="E76" s="16">
        <f t="shared" si="3"/>
        <v>1.6505346348292926E-2</v>
      </c>
    </row>
    <row r="77" spans="1:5" x14ac:dyDescent="0.35">
      <c r="A77" s="12">
        <v>24016</v>
      </c>
      <c r="B77" s="13">
        <v>170.76300000000001</v>
      </c>
      <c r="C77" s="6">
        <f t="shared" si="4"/>
        <v>4.8790374587732499E-2</v>
      </c>
      <c r="D77" s="15">
        <f t="shared" si="5"/>
        <v>0.13498477940101292</v>
      </c>
      <c r="E77" s="16">
        <f t="shared" si="3"/>
        <v>0.20991475112290381</v>
      </c>
    </row>
    <row r="78" spans="1:5" x14ac:dyDescent="0.35">
      <c r="A78" s="12">
        <v>24108</v>
      </c>
      <c r="B78" s="13">
        <v>175.16399999999999</v>
      </c>
      <c r="C78" s="6">
        <f t="shared" si="4"/>
        <v>2.5772561971855623E-2</v>
      </c>
      <c r="D78" s="15">
        <f t="shared" si="5"/>
        <v>0.20771108261283233</v>
      </c>
      <c r="E78" s="16">
        <f t="shared" si="3"/>
        <v>0.10714451390057578</v>
      </c>
    </row>
    <row r="79" spans="1:5" x14ac:dyDescent="0.35">
      <c r="A79" s="12">
        <v>24198</v>
      </c>
      <c r="B79" s="13">
        <v>179.52</v>
      </c>
      <c r="C79" s="6">
        <f t="shared" si="4"/>
        <v>2.4868123587038566E-2</v>
      </c>
      <c r="D79" s="15">
        <f t="shared" si="5"/>
        <v>0.10709572381809893</v>
      </c>
      <c r="E79" s="16">
        <f t="shared" si="3"/>
        <v>0.10324493435545357</v>
      </c>
    </row>
    <row r="80" spans="1:5" x14ac:dyDescent="0.35">
      <c r="A80" s="12">
        <v>24289</v>
      </c>
      <c r="B80" s="13">
        <v>189.589</v>
      </c>
      <c r="C80" s="6">
        <f t="shared" si="4"/>
        <v>5.6088458110516867E-2</v>
      </c>
      <c r="D80" s="15">
        <f t="shared" si="5"/>
        <v>0.16441570087029161</v>
      </c>
      <c r="E80" s="16">
        <f t="shared" si="3"/>
        <v>0.24394501814005798</v>
      </c>
    </row>
    <row r="81" spans="1:5" x14ac:dyDescent="0.35">
      <c r="A81" s="12">
        <v>24381</v>
      </c>
      <c r="B81" s="13">
        <v>191.72399999999999</v>
      </c>
      <c r="C81" s="6">
        <f t="shared" si="4"/>
        <v>1.1261201862977235E-2</v>
      </c>
      <c r="D81" s="15">
        <f t="shared" si="5"/>
        <v>0.12274907327699786</v>
      </c>
      <c r="E81" s="16">
        <f t="shared" si="3"/>
        <v>4.5811423880536051E-2</v>
      </c>
    </row>
    <row r="82" spans="1:5" x14ac:dyDescent="0.35">
      <c r="A82" s="12">
        <v>24473</v>
      </c>
      <c r="B82" s="13">
        <v>194.71700000000001</v>
      </c>
      <c r="C82" s="6">
        <f t="shared" si="4"/>
        <v>1.5610982453944334E-2</v>
      </c>
      <c r="D82" s="15">
        <f t="shared" si="5"/>
        <v>0.11162681829599705</v>
      </c>
      <c r="E82" s="16">
        <f t="shared" si="3"/>
        <v>6.3921423604747396E-2</v>
      </c>
    </row>
    <row r="83" spans="1:5" x14ac:dyDescent="0.35">
      <c r="A83" s="12">
        <v>24563</v>
      </c>
      <c r="B83" s="13">
        <v>193.17</v>
      </c>
      <c r="C83" s="6">
        <f t="shared" si="4"/>
        <v>-7.9448635712342803E-3</v>
      </c>
      <c r="D83" s="15">
        <f t="shared" si="5"/>
        <v>7.6036096256684366E-2</v>
      </c>
      <c r="E83" s="16">
        <f t="shared" si="3"/>
        <v>-3.1402731104095971E-2</v>
      </c>
    </row>
    <row r="84" spans="1:5" x14ac:dyDescent="0.35">
      <c r="A84" s="12">
        <v>24654</v>
      </c>
      <c r="B84" s="13">
        <v>195.70699999999999</v>
      </c>
      <c r="C84" s="6">
        <f t="shared" si="4"/>
        <v>1.3133509344101084E-2</v>
      </c>
      <c r="D84" s="15">
        <f t="shared" si="5"/>
        <v>3.2269804682761104E-2</v>
      </c>
      <c r="E84" s="16">
        <f t="shared" si="3"/>
        <v>5.357806308216162E-2</v>
      </c>
    </row>
    <row r="85" spans="1:5" x14ac:dyDescent="0.35">
      <c r="A85" s="12">
        <v>24746</v>
      </c>
      <c r="B85" s="13">
        <v>206.02799999999999</v>
      </c>
      <c r="C85" s="6">
        <f t="shared" si="4"/>
        <v>5.2736999698528915E-2</v>
      </c>
      <c r="D85" s="15">
        <f t="shared" si="5"/>
        <v>7.4607247918883415E-2</v>
      </c>
      <c r="E85" s="16">
        <f t="shared" si="3"/>
        <v>0.22822956734613031</v>
      </c>
    </row>
    <row r="86" spans="1:5" x14ac:dyDescent="0.35">
      <c r="A86" s="12">
        <v>24838</v>
      </c>
      <c r="B86" s="13">
        <v>218.167</v>
      </c>
      <c r="C86" s="6">
        <f t="shared" si="4"/>
        <v>5.8919176034325484E-2</v>
      </c>
      <c r="D86" s="15">
        <f t="shared" si="5"/>
        <v>0.12043118988069859</v>
      </c>
      <c r="E86" s="16">
        <f t="shared" si="3"/>
        <v>0.25733571550803114</v>
      </c>
    </row>
    <row r="87" spans="1:5" x14ac:dyDescent="0.35">
      <c r="A87" s="12">
        <v>24929</v>
      </c>
      <c r="B87" s="13">
        <v>221.494</v>
      </c>
      <c r="C87" s="6">
        <f t="shared" si="4"/>
        <v>1.5249785714613108E-2</v>
      </c>
      <c r="D87" s="15">
        <f t="shared" si="5"/>
        <v>0.14662732308329457</v>
      </c>
      <c r="E87" s="16">
        <f t="shared" si="3"/>
        <v>6.2408718441270716E-2</v>
      </c>
    </row>
    <row r="88" spans="1:5" x14ac:dyDescent="0.35">
      <c r="A88" s="12">
        <v>25020</v>
      </c>
      <c r="B88" s="13">
        <v>234.80600000000001</v>
      </c>
      <c r="C88" s="6">
        <f t="shared" si="4"/>
        <v>6.0100950815823506E-2</v>
      </c>
      <c r="D88" s="15">
        <f t="shared" si="5"/>
        <v>0.19978334959914576</v>
      </c>
      <c r="E88" s="16">
        <f t="shared" si="3"/>
        <v>0.26295796485589595</v>
      </c>
    </row>
    <row r="89" spans="1:5" x14ac:dyDescent="0.35">
      <c r="A89" s="12">
        <v>25112</v>
      </c>
      <c r="B89" s="13">
        <v>232.828</v>
      </c>
      <c r="C89" s="6">
        <f t="shared" si="4"/>
        <v>-8.423975537252066E-3</v>
      </c>
      <c r="D89" s="15">
        <f t="shared" si="5"/>
        <v>0.13007940668258688</v>
      </c>
      <c r="E89" s="16">
        <f t="shared" si="3"/>
        <v>-3.3272508104660314E-2</v>
      </c>
    </row>
    <row r="90" spans="1:5" x14ac:dyDescent="0.35">
      <c r="A90" s="12">
        <v>25204</v>
      </c>
      <c r="B90" s="13">
        <v>210.86699999999999</v>
      </c>
      <c r="C90" s="6">
        <f t="shared" si="4"/>
        <v>-9.4322847767450702E-2</v>
      </c>
      <c r="D90" s="15">
        <f t="shared" si="5"/>
        <v>-3.3460605866148463E-2</v>
      </c>
      <c r="E90" s="16">
        <f t="shared" si="3"/>
        <v>-0.32718812626200411</v>
      </c>
    </row>
    <row r="91" spans="1:5" x14ac:dyDescent="0.35">
      <c r="A91" s="12">
        <v>25294</v>
      </c>
      <c r="B91" s="13">
        <v>252.46899999999999</v>
      </c>
      <c r="C91" s="6">
        <f t="shared" si="4"/>
        <v>0.19729023507708654</v>
      </c>
      <c r="D91" s="15">
        <f t="shared" si="5"/>
        <v>0.13984577460337524</v>
      </c>
      <c r="E91" s="16">
        <f t="shared" si="3"/>
        <v>1.0549334514156441</v>
      </c>
    </row>
    <row r="92" spans="1:5" x14ac:dyDescent="0.35">
      <c r="A92" s="12">
        <v>25385</v>
      </c>
      <c r="B92" s="13">
        <v>249.19800000000001</v>
      </c>
      <c r="C92" s="6">
        <f t="shared" si="4"/>
        <v>-1.2956046088826695E-2</v>
      </c>
      <c r="D92" s="15">
        <f t="shared" si="5"/>
        <v>6.1293152645162371E-2</v>
      </c>
      <c r="E92" s="16">
        <f t="shared" si="3"/>
        <v>-5.0825700559596454E-2</v>
      </c>
    </row>
    <row r="93" spans="1:5" x14ac:dyDescent="0.35">
      <c r="A93" s="12">
        <v>25477</v>
      </c>
      <c r="B93" s="13">
        <v>246.46</v>
      </c>
      <c r="C93" s="6">
        <f t="shared" si="4"/>
        <v>-1.098724708866042E-2</v>
      </c>
      <c r="D93" s="15">
        <f t="shared" si="5"/>
        <v>5.8549658975724589E-2</v>
      </c>
      <c r="E93" s="16">
        <f t="shared" si="3"/>
        <v>-4.3229961694128849E-2</v>
      </c>
    </row>
    <row r="94" spans="1:5" x14ac:dyDescent="0.35">
      <c r="A94" s="12">
        <v>25569</v>
      </c>
      <c r="B94" s="13">
        <v>245.65299999999999</v>
      </c>
      <c r="C94" s="6">
        <f t="shared" si="4"/>
        <v>-3.2743650085207189E-3</v>
      </c>
      <c r="D94" s="15">
        <f t="shared" si="5"/>
        <v>0.16496654289196508</v>
      </c>
      <c r="E94" s="16">
        <f t="shared" si="3"/>
        <v>-1.3033271545854097E-2</v>
      </c>
    </row>
    <row r="95" spans="1:5" x14ac:dyDescent="0.35">
      <c r="A95" s="12">
        <v>25659</v>
      </c>
      <c r="B95" s="13">
        <v>250.50800000000001</v>
      </c>
      <c r="C95" s="6">
        <f t="shared" si="4"/>
        <v>1.9763650352326325E-2</v>
      </c>
      <c r="D95" s="15">
        <f t="shared" si="5"/>
        <v>-7.7672902415741509E-3</v>
      </c>
      <c r="E95" s="16">
        <f t="shared" si="3"/>
        <v>8.1429244106182352E-2</v>
      </c>
    </row>
    <row r="96" spans="1:5" x14ac:dyDescent="0.35">
      <c r="A96" s="12">
        <v>25750</v>
      </c>
      <c r="B96" s="13">
        <v>249.93299999999999</v>
      </c>
      <c r="C96" s="6">
        <f t="shared" si="4"/>
        <v>-2.2953358774969942E-3</v>
      </c>
      <c r="D96" s="15">
        <f t="shared" si="5"/>
        <v>2.9494618736907409E-3</v>
      </c>
      <c r="E96" s="16">
        <f t="shared" si="3"/>
        <v>-9.1497804540084937E-3</v>
      </c>
    </row>
    <row r="97" spans="1:5" x14ac:dyDescent="0.35">
      <c r="A97" s="12">
        <v>25842</v>
      </c>
      <c r="B97" s="13">
        <v>253.809</v>
      </c>
      <c r="C97" s="6">
        <f t="shared" si="4"/>
        <v>1.5508156185857829E-2</v>
      </c>
      <c r="D97" s="15">
        <f t="shared" si="5"/>
        <v>2.9818226081311325E-2</v>
      </c>
      <c r="E97" s="16">
        <f t="shared" si="3"/>
        <v>6.3490619061449705E-2</v>
      </c>
    </row>
    <row r="98" spans="1:5" x14ac:dyDescent="0.35">
      <c r="A98" s="12">
        <v>25934</v>
      </c>
      <c r="B98" s="13">
        <v>250.81700000000001</v>
      </c>
      <c r="C98" s="6">
        <f t="shared" si="4"/>
        <v>-1.1788392058595205E-2</v>
      </c>
      <c r="D98" s="15">
        <f t="shared" si="5"/>
        <v>2.1021522228509386E-2</v>
      </c>
      <c r="E98" s="16">
        <f t="shared" si="3"/>
        <v>-4.6326304550412978E-2</v>
      </c>
    </row>
    <row r="99" spans="1:5" x14ac:dyDescent="0.35">
      <c r="A99" s="12">
        <v>26024</v>
      </c>
      <c r="B99" s="13">
        <v>269.738</v>
      </c>
      <c r="C99" s="6">
        <f t="shared" si="4"/>
        <v>7.5437470346906274E-2</v>
      </c>
      <c r="D99" s="15">
        <f t="shared" si="5"/>
        <v>7.6764015520462373E-2</v>
      </c>
      <c r="E99" s="16">
        <f t="shared" si="3"/>
        <v>0.33764434014769984</v>
      </c>
    </row>
    <row r="100" spans="1:5" x14ac:dyDescent="0.35">
      <c r="A100" s="12">
        <v>26115</v>
      </c>
      <c r="B100" s="13">
        <v>275.70100000000002</v>
      </c>
      <c r="C100" s="6">
        <f t="shared" si="4"/>
        <v>2.2106636810534749E-2</v>
      </c>
      <c r="D100" s="15">
        <f t="shared" si="5"/>
        <v>0.103099630701028</v>
      </c>
      <c r="E100" s="16">
        <f t="shared" si="3"/>
        <v>9.1402220773078913E-2</v>
      </c>
    </row>
    <row r="101" spans="1:5" x14ac:dyDescent="0.35">
      <c r="A101" s="12">
        <v>26207</v>
      </c>
      <c r="B101" s="13">
        <v>257.01299999999998</v>
      </c>
      <c r="C101" s="6">
        <f t="shared" si="4"/>
        <v>-6.7783577136100504E-2</v>
      </c>
      <c r="D101" s="15">
        <f t="shared" si="5"/>
        <v>1.2623665827452845E-2</v>
      </c>
      <c r="E101" s="16">
        <f t="shared" si="3"/>
        <v>-0.24479127540464785</v>
      </c>
    </row>
    <row r="102" spans="1:5" x14ac:dyDescent="0.35">
      <c r="A102" s="12">
        <v>26299</v>
      </c>
      <c r="B102" s="13">
        <v>294.57499999999999</v>
      </c>
      <c r="C102" s="6">
        <f t="shared" si="4"/>
        <v>0.14614824931034623</v>
      </c>
      <c r="D102" s="15">
        <f t="shared" si="5"/>
        <v>0.17446185864594496</v>
      </c>
      <c r="E102" s="16">
        <f t="shared" si="3"/>
        <v>0.72569158556293845</v>
      </c>
    </row>
    <row r="103" spans="1:5" x14ac:dyDescent="0.35">
      <c r="A103" s="12">
        <v>26390</v>
      </c>
      <c r="B103" s="13">
        <v>284.10899999999998</v>
      </c>
      <c r="C103" s="6">
        <f t="shared" si="4"/>
        <v>-3.5529152168378202E-2</v>
      </c>
      <c r="D103" s="15">
        <f t="shared" si="5"/>
        <v>5.327762495458549E-2</v>
      </c>
      <c r="E103" s="16">
        <f t="shared" si="3"/>
        <v>-0.13472048802763414</v>
      </c>
    </row>
    <row r="104" spans="1:5" x14ac:dyDescent="0.35">
      <c r="A104" s="12">
        <v>26481</v>
      </c>
      <c r="B104" s="13">
        <v>290.02199999999999</v>
      </c>
      <c r="C104" s="6">
        <f t="shared" si="4"/>
        <v>2.0812434664160627E-2</v>
      </c>
      <c r="D104" s="15">
        <f t="shared" si="5"/>
        <v>5.1943953776010854E-2</v>
      </c>
      <c r="E104" s="16">
        <f t="shared" si="3"/>
        <v>8.5884931145306043E-2</v>
      </c>
    </row>
    <row r="105" spans="1:5" x14ac:dyDescent="0.35">
      <c r="A105" s="12">
        <v>26573</v>
      </c>
      <c r="B105" s="13">
        <v>303.08699999999999</v>
      </c>
      <c r="C105" s="6">
        <f t="shared" si="4"/>
        <v>4.5048306680182879E-2</v>
      </c>
      <c r="D105" s="15">
        <f t="shared" si="5"/>
        <v>0.17926719660095022</v>
      </c>
      <c r="E105" s="16">
        <f t="shared" si="3"/>
        <v>0.19273911970328816</v>
      </c>
    </row>
    <row r="106" spans="1:5" x14ac:dyDescent="0.35">
      <c r="A106" s="12">
        <v>26665</v>
      </c>
      <c r="B106" s="13">
        <v>317.09300000000002</v>
      </c>
      <c r="C106" s="6">
        <f t="shared" si="4"/>
        <v>4.6211153893106698E-2</v>
      </c>
      <c r="D106" s="15">
        <f t="shared" si="5"/>
        <v>7.6442332173470351E-2</v>
      </c>
      <c r="E106" s="16">
        <f t="shared" si="3"/>
        <v>0.19805673054128548</v>
      </c>
    </row>
    <row r="107" spans="1:5" x14ac:dyDescent="0.35">
      <c r="A107" s="12">
        <v>26755</v>
      </c>
      <c r="B107" s="13">
        <v>307.95299999999997</v>
      </c>
      <c r="C107" s="6">
        <f t="shared" si="4"/>
        <v>-2.8824351215574116E-2</v>
      </c>
      <c r="D107" s="15">
        <f t="shared" si="5"/>
        <v>8.3925535621891589E-2</v>
      </c>
      <c r="E107" s="16">
        <f t="shared" si="3"/>
        <v>-0.11040744929130197</v>
      </c>
    </row>
    <row r="108" spans="1:5" x14ac:dyDescent="0.35">
      <c r="A108" s="12">
        <v>26846</v>
      </c>
      <c r="B108" s="13">
        <v>299.44600000000003</v>
      </c>
      <c r="C108" s="6">
        <f t="shared" si="4"/>
        <v>-2.762434527346689E-2</v>
      </c>
      <c r="D108" s="15">
        <f t="shared" si="5"/>
        <v>3.2494086655495219E-2</v>
      </c>
      <c r="E108" s="16">
        <f t="shared" si="3"/>
        <v>-0.10600249309816057</v>
      </c>
    </row>
    <row r="109" spans="1:5" x14ac:dyDescent="0.35">
      <c r="A109" s="12">
        <v>26938</v>
      </c>
      <c r="B109" s="13">
        <v>301.67899999999997</v>
      </c>
      <c r="C109" s="6">
        <f t="shared" si="4"/>
        <v>7.457104118939465E-3</v>
      </c>
      <c r="D109" s="15">
        <f t="shared" si="5"/>
        <v>-4.6455308211834079E-3</v>
      </c>
      <c r="E109" s="16">
        <f t="shared" si="3"/>
        <v>3.0163728689666103E-2</v>
      </c>
    </row>
    <row r="110" spans="1:5" x14ac:dyDescent="0.35">
      <c r="A110" s="12">
        <v>27030</v>
      </c>
      <c r="B110" s="13">
        <v>291.44499999999999</v>
      </c>
      <c r="C110" s="6">
        <f t="shared" si="4"/>
        <v>-3.3923474951852738E-2</v>
      </c>
      <c r="D110" s="15">
        <f t="shared" si="5"/>
        <v>-8.088478774365887E-2</v>
      </c>
      <c r="E110" s="16">
        <f t="shared" si="3"/>
        <v>-0.1289439193769838</v>
      </c>
    </row>
    <row r="111" spans="1:5" x14ac:dyDescent="0.35">
      <c r="A111" s="12">
        <v>27120</v>
      </c>
      <c r="B111" s="13">
        <v>306.88600000000002</v>
      </c>
      <c r="C111" s="6">
        <f t="shared" si="4"/>
        <v>5.2980836864588626E-2</v>
      </c>
      <c r="D111" s="15">
        <f t="shared" si="5"/>
        <v>-3.4648144359689646E-3</v>
      </c>
      <c r="E111" s="16">
        <f t="shared" si="3"/>
        <v>0.22936790326553336</v>
      </c>
    </row>
    <row r="112" spans="1:5" x14ac:dyDescent="0.35">
      <c r="A112" s="12">
        <v>27211</v>
      </c>
      <c r="B112" s="13">
        <v>301.52499999999998</v>
      </c>
      <c r="C112" s="6">
        <f t="shared" si="4"/>
        <v>-1.7469027586791336E-2</v>
      </c>
      <c r="D112" s="15">
        <f t="shared" si="5"/>
        <v>6.942821076253985E-3</v>
      </c>
      <c r="E112" s="16">
        <f t="shared" si="3"/>
        <v>-6.8066339549058608E-2</v>
      </c>
    </row>
    <row r="113" spans="1:5" x14ac:dyDescent="0.35">
      <c r="A113" s="12">
        <v>27303</v>
      </c>
      <c r="B113" s="13">
        <v>298.53699999999998</v>
      </c>
      <c r="C113" s="6">
        <f t="shared" si="4"/>
        <v>-9.9096260674902577E-3</v>
      </c>
      <c r="D113" s="15">
        <f t="shared" si="5"/>
        <v>-1.0415043804838906E-2</v>
      </c>
      <c r="E113" s="16">
        <f t="shared" si="3"/>
        <v>-3.9053183022222937E-2</v>
      </c>
    </row>
    <row r="114" spans="1:5" x14ac:dyDescent="0.35">
      <c r="A114" s="12">
        <v>27395</v>
      </c>
      <c r="B114" s="13">
        <v>268.58699999999999</v>
      </c>
      <c r="C114" s="6">
        <f t="shared" si="4"/>
        <v>-0.10032257308139357</v>
      </c>
      <c r="D114" s="15">
        <f t="shared" si="5"/>
        <v>-7.8429892432534454E-2</v>
      </c>
      <c r="E114" s="16">
        <f t="shared" si="3"/>
        <v>-0.34484011752667698</v>
      </c>
    </row>
    <row r="115" spans="1:5" x14ac:dyDescent="0.35">
      <c r="A115" s="12">
        <v>27485</v>
      </c>
      <c r="B115" s="13">
        <v>247.09299999999999</v>
      </c>
      <c r="C115" s="6">
        <f t="shared" si="4"/>
        <v>-8.0026211246262857E-2</v>
      </c>
      <c r="D115" s="15">
        <f t="shared" si="5"/>
        <v>-0.19483782251389778</v>
      </c>
      <c r="E115" s="16">
        <f t="shared" si="3"/>
        <v>-0.28368867804277575</v>
      </c>
    </row>
    <row r="116" spans="1:5" x14ac:dyDescent="0.35">
      <c r="A116" s="12">
        <v>27576</v>
      </c>
      <c r="B116" s="13">
        <v>267.62599999999998</v>
      </c>
      <c r="C116" s="6">
        <f t="shared" si="4"/>
        <v>8.3098266644542701E-2</v>
      </c>
      <c r="D116" s="15">
        <f t="shared" si="5"/>
        <v>-0.11242517204211924</v>
      </c>
      <c r="E116" s="16">
        <f t="shared" si="3"/>
        <v>0.37616796269342068</v>
      </c>
    </row>
    <row r="117" spans="1:5" x14ac:dyDescent="0.35">
      <c r="A117" s="12">
        <v>27668</v>
      </c>
      <c r="B117" s="13">
        <v>281.89499999999998</v>
      </c>
      <c r="C117" s="6">
        <f t="shared" si="4"/>
        <v>5.3316942300075505E-2</v>
      </c>
      <c r="D117" s="15">
        <f t="shared" si="5"/>
        <v>-5.5745184014041799E-2</v>
      </c>
      <c r="E117" s="16">
        <f t="shared" si="3"/>
        <v>0.23093828364628077</v>
      </c>
    </row>
    <row r="118" spans="1:5" x14ac:dyDescent="0.35">
      <c r="A118" s="12">
        <v>27760</v>
      </c>
      <c r="B118" s="13">
        <v>299.52800000000002</v>
      </c>
      <c r="C118" s="6">
        <f t="shared" si="4"/>
        <v>6.2551659305770016E-2</v>
      </c>
      <c r="D118" s="15">
        <f t="shared" si="5"/>
        <v>0.11519917196290227</v>
      </c>
      <c r="E118" s="16">
        <f t="shared" si="3"/>
        <v>0.27467719304671823</v>
      </c>
    </row>
    <row r="119" spans="1:5" x14ac:dyDescent="0.35">
      <c r="A119" s="12">
        <v>27851</v>
      </c>
      <c r="B119" s="13">
        <v>312.50700000000001</v>
      </c>
      <c r="C119" s="6">
        <f t="shared" si="4"/>
        <v>4.3331508239630299E-2</v>
      </c>
      <c r="D119" s="15">
        <f t="shared" si="5"/>
        <v>0.26473433079852532</v>
      </c>
      <c r="E119" s="16">
        <f t="shared" si="3"/>
        <v>0.18492071640960317</v>
      </c>
    </row>
    <row r="120" spans="1:5" x14ac:dyDescent="0.35">
      <c r="A120" s="12">
        <v>27942</v>
      </c>
      <c r="B120" s="13">
        <v>325.3</v>
      </c>
      <c r="C120" s="6">
        <f t="shared" si="4"/>
        <v>4.0936683018300411E-2</v>
      </c>
      <c r="D120" s="15">
        <f t="shared" si="5"/>
        <v>0.21550223072496708</v>
      </c>
      <c r="E120" s="16">
        <f t="shared" si="3"/>
        <v>0.17407882125963892</v>
      </c>
    </row>
    <row r="121" spans="1:5" x14ac:dyDescent="0.35">
      <c r="A121" s="12">
        <v>28034</v>
      </c>
      <c r="B121" s="13">
        <v>336.15</v>
      </c>
      <c r="C121" s="6">
        <f t="shared" si="4"/>
        <v>3.3353827236397064E-2</v>
      </c>
      <c r="D121" s="15">
        <f t="shared" si="5"/>
        <v>0.19246527962539242</v>
      </c>
      <c r="E121" s="16">
        <f t="shared" si="3"/>
        <v>0.14023983486854075</v>
      </c>
    </row>
    <row r="122" spans="1:5" x14ac:dyDescent="0.35">
      <c r="A122" s="12">
        <v>28126</v>
      </c>
      <c r="B122" s="13">
        <v>351.87900000000002</v>
      </c>
      <c r="C122" s="6">
        <f t="shared" si="4"/>
        <v>4.6791610887996556E-2</v>
      </c>
      <c r="D122" s="15">
        <f t="shared" si="5"/>
        <v>0.17477831788680856</v>
      </c>
      <c r="E122" s="16">
        <f t="shared" si="3"/>
        <v>0.20071775883898391</v>
      </c>
    </row>
    <row r="123" spans="1:5" x14ac:dyDescent="0.35">
      <c r="A123" s="12">
        <v>28216</v>
      </c>
      <c r="B123" s="13">
        <v>355.21499999999997</v>
      </c>
      <c r="C123" s="6">
        <f t="shared" si="4"/>
        <v>9.480531660030737E-3</v>
      </c>
      <c r="D123" s="15">
        <f t="shared" si="5"/>
        <v>0.1366625387591317</v>
      </c>
      <c r="E123" s="16">
        <f t="shared" si="3"/>
        <v>3.846482606093149E-2</v>
      </c>
    </row>
    <row r="124" spans="1:5" x14ac:dyDescent="0.35">
      <c r="A124" s="12">
        <v>28307</v>
      </c>
      <c r="B124" s="13">
        <v>350.31400000000002</v>
      </c>
      <c r="C124" s="6">
        <f t="shared" si="4"/>
        <v>-1.3797277705051741E-2</v>
      </c>
      <c r="D124" s="15">
        <f t="shared" si="5"/>
        <v>7.6895173685828488E-2</v>
      </c>
      <c r="E124" s="16">
        <f t="shared" si="3"/>
        <v>-5.4057391417021594E-2</v>
      </c>
    </row>
    <row r="125" spans="1:5" x14ac:dyDescent="0.35">
      <c r="A125" s="12">
        <v>28399</v>
      </c>
      <c r="B125" s="13">
        <v>355.29500000000002</v>
      </c>
      <c r="C125" s="6">
        <f t="shared" si="4"/>
        <v>1.4218672391054865E-2</v>
      </c>
      <c r="D125" s="15">
        <f t="shared" si="5"/>
        <v>5.6953740889483982E-2</v>
      </c>
      <c r="E125" s="16">
        <f t="shared" si="3"/>
        <v>5.8099252697222381E-2</v>
      </c>
    </row>
    <row r="126" spans="1:5" x14ac:dyDescent="0.35">
      <c r="A126" s="12">
        <v>28491</v>
      </c>
      <c r="B126" s="13">
        <v>379.1</v>
      </c>
      <c r="C126" s="6">
        <f t="shared" si="4"/>
        <v>6.7000661422198474E-2</v>
      </c>
      <c r="D126" s="15">
        <f t="shared" si="5"/>
        <v>7.7358978512500037E-2</v>
      </c>
      <c r="E126" s="16">
        <f t="shared" si="3"/>
        <v>0.29616041702144624</v>
      </c>
    </row>
    <row r="127" spans="1:5" x14ac:dyDescent="0.35">
      <c r="A127" s="12">
        <v>28581</v>
      </c>
      <c r="B127" s="13">
        <v>380.28</v>
      </c>
      <c r="C127" s="6">
        <f t="shared" si="4"/>
        <v>3.1126351886044579E-3</v>
      </c>
      <c r="D127" s="15">
        <f t="shared" si="5"/>
        <v>7.0562898526244672E-2</v>
      </c>
      <c r="E127" s="16">
        <f t="shared" si="3"/>
        <v>1.2508792462225582E-2</v>
      </c>
    </row>
    <row r="128" spans="1:5" x14ac:dyDescent="0.35">
      <c r="A128" s="12">
        <v>28672</v>
      </c>
      <c r="B128" s="13">
        <v>385.238</v>
      </c>
      <c r="C128" s="6">
        <f t="shared" si="4"/>
        <v>1.3037761649311105E-2</v>
      </c>
      <c r="D128" s="15">
        <f t="shared" si="5"/>
        <v>9.9693417905079379E-2</v>
      </c>
      <c r="E128" s="16">
        <f t="shared" si="3"/>
        <v>5.3179839667775175E-2</v>
      </c>
    </row>
    <row r="129" spans="1:5" x14ac:dyDescent="0.35">
      <c r="A129" s="12">
        <v>28764</v>
      </c>
      <c r="B129" s="13">
        <v>390.52499999999998</v>
      </c>
      <c r="C129" s="6">
        <f t="shared" si="4"/>
        <v>1.3723983615323456E-2</v>
      </c>
      <c r="D129" s="15">
        <f t="shared" si="5"/>
        <v>9.915703851728834E-2</v>
      </c>
      <c r="E129" s="16">
        <f t="shared" si="3"/>
        <v>5.6036395818239715E-2</v>
      </c>
    </row>
    <row r="130" spans="1:5" x14ac:dyDescent="0.35">
      <c r="A130" s="12">
        <v>28856</v>
      </c>
      <c r="B130" s="13">
        <v>389.471</v>
      </c>
      <c r="C130" s="6">
        <f t="shared" si="4"/>
        <v>-2.6989309263170699E-3</v>
      </c>
      <c r="D130" s="15">
        <f t="shared" si="5"/>
        <v>2.7356897916117069E-2</v>
      </c>
      <c r="E130" s="16">
        <f t="shared" si="3"/>
        <v>-1.0752096921852861E-2</v>
      </c>
    </row>
    <row r="131" spans="1:5" x14ac:dyDescent="0.35">
      <c r="A131" s="12">
        <v>28946</v>
      </c>
      <c r="B131" s="13">
        <v>391.58</v>
      </c>
      <c r="C131" s="6">
        <f t="shared" si="4"/>
        <v>5.4150373198517485E-3</v>
      </c>
      <c r="D131" s="15">
        <f t="shared" si="5"/>
        <v>2.971494688124543E-2</v>
      </c>
      <c r="E131" s="16">
        <f t="shared" ref="E131:E194" si="6">((1+C131)^4)-1</f>
        <v>2.1836721046801566E-2</v>
      </c>
    </row>
    <row r="132" spans="1:5" x14ac:dyDescent="0.35">
      <c r="A132" s="12">
        <v>29037</v>
      </c>
      <c r="B132" s="13">
        <v>385.60300000000001</v>
      </c>
      <c r="C132" s="6">
        <f t="shared" ref="C132:C195" si="7">(B132-B131)/B131</f>
        <v>-1.5263803054292802E-2</v>
      </c>
      <c r="D132" s="15">
        <f t="shared" si="5"/>
        <v>9.474662416480438E-4</v>
      </c>
      <c r="E132" s="16">
        <f t="shared" si="6"/>
        <v>-5.9671480701943058E-2</v>
      </c>
    </row>
    <row r="133" spans="1:5" x14ac:dyDescent="0.35">
      <c r="A133" s="12">
        <v>29129</v>
      </c>
      <c r="B133" s="13">
        <v>394.01299999999998</v>
      </c>
      <c r="C133" s="6">
        <f t="shared" si="7"/>
        <v>2.1809996291522544E-2</v>
      </c>
      <c r="D133" s="15">
        <f t="shared" si="5"/>
        <v>8.9315664810191396E-3</v>
      </c>
      <c r="E133" s="16">
        <f t="shared" si="6"/>
        <v>9.0135765024901504E-2</v>
      </c>
    </row>
    <row r="134" spans="1:5" x14ac:dyDescent="0.35">
      <c r="A134" s="12">
        <v>29221</v>
      </c>
      <c r="B134" s="13">
        <v>394.279</v>
      </c>
      <c r="C134" s="6">
        <f t="shared" si="7"/>
        <v>6.7510462852753475E-4</v>
      </c>
      <c r="D134" s="15">
        <f t="shared" ref="D134:D197" si="8">(B134-B130)/B130</f>
        <v>1.2344949944925278E-2</v>
      </c>
      <c r="E134" s="16">
        <f t="shared" si="6"/>
        <v>2.7031543426343507E-3</v>
      </c>
    </row>
    <row r="135" spans="1:5" x14ac:dyDescent="0.35">
      <c r="A135" s="12">
        <v>29312</v>
      </c>
      <c r="B135" s="13">
        <v>365.64699999999999</v>
      </c>
      <c r="C135" s="6">
        <f t="shared" si="7"/>
        <v>-7.261862792591034E-2</v>
      </c>
      <c r="D135" s="15">
        <f t="shared" si="8"/>
        <v>-6.6226569283415887E-2</v>
      </c>
      <c r="E135" s="16">
        <f t="shared" si="6"/>
        <v>-0.26033771874445244</v>
      </c>
    </row>
    <row r="136" spans="1:5" x14ac:dyDescent="0.35">
      <c r="A136" s="12">
        <v>29403</v>
      </c>
      <c r="B136" s="13">
        <v>339.334</v>
      </c>
      <c r="C136" s="6">
        <f t="shared" si="7"/>
        <v>-7.1962849414872784E-2</v>
      </c>
      <c r="D136" s="15">
        <f t="shared" si="8"/>
        <v>-0.11999128637484668</v>
      </c>
      <c r="E136" s="16">
        <f t="shared" si="6"/>
        <v>-0.25824335117931618</v>
      </c>
    </row>
    <row r="137" spans="1:5" x14ac:dyDescent="0.35">
      <c r="A137" s="12">
        <v>29495</v>
      </c>
      <c r="B137" s="13">
        <v>357.53</v>
      </c>
      <c r="C137" s="6">
        <f t="shared" si="7"/>
        <v>5.3622684434804557E-2</v>
      </c>
      <c r="D137" s="15">
        <f t="shared" si="8"/>
        <v>-9.2593391588602428E-2</v>
      </c>
      <c r="E137" s="16">
        <f t="shared" si="6"/>
        <v>0.23236810434869737</v>
      </c>
    </row>
    <row r="138" spans="1:5" x14ac:dyDescent="0.35">
      <c r="A138" s="12">
        <v>29587</v>
      </c>
      <c r="B138" s="13">
        <v>372.79</v>
      </c>
      <c r="C138" s="6">
        <f t="shared" si="7"/>
        <v>4.2681733001426587E-2</v>
      </c>
      <c r="D138" s="15">
        <f t="shared" si="8"/>
        <v>-5.4502015070546431E-2</v>
      </c>
      <c r="E138" s="16">
        <f t="shared" si="6"/>
        <v>0.18197165112966474</v>
      </c>
    </row>
    <row r="139" spans="1:5" x14ac:dyDescent="0.35">
      <c r="A139" s="12">
        <v>29677</v>
      </c>
      <c r="B139" s="13">
        <v>373.34100000000001</v>
      </c>
      <c r="C139" s="6">
        <f t="shared" si="7"/>
        <v>1.478043938946827E-3</v>
      </c>
      <c r="D139" s="15">
        <f t="shared" si="8"/>
        <v>2.1042152677309037E-2</v>
      </c>
      <c r="E139" s="16">
        <f t="shared" si="6"/>
        <v>5.9252963596934105E-3</v>
      </c>
    </row>
    <row r="140" spans="1:5" x14ac:dyDescent="0.35">
      <c r="A140" s="12">
        <v>29768</v>
      </c>
      <c r="B140" s="13">
        <v>369.06700000000001</v>
      </c>
      <c r="C140" s="6">
        <f t="shared" si="7"/>
        <v>-1.1447979193284425E-2</v>
      </c>
      <c r="D140" s="15">
        <f t="shared" si="8"/>
        <v>8.7621635320952226E-2</v>
      </c>
      <c r="E140" s="16">
        <f t="shared" si="6"/>
        <v>-4.5011563547611044E-2</v>
      </c>
    </row>
    <row r="141" spans="1:5" x14ac:dyDescent="0.35">
      <c r="A141" s="12">
        <v>29860</v>
      </c>
      <c r="B141" s="13">
        <v>379.63400000000001</v>
      </c>
      <c r="C141" s="6">
        <f t="shared" si="7"/>
        <v>2.8631657666494177E-2</v>
      </c>
      <c r="D141" s="15">
        <f t="shared" si="8"/>
        <v>6.1824182586076817E-2</v>
      </c>
      <c r="E141" s="16">
        <f t="shared" si="6"/>
        <v>0.11953981932074598</v>
      </c>
    </row>
    <row r="142" spans="1:5" x14ac:dyDescent="0.35">
      <c r="A142" s="12">
        <v>29952</v>
      </c>
      <c r="B142" s="13">
        <v>368.79300000000001</v>
      </c>
      <c r="C142" s="6">
        <f t="shared" si="7"/>
        <v>-2.8556451740360474E-2</v>
      </c>
      <c r="D142" s="15">
        <f t="shared" si="8"/>
        <v>-1.0721854126988423E-2</v>
      </c>
      <c r="E142" s="16">
        <f t="shared" si="6"/>
        <v>-0.10942546417831533</v>
      </c>
    </row>
    <row r="143" spans="1:5" x14ac:dyDescent="0.35">
      <c r="A143" s="12">
        <v>30042</v>
      </c>
      <c r="B143" s="13">
        <v>362.75400000000002</v>
      </c>
      <c r="C143" s="6">
        <f t="shared" si="7"/>
        <v>-1.6375039656392577E-2</v>
      </c>
      <c r="D143" s="15">
        <f t="shared" si="8"/>
        <v>-2.835745337372533E-2</v>
      </c>
      <c r="E143" s="16">
        <f t="shared" si="6"/>
        <v>-6.3908798521527865E-2</v>
      </c>
    </row>
    <row r="144" spans="1:5" x14ac:dyDescent="0.35">
      <c r="A144" s="12">
        <v>30133</v>
      </c>
      <c r="B144" s="13">
        <v>379.57900000000001</v>
      </c>
      <c r="C144" s="6">
        <f t="shared" si="7"/>
        <v>4.6381294210401505E-2</v>
      </c>
      <c r="D144" s="15">
        <f t="shared" si="8"/>
        <v>2.8482633234615938E-2</v>
      </c>
      <c r="E144" s="16">
        <f t="shared" si="6"/>
        <v>0.1988362576210434</v>
      </c>
    </row>
    <row r="145" spans="1:5" x14ac:dyDescent="0.35">
      <c r="A145" s="12">
        <v>30225</v>
      </c>
      <c r="B145" s="13">
        <v>364.68099999999998</v>
      </c>
      <c r="C145" s="6">
        <f t="shared" si="7"/>
        <v>-3.9248746637722383E-2</v>
      </c>
      <c r="D145" s="15">
        <f t="shared" si="8"/>
        <v>-3.9387936802288602E-2</v>
      </c>
      <c r="E145" s="16">
        <f t="shared" si="6"/>
        <v>-0.14799167398805935</v>
      </c>
    </row>
    <row r="146" spans="1:5" x14ac:dyDescent="0.35">
      <c r="A146" s="12">
        <v>30317</v>
      </c>
      <c r="B146" s="13">
        <v>373.03899999999999</v>
      </c>
      <c r="C146" s="6">
        <f t="shared" si="7"/>
        <v>2.2918660418283388E-2</v>
      </c>
      <c r="D146" s="15">
        <f t="shared" si="8"/>
        <v>1.1513233711051948E-2</v>
      </c>
      <c r="E146" s="16">
        <f t="shared" si="6"/>
        <v>9.4874661028894414E-2</v>
      </c>
    </row>
    <row r="147" spans="1:5" x14ac:dyDescent="0.35">
      <c r="A147" s="12">
        <v>30407</v>
      </c>
      <c r="B147" s="13">
        <v>401.72300000000001</v>
      </c>
      <c r="C147" s="6">
        <f t="shared" si="7"/>
        <v>7.6892764563490756E-2</v>
      </c>
      <c r="D147" s="15">
        <f t="shared" si="8"/>
        <v>0.10742541777623402</v>
      </c>
      <c r="E147" s="16">
        <f t="shared" si="6"/>
        <v>0.34489951236461258</v>
      </c>
    </row>
    <row r="148" spans="1:5" x14ac:dyDescent="0.35">
      <c r="A148" s="12">
        <v>30498</v>
      </c>
      <c r="B148" s="13">
        <v>433.017</v>
      </c>
      <c r="C148" s="6">
        <f t="shared" si="7"/>
        <v>7.7899448127192072E-2</v>
      </c>
      <c r="D148" s="15">
        <f t="shared" si="8"/>
        <v>0.14078228774510704</v>
      </c>
      <c r="E148" s="16">
        <f t="shared" si="6"/>
        <v>0.34993543754468814</v>
      </c>
    </row>
    <row r="149" spans="1:5" x14ac:dyDescent="0.35">
      <c r="A149" s="12">
        <v>30590</v>
      </c>
      <c r="B149" s="13">
        <v>454.25900000000001</v>
      </c>
      <c r="C149" s="6">
        <f t="shared" si="7"/>
        <v>4.9055810741841586E-2</v>
      </c>
      <c r="D149" s="15">
        <f t="shared" si="8"/>
        <v>0.24563385534206617</v>
      </c>
      <c r="E149" s="16">
        <f t="shared" si="6"/>
        <v>0.21114007533413526</v>
      </c>
    </row>
    <row r="150" spans="1:5" x14ac:dyDescent="0.35">
      <c r="A150" s="12">
        <v>30682</v>
      </c>
      <c r="B150" s="13">
        <v>490.77600000000001</v>
      </c>
      <c r="C150" s="6">
        <f t="shared" si="7"/>
        <v>8.0388060555762225E-2</v>
      </c>
      <c r="D150" s="15">
        <f t="shared" si="8"/>
        <v>0.31561579352292929</v>
      </c>
      <c r="E150" s="16">
        <f t="shared" si="6"/>
        <v>0.36244539230377715</v>
      </c>
    </row>
    <row r="151" spans="1:5" x14ac:dyDescent="0.35">
      <c r="A151" s="12">
        <v>30773</v>
      </c>
      <c r="B151" s="13">
        <v>511.33499999999998</v>
      </c>
      <c r="C151" s="6">
        <f t="shared" si="7"/>
        <v>4.1890801506186057E-2</v>
      </c>
      <c r="D151" s="15">
        <f t="shared" si="8"/>
        <v>0.27285467847247968</v>
      </c>
      <c r="E151" s="16">
        <f t="shared" si="6"/>
        <v>0.17838936748145184</v>
      </c>
    </row>
    <row r="152" spans="1:5" x14ac:dyDescent="0.35">
      <c r="A152" s="12">
        <v>30864</v>
      </c>
      <c r="B152" s="13">
        <v>524.572</v>
      </c>
      <c r="C152" s="6">
        <f t="shared" si="7"/>
        <v>2.5887138568648778E-2</v>
      </c>
      <c r="D152" s="15">
        <f t="shared" si="8"/>
        <v>0.21143511686608149</v>
      </c>
      <c r="E152" s="16">
        <f t="shared" si="6"/>
        <v>0.10763925946361597</v>
      </c>
    </row>
    <row r="153" spans="1:5" x14ac:dyDescent="0.35">
      <c r="A153" s="12">
        <v>30956</v>
      </c>
      <c r="B153" s="13">
        <v>539.94799999999998</v>
      </c>
      <c r="C153" s="6">
        <f t="shared" si="7"/>
        <v>2.9311514911203755E-2</v>
      </c>
      <c r="D153" s="15">
        <f t="shared" si="8"/>
        <v>0.18863467757380692</v>
      </c>
      <c r="E153" s="16">
        <f t="shared" si="6"/>
        <v>0.12250252094734915</v>
      </c>
    </row>
    <row r="154" spans="1:5" x14ac:dyDescent="0.35">
      <c r="A154" s="12">
        <v>31048</v>
      </c>
      <c r="B154" s="13">
        <v>528.04</v>
      </c>
      <c r="C154" s="6">
        <f t="shared" si="7"/>
        <v>-2.2053975568017692E-2</v>
      </c>
      <c r="D154" s="15">
        <f t="shared" si="8"/>
        <v>7.5928733271390519E-2</v>
      </c>
      <c r="E154" s="16">
        <f t="shared" si="6"/>
        <v>-8.5340304938396394E-2</v>
      </c>
    </row>
    <row r="155" spans="1:5" x14ac:dyDescent="0.35">
      <c r="A155" s="12">
        <v>31138</v>
      </c>
      <c r="B155" s="13">
        <v>553.98500000000001</v>
      </c>
      <c r="C155" s="6">
        <f t="shared" si="7"/>
        <v>4.9134535262480211E-2</v>
      </c>
      <c r="D155" s="15">
        <f t="shared" si="8"/>
        <v>8.340911535490439E-2</v>
      </c>
      <c r="E155" s="16">
        <f t="shared" si="6"/>
        <v>0.21150366763902673</v>
      </c>
    </row>
    <row r="156" spans="1:5" x14ac:dyDescent="0.35">
      <c r="A156" s="12">
        <v>31229</v>
      </c>
      <c r="B156" s="13">
        <v>548.62599999999998</v>
      </c>
      <c r="C156" s="6">
        <f t="shared" si="7"/>
        <v>-9.6735471177018095E-3</v>
      </c>
      <c r="D156" s="15">
        <f t="shared" si="8"/>
        <v>4.5854525212935447E-2</v>
      </c>
      <c r="E156" s="16">
        <f t="shared" si="6"/>
        <v>-3.8136335536982924E-2</v>
      </c>
    </row>
    <row r="157" spans="1:5" x14ac:dyDescent="0.35">
      <c r="A157" s="12">
        <v>31321</v>
      </c>
      <c r="B157" s="13">
        <v>570.096</v>
      </c>
      <c r="C157" s="6">
        <f t="shared" si="7"/>
        <v>3.9134127802911325E-2</v>
      </c>
      <c r="D157" s="15">
        <f t="shared" si="8"/>
        <v>5.5835006333943317E-2</v>
      </c>
      <c r="E157" s="16">
        <f t="shared" si="6"/>
        <v>0.16596746892563341</v>
      </c>
    </row>
    <row r="158" spans="1:5" x14ac:dyDescent="0.35">
      <c r="A158" s="12">
        <v>31413</v>
      </c>
      <c r="B158" s="13">
        <v>569.52700000000004</v>
      </c>
      <c r="C158" s="6">
        <f t="shared" si="7"/>
        <v>-9.9807751676903532E-4</v>
      </c>
      <c r="D158" s="15">
        <f t="shared" si="8"/>
        <v>7.8567911521854564E-2</v>
      </c>
      <c r="E158" s="16">
        <f t="shared" si="6"/>
        <v>-3.9863370906815243E-3</v>
      </c>
    </row>
    <row r="159" spans="1:5" x14ac:dyDescent="0.35">
      <c r="A159" s="12">
        <v>31503</v>
      </c>
      <c r="B159" s="13">
        <v>593.75900000000001</v>
      </c>
      <c r="C159" s="6">
        <f t="shared" si="7"/>
        <v>4.2547587735085379E-2</v>
      </c>
      <c r="D159" s="15">
        <f t="shared" si="8"/>
        <v>7.179616776627526E-2</v>
      </c>
      <c r="E159" s="16">
        <f t="shared" si="6"/>
        <v>0.18136350656835387</v>
      </c>
    </row>
    <row r="160" spans="1:5" x14ac:dyDescent="0.35">
      <c r="A160" s="12">
        <v>31594</v>
      </c>
      <c r="B160" s="13">
        <v>610.21699999999998</v>
      </c>
      <c r="C160" s="6">
        <f t="shared" si="7"/>
        <v>2.7718316690778531E-2</v>
      </c>
      <c r="D160" s="15">
        <f t="shared" si="8"/>
        <v>0.11226409247830035</v>
      </c>
      <c r="E160" s="16">
        <f t="shared" si="6"/>
        <v>0.11556887203094179</v>
      </c>
    </row>
    <row r="161" spans="1:5" x14ac:dyDescent="0.35">
      <c r="A161" s="12">
        <v>31686</v>
      </c>
      <c r="B161" s="13">
        <v>614.95299999999997</v>
      </c>
      <c r="C161" s="6">
        <f t="shared" si="7"/>
        <v>7.7611734841867563E-3</v>
      </c>
      <c r="D161" s="15">
        <f t="shared" si="8"/>
        <v>7.8683239314080389E-2</v>
      </c>
      <c r="E161" s="16">
        <f t="shared" si="6"/>
        <v>3.1407982450615268E-2</v>
      </c>
    </row>
    <row r="162" spans="1:5" x14ac:dyDescent="0.35">
      <c r="A162" s="12">
        <v>31778</v>
      </c>
      <c r="B162" s="13">
        <v>611.34799999999996</v>
      </c>
      <c r="C162" s="6">
        <f t="shared" si="7"/>
        <v>-5.8622366262137404E-3</v>
      </c>
      <c r="D162" s="15">
        <f t="shared" si="8"/>
        <v>7.3431110377558756E-2</v>
      </c>
      <c r="E162" s="16">
        <f t="shared" si="6"/>
        <v>-2.3243556256509201E-2</v>
      </c>
    </row>
    <row r="163" spans="1:5" x14ac:dyDescent="0.35">
      <c r="A163" s="12">
        <v>31868</v>
      </c>
      <c r="B163" s="13">
        <v>626.64300000000003</v>
      </c>
      <c r="C163" s="6">
        <f t="shared" si="7"/>
        <v>2.5018483744119673E-2</v>
      </c>
      <c r="D163" s="15">
        <f t="shared" si="8"/>
        <v>5.5382739461633447E-2</v>
      </c>
      <c r="E163" s="16">
        <f t="shared" si="6"/>
        <v>0.10389251266172361</v>
      </c>
    </row>
    <row r="164" spans="1:5" x14ac:dyDescent="0.35">
      <c r="A164" s="12">
        <v>31959</v>
      </c>
      <c r="B164" s="13">
        <v>638.85799999999995</v>
      </c>
      <c r="C164" s="6">
        <f t="shared" si="7"/>
        <v>1.9492757439243585E-2</v>
      </c>
      <c r="D164" s="15">
        <f t="shared" si="8"/>
        <v>4.6935762196071172E-2</v>
      </c>
      <c r="E164" s="16">
        <f t="shared" si="6"/>
        <v>8.0280606152325351E-2</v>
      </c>
    </row>
    <row r="165" spans="1:5" x14ac:dyDescent="0.35">
      <c r="A165" s="12">
        <v>32051</v>
      </c>
      <c r="B165" s="13">
        <v>653.548</v>
      </c>
      <c r="C165" s="6">
        <f t="shared" si="7"/>
        <v>2.2994155195677372E-2</v>
      </c>
      <c r="D165" s="15">
        <f t="shared" si="8"/>
        <v>6.2760893921974578E-2</v>
      </c>
      <c r="E165" s="16">
        <f t="shared" si="6"/>
        <v>9.51979182849505E-2</v>
      </c>
    </row>
    <row r="166" spans="1:5" x14ac:dyDescent="0.35">
      <c r="A166" s="12">
        <v>32143</v>
      </c>
      <c r="B166" s="13">
        <v>650.47</v>
      </c>
      <c r="C166" s="6">
        <f t="shared" si="7"/>
        <v>-4.7096770244878334E-3</v>
      </c>
      <c r="D166" s="15">
        <f t="shared" si="8"/>
        <v>6.3993012163285193E-2</v>
      </c>
      <c r="E166" s="16">
        <f t="shared" si="6"/>
        <v>-1.8706039122373008E-2</v>
      </c>
    </row>
    <row r="167" spans="1:5" x14ac:dyDescent="0.35">
      <c r="A167" s="12">
        <v>32234</v>
      </c>
      <c r="B167" s="13">
        <v>642.97799999999995</v>
      </c>
      <c r="C167" s="6">
        <f t="shared" si="7"/>
        <v>-1.1517825572278623E-2</v>
      </c>
      <c r="D167" s="15">
        <f t="shared" si="8"/>
        <v>2.6067473824809218E-2</v>
      </c>
      <c r="E167" s="16">
        <f t="shared" si="6"/>
        <v>-4.5281434687932776E-2</v>
      </c>
    </row>
    <row r="168" spans="1:5" x14ac:dyDescent="0.35">
      <c r="A168" s="12">
        <v>32325</v>
      </c>
      <c r="B168" s="13">
        <v>658.14800000000002</v>
      </c>
      <c r="C168" s="6">
        <f t="shared" si="7"/>
        <v>2.3593342229438759E-2</v>
      </c>
      <c r="D168" s="15">
        <f t="shared" si="8"/>
        <v>3.019450331685614E-2</v>
      </c>
      <c r="E168" s="16">
        <f t="shared" si="6"/>
        <v>9.7766086096840787E-2</v>
      </c>
    </row>
    <row r="169" spans="1:5" x14ac:dyDescent="0.35">
      <c r="A169" s="12">
        <v>32417</v>
      </c>
      <c r="B169" s="13">
        <v>678.197</v>
      </c>
      <c r="C169" s="6">
        <f t="shared" si="7"/>
        <v>3.0462753058582533E-2</v>
      </c>
      <c r="D169" s="15">
        <f t="shared" si="8"/>
        <v>3.7715668933268866E-2</v>
      </c>
      <c r="E169" s="16">
        <f t="shared" si="6"/>
        <v>0.12753282454335557</v>
      </c>
    </row>
    <row r="170" spans="1:5" x14ac:dyDescent="0.35">
      <c r="A170" s="12">
        <v>32509</v>
      </c>
      <c r="B170" s="13">
        <v>681.351</v>
      </c>
      <c r="C170" s="6">
        <f t="shared" si="7"/>
        <v>4.6505661334390984E-3</v>
      </c>
      <c r="D170" s="15">
        <f t="shared" si="8"/>
        <v>4.7474902762617753E-2</v>
      </c>
      <c r="E170" s="16">
        <f t="shared" si="6"/>
        <v>1.8732433919097957E-2</v>
      </c>
    </row>
    <row r="171" spans="1:5" x14ac:dyDescent="0.35">
      <c r="A171" s="12">
        <v>32599</v>
      </c>
      <c r="B171" s="13">
        <v>684.58100000000002</v>
      </c>
      <c r="C171" s="6">
        <f t="shared" si="7"/>
        <v>4.7405815798318611E-3</v>
      </c>
      <c r="D171" s="15">
        <f t="shared" si="8"/>
        <v>6.4703613498440171E-2</v>
      </c>
      <c r="E171" s="16">
        <f t="shared" si="6"/>
        <v>1.9097591649174017E-2</v>
      </c>
    </row>
    <row r="172" spans="1:5" x14ac:dyDescent="0.35">
      <c r="A172" s="12">
        <v>32690</v>
      </c>
      <c r="B172" s="13">
        <v>683.65</v>
      </c>
      <c r="C172" s="6">
        <f t="shared" si="7"/>
        <v>-1.3599559438547666E-3</v>
      </c>
      <c r="D172" s="15">
        <f t="shared" si="8"/>
        <v>3.8748123522368755E-2</v>
      </c>
      <c r="E172" s="16">
        <f t="shared" si="6"/>
        <v>-5.4287369518292161E-3</v>
      </c>
    </row>
    <row r="173" spans="1:5" x14ac:dyDescent="0.35">
      <c r="A173" s="12">
        <v>32782</v>
      </c>
      <c r="B173" s="13">
        <v>696.01900000000001</v>
      </c>
      <c r="C173" s="6">
        <f t="shared" si="7"/>
        <v>1.8092591238206727E-2</v>
      </c>
      <c r="D173" s="15">
        <f t="shared" si="8"/>
        <v>2.6278500199794459E-2</v>
      </c>
      <c r="E173" s="16">
        <f t="shared" si="6"/>
        <v>7.4358213101503035E-2</v>
      </c>
    </row>
    <row r="174" spans="1:5" x14ac:dyDescent="0.35">
      <c r="A174" s="12">
        <v>32874</v>
      </c>
      <c r="B174" s="13">
        <v>718.09100000000001</v>
      </c>
      <c r="C174" s="6">
        <f t="shared" si="7"/>
        <v>3.1711777983072308E-2</v>
      </c>
      <c r="D174" s="15">
        <f t="shared" si="8"/>
        <v>5.3922280880192457E-2</v>
      </c>
      <c r="E174" s="16">
        <f t="shared" si="6"/>
        <v>0.13300950654657973</v>
      </c>
    </row>
    <row r="175" spans="1:5" x14ac:dyDescent="0.35">
      <c r="A175" s="12">
        <v>32964</v>
      </c>
      <c r="B175" s="13">
        <v>716.88699999999994</v>
      </c>
      <c r="C175" s="6">
        <f t="shared" si="7"/>
        <v>-1.6766677203865032E-3</v>
      </c>
      <c r="D175" s="15">
        <f t="shared" si="8"/>
        <v>4.7190909476015147E-2</v>
      </c>
      <c r="E175" s="16">
        <f t="shared" si="6"/>
        <v>-6.6898224396670924E-3</v>
      </c>
    </row>
    <row r="176" spans="1:5" x14ac:dyDescent="0.35">
      <c r="A176" s="12">
        <v>33055</v>
      </c>
      <c r="B176" s="13">
        <v>713.99199999999996</v>
      </c>
      <c r="C176" s="6">
        <f t="shared" si="7"/>
        <v>-4.0382933433023363E-3</v>
      </c>
      <c r="D176" s="15">
        <f t="shared" si="8"/>
        <v>4.4382359394426953E-2</v>
      </c>
      <c r="E176" s="16">
        <f t="shared" si="6"/>
        <v>-1.6055589651437829E-2</v>
      </c>
    </row>
    <row r="177" spans="1:5" x14ac:dyDescent="0.35">
      <c r="A177" s="12">
        <v>33147</v>
      </c>
      <c r="B177" s="13">
        <v>694.84400000000005</v>
      </c>
      <c r="C177" s="6">
        <f t="shared" si="7"/>
        <v>-2.6818227655211701E-2</v>
      </c>
      <c r="D177" s="15">
        <f t="shared" si="8"/>
        <v>-1.6881723056410163E-3</v>
      </c>
      <c r="E177" s="16">
        <f t="shared" si="6"/>
        <v>-0.10303424187671972</v>
      </c>
    </row>
    <row r="178" spans="1:5" x14ac:dyDescent="0.35">
      <c r="A178" s="12">
        <v>33239</v>
      </c>
      <c r="B178" s="13">
        <v>686.92600000000004</v>
      </c>
      <c r="C178" s="6">
        <f t="shared" si="7"/>
        <v>-1.1395363563620043E-2</v>
      </c>
      <c r="D178" s="15">
        <f t="shared" si="8"/>
        <v>-4.3399791948374178E-2</v>
      </c>
      <c r="E178" s="16">
        <f t="shared" si="6"/>
        <v>-4.4808230476180655E-2</v>
      </c>
    </row>
    <row r="179" spans="1:5" x14ac:dyDescent="0.35">
      <c r="A179" s="12">
        <v>33329</v>
      </c>
      <c r="B179" s="13">
        <v>699.13499999999999</v>
      </c>
      <c r="C179" s="6">
        <f t="shared" si="7"/>
        <v>1.7773384614936608E-2</v>
      </c>
      <c r="D179" s="15">
        <f t="shared" si="8"/>
        <v>-2.4762619492332757E-2</v>
      </c>
      <c r="E179" s="16">
        <f t="shared" si="6"/>
        <v>7.3011455417694382E-2</v>
      </c>
    </row>
    <row r="180" spans="1:5" x14ac:dyDescent="0.35">
      <c r="A180" s="12">
        <v>33420</v>
      </c>
      <c r="B180" s="13">
        <v>718.81</v>
      </c>
      <c r="C180" s="6">
        <f t="shared" si="7"/>
        <v>2.8141918227523946E-2</v>
      </c>
      <c r="D180" s="15">
        <f t="shared" si="8"/>
        <v>6.7479747672242602E-3</v>
      </c>
      <c r="E180" s="16">
        <f t="shared" si="6"/>
        <v>0.11740925543728342</v>
      </c>
    </row>
    <row r="181" spans="1:5" x14ac:dyDescent="0.35">
      <c r="A181" s="12">
        <v>33512</v>
      </c>
      <c r="B181" s="13">
        <v>734.68899999999996</v>
      </c>
      <c r="C181" s="6">
        <f t="shared" si="7"/>
        <v>2.2090677647778997E-2</v>
      </c>
      <c r="D181" s="15">
        <f t="shared" si="8"/>
        <v>5.7343806667395719E-2</v>
      </c>
      <c r="E181" s="16">
        <f t="shared" si="6"/>
        <v>9.1334057796313983E-2</v>
      </c>
    </row>
    <row r="182" spans="1:5" x14ac:dyDescent="0.35">
      <c r="A182" s="12">
        <v>33604</v>
      </c>
      <c r="B182" s="13">
        <v>740.02599999999995</v>
      </c>
      <c r="C182" s="6">
        <f t="shared" si="7"/>
        <v>7.2642982268687692E-3</v>
      </c>
      <c r="D182" s="15">
        <f t="shared" si="8"/>
        <v>7.7300902862899215E-2</v>
      </c>
      <c r="E182" s="16">
        <f t="shared" si="6"/>
        <v>2.9375349213428548E-2</v>
      </c>
    </row>
    <row r="183" spans="1:5" x14ac:dyDescent="0.35">
      <c r="A183" s="12">
        <v>33695</v>
      </c>
      <c r="B183" s="13">
        <v>752.19200000000001</v>
      </c>
      <c r="C183" s="6">
        <f t="shared" si="7"/>
        <v>1.6439962920221797E-2</v>
      </c>
      <c r="D183" s="15">
        <f t="shared" si="8"/>
        <v>7.5889492015133009E-2</v>
      </c>
      <c r="E183" s="16">
        <f t="shared" si="6"/>
        <v>6.7399332084633112E-2</v>
      </c>
    </row>
    <row r="184" spans="1:5" x14ac:dyDescent="0.35">
      <c r="A184" s="12">
        <v>33786</v>
      </c>
      <c r="B184" s="13">
        <v>764.04899999999998</v>
      </c>
      <c r="C184" s="6">
        <f t="shared" si="7"/>
        <v>1.5763262571258364E-2</v>
      </c>
      <c r="D184" s="15">
        <f t="shared" si="8"/>
        <v>6.2935963606516376E-2</v>
      </c>
      <c r="E184" s="16">
        <f t="shared" si="6"/>
        <v>6.4559662159020981E-2</v>
      </c>
    </row>
    <row r="185" spans="1:5" x14ac:dyDescent="0.35">
      <c r="A185" s="12">
        <v>33878</v>
      </c>
      <c r="B185" s="13">
        <v>782.33900000000006</v>
      </c>
      <c r="C185" s="6">
        <f t="shared" si="7"/>
        <v>2.3938255268968454E-2</v>
      </c>
      <c r="D185" s="15">
        <f t="shared" si="8"/>
        <v>6.4857375025350994E-2</v>
      </c>
      <c r="E185" s="16">
        <f t="shared" si="6"/>
        <v>9.9246460160176131E-2</v>
      </c>
    </row>
    <row r="186" spans="1:5" x14ac:dyDescent="0.35">
      <c r="A186" s="12">
        <v>33970</v>
      </c>
      <c r="B186" s="13">
        <v>799.27800000000002</v>
      </c>
      <c r="C186" s="6">
        <f t="shared" si="7"/>
        <v>2.1651739207683578E-2</v>
      </c>
      <c r="D186" s="15">
        <f t="shared" si="8"/>
        <v>8.0067457089345609E-2</v>
      </c>
      <c r="E186" s="16">
        <f t="shared" si="6"/>
        <v>8.9460564618182303E-2</v>
      </c>
    </row>
    <row r="187" spans="1:5" x14ac:dyDescent="0.35">
      <c r="A187" s="12">
        <v>34060</v>
      </c>
      <c r="B187" s="13">
        <v>815.79200000000003</v>
      </c>
      <c r="C187" s="6">
        <f t="shared" si="7"/>
        <v>2.0661146684883121E-2</v>
      </c>
      <c r="D187" s="15">
        <f t="shared" si="8"/>
        <v>8.455288011571517E-2</v>
      </c>
      <c r="E187" s="16">
        <f t="shared" si="6"/>
        <v>8.5241346430279918E-2</v>
      </c>
    </row>
    <row r="188" spans="1:5" x14ac:dyDescent="0.35">
      <c r="A188" s="12">
        <v>34151</v>
      </c>
      <c r="B188" s="13">
        <v>826.53499999999997</v>
      </c>
      <c r="C188" s="6">
        <f t="shared" si="7"/>
        <v>1.3168797928883758E-2</v>
      </c>
      <c r="D188" s="15">
        <f t="shared" si="8"/>
        <v>8.1782712888833028E-2</v>
      </c>
      <c r="E188" s="16">
        <f t="shared" si="6"/>
        <v>5.3724860008729669E-2</v>
      </c>
    </row>
    <row r="189" spans="1:5" x14ac:dyDescent="0.35">
      <c r="A189" s="12">
        <v>34243</v>
      </c>
      <c r="B189" s="13">
        <v>859.74</v>
      </c>
      <c r="C189" s="6">
        <f t="shared" si="7"/>
        <v>4.0173737349295607E-2</v>
      </c>
      <c r="D189" s="15">
        <f t="shared" si="8"/>
        <v>9.8935372006252978E-2</v>
      </c>
      <c r="E189" s="16">
        <f t="shared" si="6"/>
        <v>0.17064047946694139</v>
      </c>
    </row>
    <row r="190" spans="1:5" x14ac:dyDescent="0.35">
      <c r="A190" s="12">
        <v>34335</v>
      </c>
      <c r="B190" s="13">
        <v>879.77</v>
      </c>
      <c r="C190" s="6">
        <f t="shared" si="7"/>
        <v>2.3297741177565279E-2</v>
      </c>
      <c r="D190" s="15">
        <f t="shared" si="8"/>
        <v>0.10070588706307437</v>
      </c>
      <c r="E190" s="16">
        <f t="shared" si="6"/>
        <v>9.6498550423321117E-2</v>
      </c>
    </row>
    <row r="191" spans="1:5" x14ac:dyDescent="0.35">
      <c r="A191" s="12">
        <v>34425</v>
      </c>
      <c r="B191" s="13">
        <v>912.55</v>
      </c>
      <c r="C191" s="6">
        <f t="shared" si="7"/>
        <v>3.7259738340702654E-2</v>
      </c>
      <c r="D191" s="15">
        <f t="shared" si="8"/>
        <v>0.11860621334850049</v>
      </c>
      <c r="E191" s="16">
        <f t="shared" si="6"/>
        <v>0.15757751831954048</v>
      </c>
    </row>
    <row r="192" spans="1:5" x14ac:dyDescent="0.35">
      <c r="A192" s="12">
        <v>34516</v>
      </c>
      <c r="B192" s="13">
        <v>938.21100000000001</v>
      </c>
      <c r="C192" s="6">
        <f t="shared" si="7"/>
        <v>2.8120103008054419E-2</v>
      </c>
      <c r="D192" s="15">
        <f t="shared" si="8"/>
        <v>0.13511345557054455</v>
      </c>
      <c r="E192" s="16">
        <f t="shared" si="6"/>
        <v>0.1173144212441124</v>
      </c>
    </row>
    <row r="193" spans="1:5" x14ac:dyDescent="0.35">
      <c r="A193" s="12">
        <v>34608</v>
      </c>
      <c r="B193" s="13">
        <v>964.60900000000004</v>
      </c>
      <c r="C193" s="6">
        <f t="shared" si="7"/>
        <v>2.8136527923889217E-2</v>
      </c>
      <c r="D193" s="15">
        <f t="shared" si="8"/>
        <v>0.12197757461558148</v>
      </c>
      <c r="E193" s="16">
        <f t="shared" si="6"/>
        <v>0.11738582237732409</v>
      </c>
    </row>
    <row r="194" spans="1:5" x14ac:dyDescent="0.35">
      <c r="A194" s="12">
        <v>34700</v>
      </c>
      <c r="B194" s="13">
        <v>985.774</v>
      </c>
      <c r="C194" s="6">
        <f t="shared" si="7"/>
        <v>2.1941532786859716E-2</v>
      </c>
      <c r="D194" s="15">
        <f t="shared" si="8"/>
        <v>0.12049058276595022</v>
      </c>
      <c r="E194" s="16">
        <f t="shared" si="6"/>
        <v>9.0697201413421968E-2</v>
      </c>
    </row>
    <row r="195" spans="1:5" x14ac:dyDescent="0.35">
      <c r="A195" s="12">
        <v>34790</v>
      </c>
      <c r="B195" s="13">
        <v>995.13599999999997</v>
      </c>
      <c r="C195" s="6">
        <f t="shared" si="7"/>
        <v>9.4971058275020101E-3</v>
      </c>
      <c r="D195" s="15">
        <f t="shared" si="8"/>
        <v>9.050024656183224E-2</v>
      </c>
      <c r="E195" s="16">
        <f t="shared" ref="E195:E258" si="9">((1+C195)^4)-1</f>
        <v>3.8533027926307861E-2</v>
      </c>
    </row>
    <row r="196" spans="1:5" x14ac:dyDescent="0.35">
      <c r="A196" s="12">
        <v>34881</v>
      </c>
      <c r="B196" s="13">
        <v>998.55499999999995</v>
      </c>
      <c r="C196" s="6">
        <f t="shared" ref="C196:C259" si="10">(B196-B195)/B195</f>
        <v>3.4357112997620252E-3</v>
      </c>
      <c r="D196" s="15">
        <f t="shared" si="8"/>
        <v>6.4318154445002176E-2</v>
      </c>
      <c r="E196" s="16">
        <f t="shared" si="9"/>
        <v>1.381383223328303E-2</v>
      </c>
    </row>
    <row r="197" spans="1:5" x14ac:dyDescent="0.35">
      <c r="A197" s="12">
        <v>34973</v>
      </c>
      <c r="B197" s="13">
        <v>1011.318</v>
      </c>
      <c r="C197" s="6">
        <f t="shared" si="10"/>
        <v>1.2781469223027309E-2</v>
      </c>
      <c r="D197" s="15">
        <f t="shared" si="8"/>
        <v>4.8422728794775854E-2</v>
      </c>
      <c r="E197" s="16">
        <f t="shared" si="9"/>
        <v>5.2114451541268814E-2</v>
      </c>
    </row>
    <row r="198" spans="1:5" x14ac:dyDescent="0.35">
      <c r="A198" s="12">
        <v>35065</v>
      </c>
      <c r="B198" s="13">
        <v>1044.193</v>
      </c>
      <c r="C198" s="6">
        <f t="shared" si="10"/>
        <v>3.2507084814074307E-2</v>
      </c>
      <c r="D198" s="15">
        <f t="shared" ref="D198:D261" si="11">(B198-B194)/B194</f>
        <v>5.9262062095368696E-2</v>
      </c>
      <c r="E198" s="16">
        <f t="shared" si="9"/>
        <v>0.13650712159176348</v>
      </c>
    </row>
    <row r="199" spans="1:5" x14ac:dyDescent="0.35">
      <c r="A199" s="12">
        <v>35156</v>
      </c>
      <c r="B199" s="13">
        <v>1067.5619999999999</v>
      </c>
      <c r="C199" s="6">
        <f t="shared" si="10"/>
        <v>2.237996232497241E-2</v>
      </c>
      <c r="D199" s="15">
        <f t="shared" si="11"/>
        <v>7.2780001929384455E-2</v>
      </c>
      <c r="E199" s="16">
        <f t="shared" si="9"/>
        <v>9.257011359999745E-2</v>
      </c>
    </row>
    <row r="200" spans="1:5" x14ac:dyDescent="0.35">
      <c r="A200" s="12">
        <v>35247</v>
      </c>
      <c r="B200" s="13">
        <v>1102.174</v>
      </c>
      <c r="C200" s="6">
        <f t="shared" si="10"/>
        <v>3.2421536173074805E-2</v>
      </c>
      <c r="D200" s="15">
        <f t="shared" si="11"/>
        <v>0.10376894612715377</v>
      </c>
      <c r="E200" s="16">
        <f t="shared" si="9"/>
        <v>0.13613050603830867</v>
      </c>
    </row>
    <row r="201" spans="1:5" x14ac:dyDescent="0.35">
      <c r="A201" s="12">
        <v>35339</v>
      </c>
      <c r="B201" s="13">
        <v>1123.9110000000001</v>
      </c>
      <c r="C201" s="6">
        <f t="shared" si="10"/>
        <v>1.972193138288517E-2</v>
      </c>
      <c r="D201" s="15">
        <f t="shared" si="11"/>
        <v>0.11133293385463333</v>
      </c>
      <c r="E201" s="16">
        <f t="shared" si="9"/>
        <v>8.1252288023982766E-2</v>
      </c>
    </row>
    <row r="202" spans="1:5" x14ac:dyDescent="0.35">
      <c r="A202" s="12">
        <v>35431</v>
      </c>
      <c r="B202" s="13">
        <v>1171.915</v>
      </c>
      <c r="C202" s="6">
        <f t="shared" si="10"/>
        <v>4.2711567019096619E-2</v>
      </c>
      <c r="D202" s="15">
        <f t="shared" si="11"/>
        <v>0.12231646831572322</v>
      </c>
      <c r="E202" s="16">
        <f t="shared" si="9"/>
        <v>0.18210693489073915</v>
      </c>
    </row>
    <row r="203" spans="1:5" x14ac:dyDescent="0.35">
      <c r="A203" s="12">
        <v>35521</v>
      </c>
      <c r="B203" s="13">
        <v>1211.249</v>
      </c>
      <c r="C203" s="6">
        <f t="shared" si="10"/>
        <v>3.3563867686649679E-2</v>
      </c>
      <c r="D203" s="15">
        <f t="shared" si="11"/>
        <v>0.13459358800706669</v>
      </c>
      <c r="E203" s="16">
        <f t="shared" si="9"/>
        <v>0.14116718235517145</v>
      </c>
    </row>
    <row r="204" spans="1:5" x14ac:dyDescent="0.35">
      <c r="A204" s="12">
        <v>35612</v>
      </c>
      <c r="B204" s="13">
        <v>1255.884</v>
      </c>
      <c r="C204" s="6">
        <f t="shared" si="10"/>
        <v>3.685039162055035E-2</v>
      </c>
      <c r="D204" s="15">
        <f t="shared" si="11"/>
        <v>0.13946073850408378</v>
      </c>
      <c r="E204" s="16">
        <f t="shared" si="9"/>
        <v>0.15575128284768369</v>
      </c>
    </row>
    <row r="205" spans="1:5" x14ac:dyDescent="0.35">
      <c r="A205" s="12">
        <v>35704</v>
      </c>
      <c r="B205" s="13">
        <v>1282.9870000000001</v>
      </c>
      <c r="C205" s="6">
        <f t="shared" si="10"/>
        <v>2.1580814788627029E-2</v>
      </c>
      <c r="D205" s="15">
        <f t="shared" si="11"/>
        <v>0.14153789757374027</v>
      </c>
      <c r="E205" s="16">
        <f t="shared" si="9"/>
        <v>8.9158068928795631E-2</v>
      </c>
    </row>
    <row r="206" spans="1:5" x14ac:dyDescent="0.35">
      <c r="A206" s="12">
        <v>35796</v>
      </c>
      <c r="B206" s="13">
        <v>1331.107</v>
      </c>
      <c r="C206" s="6">
        <f t="shared" si="10"/>
        <v>3.7506225706106053E-2</v>
      </c>
      <c r="D206" s="15">
        <f t="shared" si="11"/>
        <v>0.13583920335519215</v>
      </c>
      <c r="E206" s="16">
        <f t="shared" si="9"/>
        <v>0.15867822605358617</v>
      </c>
    </row>
    <row r="207" spans="1:5" x14ac:dyDescent="0.35">
      <c r="A207" s="12">
        <v>35886</v>
      </c>
      <c r="B207" s="13">
        <v>1361.614</v>
      </c>
      <c r="C207" s="6">
        <f t="shared" si="10"/>
        <v>2.2918518195757413E-2</v>
      </c>
      <c r="D207" s="15">
        <f t="shared" si="11"/>
        <v>0.12414045336673137</v>
      </c>
      <c r="E207" s="16">
        <f t="shared" si="9"/>
        <v>9.4874052121017627E-2</v>
      </c>
    </row>
    <row r="208" spans="1:5" x14ac:dyDescent="0.35">
      <c r="A208" s="12">
        <v>35977</v>
      </c>
      <c r="B208" s="13">
        <v>1379.9860000000001</v>
      </c>
      <c r="C208" s="6">
        <f t="shared" si="10"/>
        <v>1.3492810737844991E-2</v>
      </c>
      <c r="D208" s="15">
        <f t="shared" si="11"/>
        <v>9.8816451200907165E-2</v>
      </c>
      <c r="E208" s="16">
        <f t="shared" si="9"/>
        <v>5.5073437530844593E-2</v>
      </c>
    </row>
    <row r="209" spans="1:5" x14ac:dyDescent="0.35">
      <c r="A209" s="12">
        <v>36069</v>
      </c>
      <c r="B209" s="13">
        <v>1424.6510000000001</v>
      </c>
      <c r="C209" s="6">
        <f t="shared" si="10"/>
        <v>3.2366270382453127E-2</v>
      </c>
      <c r="D209" s="15">
        <f t="shared" si="11"/>
        <v>0.11041733080693723</v>
      </c>
      <c r="E209" s="16">
        <f t="shared" si="9"/>
        <v>0.13588725613711383</v>
      </c>
    </row>
    <row r="210" spans="1:5" x14ac:dyDescent="0.35">
      <c r="A210" s="12">
        <v>36161</v>
      </c>
      <c r="B210" s="13">
        <v>1464.9059999999999</v>
      </c>
      <c r="C210" s="6">
        <f t="shared" si="10"/>
        <v>2.8256043058966639E-2</v>
      </c>
      <c r="D210" s="15">
        <f t="shared" si="11"/>
        <v>0.10051708840836986</v>
      </c>
      <c r="E210" s="16">
        <f t="shared" si="9"/>
        <v>0.11790547244861194</v>
      </c>
    </row>
    <row r="211" spans="1:5" x14ac:dyDescent="0.35">
      <c r="A211" s="12">
        <v>36251</v>
      </c>
      <c r="B211" s="13">
        <v>1506.9780000000001</v>
      </c>
      <c r="C211" s="6">
        <f t="shared" si="10"/>
        <v>2.8719931517790301E-2</v>
      </c>
      <c r="D211" s="15">
        <f t="shared" si="11"/>
        <v>0.10675859678293556</v>
      </c>
      <c r="E211" s="16">
        <f t="shared" si="9"/>
        <v>0.11992416997893063</v>
      </c>
    </row>
    <row r="212" spans="1:5" x14ac:dyDescent="0.35">
      <c r="A212" s="12">
        <v>36342</v>
      </c>
      <c r="B212" s="13">
        <v>1561.4549999999999</v>
      </c>
      <c r="C212" s="6">
        <f t="shared" si="10"/>
        <v>3.6149830986251866E-2</v>
      </c>
      <c r="D212" s="15">
        <f t="shared" si="11"/>
        <v>0.13150060942647229</v>
      </c>
      <c r="E212" s="16">
        <f t="shared" si="9"/>
        <v>0.15263085726318426</v>
      </c>
    </row>
    <row r="213" spans="1:5" x14ac:dyDescent="0.35">
      <c r="A213" s="12">
        <v>36434</v>
      </c>
      <c r="B213" s="13">
        <v>1601.395</v>
      </c>
      <c r="C213" s="6">
        <f t="shared" si="10"/>
        <v>2.5578707039267897E-2</v>
      </c>
      <c r="D213" s="15">
        <f t="shared" si="11"/>
        <v>0.12406126131943887</v>
      </c>
      <c r="E213" s="16">
        <f t="shared" si="9"/>
        <v>0.10630781929802646</v>
      </c>
    </row>
    <row r="214" spans="1:5" x14ac:dyDescent="0.35">
      <c r="A214" s="12">
        <v>36526</v>
      </c>
      <c r="B214" s="13">
        <v>1661.8510000000001</v>
      </c>
      <c r="C214" s="6">
        <f t="shared" si="10"/>
        <v>3.7752084900977041E-2</v>
      </c>
      <c r="D214" s="15">
        <f t="shared" si="11"/>
        <v>0.13444207341631489</v>
      </c>
      <c r="E214" s="16">
        <f t="shared" si="9"/>
        <v>0.15977691043477571</v>
      </c>
    </row>
    <row r="215" spans="1:5" x14ac:dyDescent="0.35">
      <c r="A215" s="12">
        <v>36617</v>
      </c>
      <c r="B215" s="13">
        <v>1714.7919999999999</v>
      </c>
      <c r="C215" s="6">
        <f t="shared" si="10"/>
        <v>3.1856646594670524E-2</v>
      </c>
      <c r="D215" s="15">
        <f t="shared" si="11"/>
        <v>0.13790115051447324</v>
      </c>
      <c r="E215" s="16">
        <f t="shared" si="9"/>
        <v>0.13364601023734268</v>
      </c>
    </row>
    <row r="216" spans="1:5" x14ac:dyDescent="0.35">
      <c r="A216" s="12">
        <v>36708</v>
      </c>
      <c r="B216" s="13">
        <v>1776.491</v>
      </c>
      <c r="C216" s="6">
        <f t="shared" si="10"/>
        <v>3.5980457105001695E-2</v>
      </c>
      <c r="D216" s="15">
        <f t="shared" si="11"/>
        <v>0.1377151438882325</v>
      </c>
      <c r="E216" s="16">
        <f t="shared" si="9"/>
        <v>0.15187738438657039</v>
      </c>
    </row>
    <row r="217" spans="1:5" x14ac:dyDescent="0.35">
      <c r="A217" s="12">
        <v>36800</v>
      </c>
      <c r="B217" s="13">
        <v>1779.0889999999999</v>
      </c>
      <c r="C217" s="6">
        <f t="shared" si="10"/>
        <v>1.4624335276677205E-3</v>
      </c>
      <c r="D217" s="15">
        <f t="shared" si="11"/>
        <v>0.11096200500188895</v>
      </c>
      <c r="E217" s="16">
        <f t="shared" si="9"/>
        <v>5.8625788970769754E-3</v>
      </c>
    </row>
    <row r="218" spans="1:5" x14ac:dyDescent="0.35">
      <c r="A218" s="12">
        <v>36892</v>
      </c>
      <c r="B218" s="13">
        <v>1756.1379999999999</v>
      </c>
      <c r="C218" s="6">
        <f t="shared" si="10"/>
        <v>-1.2900422632032475E-2</v>
      </c>
      <c r="D218" s="15">
        <f t="shared" si="11"/>
        <v>5.6736133383799028E-2</v>
      </c>
      <c r="E218" s="16">
        <f t="shared" si="9"/>
        <v>-5.0611725007692399E-2</v>
      </c>
    </row>
    <row r="219" spans="1:5" x14ac:dyDescent="0.35">
      <c r="A219" s="12">
        <v>36982</v>
      </c>
      <c r="B219" s="13">
        <v>1699.93</v>
      </c>
      <c r="C219" s="6">
        <f t="shared" si="10"/>
        <v>-3.2006596292546402E-2</v>
      </c>
      <c r="D219" s="15">
        <f t="shared" si="11"/>
        <v>-8.666940363612527E-3</v>
      </c>
      <c r="E219" s="16">
        <f t="shared" si="9"/>
        <v>-0.12200995556387706</v>
      </c>
    </row>
    <row r="220" spans="1:5" x14ac:dyDescent="0.35">
      <c r="A220" s="12">
        <v>37073</v>
      </c>
      <c r="B220" s="13">
        <v>1661.3689999999999</v>
      </c>
      <c r="C220" s="6">
        <f t="shared" si="10"/>
        <v>-2.2683875218391433E-2</v>
      </c>
      <c r="D220" s="15">
        <f t="shared" si="11"/>
        <v>-6.4803030243328036E-2</v>
      </c>
      <c r="E220" s="16">
        <f t="shared" si="9"/>
        <v>-8.7694575629433502E-2</v>
      </c>
    </row>
    <row r="221" spans="1:5" x14ac:dyDescent="0.35">
      <c r="A221" s="12">
        <v>37165</v>
      </c>
      <c r="B221" s="13">
        <v>1644.162</v>
      </c>
      <c r="C221" s="6">
        <f t="shared" si="10"/>
        <v>-1.0357121145272291E-2</v>
      </c>
      <c r="D221" s="15">
        <f t="shared" si="11"/>
        <v>-7.5840500390930363E-2</v>
      </c>
      <c r="E221" s="16">
        <f t="shared" si="9"/>
        <v>-4.0789297355556586E-2</v>
      </c>
    </row>
    <row r="222" spans="1:5" x14ac:dyDescent="0.35">
      <c r="A222" s="12">
        <v>37257</v>
      </c>
      <c r="B222" s="13">
        <v>1690.8779999999999</v>
      </c>
      <c r="C222" s="6">
        <f t="shared" si="10"/>
        <v>2.8413258547515325E-2</v>
      </c>
      <c r="D222" s="15">
        <f t="shared" si="11"/>
        <v>-3.7161088707151714E-2</v>
      </c>
      <c r="E222" s="16">
        <f t="shared" si="9"/>
        <v>0.11858931911417869</v>
      </c>
    </row>
    <row r="223" spans="1:5" x14ac:dyDescent="0.35">
      <c r="A223" s="12">
        <v>37347</v>
      </c>
      <c r="B223" s="13">
        <v>1747.5409999999999</v>
      </c>
      <c r="C223" s="6">
        <f t="shared" si="10"/>
        <v>3.351099251394838E-2</v>
      </c>
      <c r="D223" s="15">
        <f t="shared" si="11"/>
        <v>2.8007623843334651E-2</v>
      </c>
      <c r="E223" s="16">
        <f t="shared" si="9"/>
        <v>0.140933680455126</v>
      </c>
    </row>
    <row r="224" spans="1:5" x14ac:dyDescent="0.35">
      <c r="A224" s="12">
        <v>37438</v>
      </c>
      <c r="B224" s="13">
        <v>1769.759</v>
      </c>
      <c r="C224" s="6">
        <f t="shared" si="10"/>
        <v>1.2713864796305251E-2</v>
      </c>
      <c r="D224" s="15">
        <f t="shared" si="11"/>
        <v>6.5241376238511797E-2</v>
      </c>
      <c r="E224" s="16">
        <f t="shared" si="9"/>
        <v>5.1833559858168066E-2</v>
      </c>
    </row>
    <row r="225" spans="1:5" x14ac:dyDescent="0.35">
      <c r="A225" s="12">
        <v>37530</v>
      </c>
      <c r="B225" s="13">
        <v>1801.5350000000001</v>
      </c>
      <c r="C225" s="6">
        <f t="shared" si="10"/>
        <v>1.7954987091462773E-2</v>
      </c>
      <c r="D225" s="15">
        <f t="shared" si="11"/>
        <v>9.5716237207769089E-2</v>
      </c>
      <c r="E225" s="16">
        <f t="shared" si="9"/>
        <v>7.377749509154774E-2</v>
      </c>
    </row>
    <row r="226" spans="1:5" x14ac:dyDescent="0.35">
      <c r="A226" s="12">
        <v>37622</v>
      </c>
      <c r="B226" s="13">
        <v>1793.694</v>
      </c>
      <c r="C226" s="6">
        <f t="shared" si="10"/>
        <v>-4.3523994815532988E-3</v>
      </c>
      <c r="D226" s="15">
        <f t="shared" si="11"/>
        <v>6.0806279341265326E-2</v>
      </c>
      <c r="E226" s="16">
        <f t="shared" si="9"/>
        <v>-1.7296267076530314E-2</v>
      </c>
    </row>
    <row r="227" spans="1:5" x14ac:dyDescent="0.35">
      <c r="A227" s="12">
        <v>37712</v>
      </c>
      <c r="B227" s="13">
        <v>1819.8409999999999</v>
      </c>
      <c r="C227" s="6">
        <f t="shared" si="10"/>
        <v>1.4577179831119429E-2</v>
      </c>
      <c r="D227" s="15">
        <f t="shared" si="11"/>
        <v>4.1372419874555137E-2</v>
      </c>
      <c r="E227" s="16">
        <f t="shared" si="9"/>
        <v>5.9596119772246769E-2</v>
      </c>
    </row>
    <row r="228" spans="1:5" x14ac:dyDescent="0.35">
      <c r="A228" s="12">
        <v>37803</v>
      </c>
      <c r="B228" s="13">
        <v>1848.3409999999999</v>
      </c>
      <c r="C228" s="6">
        <f t="shared" si="10"/>
        <v>1.566070882016616E-2</v>
      </c>
      <c r="D228" s="15">
        <f t="shared" si="11"/>
        <v>4.4402655954850281E-2</v>
      </c>
      <c r="E228" s="16">
        <f t="shared" si="9"/>
        <v>6.4129805880567492E-2</v>
      </c>
    </row>
    <row r="229" spans="1:5" x14ac:dyDescent="0.35">
      <c r="A229" s="12">
        <v>37895</v>
      </c>
      <c r="B229" s="13">
        <v>1907.048</v>
      </c>
      <c r="C229" s="6">
        <f t="shared" si="10"/>
        <v>3.1761996298302161E-2</v>
      </c>
      <c r="D229" s="15">
        <f t="shared" si="11"/>
        <v>5.8568387513981086E-2</v>
      </c>
      <c r="E229" s="16">
        <f t="shared" si="9"/>
        <v>0.1332301184815754</v>
      </c>
    </row>
    <row r="230" spans="1:5" x14ac:dyDescent="0.35">
      <c r="A230" s="12">
        <v>37987</v>
      </c>
      <c r="B230" s="13">
        <v>1960.461</v>
      </c>
      <c r="C230" s="6">
        <f t="shared" si="10"/>
        <v>2.8008209546901815E-2</v>
      </c>
      <c r="D230" s="15">
        <f t="shared" si="11"/>
        <v>9.297405243034769E-2</v>
      </c>
      <c r="E230" s="16">
        <f t="shared" si="9"/>
        <v>0.11682809763499225</v>
      </c>
    </row>
    <row r="231" spans="1:5" x14ac:dyDescent="0.35">
      <c r="A231" s="12">
        <v>38078</v>
      </c>
      <c r="B231" s="13">
        <v>2037.69</v>
      </c>
      <c r="C231" s="6">
        <f t="shared" si="10"/>
        <v>3.9393285558855823E-2</v>
      </c>
      <c r="D231" s="15">
        <f t="shared" si="11"/>
        <v>0.11970771072857474</v>
      </c>
      <c r="E231" s="16">
        <f t="shared" si="9"/>
        <v>0.16713106297599767</v>
      </c>
    </row>
    <row r="232" spans="1:5" x14ac:dyDescent="0.35">
      <c r="A232" s="12">
        <v>38169</v>
      </c>
      <c r="B232" s="13">
        <v>2065.9340000000002</v>
      </c>
      <c r="C232" s="6">
        <f t="shared" si="10"/>
        <v>1.386079334933191E-2</v>
      </c>
      <c r="D232" s="15">
        <f t="shared" si="11"/>
        <v>0.11772340709858209</v>
      </c>
      <c r="E232" s="16">
        <f t="shared" si="9"/>
        <v>5.6606591692425212E-2</v>
      </c>
    </row>
    <row r="233" spans="1:5" x14ac:dyDescent="0.35">
      <c r="A233" s="12">
        <v>38261</v>
      </c>
      <c r="B233" s="13">
        <v>2114.0529999999999</v>
      </c>
      <c r="C233" s="6">
        <f t="shared" si="10"/>
        <v>2.3291644360371476E-2</v>
      </c>
      <c r="D233" s="15">
        <f t="shared" si="11"/>
        <v>0.10854734647476093</v>
      </c>
      <c r="E233" s="16">
        <f t="shared" si="9"/>
        <v>9.6472418863752463E-2</v>
      </c>
    </row>
    <row r="234" spans="1:5" x14ac:dyDescent="0.35">
      <c r="A234" s="12">
        <v>38353</v>
      </c>
      <c r="B234" s="13">
        <v>2132.2649999999999</v>
      </c>
      <c r="C234" s="6">
        <f t="shared" si="10"/>
        <v>8.6147319863787656E-3</v>
      </c>
      <c r="D234" s="15">
        <f t="shared" si="11"/>
        <v>8.7634490051064454E-2</v>
      </c>
      <c r="E234" s="16">
        <f t="shared" si="9"/>
        <v>3.4906772417700349E-2</v>
      </c>
    </row>
    <row r="235" spans="1:5" x14ac:dyDescent="0.35">
      <c r="A235" s="12">
        <v>38443</v>
      </c>
      <c r="B235" s="13">
        <v>2160.8110000000001</v>
      </c>
      <c r="C235" s="6">
        <f t="shared" si="10"/>
        <v>1.3387641779985264E-2</v>
      </c>
      <c r="D235" s="15">
        <f t="shared" si="11"/>
        <v>6.042185023237101E-2</v>
      </c>
      <c r="E235" s="16">
        <f t="shared" si="9"/>
        <v>5.4635570769580255E-2</v>
      </c>
    </row>
    <row r="236" spans="1:5" x14ac:dyDescent="0.35">
      <c r="A236" s="12">
        <v>38534</v>
      </c>
      <c r="B236" s="13">
        <v>2172.9450000000002</v>
      </c>
      <c r="C236" s="6">
        <f t="shared" si="10"/>
        <v>5.6154841862615535E-3</v>
      </c>
      <c r="D236" s="15">
        <f t="shared" si="11"/>
        <v>5.1797879312698254E-2</v>
      </c>
      <c r="E236" s="16">
        <f t="shared" si="9"/>
        <v>2.2651848022430476E-2</v>
      </c>
    </row>
    <row r="237" spans="1:5" x14ac:dyDescent="0.35">
      <c r="A237" s="12">
        <v>38626</v>
      </c>
      <c r="B237" s="13">
        <v>2242.9780000000001</v>
      </c>
      <c r="C237" s="6">
        <f t="shared" si="10"/>
        <v>3.2229531810515175E-2</v>
      </c>
      <c r="D237" s="15">
        <f t="shared" si="11"/>
        <v>6.0984752983960284E-2</v>
      </c>
      <c r="E237" s="16">
        <f t="shared" si="9"/>
        <v>0.13528557531909313</v>
      </c>
    </row>
    <row r="238" spans="1:5" x14ac:dyDescent="0.35">
      <c r="A238" s="12">
        <v>38718</v>
      </c>
      <c r="B238" s="13">
        <v>2289.1379999999999</v>
      </c>
      <c r="C238" s="6">
        <f t="shared" si="10"/>
        <v>2.0579782770941066E-2</v>
      </c>
      <c r="D238" s="15">
        <f t="shared" si="11"/>
        <v>7.3571061758271161E-2</v>
      </c>
      <c r="E238" s="16">
        <f t="shared" si="9"/>
        <v>8.4895339625074007E-2</v>
      </c>
    </row>
    <row r="239" spans="1:5" x14ac:dyDescent="0.35">
      <c r="A239" s="12">
        <v>38808</v>
      </c>
      <c r="B239" s="13">
        <v>2311.9340000000002</v>
      </c>
      <c r="C239" s="6">
        <f t="shared" si="10"/>
        <v>9.9583336609676987E-3</v>
      </c>
      <c r="D239" s="15">
        <f t="shared" si="11"/>
        <v>6.9938092688347123E-2</v>
      </c>
      <c r="E239" s="16">
        <f t="shared" si="9"/>
        <v>4.0432305142497071E-2</v>
      </c>
    </row>
    <row r="240" spans="1:5" x14ac:dyDescent="0.35">
      <c r="A240" s="12">
        <v>38899</v>
      </c>
      <c r="B240" s="13">
        <v>2335.0340000000001</v>
      </c>
      <c r="C240" s="6">
        <f t="shared" si="10"/>
        <v>9.9916347092952936E-3</v>
      </c>
      <c r="D240" s="15">
        <f t="shared" si="11"/>
        <v>7.4594156778013218E-2</v>
      </c>
      <c r="E240" s="16">
        <f t="shared" si="9"/>
        <v>4.0569535358791597E-2</v>
      </c>
    </row>
    <row r="241" spans="1:5" x14ac:dyDescent="0.35">
      <c r="A241" s="12">
        <v>38991</v>
      </c>
      <c r="B241" s="13">
        <v>2332.0329999999999</v>
      </c>
      <c r="C241" s="6">
        <f t="shared" si="10"/>
        <v>-1.2852061254783457E-3</v>
      </c>
      <c r="D241" s="15">
        <f t="shared" si="11"/>
        <v>3.9703911496233951E-2</v>
      </c>
      <c r="E241" s="16">
        <f t="shared" si="9"/>
        <v>-5.1309224618567573E-3</v>
      </c>
    </row>
    <row r="242" spans="1:5" x14ac:dyDescent="0.35">
      <c r="A242" s="12">
        <v>39083</v>
      </c>
      <c r="B242" s="13">
        <v>2365.98</v>
      </c>
      <c r="C242" s="6">
        <f t="shared" si="10"/>
        <v>1.4556826597222303E-2</v>
      </c>
      <c r="D242" s="15">
        <f t="shared" si="11"/>
        <v>3.3568094190913826E-2</v>
      </c>
      <c r="E242" s="16">
        <f t="shared" si="9"/>
        <v>5.9511096930627838E-2</v>
      </c>
    </row>
    <row r="243" spans="1:5" x14ac:dyDescent="0.35">
      <c r="A243" s="12">
        <v>39173</v>
      </c>
      <c r="B243" s="13">
        <v>2378.558</v>
      </c>
      <c r="C243" s="6">
        <f t="shared" si="10"/>
        <v>5.3161903312792056E-3</v>
      </c>
      <c r="D243" s="15">
        <f t="shared" si="11"/>
        <v>2.8817431639484428E-2</v>
      </c>
      <c r="E243" s="16">
        <f t="shared" si="9"/>
        <v>2.1434934383806281E-2</v>
      </c>
    </row>
    <row r="244" spans="1:5" x14ac:dyDescent="0.35">
      <c r="A244" s="12">
        <v>39264</v>
      </c>
      <c r="B244" s="13">
        <v>2391.8789999999999</v>
      </c>
      <c r="C244" s="6">
        <f t="shared" si="10"/>
        <v>5.6004520385880491E-3</v>
      </c>
      <c r="D244" s="15">
        <f t="shared" si="11"/>
        <v>2.4344399267847833E-2</v>
      </c>
      <c r="E244" s="16">
        <f t="shared" si="9"/>
        <v>2.2590702150463216E-2</v>
      </c>
    </row>
    <row r="245" spans="1:5" x14ac:dyDescent="0.35">
      <c r="A245" s="12">
        <v>39356</v>
      </c>
      <c r="B245" s="13">
        <v>2369.2869999999998</v>
      </c>
      <c r="C245" s="6">
        <f t="shared" si="10"/>
        <v>-9.4452938463860832E-3</v>
      </c>
      <c r="D245" s="15">
        <f t="shared" si="11"/>
        <v>1.5974902584997685E-2</v>
      </c>
      <c r="E245" s="16">
        <f t="shared" si="9"/>
        <v>-3.7249256565170308E-2</v>
      </c>
    </row>
    <row r="246" spans="1:5" x14ac:dyDescent="0.35">
      <c r="A246" s="12">
        <v>39448</v>
      </c>
      <c r="B246" s="13">
        <v>2378.1709999999998</v>
      </c>
      <c r="C246" s="6">
        <f t="shared" si="10"/>
        <v>3.7496512663936516E-3</v>
      </c>
      <c r="D246" s="15">
        <f t="shared" si="11"/>
        <v>5.1526217465911817E-3</v>
      </c>
      <c r="E246" s="16">
        <f t="shared" si="9"/>
        <v>1.5083175449629449E-2</v>
      </c>
    </row>
    <row r="247" spans="1:5" x14ac:dyDescent="0.35">
      <c r="A247" s="12">
        <v>39539</v>
      </c>
      <c r="B247" s="13">
        <v>2355.67</v>
      </c>
      <c r="C247" s="6">
        <f t="shared" si="10"/>
        <v>-9.4614727031822991E-3</v>
      </c>
      <c r="D247" s="15">
        <f t="shared" si="11"/>
        <v>-9.6226369085807111E-3</v>
      </c>
      <c r="E247" s="16">
        <f t="shared" si="9"/>
        <v>-3.7312153948641069E-2</v>
      </c>
    </row>
    <row r="248" spans="1:5" x14ac:dyDescent="0.35">
      <c r="A248" s="12">
        <v>39630</v>
      </c>
      <c r="B248" s="13">
        <v>2325.9409999999998</v>
      </c>
      <c r="C248" s="6">
        <f t="shared" si="10"/>
        <v>-1.2620188736113407E-2</v>
      </c>
      <c r="D248" s="15">
        <f t="shared" si="11"/>
        <v>-2.7567448018900664E-2</v>
      </c>
      <c r="E248" s="16">
        <f t="shared" si="9"/>
        <v>-4.9533154623001008E-2</v>
      </c>
    </row>
    <row r="249" spans="1:5" x14ac:dyDescent="0.35">
      <c r="A249" s="12">
        <v>39722</v>
      </c>
      <c r="B249" s="13">
        <v>2241.8319999999999</v>
      </c>
      <c r="C249" s="6">
        <f t="shared" si="10"/>
        <v>-3.6161278381523838E-2</v>
      </c>
      <c r="D249" s="15">
        <f t="shared" si="11"/>
        <v>-5.3794664808442347E-2</v>
      </c>
      <c r="E249" s="16">
        <f t="shared" si="9"/>
        <v>-0.13698671873849688</v>
      </c>
    </row>
    <row r="250" spans="1:5" x14ac:dyDescent="0.35">
      <c r="A250" s="12">
        <v>39814</v>
      </c>
      <c r="B250" s="13">
        <v>2028.74</v>
      </c>
      <c r="C250" s="6">
        <f t="shared" si="10"/>
        <v>-9.5052617680539797E-2</v>
      </c>
      <c r="D250" s="15">
        <f t="shared" si="11"/>
        <v>-0.14693266379919687</v>
      </c>
      <c r="E250" s="16">
        <f t="shared" si="9"/>
        <v>-0.32935404037892246</v>
      </c>
    </row>
    <row r="251" spans="1:5" x14ac:dyDescent="0.35">
      <c r="A251" s="12">
        <v>39904</v>
      </c>
      <c r="B251" s="13">
        <v>1946.3520000000001</v>
      </c>
      <c r="C251" s="6">
        <f t="shared" si="10"/>
        <v>-4.0610428147520097E-2</v>
      </c>
      <c r="D251" s="15">
        <f t="shared" si="11"/>
        <v>-0.17375863342488548</v>
      </c>
      <c r="E251" s="16">
        <f t="shared" si="9"/>
        <v>-0.1528116514498975</v>
      </c>
    </row>
    <row r="252" spans="1:5" x14ac:dyDescent="0.35">
      <c r="A252" s="12">
        <v>39995</v>
      </c>
      <c r="B252" s="13">
        <v>2026.6579999999999</v>
      </c>
      <c r="C252" s="6">
        <f t="shared" si="10"/>
        <v>4.1259751576282096E-2</v>
      </c>
      <c r="D252" s="15">
        <f t="shared" si="11"/>
        <v>-0.12867179348057406</v>
      </c>
      <c r="E252" s="16">
        <f t="shared" si="9"/>
        <v>0.17553706393426416</v>
      </c>
    </row>
    <row r="253" spans="1:5" x14ac:dyDescent="0.35">
      <c r="A253" s="12">
        <v>40087</v>
      </c>
      <c r="B253" s="13">
        <v>2125.297</v>
      </c>
      <c r="C253" s="6">
        <f t="shared" si="10"/>
        <v>4.867076734209725E-2</v>
      </c>
      <c r="D253" s="15">
        <f t="shared" si="11"/>
        <v>-5.1982039688968605E-2</v>
      </c>
      <c r="E253" s="16">
        <f t="shared" si="9"/>
        <v>0.2093629160920405</v>
      </c>
    </row>
    <row r="254" spans="1:5" x14ac:dyDescent="0.35">
      <c r="A254" s="12">
        <v>40179</v>
      </c>
      <c r="B254" s="13">
        <v>2178.7429999999999</v>
      </c>
      <c r="C254" s="6">
        <f t="shared" si="10"/>
        <v>2.5147544084426748E-2</v>
      </c>
      <c r="D254" s="15">
        <f t="shared" si="11"/>
        <v>7.393899661859081E-2</v>
      </c>
      <c r="E254" s="16">
        <f t="shared" si="9"/>
        <v>0.10444858323129536</v>
      </c>
    </row>
    <row r="255" spans="1:5" x14ac:dyDescent="0.35">
      <c r="A255" s="12">
        <v>40269</v>
      </c>
      <c r="B255" s="13">
        <v>2278.127</v>
      </c>
      <c r="C255" s="6">
        <f t="shared" si="10"/>
        <v>4.5615292854641422E-2</v>
      </c>
      <c r="D255" s="15">
        <f t="shared" si="11"/>
        <v>0.17045991680847034</v>
      </c>
      <c r="E255" s="16">
        <f t="shared" si="9"/>
        <v>0.19532968759717462</v>
      </c>
    </row>
    <row r="256" spans="1:5" x14ac:dyDescent="0.35">
      <c r="A256" s="12">
        <v>40360</v>
      </c>
      <c r="B256" s="13">
        <v>2357.7570000000001</v>
      </c>
      <c r="C256" s="6">
        <f t="shared" si="10"/>
        <v>3.4954153126669454E-2</v>
      </c>
      <c r="D256" s="15">
        <f t="shared" si="11"/>
        <v>0.16337191573516607</v>
      </c>
      <c r="E256" s="16">
        <f t="shared" si="9"/>
        <v>0.14731968914258053</v>
      </c>
    </row>
    <row r="257" spans="1:5" x14ac:dyDescent="0.35">
      <c r="A257" s="12">
        <v>40452</v>
      </c>
      <c r="B257" s="13">
        <v>2366.4250000000002</v>
      </c>
      <c r="C257" s="6">
        <f t="shared" si="10"/>
        <v>3.676375470415365E-3</v>
      </c>
      <c r="D257" s="15">
        <f>(B257-B253)/B253</f>
        <v>0.11345614283556611</v>
      </c>
      <c r="E257" s="16">
        <f t="shared" si="9"/>
        <v>1.4786795239623673E-2</v>
      </c>
    </row>
    <row r="258" spans="1:5" x14ac:dyDescent="0.35">
      <c r="A258" s="12">
        <v>40544</v>
      </c>
      <c r="B258" s="13">
        <v>2377.9780000000001</v>
      </c>
      <c r="C258" s="6">
        <f t="shared" si="10"/>
        <v>4.8820478147415967E-3</v>
      </c>
      <c r="D258" s="15">
        <f t="shared" si="11"/>
        <v>9.1444929484569837E-2</v>
      </c>
      <c r="E258" s="16">
        <f t="shared" si="9"/>
        <v>1.9671663614780233E-2</v>
      </c>
    </row>
    <row r="259" spans="1:5" x14ac:dyDescent="0.35">
      <c r="A259" s="12">
        <v>40634</v>
      </c>
      <c r="B259" s="13">
        <v>2386.8670000000002</v>
      </c>
      <c r="C259" s="6">
        <f t="shared" si="10"/>
        <v>3.738049721233806E-3</v>
      </c>
      <c r="D259" s="15">
        <f t="shared" si="11"/>
        <v>4.7732194034836618E-2</v>
      </c>
      <c r="E259" s="16">
        <f t="shared" ref="E259:E310" si="12">((1+C259)^4)-1</f>
        <v>1.5036246101801209E-2</v>
      </c>
    </row>
    <row r="260" spans="1:5" x14ac:dyDescent="0.35">
      <c r="A260" s="12">
        <v>40725</v>
      </c>
      <c r="B260" s="13">
        <v>2413.346</v>
      </c>
      <c r="C260" s="6">
        <f t="shared" ref="C260:C310" si="13">(B260-B259)/B259</f>
        <v>1.1093621890117804E-2</v>
      </c>
      <c r="D260" s="15">
        <f t="shared" si="11"/>
        <v>2.3577069222994542E-2</v>
      </c>
      <c r="E260" s="16">
        <f t="shared" si="12"/>
        <v>4.5118374485414003E-2</v>
      </c>
    </row>
    <row r="261" spans="1:5" x14ac:dyDescent="0.35">
      <c r="A261" s="12">
        <v>40817</v>
      </c>
      <c r="B261" s="13">
        <v>2445.0300000000002</v>
      </c>
      <c r="C261" s="6">
        <f t="shared" si="13"/>
        <v>1.3128660374434581E-2</v>
      </c>
      <c r="D261" s="15">
        <f t="shared" si="11"/>
        <v>3.3216772135182822E-2</v>
      </c>
      <c r="E261" s="16">
        <f t="shared" si="12"/>
        <v>5.3557893059768213E-2</v>
      </c>
    </row>
    <row r="262" spans="1:5" x14ac:dyDescent="0.35">
      <c r="A262" s="12">
        <v>40909</v>
      </c>
      <c r="B262" s="13">
        <v>2457.0770000000002</v>
      </c>
      <c r="C262" s="6">
        <f t="shared" si="13"/>
        <v>4.9271379083283334E-3</v>
      </c>
      <c r="D262" s="15">
        <f t="shared" ref="D262:D310" si="14">(B262-B258)/B258</f>
        <v>3.3263133637064832E-2</v>
      </c>
      <c r="E262" s="16">
        <f t="shared" si="12"/>
        <v>1.9854690808835729E-2</v>
      </c>
    </row>
    <row r="263" spans="1:5" x14ac:dyDescent="0.35">
      <c r="A263" s="12">
        <v>41000</v>
      </c>
      <c r="B263" s="13">
        <v>2466.212</v>
      </c>
      <c r="C263" s="6">
        <f t="shared" si="13"/>
        <v>3.7178322046886453E-3</v>
      </c>
      <c r="D263" s="15">
        <f t="shared" si="14"/>
        <v>3.3242321419668458E-2</v>
      </c>
      <c r="E263" s="16">
        <f t="shared" si="12"/>
        <v>1.4954468223239203E-2</v>
      </c>
    </row>
    <row r="264" spans="1:5" x14ac:dyDescent="0.35">
      <c r="A264" s="12">
        <v>41091</v>
      </c>
      <c r="B264" s="13">
        <v>2479.4520000000002</v>
      </c>
      <c r="C264" s="6">
        <f t="shared" si="13"/>
        <v>5.3685571232319996E-3</v>
      </c>
      <c r="D264" s="15">
        <f t="shared" si="14"/>
        <v>2.7391845180923174E-2</v>
      </c>
      <c r="E264" s="16">
        <f t="shared" si="12"/>
        <v>2.164777667456308E-2</v>
      </c>
    </row>
    <row r="265" spans="1:5" x14ac:dyDescent="0.35">
      <c r="A265" s="12">
        <v>41183</v>
      </c>
      <c r="B265" s="13">
        <v>2456.0920000000001</v>
      </c>
      <c r="C265" s="6">
        <f t="shared" si="13"/>
        <v>-9.4214366722969942E-3</v>
      </c>
      <c r="D265" s="15">
        <f t="shared" si="14"/>
        <v>4.5242798656866777E-3</v>
      </c>
      <c r="E265" s="16">
        <f t="shared" si="12"/>
        <v>-3.7156503114020745E-2</v>
      </c>
    </row>
    <row r="266" spans="1:5" x14ac:dyDescent="0.35">
      <c r="A266" s="12">
        <v>41275</v>
      </c>
      <c r="B266" s="13">
        <v>2453.9830000000002</v>
      </c>
      <c r="C266" s="6">
        <f t="shared" si="13"/>
        <v>-8.5868118946681293E-4</v>
      </c>
      <c r="D266" s="15">
        <f t="shared" si="14"/>
        <v>-1.2592197965306136E-3</v>
      </c>
      <c r="E266" s="16">
        <f t="shared" si="12"/>
        <v>-3.430303289550185E-3</v>
      </c>
    </row>
    <row r="267" spans="1:5" x14ac:dyDescent="0.35">
      <c r="A267" s="12">
        <v>41365</v>
      </c>
      <c r="B267" s="13">
        <v>2489.6149999999998</v>
      </c>
      <c r="C267" s="6">
        <f t="shared" si="13"/>
        <v>1.4520067987430885E-2</v>
      </c>
      <c r="D267" s="15">
        <f t="shared" si="14"/>
        <v>9.4894518395011434E-3</v>
      </c>
      <c r="E267" s="16">
        <f t="shared" si="12"/>
        <v>5.9357555847810106E-2</v>
      </c>
    </row>
    <row r="268" spans="1:5" x14ac:dyDescent="0.35">
      <c r="A268" s="12">
        <v>41456</v>
      </c>
      <c r="B268" s="13">
        <v>2507.502</v>
      </c>
      <c r="C268" s="6">
        <f t="shared" si="13"/>
        <v>7.1846450153940158E-3</v>
      </c>
      <c r="D268" s="15">
        <f t="shared" si="14"/>
        <v>1.1312983675424942E-2</v>
      </c>
      <c r="E268" s="16">
        <f t="shared" si="12"/>
        <v>2.9049780930421321E-2</v>
      </c>
    </row>
    <row r="269" spans="1:5" x14ac:dyDescent="0.35">
      <c r="A269" s="12">
        <v>41548</v>
      </c>
      <c r="B269" s="13">
        <v>2527.3209999999999</v>
      </c>
      <c r="C269" s="6">
        <f t="shared" si="13"/>
        <v>7.903882030801954E-3</v>
      </c>
      <c r="D269" s="15">
        <f t="shared" si="14"/>
        <v>2.9000949475833891E-2</v>
      </c>
      <c r="E269" s="16">
        <f t="shared" si="12"/>
        <v>3.1992335197577715E-2</v>
      </c>
    </row>
    <row r="270" spans="1:5" x14ac:dyDescent="0.35">
      <c r="A270" s="12">
        <v>41640</v>
      </c>
      <c r="B270" s="13">
        <v>2559.9450000000002</v>
      </c>
      <c r="C270" s="6">
        <f t="shared" si="13"/>
        <v>1.2908530416199705E-2</v>
      </c>
      <c r="D270" s="15">
        <f t="shared" si="14"/>
        <v>4.3179598228675578E-2</v>
      </c>
      <c r="E270" s="16">
        <f t="shared" si="12"/>
        <v>5.2642534177270051E-2</v>
      </c>
    </row>
    <row r="271" spans="1:5" x14ac:dyDescent="0.35">
      <c r="A271" s="12">
        <v>41730</v>
      </c>
      <c r="B271" s="13">
        <v>2618.248</v>
      </c>
      <c r="C271" s="6">
        <f t="shared" si="13"/>
        <v>2.2775098683760736E-2</v>
      </c>
      <c r="D271" s="15">
        <f t="shared" si="14"/>
        <v>5.1667828158169143E-2</v>
      </c>
      <c r="E271" s="16">
        <f t="shared" si="12"/>
        <v>9.4260148751562634E-2</v>
      </c>
    </row>
    <row r="272" spans="1:5" x14ac:dyDescent="0.35">
      <c r="A272" s="12">
        <v>41821</v>
      </c>
      <c r="B272" s="13">
        <v>2623.1759999999999</v>
      </c>
      <c r="C272" s="6">
        <f t="shared" si="13"/>
        <v>1.8821746450297617E-3</v>
      </c>
      <c r="D272" s="15">
        <f t="shared" si="14"/>
        <v>4.6131169586305407E-2</v>
      </c>
      <c r="E272" s="16">
        <f t="shared" si="12"/>
        <v>7.5499807520627016E-3</v>
      </c>
    </row>
    <row r="273" spans="1:5" x14ac:dyDescent="0.35">
      <c r="A273" s="12">
        <v>41913</v>
      </c>
      <c r="B273" s="13">
        <v>2692.0349999999999</v>
      </c>
      <c r="C273" s="6">
        <f t="shared" si="13"/>
        <v>2.6250240166881645E-2</v>
      </c>
      <c r="D273" s="15">
        <f t="shared" si="14"/>
        <v>6.5173359458493771E-2</v>
      </c>
      <c r="E273" s="16">
        <f t="shared" si="12"/>
        <v>0.10920823969334359</v>
      </c>
    </row>
    <row r="274" spans="1:5" x14ac:dyDescent="0.35">
      <c r="A274" s="12">
        <v>42005</v>
      </c>
      <c r="B274" s="13">
        <v>2732.1280000000002</v>
      </c>
      <c r="C274" s="6">
        <f t="shared" si="13"/>
        <v>1.4893194182096557E-2</v>
      </c>
      <c r="D274" s="15">
        <f t="shared" si="14"/>
        <v>6.7260429423288387E-2</v>
      </c>
      <c r="E274" s="16">
        <f t="shared" si="12"/>
        <v>6.0916882997273269E-2</v>
      </c>
    </row>
    <row r="275" spans="1:5" x14ac:dyDescent="0.35">
      <c r="A275" s="12">
        <v>42095</v>
      </c>
      <c r="B275" s="13">
        <v>2753.5250000000001</v>
      </c>
      <c r="C275" s="6">
        <f t="shared" si="13"/>
        <v>7.831624287002634E-3</v>
      </c>
      <c r="D275" s="15">
        <f t="shared" si="14"/>
        <v>5.1666992584354136E-2</v>
      </c>
      <c r="E275" s="16">
        <f t="shared" si="12"/>
        <v>3.1696428333743532E-2</v>
      </c>
    </row>
    <row r="276" spans="1:5" x14ac:dyDescent="0.35">
      <c r="A276" s="12">
        <v>42186</v>
      </c>
      <c r="B276" s="13">
        <v>2772.3009999999999</v>
      </c>
      <c r="C276" s="6">
        <f t="shared" si="13"/>
        <v>6.8188957790467995E-3</v>
      </c>
      <c r="D276" s="15">
        <f t="shared" si="14"/>
        <v>5.6849025761138407E-2</v>
      </c>
      <c r="E276" s="16">
        <f t="shared" si="12"/>
        <v>2.7555837558114415E-2</v>
      </c>
    </row>
    <row r="277" spans="1:5" x14ac:dyDescent="0.35">
      <c r="A277" s="12">
        <v>42278</v>
      </c>
      <c r="B277" s="13">
        <v>2780.1419999999998</v>
      </c>
      <c r="C277" s="6">
        <f t="shared" si="13"/>
        <v>2.8283364613005207E-3</v>
      </c>
      <c r="D277" s="15">
        <f t="shared" si="14"/>
        <v>3.2728772099916967E-2</v>
      </c>
      <c r="E277" s="16">
        <f t="shared" si="12"/>
        <v>1.1361433332987891E-2</v>
      </c>
    </row>
    <row r="278" spans="1:5" x14ac:dyDescent="0.35">
      <c r="A278" s="12">
        <v>42370</v>
      </c>
      <c r="B278" s="13">
        <v>2776.83</v>
      </c>
      <c r="C278" s="6">
        <f t="shared" si="13"/>
        <v>-1.1913060555899296E-3</v>
      </c>
      <c r="D278" s="15">
        <f t="shared" si="14"/>
        <v>1.6361605312781746E-2</v>
      </c>
      <c r="E278" s="16">
        <f t="shared" si="12"/>
        <v>-4.756715722491478E-3</v>
      </c>
    </row>
    <row r="279" spans="1:5" x14ac:dyDescent="0.35">
      <c r="A279" s="12">
        <v>42461</v>
      </c>
      <c r="B279" s="13">
        <v>2780.375</v>
      </c>
      <c r="C279" s="6">
        <f t="shared" si="13"/>
        <v>1.2766355880626731E-3</v>
      </c>
      <c r="D279" s="15">
        <f t="shared" si="14"/>
        <v>9.7511371787072608E-3</v>
      </c>
      <c r="E279" s="16">
        <f t="shared" si="12"/>
        <v>5.1163294680898197E-3</v>
      </c>
    </row>
    <row r="280" spans="1:5" x14ac:dyDescent="0.35">
      <c r="A280" s="12">
        <v>42552</v>
      </c>
      <c r="B280" s="13">
        <v>2800.6669999999999</v>
      </c>
      <c r="C280" s="6">
        <f t="shared" si="13"/>
        <v>7.2982960931528718E-3</v>
      </c>
      <c r="D280" s="15">
        <f t="shared" si="14"/>
        <v>1.0231933689740035E-2</v>
      </c>
      <c r="E280" s="16">
        <f t="shared" si="12"/>
        <v>2.951433294360517E-2</v>
      </c>
    </row>
    <row r="281" spans="1:5" x14ac:dyDescent="0.35">
      <c r="A281" s="12">
        <v>42644</v>
      </c>
      <c r="B281" s="13">
        <v>2841.0059999999999</v>
      </c>
      <c r="C281" s="6">
        <f t="shared" si="13"/>
        <v>1.440335462945075E-2</v>
      </c>
      <c r="D281" s="15">
        <f t="shared" si="14"/>
        <v>2.1892406934609827E-2</v>
      </c>
      <c r="E281" s="16">
        <f t="shared" si="12"/>
        <v>5.8870153588881369E-2</v>
      </c>
    </row>
    <row r="282" spans="1:5" x14ac:dyDescent="0.35">
      <c r="A282" s="12">
        <v>42736</v>
      </c>
      <c r="B282" s="13">
        <v>2885.0030000000002</v>
      </c>
      <c r="C282" s="6">
        <f t="shared" si="13"/>
        <v>1.5486415727386814E-2</v>
      </c>
      <c r="D282" s="15">
        <f t="shared" si="14"/>
        <v>3.8955571641044011E-2</v>
      </c>
      <c r="E282" s="16">
        <f t="shared" si="12"/>
        <v>6.3399551230875151E-2</v>
      </c>
    </row>
    <row r="283" spans="1:5" x14ac:dyDescent="0.35">
      <c r="A283" s="12">
        <v>42826</v>
      </c>
      <c r="B283" s="13">
        <v>2912.4279999999999</v>
      </c>
      <c r="C283" s="6">
        <f t="shared" si="13"/>
        <v>9.506055972905306E-3</v>
      </c>
      <c r="D283" s="15">
        <f t="shared" si="14"/>
        <v>4.7494672481230009E-2</v>
      </c>
      <c r="E283" s="16">
        <f t="shared" si="12"/>
        <v>3.8569858721232642E-2</v>
      </c>
    </row>
    <row r="284" spans="1:5" x14ac:dyDescent="0.35">
      <c r="A284" s="12">
        <v>42917</v>
      </c>
      <c r="B284" s="13">
        <v>2923.5729999999999</v>
      </c>
      <c r="C284" s="6">
        <f t="shared" si="13"/>
        <v>3.8267040421256704E-3</v>
      </c>
      <c r="D284" s="15">
        <f t="shared" si="14"/>
        <v>4.3884546074203022E-2</v>
      </c>
      <c r="E284" s="16">
        <f t="shared" si="12"/>
        <v>1.5394902513765629E-2</v>
      </c>
    </row>
    <row r="285" spans="1:5" x14ac:dyDescent="0.35">
      <c r="A285" s="12">
        <v>43009</v>
      </c>
      <c r="B285" s="13">
        <v>3005.3510000000001</v>
      </c>
      <c r="C285" s="6">
        <f t="shared" si="13"/>
        <v>2.797193707836276E-2</v>
      </c>
      <c r="D285" s="15">
        <f t="shared" si="14"/>
        <v>5.7847466707215779E-2</v>
      </c>
      <c r="E285" s="16">
        <f t="shared" si="12"/>
        <v>0.11667048034105276</v>
      </c>
    </row>
    <row r="286" spans="1:5" x14ac:dyDescent="0.35">
      <c r="A286" s="12">
        <v>43101</v>
      </c>
      <c r="B286" s="13">
        <v>3017.7950000000001</v>
      </c>
      <c r="C286" s="6">
        <f t="shared" si="13"/>
        <v>4.1406145238942005E-3</v>
      </c>
      <c r="D286" s="15">
        <f t="shared" si="14"/>
        <v>4.6028375013821447E-2</v>
      </c>
      <c r="E286" s="16">
        <f t="shared" si="12"/>
        <v>1.6665610479517312E-2</v>
      </c>
    </row>
    <row r="287" spans="1:5" x14ac:dyDescent="0.35">
      <c r="A287" s="12">
        <v>43191</v>
      </c>
      <c r="B287" s="13">
        <v>3021.6889999999999</v>
      </c>
      <c r="C287" s="6">
        <f t="shared" si="13"/>
        <v>1.2903460970674875E-3</v>
      </c>
      <c r="D287" s="15">
        <f t="shared" si="14"/>
        <v>3.7515433857935702E-2</v>
      </c>
      <c r="E287" s="16">
        <f t="shared" si="12"/>
        <v>5.1713829430126701E-3</v>
      </c>
    </row>
    <row r="288" spans="1:5" x14ac:dyDescent="0.35">
      <c r="A288" s="12">
        <v>43282</v>
      </c>
      <c r="B288" s="13">
        <v>3064.1750000000002</v>
      </c>
      <c r="C288" s="6">
        <f t="shared" si="13"/>
        <v>1.406034836808167E-2</v>
      </c>
      <c r="D288" s="15">
        <f t="shared" si="14"/>
        <v>4.8092522403237518E-2</v>
      </c>
      <c r="E288" s="16">
        <f t="shared" si="12"/>
        <v>5.7438711484480764E-2</v>
      </c>
    </row>
    <row r="289" spans="1:5" x14ac:dyDescent="0.35">
      <c r="A289" s="12">
        <v>43374</v>
      </c>
      <c r="B289" s="13">
        <v>3096.1909999999998</v>
      </c>
      <c r="C289" s="6">
        <f t="shared" si="13"/>
        <v>1.0448489397635454E-2</v>
      </c>
      <c r="D289" s="15">
        <f t="shared" si="14"/>
        <v>3.0226086736624004E-2</v>
      </c>
      <c r="E289" s="16">
        <f t="shared" si="12"/>
        <v>4.2453557778236561E-2</v>
      </c>
    </row>
    <row r="290" spans="1:5" x14ac:dyDescent="0.35">
      <c r="A290" s="12">
        <v>43466</v>
      </c>
      <c r="B290" s="13">
        <v>3103.596</v>
      </c>
      <c r="C290" s="6">
        <f t="shared" si="13"/>
        <v>2.391648318853779E-3</v>
      </c>
      <c r="D290" s="15">
        <f t="shared" si="14"/>
        <v>2.84316860489198E-2</v>
      </c>
      <c r="E290" s="16">
        <f t="shared" si="12"/>
        <v>9.6009679189577035E-3</v>
      </c>
    </row>
    <row r="291" spans="1:5" x14ac:dyDescent="0.35">
      <c r="A291" s="12">
        <v>43556</v>
      </c>
      <c r="B291" s="13">
        <v>3107.3339999999998</v>
      </c>
      <c r="C291" s="6">
        <f t="shared" si="13"/>
        <v>1.2044093367821807E-3</v>
      </c>
      <c r="D291" s="15">
        <f t="shared" si="14"/>
        <v>2.8343419855584074E-2</v>
      </c>
      <c r="E291" s="16">
        <f t="shared" si="12"/>
        <v>4.8263479488102057E-3</v>
      </c>
    </row>
    <row r="292" spans="1:5" x14ac:dyDescent="0.35">
      <c r="A292" s="12">
        <v>43647</v>
      </c>
      <c r="B292" s="13">
        <v>3097.3310000000001</v>
      </c>
      <c r="C292" s="6">
        <f t="shared" si="13"/>
        <v>-3.2191582881015372E-3</v>
      </c>
      <c r="D292" s="15">
        <f t="shared" si="14"/>
        <v>1.0820530811719287E-2</v>
      </c>
      <c r="E292" s="16">
        <f t="shared" si="12"/>
        <v>-1.2814588604804444E-2</v>
      </c>
    </row>
    <row r="293" spans="1:5" x14ac:dyDescent="0.35">
      <c r="A293" s="12">
        <v>43739</v>
      </c>
      <c r="B293" s="13">
        <v>3037.6559999999999</v>
      </c>
      <c r="C293" s="6">
        <f t="shared" si="13"/>
        <v>-1.9266587910688325E-2</v>
      </c>
      <c r="D293" s="15">
        <f t="shared" si="14"/>
        <v>-1.89054874198652E-2</v>
      </c>
      <c r="E293" s="16">
        <f t="shared" si="12"/>
        <v>-7.4867612532316996E-2</v>
      </c>
    </row>
    <row r="294" spans="1:5" x14ac:dyDescent="0.35">
      <c r="A294" s="12">
        <v>43831</v>
      </c>
      <c r="B294" s="13">
        <v>2933.47</v>
      </c>
      <c r="C294" s="6">
        <f t="shared" si="13"/>
        <v>-3.4298156209919807E-2</v>
      </c>
      <c r="D294" s="15">
        <f t="shared" si="14"/>
        <v>-5.4815768547194998E-2</v>
      </c>
      <c r="E294" s="16">
        <f t="shared" si="12"/>
        <v>-0.13029444829114123</v>
      </c>
    </row>
    <row r="295" spans="1:5" x14ac:dyDescent="0.35">
      <c r="A295" s="12">
        <v>43922</v>
      </c>
      <c r="B295" s="13">
        <v>2421.134</v>
      </c>
      <c r="C295" s="6">
        <f t="shared" si="13"/>
        <v>-0.17465186281093717</v>
      </c>
      <c r="D295" s="15">
        <f t="shared" si="14"/>
        <v>-0.22083239201193045</v>
      </c>
      <c r="E295" s="16">
        <f t="shared" si="12"/>
        <v>-0.53596717640206748</v>
      </c>
    </row>
    <row r="296" spans="1:5" x14ac:dyDescent="0.35">
      <c r="A296" s="12">
        <v>44013</v>
      </c>
      <c r="B296" s="13">
        <v>2837.203</v>
      </c>
      <c r="C296" s="6">
        <f t="shared" si="13"/>
        <v>0.17184881134212313</v>
      </c>
      <c r="D296" s="15">
        <f t="shared" si="14"/>
        <v>-8.3984566066720071E-2</v>
      </c>
      <c r="E296" s="16">
        <f t="shared" si="12"/>
        <v>0.88575963495726584</v>
      </c>
    </row>
    <row r="297" spans="1:5" x14ac:dyDescent="0.35">
      <c r="A297" s="12">
        <v>44105</v>
      </c>
      <c r="B297" s="13">
        <v>3041.192</v>
      </c>
      <c r="C297" s="6">
        <f t="shared" si="13"/>
        <v>7.1897922002761183E-2</v>
      </c>
      <c r="D297" s="15">
        <f t="shared" si="14"/>
        <v>1.1640554427492969E-3</v>
      </c>
      <c r="E297" s="16">
        <f t="shared" si="12"/>
        <v>0.32012092784959867</v>
      </c>
    </row>
    <row r="298" spans="1:5" x14ac:dyDescent="0.35">
      <c r="A298" s="12">
        <v>44197</v>
      </c>
      <c r="B298" s="13">
        <v>3100.0309999999999</v>
      </c>
      <c r="C298" s="6">
        <f t="shared" si="13"/>
        <v>1.9347348013542039E-2</v>
      </c>
      <c r="D298" s="15">
        <f t="shared" si="14"/>
        <v>5.6779513681748973E-2</v>
      </c>
      <c r="E298" s="16">
        <f t="shared" si="12"/>
        <v>7.9664419808051834E-2</v>
      </c>
    </row>
    <row r="299" spans="1:5" x14ac:dyDescent="0.35">
      <c r="A299" s="12">
        <v>44287</v>
      </c>
      <c r="B299" s="13">
        <v>3158.0720000000001</v>
      </c>
      <c r="C299" s="6">
        <f t="shared" si="13"/>
        <v>1.8722715998646521E-2</v>
      </c>
      <c r="D299" s="15">
        <f t="shared" si="14"/>
        <v>0.30437720506176036</v>
      </c>
      <c r="E299" s="16">
        <f t="shared" si="12"/>
        <v>7.7020479689671406E-2</v>
      </c>
    </row>
    <row r="300" spans="1:5" x14ac:dyDescent="0.35">
      <c r="A300" s="12">
        <v>44378</v>
      </c>
      <c r="B300" s="13">
        <v>3222.9679999999998</v>
      </c>
      <c r="C300" s="6">
        <f t="shared" si="13"/>
        <v>2.0549246502296253E-2</v>
      </c>
      <c r="D300" s="15">
        <f>(B300-B296)/B296</f>
        <v>0.13596665448330622</v>
      </c>
      <c r="E300" s="16">
        <f t="shared" si="12"/>
        <v>8.4765502960496786E-2</v>
      </c>
    </row>
    <row r="301" spans="1:5" x14ac:dyDescent="0.35">
      <c r="A301" s="12">
        <v>44470</v>
      </c>
      <c r="B301" s="13">
        <v>3377.62</v>
      </c>
      <c r="C301" s="6">
        <f t="shared" si="13"/>
        <v>4.7984342382549269E-2</v>
      </c>
      <c r="D301" s="15">
        <f t="shared" si="14"/>
        <v>0.11062372911674102</v>
      </c>
      <c r="E301" s="16">
        <f t="shared" si="12"/>
        <v>0.20619958894586055</v>
      </c>
    </row>
    <row r="302" spans="1:5" x14ac:dyDescent="0.35">
      <c r="A302" s="12">
        <v>44562</v>
      </c>
      <c r="B302" s="13">
        <v>3495.1619999999998</v>
      </c>
      <c r="C302" s="6">
        <f t="shared" si="13"/>
        <v>3.4800243958763841E-2</v>
      </c>
      <c r="D302" s="15">
        <f t="shared" si="14"/>
        <v>0.12746033829984277</v>
      </c>
      <c r="E302" s="16">
        <f t="shared" si="12"/>
        <v>0.14663736468495081</v>
      </c>
    </row>
    <row r="303" spans="1:5" x14ac:dyDescent="0.35">
      <c r="A303" s="12">
        <v>44652</v>
      </c>
      <c r="B303" s="13">
        <v>3530.2869999999998</v>
      </c>
      <c r="C303" s="6">
        <f t="shared" si="13"/>
        <v>1.0049605712124359E-2</v>
      </c>
      <c r="D303" s="15">
        <f t="shared" si="14"/>
        <v>0.11786146737629784</v>
      </c>
      <c r="E303" s="16">
        <f t="shared" si="12"/>
        <v>4.0808460320847173E-2</v>
      </c>
    </row>
    <row r="304" spans="1:5" x14ac:dyDescent="0.35">
      <c r="A304" s="12">
        <v>44743</v>
      </c>
      <c r="B304" s="13">
        <v>3487.4270000000001</v>
      </c>
      <c r="C304" s="6">
        <f t="shared" si="13"/>
        <v>-1.2140655986326233E-2</v>
      </c>
      <c r="D304" s="15">
        <f t="shared" si="14"/>
        <v>8.205449138806227E-2</v>
      </c>
      <c r="E304" s="16">
        <f t="shared" si="12"/>
        <v>-4.768538696677993E-2</v>
      </c>
    </row>
    <row r="305" spans="1:5" x14ac:dyDescent="0.35">
      <c r="A305" s="12">
        <v>44835</v>
      </c>
      <c r="B305" s="13">
        <v>3449.6210000000001</v>
      </c>
      <c r="C305" s="6">
        <f t="shared" si="13"/>
        <v>-1.0840657023071748E-2</v>
      </c>
      <c r="D305" s="15">
        <f t="shared" si="14"/>
        <v>2.1317081258400948E-2</v>
      </c>
      <c r="E305" s="16">
        <f t="shared" si="12"/>
        <v>-4.2662591182540899E-2</v>
      </c>
    </row>
    <row r="306" spans="1:5" x14ac:dyDescent="0.35">
      <c r="A306" s="12">
        <v>44927</v>
      </c>
      <c r="B306" s="13">
        <v>3460.4810000000002</v>
      </c>
      <c r="C306" s="6">
        <f t="shared" si="13"/>
        <v>3.1481719296120145E-3</v>
      </c>
      <c r="D306" s="15">
        <f t="shared" si="14"/>
        <v>-9.9225729737275666E-3</v>
      </c>
      <c r="E306" s="16">
        <f t="shared" si="12"/>
        <v>1.2652278541624096E-2</v>
      </c>
    </row>
    <row r="307" spans="1:5" x14ac:dyDescent="0.35">
      <c r="A307" s="12">
        <v>45017</v>
      </c>
      <c r="B307" s="13">
        <v>3392.8609999999999</v>
      </c>
      <c r="C307" s="6">
        <f t="shared" si="13"/>
        <v>-1.9540636113881377E-2</v>
      </c>
      <c r="D307" s="15">
        <f t="shared" si="14"/>
        <v>-3.8927713242577711E-2</v>
      </c>
      <c r="E307" s="16">
        <f t="shared" si="12"/>
        <v>-7.5901225207291478E-2</v>
      </c>
    </row>
    <row r="308" spans="1:5" x14ac:dyDescent="0.35">
      <c r="A308" s="12">
        <v>45108</v>
      </c>
      <c r="B308" s="13">
        <v>3427.9520000000002</v>
      </c>
      <c r="C308" s="6">
        <f t="shared" si="13"/>
        <v>1.0342598768414136E-2</v>
      </c>
      <c r="D308" s="15">
        <f t="shared" si="14"/>
        <v>-1.7054120415997211E-2</v>
      </c>
      <c r="E308" s="16">
        <f t="shared" si="12"/>
        <v>4.2016647976044652E-2</v>
      </c>
    </row>
    <row r="309" spans="1:5" x14ac:dyDescent="0.35">
      <c r="A309" s="12">
        <v>45200</v>
      </c>
      <c r="B309" s="13">
        <v>3446.7719999999999</v>
      </c>
      <c r="C309" s="6">
        <f t="shared" si="13"/>
        <v>5.4901585553122408E-3</v>
      </c>
      <c r="D309" s="15">
        <f t="shared" si="14"/>
        <v>-8.2588782941666922E-4</v>
      </c>
      <c r="E309" s="16">
        <f t="shared" si="12"/>
        <v>2.2142148109498327E-2</v>
      </c>
    </row>
    <row r="310" spans="1:5" x14ac:dyDescent="0.35">
      <c r="A310" s="12">
        <v>45292</v>
      </c>
      <c r="B310" s="13">
        <v>3498.364</v>
      </c>
      <c r="C310" s="6">
        <f t="shared" si="13"/>
        <v>1.4968207934844574E-2</v>
      </c>
      <c r="D310" s="15">
        <f t="shared" si="14"/>
        <v>1.0947322063031067E-2</v>
      </c>
      <c r="E310" s="16">
        <f t="shared" si="12"/>
        <v>6.1230579772460159E-2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display="https://fred.stlouisfed.org/series/IMPGSC1" xr:uid="{A2BAA184-AFBA-4C1E-9BB5-73F52C711737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675C-E67C-4569-89B7-3913C69A519E}">
  <dimension ref="A1:I310"/>
  <sheetViews>
    <sheetView topLeftCell="A269" workbookViewId="0">
      <selection activeCell="B310" sqref="B310"/>
    </sheetView>
  </sheetViews>
  <sheetFormatPr baseColWidth="10" defaultRowHeight="11.65" x14ac:dyDescent="0.35"/>
  <cols>
    <col min="1" max="1" width="10.6640625" style="4"/>
    <col min="2" max="2" width="10.6640625" style="5"/>
    <col min="3" max="4" width="10.6640625" style="2"/>
    <col min="5" max="5" width="16" style="2" customWidth="1"/>
    <col min="6" max="16384" width="10.6640625" style="2"/>
  </cols>
  <sheetData>
    <row r="1" spans="1:9" ht="14.25" x14ac:dyDescent="0.45">
      <c r="A1" s="7" t="s">
        <v>0</v>
      </c>
      <c r="B1" s="8" t="s">
        <v>1</v>
      </c>
      <c r="C1" s="9" t="s">
        <v>7</v>
      </c>
      <c r="D1" s="10" t="s">
        <v>8</v>
      </c>
      <c r="E1" s="11" t="s">
        <v>9</v>
      </c>
      <c r="G1" s="3"/>
      <c r="H1" s="1"/>
      <c r="I1" s="17" t="s">
        <v>13</v>
      </c>
    </row>
    <row r="2" spans="1:9" x14ac:dyDescent="0.35">
      <c r="A2" s="12">
        <v>17168</v>
      </c>
      <c r="B2" s="13">
        <v>560.51499999999999</v>
      </c>
      <c r="C2" s="14"/>
      <c r="D2" s="14"/>
      <c r="E2" s="16">
        <f>((1+C2)^4)-1</f>
        <v>0</v>
      </c>
    </row>
    <row r="3" spans="1:9" x14ac:dyDescent="0.35">
      <c r="A3" s="12">
        <v>17258</v>
      </c>
      <c r="B3" s="13">
        <v>560.09100000000001</v>
      </c>
      <c r="C3" s="6">
        <f>(B3-B2)/B2</f>
        <v>-7.5644719588231931E-4</v>
      </c>
      <c r="D3" s="14"/>
      <c r="E3" s="16">
        <f t="shared" ref="E3:E66" si="0">((1+C3)^4)-1</f>
        <v>-3.0223572404345367E-3</v>
      </c>
    </row>
    <row r="4" spans="1:9" x14ac:dyDescent="0.35">
      <c r="A4" s="12">
        <v>17349</v>
      </c>
      <c r="B4" s="13">
        <v>560.03399999999999</v>
      </c>
      <c r="C4" s="6">
        <f t="shared" ref="C4:C67" si="1">(B4-B3)/B3</f>
        <v>-1.0176917679451441E-4</v>
      </c>
      <c r="D4" s="14"/>
      <c r="E4" s="16">
        <f t="shared" si="0"/>
        <v>-4.070145696017935E-4</v>
      </c>
    </row>
    <row r="5" spans="1:9" x14ac:dyDescent="0.35">
      <c r="A5" s="12">
        <v>17441</v>
      </c>
      <c r="B5" s="13">
        <v>555.55600000000004</v>
      </c>
      <c r="C5" s="6">
        <f t="shared" si="1"/>
        <v>-7.9959431034543477E-3</v>
      </c>
      <c r="D5" s="14"/>
      <c r="E5" s="16">
        <f t="shared" si="0"/>
        <v>-3.1602202575320537E-2</v>
      </c>
    </row>
    <row r="6" spans="1:9" x14ac:dyDescent="0.35">
      <c r="A6" s="12">
        <v>17533</v>
      </c>
      <c r="B6" s="13">
        <v>563.89499999999998</v>
      </c>
      <c r="C6" s="6">
        <f t="shared" si="1"/>
        <v>1.5010187991849501E-2</v>
      </c>
      <c r="D6" s="15">
        <f t="shared" ref="D6:D69" si="2">(B6-B2)/B2</f>
        <v>6.0301686841565264E-3</v>
      </c>
      <c r="E6" s="16">
        <f t="shared" si="0"/>
        <v>6.1406164717645817E-2</v>
      </c>
    </row>
    <row r="7" spans="1:9" x14ac:dyDescent="0.35">
      <c r="A7" s="12">
        <v>17624</v>
      </c>
      <c r="B7" s="13">
        <v>583.846</v>
      </c>
      <c r="C7" s="6">
        <f t="shared" si="1"/>
        <v>3.5380700307681437E-2</v>
      </c>
      <c r="D7" s="15">
        <f t="shared" si="2"/>
        <v>4.2412750785140264E-2</v>
      </c>
      <c r="E7" s="16">
        <f t="shared" si="0"/>
        <v>0.14921228933137209</v>
      </c>
    </row>
    <row r="8" spans="1:9" x14ac:dyDescent="0.35">
      <c r="A8" s="12">
        <v>17715</v>
      </c>
      <c r="B8" s="13">
        <v>596.08699999999999</v>
      </c>
      <c r="C8" s="6">
        <f t="shared" si="1"/>
        <v>2.0966145182119918E-2</v>
      </c>
      <c r="D8" s="15">
        <f t="shared" si="2"/>
        <v>6.4376448572765227E-2</v>
      </c>
      <c r="E8" s="16">
        <f t="shared" si="0"/>
        <v>8.6539114550155505E-2</v>
      </c>
    </row>
    <row r="9" spans="1:9" x14ac:dyDescent="0.35">
      <c r="A9" s="12">
        <v>17807</v>
      </c>
      <c r="B9" s="13">
        <v>618.1</v>
      </c>
      <c r="C9" s="6">
        <f t="shared" si="1"/>
        <v>3.69291730905053E-2</v>
      </c>
      <c r="D9" s="15">
        <f t="shared" si="2"/>
        <v>0.11257910993671201</v>
      </c>
      <c r="E9" s="16">
        <f t="shared" si="0"/>
        <v>0.15610258584609671</v>
      </c>
    </row>
    <row r="10" spans="1:9" x14ac:dyDescent="0.35">
      <c r="A10" s="12">
        <v>17899</v>
      </c>
      <c r="B10" s="13">
        <v>634.54700000000003</v>
      </c>
      <c r="C10" s="6">
        <f t="shared" si="1"/>
        <v>2.6608962950978809E-2</v>
      </c>
      <c r="D10" s="15">
        <f t="shared" si="2"/>
        <v>0.12529282933879543</v>
      </c>
      <c r="E10" s="16">
        <f t="shared" si="0"/>
        <v>0.11075993508769288</v>
      </c>
    </row>
    <row r="11" spans="1:9" x14ac:dyDescent="0.35">
      <c r="A11" s="12">
        <v>17989</v>
      </c>
      <c r="B11" s="13">
        <v>662.17399999999998</v>
      </c>
      <c r="C11" s="6">
        <f t="shared" si="1"/>
        <v>4.3538146110532319E-2</v>
      </c>
      <c r="D11" s="15">
        <f t="shared" si="2"/>
        <v>0.13415866512744795</v>
      </c>
      <c r="E11" s="16">
        <f t="shared" si="0"/>
        <v>0.18585971707236859</v>
      </c>
    </row>
    <row r="12" spans="1:9" x14ac:dyDescent="0.35">
      <c r="A12" s="12">
        <v>18080</v>
      </c>
      <c r="B12" s="13">
        <v>665.721</v>
      </c>
      <c r="C12" s="6">
        <f t="shared" si="1"/>
        <v>5.3565981146949677E-3</v>
      </c>
      <c r="D12" s="15">
        <f t="shared" si="2"/>
        <v>0.11681851810222336</v>
      </c>
      <c r="E12" s="16">
        <f t="shared" si="0"/>
        <v>2.1599166932801284E-2</v>
      </c>
    </row>
    <row r="13" spans="1:9" x14ac:dyDescent="0.35">
      <c r="A13" s="12">
        <v>18172</v>
      </c>
      <c r="B13" s="13">
        <v>654.12099999999998</v>
      </c>
      <c r="C13" s="6">
        <f t="shared" si="1"/>
        <v>-1.7424716961009227E-2</v>
      </c>
      <c r="D13" s="15">
        <f t="shared" si="2"/>
        <v>5.8276977835301662E-2</v>
      </c>
      <c r="E13" s="16">
        <f t="shared" si="0"/>
        <v>-6.7898213114750194E-2</v>
      </c>
    </row>
    <row r="14" spans="1:9" x14ac:dyDescent="0.35">
      <c r="A14" s="12">
        <v>18264</v>
      </c>
      <c r="B14" s="13">
        <v>642.03899999999999</v>
      </c>
      <c r="C14" s="6">
        <f t="shared" si="1"/>
        <v>-1.8470588774859686E-2</v>
      </c>
      <c r="D14" s="15">
        <f t="shared" si="2"/>
        <v>1.1806848034897276E-2</v>
      </c>
      <c r="E14" s="16">
        <f t="shared" si="0"/>
        <v>-7.1860468709376679E-2</v>
      </c>
    </row>
    <row r="15" spans="1:9" x14ac:dyDescent="0.35">
      <c r="A15" s="12">
        <v>18354</v>
      </c>
      <c r="B15" s="13">
        <v>653.80600000000004</v>
      </c>
      <c r="C15" s="6">
        <f t="shared" si="1"/>
        <v>1.8327547080473388E-2</v>
      </c>
      <c r="D15" s="15">
        <f t="shared" si="2"/>
        <v>-1.2637161833596514E-2</v>
      </c>
      <c r="E15" s="16">
        <f t="shared" si="0"/>
        <v>7.5350319859567971E-2</v>
      </c>
    </row>
    <row r="16" spans="1:9" x14ac:dyDescent="0.35">
      <c r="A16" s="12">
        <v>18445</v>
      </c>
      <c r="B16" s="13">
        <v>643.27499999999998</v>
      </c>
      <c r="C16" s="6">
        <f t="shared" si="1"/>
        <v>-1.6107224467196788E-2</v>
      </c>
      <c r="D16" s="15">
        <f t="shared" si="2"/>
        <v>-3.3716827319552826E-2</v>
      </c>
      <c r="E16" s="16">
        <f t="shared" si="0"/>
        <v>-6.2888890083998006E-2</v>
      </c>
    </row>
    <row r="17" spans="1:5" x14ac:dyDescent="0.35">
      <c r="A17" s="12">
        <v>18537</v>
      </c>
      <c r="B17" s="13">
        <v>688.73</v>
      </c>
      <c r="C17" s="6">
        <f t="shared" si="1"/>
        <v>7.0661847576852885E-2</v>
      </c>
      <c r="D17" s="15">
        <f t="shared" si="2"/>
        <v>5.2909171238960433E-2</v>
      </c>
      <c r="E17" s="16">
        <f t="shared" si="0"/>
        <v>0.3140421872925907</v>
      </c>
    </row>
    <row r="18" spans="1:5" x14ac:dyDescent="0.35">
      <c r="A18" s="12">
        <v>18629</v>
      </c>
      <c r="B18" s="13">
        <v>762.01300000000003</v>
      </c>
      <c r="C18" s="6">
        <f t="shared" si="1"/>
        <v>0.10640308974489279</v>
      </c>
      <c r="D18" s="15">
        <f t="shared" si="2"/>
        <v>0.18686403785439834</v>
      </c>
      <c r="E18" s="16">
        <f t="shared" si="0"/>
        <v>0.49848886338083975</v>
      </c>
    </row>
    <row r="19" spans="1:5" x14ac:dyDescent="0.35">
      <c r="A19" s="12">
        <v>18719</v>
      </c>
      <c r="B19" s="13">
        <v>863.55200000000002</v>
      </c>
      <c r="C19" s="6">
        <f t="shared" si="1"/>
        <v>0.13325100752874292</v>
      </c>
      <c r="D19" s="15">
        <f t="shared" si="2"/>
        <v>0.32080770136707215</v>
      </c>
      <c r="E19" s="16">
        <f t="shared" si="0"/>
        <v>0.64931821517928467</v>
      </c>
    </row>
    <row r="20" spans="1:5" x14ac:dyDescent="0.35">
      <c r="A20" s="12">
        <v>18810</v>
      </c>
      <c r="B20" s="13">
        <v>958.43</v>
      </c>
      <c r="C20" s="6">
        <f t="shared" si="1"/>
        <v>0.10986946935448001</v>
      </c>
      <c r="D20" s="15">
        <f t="shared" si="2"/>
        <v>0.48992266138121332</v>
      </c>
      <c r="E20" s="16">
        <f t="shared" si="0"/>
        <v>0.51735646491803511</v>
      </c>
    </row>
    <row r="21" spans="1:5" x14ac:dyDescent="0.35">
      <c r="A21" s="12">
        <v>18902</v>
      </c>
      <c r="B21" s="13">
        <v>1009.059</v>
      </c>
      <c r="C21" s="6">
        <f t="shared" si="1"/>
        <v>5.2824932441597215E-2</v>
      </c>
      <c r="D21" s="15">
        <f t="shared" si="2"/>
        <v>0.46510098296865238</v>
      </c>
      <c r="E21" s="16">
        <f t="shared" si="0"/>
        <v>0.22863998372724947</v>
      </c>
    </row>
    <row r="22" spans="1:5" x14ac:dyDescent="0.35">
      <c r="A22" s="12">
        <v>18994</v>
      </c>
      <c r="B22" s="13">
        <v>1039.0170000000001</v>
      </c>
      <c r="C22" s="6">
        <f t="shared" si="1"/>
        <v>2.9689046923916326E-2</v>
      </c>
      <c r="D22" s="15">
        <f t="shared" si="2"/>
        <v>0.36351610799290829</v>
      </c>
      <c r="E22" s="16">
        <f t="shared" si="0"/>
        <v>0.12415027807033896</v>
      </c>
    </row>
    <row r="23" spans="1:5" x14ac:dyDescent="0.35">
      <c r="A23" s="12">
        <v>19085</v>
      </c>
      <c r="B23" s="13">
        <v>1074.374</v>
      </c>
      <c r="C23" s="6">
        <f t="shared" si="1"/>
        <v>3.4029279597927627E-2</v>
      </c>
      <c r="D23" s="15">
        <f t="shared" si="2"/>
        <v>0.24413353220188244</v>
      </c>
      <c r="E23" s="16">
        <f t="shared" si="0"/>
        <v>0.14322403307306408</v>
      </c>
    </row>
    <row r="24" spans="1:5" x14ac:dyDescent="0.35">
      <c r="A24" s="12">
        <v>19176</v>
      </c>
      <c r="B24" s="13">
        <v>1085.2139999999999</v>
      </c>
      <c r="C24" s="6">
        <f t="shared" si="1"/>
        <v>1.0089596360299038E-2</v>
      </c>
      <c r="D24" s="15">
        <f t="shared" si="2"/>
        <v>0.1322830044969377</v>
      </c>
      <c r="E24" s="16">
        <f t="shared" si="0"/>
        <v>4.0973304014519263E-2</v>
      </c>
    </row>
    <row r="25" spans="1:5" x14ac:dyDescent="0.35">
      <c r="A25" s="12">
        <v>19268</v>
      </c>
      <c r="B25" s="13">
        <v>1103.3019999999999</v>
      </c>
      <c r="C25" s="6">
        <f t="shared" si="1"/>
        <v>1.6667680291629086E-2</v>
      </c>
      <c r="D25" s="15">
        <f t="shared" si="2"/>
        <v>9.3396917325944212E-2</v>
      </c>
      <c r="E25" s="16">
        <f t="shared" si="0"/>
        <v>6.8356189641080256E-2</v>
      </c>
    </row>
    <row r="26" spans="1:5" x14ac:dyDescent="0.35">
      <c r="A26" s="12">
        <v>19360</v>
      </c>
      <c r="B26" s="13">
        <v>1138.261</v>
      </c>
      <c r="C26" s="6">
        <f t="shared" si="1"/>
        <v>3.1685794098080186E-2</v>
      </c>
      <c r="D26" s="15">
        <f t="shared" si="2"/>
        <v>9.5517205204534578E-2</v>
      </c>
      <c r="E26" s="16">
        <f t="shared" si="0"/>
        <v>0.13289537049741873</v>
      </c>
    </row>
    <row r="27" spans="1:5" x14ac:dyDescent="0.35">
      <c r="A27" s="12">
        <v>19450</v>
      </c>
      <c r="B27" s="13">
        <v>1161.607</v>
      </c>
      <c r="C27" s="6">
        <f t="shared" si="1"/>
        <v>2.0510234471707283E-2</v>
      </c>
      <c r="D27" s="15">
        <f t="shared" si="2"/>
        <v>8.1194258237820296E-2</v>
      </c>
      <c r="E27" s="16">
        <f t="shared" si="0"/>
        <v>8.4599645296559167E-2</v>
      </c>
    </row>
    <row r="28" spans="1:5" x14ac:dyDescent="0.35">
      <c r="A28" s="12">
        <v>19541</v>
      </c>
      <c r="B28" s="13">
        <v>1149.2850000000001</v>
      </c>
      <c r="C28" s="6">
        <f t="shared" si="1"/>
        <v>-1.0607718445222772E-2</v>
      </c>
      <c r="D28" s="15">
        <f t="shared" si="2"/>
        <v>5.9039968153746764E-2</v>
      </c>
      <c r="E28" s="16">
        <f t="shared" si="0"/>
        <v>-4.1760493454145342E-2</v>
      </c>
    </row>
    <row r="29" spans="1:5" x14ac:dyDescent="0.35">
      <c r="A29" s="12">
        <v>19633</v>
      </c>
      <c r="B29" s="13">
        <v>1146.434</v>
      </c>
      <c r="C29" s="6">
        <f t="shared" si="1"/>
        <v>-2.480672766111202E-3</v>
      </c>
      <c r="D29" s="15">
        <f t="shared" si="2"/>
        <v>3.9093557339694905E-2</v>
      </c>
      <c r="E29" s="16">
        <f t="shared" si="0"/>
        <v>-9.8858296639758869E-3</v>
      </c>
    </row>
    <row r="30" spans="1:5" x14ac:dyDescent="0.35">
      <c r="A30" s="12">
        <v>19725</v>
      </c>
      <c r="B30" s="13">
        <v>1116.653</v>
      </c>
      <c r="C30" s="6">
        <f t="shared" si="1"/>
        <v>-2.5977073254980183E-2</v>
      </c>
      <c r="D30" s="15">
        <f t="shared" si="2"/>
        <v>-1.8983343890373077E-2</v>
      </c>
      <c r="E30" s="16">
        <f t="shared" si="0"/>
        <v>-9.9929105826458864E-2</v>
      </c>
    </row>
    <row r="31" spans="1:5" x14ac:dyDescent="0.35">
      <c r="A31" s="12">
        <v>19815</v>
      </c>
      <c r="B31" s="13">
        <v>1078.8599999999999</v>
      </c>
      <c r="C31" s="6">
        <f t="shared" si="1"/>
        <v>-3.3844891833004632E-2</v>
      </c>
      <c r="D31" s="15">
        <f t="shared" si="2"/>
        <v>-7.1234935739884556E-2</v>
      </c>
      <c r="E31" s="16">
        <f t="shared" si="0"/>
        <v>-0.12866046913648088</v>
      </c>
    </row>
    <row r="32" spans="1:5" x14ac:dyDescent="0.35">
      <c r="A32" s="12">
        <v>19906</v>
      </c>
      <c r="B32" s="13">
        <v>1055.5419999999999</v>
      </c>
      <c r="C32" s="6">
        <f t="shared" si="1"/>
        <v>-2.1613555048847845E-2</v>
      </c>
      <c r="D32" s="15">
        <f t="shared" si="2"/>
        <v>-8.1566365174869732E-2</v>
      </c>
      <c r="E32" s="16">
        <f t="shared" si="0"/>
        <v>-8.3691514121689514E-2</v>
      </c>
    </row>
    <row r="33" spans="1:5" x14ac:dyDescent="0.35">
      <c r="A33" s="12">
        <v>19998</v>
      </c>
      <c r="B33" s="13">
        <v>1049.2</v>
      </c>
      <c r="C33" s="6">
        <f t="shared" si="1"/>
        <v>-6.0082876853785744E-3</v>
      </c>
      <c r="D33" s="15">
        <f t="shared" si="2"/>
        <v>-8.4814302436947903E-2</v>
      </c>
      <c r="E33" s="16">
        <f t="shared" si="0"/>
        <v>-2.3817419898104708E-2</v>
      </c>
    </row>
    <row r="34" spans="1:5" x14ac:dyDescent="0.35">
      <c r="A34" s="12">
        <v>20090</v>
      </c>
      <c r="B34" s="13">
        <v>1049.83</v>
      </c>
      <c r="C34" s="6">
        <f t="shared" si="1"/>
        <v>6.0045749142192311E-4</v>
      </c>
      <c r="D34" s="15">
        <f t="shared" si="2"/>
        <v>-5.9842224934693315E-2</v>
      </c>
      <c r="E34" s="16">
        <f t="shared" si="0"/>
        <v>2.4039941269897724E-3</v>
      </c>
    </row>
    <row r="35" spans="1:5" x14ac:dyDescent="0.35">
      <c r="A35" s="12">
        <v>20180</v>
      </c>
      <c r="B35" s="13">
        <v>1039.546</v>
      </c>
      <c r="C35" s="6">
        <f t="shared" si="1"/>
        <v>-9.795871712562871E-3</v>
      </c>
      <c r="D35" s="15">
        <f t="shared" si="2"/>
        <v>-3.6440316630517264E-2</v>
      </c>
      <c r="E35" s="16">
        <f t="shared" si="0"/>
        <v>-3.8611483038683669E-2</v>
      </c>
    </row>
    <row r="36" spans="1:5" x14ac:dyDescent="0.35">
      <c r="A36" s="12">
        <v>20271</v>
      </c>
      <c r="B36" s="13">
        <v>1046.213</v>
      </c>
      <c r="C36" s="6">
        <f t="shared" si="1"/>
        <v>6.4133766086348423E-3</v>
      </c>
      <c r="D36" s="15">
        <f t="shared" si="2"/>
        <v>-8.8381134999838493E-3</v>
      </c>
      <c r="E36" s="16">
        <f t="shared" si="0"/>
        <v>2.5901351688099039E-2</v>
      </c>
    </row>
    <row r="37" spans="1:5" x14ac:dyDescent="0.35">
      <c r="A37" s="12">
        <v>20363</v>
      </c>
      <c r="B37" s="13">
        <v>1025.47</v>
      </c>
      <c r="C37" s="6">
        <f t="shared" si="1"/>
        <v>-1.9826746561168652E-2</v>
      </c>
      <c r="D37" s="15">
        <f t="shared" si="2"/>
        <v>-2.26172321768967E-2</v>
      </c>
      <c r="E37" s="16">
        <f t="shared" si="0"/>
        <v>-7.6979408008667427E-2</v>
      </c>
    </row>
    <row r="38" spans="1:5" x14ac:dyDescent="0.35">
      <c r="A38" s="12">
        <v>20455</v>
      </c>
      <c r="B38" s="13">
        <v>1025.2190000000001</v>
      </c>
      <c r="C38" s="6">
        <f t="shared" si="1"/>
        <v>-2.4476581469957807E-4</v>
      </c>
      <c r="D38" s="15">
        <f t="shared" si="2"/>
        <v>-2.3442843126982346E-2</v>
      </c>
      <c r="E38" s="16">
        <f t="shared" si="0"/>
        <v>-9.7870385562637274E-4</v>
      </c>
    </row>
    <row r="39" spans="1:5" x14ac:dyDescent="0.35">
      <c r="A39" s="12">
        <v>20546</v>
      </c>
      <c r="B39" s="13">
        <v>1045.932</v>
      </c>
      <c r="C39" s="6">
        <f t="shared" si="1"/>
        <v>2.0203488230319536E-2</v>
      </c>
      <c r="D39" s="15">
        <f t="shared" si="2"/>
        <v>6.1430663000963566E-3</v>
      </c>
      <c r="E39" s="16">
        <f t="shared" si="0"/>
        <v>8.3296191867990643E-2</v>
      </c>
    </row>
    <row r="40" spans="1:5" x14ac:dyDescent="0.35">
      <c r="A40" s="12">
        <v>20637</v>
      </c>
      <c r="B40" s="13">
        <v>1036.749</v>
      </c>
      <c r="C40" s="6">
        <f t="shared" si="1"/>
        <v>-8.779729466160317E-3</v>
      </c>
      <c r="D40" s="15">
        <f t="shared" si="2"/>
        <v>-9.045959092460084E-3</v>
      </c>
      <c r="E40" s="16">
        <f t="shared" si="0"/>
        <v>-3.4659117120114047E-2</v>
      </c>
    </row>
    <row r="41" spans="1:5" x14ac:dyDescent="0.35">
      <c r="A41" s="12">
        <v>20729</v>
      </c>
      <c r="B41" s="13">
        <v>1063.1289999999999</v>
      </c>
      <c r="C41" s="6">
        <f t="shared" si="1"/>
        <v>2.5444924470628745E-2</v>
      </c>
      <c r="D41" s="15">
        <f t="shared" si="2"/>
        <v>3.6723648668415342E-2</v>
      </c>
      <c r="E41" s="16">
        <f t="shared" si="0"/>
        <v>0.10573067882754894</v>
      </c>
    </row>
    <row r="42" spans="1:5" x14ac:dyDescent="0.35">
      <c r="A42" s="12">
        <v>20821</v>
      </c>
      <c r="B42" s="13">
        <v>1085.921</v>
      </c>
      <c r="C42" s="6">
        <f t="shared" si="1"/>
        <v>2.1438602464987924E-2</v>
      </c>
      <c r="D42" s="15">
        <f t="shared" si="2"/>
        <v>5.9208812946307074E-2</v>
      </c>
      <c r="E42" s="16">
        <f t="shared" si="0"/>
        <v>8.8551717058112711E-2</v>
      </c>
    </row>
    <row r="43" spans="1:5" x14ac:dyDescent="0.35">
      <c r="A43" s="12">
        <v>20911</v>
      </c>
      <c r="B43" s="13">
        <v>1080.3030000000001</v>
      </c>
      <c r="C43" s="6">
        <f t="shared" si="1"/>
        <v>-5.1734886791948379E-3</v>
      </c>
      <c r="D43" s="15">
        <f t="shared" si="2"/>
        <v>3.2861600945377038E-2</v>
      </c>
      <c r="E43" s="16">
        <f t="shared" si="0"/>
        <v>-2.0533917963122428E-2</v>
      </c>
    </row>
    <row r="44" spans="1:5" x14ac:dyDescent="0.35">
      <c r="A44" s="12">
        <v>21002</v>
      </c>
      <c r="B44" s="13">
        <v>1089.4939999999999</v>
      </c>
      <c r="C44" s="6">
        <f t="shared" si="1"/>
        <v>8.5077982751133735E-3</v>
      </c>
      <c r="D44" s="15">
        <f t="shared" si="2"/>
        <v>5.0875380636971813E-2</v>
      </c>
      <c r="E44" s="16">
        <f t="shared" si="0"/>
        <v>3.4467957395948545E-2</v>
      </c>
    </row>
    <row r="45" spans="1:5" x14ac:dyDescent="0.35">
      <c r="A45" s="12">
        <v>21094</v>
      </c>
      <c r="B45" s="13">
        <v>1107.405</v>
      </c>
      <c r="C45" s="6">
        <f t="shared" si="1"/>
        <v>1.6439741751675604E-2</v>
      </c>
      <c r="D45" s="15">
        <f t="shared" si="2"/>
        <v>4.1646874462083219E-2</v>
      </c>
      <c r="E45" s="16">
        <f t="shared" si="0"/>
        <v>6.7398403057478351E-2</v>
      </c>
    </row>
    <row r="46" spans="1:5" x14ac:dyDescent="0.35">
      <c r="A46" s="12">
        <v>21186</v>
      </c>
      <c r="B46" s="13">
        <v>1097.8209999999999</v>
      </c>
      <c r="C46" s="6">
        <f t="shared" si="1"/>
        <v>-8.6544669745938115E-3</v>
      </c>
      <c r="D46" s="15">
        <f t="shared" si="2"/>
        <v>1.0958439886510955E-2</v>
      </c>
      <c r="E46" s="16">
        <f t="shared" si="0"/>
        <v>-3.4171056368043518E-2</v>
      </c>
    </row>
    <row r="47" spans="1:5" x14ac:dyDescent="0.35">
      <c r="A47" s="12">
        <v>21276</v>
      </c>
      <c r="B47" s="13">
        <v>1125.194</v>
      </c>
      <c r="C47" s="6">
        <f t="shared" si="1"/>
        <v>2.4933937317650191E-2</v>
      </c>
      <c r="D47" s="15">
        <f t="shared" si="2"/>
        <v>4.155408251203583E-2</v>
      </c>
      <c r="E47" s="16">
        <f t="shared" si="0"/>
        <v>0.10352834900199626</v>
      </c>
    </row>
    <row r="48" spans="1:5" x14ac:dyDescent="0.35">
      <c r="A48" s="12">
        <v>21367</v>
      </c>
      <c r="B48" s="13">
        <v>1131.6489999999999</v>
      </c>
      <c r="C48" s="6">
        <f t="shared" si="1"/>
        <v>5.7367885004718545E-3</v>
      </c>
      <c r="D48" s="15">
        <f t="shared" si="2"/>
        <v>3.8692273660983885E-2</v>
      </c>
      <c r="E48" s="16">
        <f t="shared" si="0"/>
        <v>2.3145374746670777E-2</v>
      </c>
    </row>
    <row r="49" spans="1:5" x14ac:dyDescent="0.35">
      <c r="A49" s="12">
        <v>21459</v>
      </c>
      <c r="B49" s="13">
        <v>1154.4670000000001</v>
      </c>
      <c r="C49" s="6">
        <f t="shared" si="1"/>
        <v>2.016349592497339E-2</v>
      </c>
      <c r="D49" s="15">
        <f t="shared" si="2"/>
        <v>4.2497550579959568E-2</v>
      </c>
      <c r="E49" s="16">
        <f t="shared" si="0"/>
        <v>8.3126339617108247E-2</v>
      </c>
    </row>
    <row r="50" spans="1:5" x14ac:dyDescent="0.35">
      <c r="A50" s="12">
        <v>21551</v>
      </c>
      <c r="B50" s="13">
        <v>1142.671</v>
      </c>
      <c r="C50" s="6">
        <f t="shared" si="1"/>
        <v>-1.0217702195038965E-2</v>
      </c>
      <c r="D50" s="15">
        <f t="shared" si="2"/>
        <v>4.0853654648617704E-2</v>
      </c>
      <c r="E50" s="16">
        <f t="shared" si="0"/>
        <v>-4.0248656222831247E-2</v>
      </c>
    </row>
    <row r="51" spans="1:5" x14ac:dyDescent="0.35">
      <c r="A51" s="12">
        <v>21641</v>
      </c>
      <c r="B51" s="13">
        <v>1156.74</v>
      </c>
      <c r="C51" s="6">
        <f t="shared" si="1"/>
        <v>1.2312380378954187E-2</v>
      </c>
      <c r="D51" s="15">
        <f t="shared" si="2"/>
        <v>2.8036054227093328E-2</v>
      </c>
      <c r="E51" s="16">
        <f t="shared" si="0"/>
        <v>5.0166578727310673E-2</v>
      </c>
    </row>
    <row r="52" spans="1:5" x14ac:dyDescent="0.35">
      <c r="A52" s="12">
        <v>21732</v>
      </c>
      <c r="B52" s="13">
        <v>1166.5889999999999</v>
      </c>
      <c r="C52" s="6">
        <f t="shared" si="1"/>
        <v>8.5144457700087588E-3</v>
      </c>
      <c r="D52" s="15">
        <f t="shared" si="2"/>
        <v>3.0875297905976196E-2</v>
      </c>
      <c r="E52" s="16">
        <f t="shared" si="0"/>
        <v>3.4495232102076834E-2</v>
      </c>
    </row>
    <row r="53" spans="1:5" x14ac:dyDescent="0.35">
      <c r="A53" s="12">
        <v>21824</v>
      </c>
      <c r="B53" s="13">
        <v>1157.0519999999999</v>
      </c>
      <c r="C53" s="6">
        <f t="shared" si="1"/>
        <v>-8.1751156576995287E-3</v>
      </c>
      <c r="D53" s="15">
        <f t="shared" si="2"/>
        <v>2.2391285329072278E-3</v>
      </c>
      <c r="E53" s="16">
        <f t="shared" si="0"/>
        <v>-3.2301648522304993E-2</v>
      </c>
    </row>
    <row r="54" spans="1:5" x14ac:dyDescent="0.35">
      <c r="A54" s="12">
        <v>21916</v>
      </c>
      <c r="B54" s="13">
        <v>1137.3630000000001</v>
      </c>
      <c r="C54" s="6">
        <f t="shared" si="1"/>
        <v>-1.7016521297227655E-2</v>
      </c>
      <c r="D54" s="15">
        <f t="shared" si="2"/>
        <v>-4.6452565961680944E-3</v>
      </c>
      <c r="E54" s="16">
        <f t="shared" si="0"/>
        <v>-6.6348338711965771E-2</v>
      </c>
    </row>
    <row r="55" spans="1:5" x14ac:dyDescent="0.35">
      <c r="A55" s="12">
        <v>22007</v>
      </c>
      <c r="B55" s="13">
        <v>1150.17</v>
      </c>
      <c r="C55" s="6">
        <f t="shared" si="1"/>
        <v>1.1260257279338272E-2</v>
      </c>
      <c r="D55" s="15">
        <f t="shared" si="2"/>
        <v>-5.6797551740234943E-3</v>
      </c>
      <c r="E55" s="16">
        <f t="shared" si="0"/>
        <v>4.5807516462850195E-2</v>
      </c>
    </row>
    <row r="56" spans="1:5" x14ac:dyDescent="0.35">
      <c r="A56" s="12">
        <v>22098</v>
      </c>
      <c r="B56" s="13">
        <v>1178.3240000000001</v>
      </c>
      <c r="C56" s="6">
        <f t="shared" si="1"/>
        <v>2.4478120625646638E-2</v>
      </c>
      <c r="D56" s="15">
        <f t="shared" si="2"/>
        <v>1.0059241086621019E-2</v>
      </c>
      <c r="E56" s="16">
        <f t="shared" si="0"/>
        <v>0.10156657889707543</v>
      </c>
    </row>
    <row r="57" spans="1:5" x14ac:dyDescent="0.35">
      <c r="A57" s="12">
        <v>22190</v>
      </c>
      <c r="B57" s="13">
        <v>1186.511</v>
      </c>
      <c r="C57" s="6">
        <f t="shared" si="1"/>
        <v>6.9480041143182162E-3</v>
      </c>
      <c r="D57" s="15">
        <f t="shared" si="2"/>
        <v>2.5460394174159903E-2</v>
      </c>
      <c r="E57" s="16">
        <f t="shared" si="0"/>
        <v>2.8083009007717541E-2</v>
      </c>
    </row>
    <row r="58" spans="1:5" x14ac:dyDescent="0.35">
      <c r="A58" s="12">
        <v>22282</v>
      </c>
      <c r="B58" s="13">
        <v>1204.136</v>
      </c>
      <c r="C58" s="6">
        <f t="shared" si="1"/>
        <v>1.4854476696802644E-2</v>
      </c>
      <c r="D58" s="15">
        <f t="shared" si="2"/>
        <v>5.8708609300636566E-2</v>
      </c>
      <c r="E58" s="16">
        <f t="shared" si="0"/>
        <v>6.07549992302856E-2</v>
      </c>
    </row>
    <row r="59" spans="1:5" x14ac:dyDescent="0.35">
      <c r="A59" s="12">
        <v>22372</v>
      </c>
      <c r="B59" s="13">
        <v>1207.172</v>
      </c>
      <c r="C59" s="6">
        <f t="shared" si="1"/>
        <v>2.5213098852621785E-3</v>
      </c>
      <c r="D59" s="15">
        <f t="shared" si="2"/>
        <v>4.9559630315518528E-2</v>
      </c>
      <c r="E59" s="16">
        <f t="shared" si="0"/>
        <v>1.0123445714588675E-2</v>
      </c>
    </row>
    <row r="60" spans="1:5" x14ac:dyDescent="0.35">
      <c r="A60" s="12">
        <v>22463</v>
      </c>
      <c r="B60" s="13">
        <v>1232.9970000000001</v>
      </c>
      <c r="C60" s="6">
        <f t="shared" si="1"/>
        <v>2.1392974654813105E-2</v>
      </c>
      <c r="D60" s="15">
        <f t="shared" si="2"/>
        <v>4.6398953089303113E-2</v>
      </c>
      <c r="E60" s="16">
        <f t="shared" si="0"/>
        <v>8.8357227039583819E-2</v>
      </c>
    </row>
    <row r="61" spans="1:5" x14ac:dyDescent="0.35">
      <c r="A61" s="12">
        <v>22555</v>
      </c>
      <c r="B61" s="13">
        <v>1260.059</v>
      </c>
      <c r="C61" s="6">
        <f t="shared" si="1"/>
        <v>2.1948147481299547E-2</v>
      </c>
      <c r="D61" s="15">
        <f t="shared" si="2"/>
        <v>6.1986783097670403E-2</v>
      </c>
      <c r="E61" s="16">
        <f t="shared" si="0"/>
        <v>9.0725440597482665E-2</v>
      </c>
    </row>
    <row r="62" spans="1:5" x14ac:dyDescent="0.35">
      <c r="A62" s="12">
        <v>22647</v>
      </c>
      <c r="B62" s="13">
        <v>1284.377</v>
      </c>
      <c r="C62" s="6">
        <f t="shared" si="1"/>
        <v>1.9299096312156799E-2</v>
      </c>
      <c r="D62" s="15">
        <f t="shared" si="2"/>
        <v>6.6637821641409259E-2</v>
      </c>
      <c r="E62" s="16">
        <f t="shared" si="0"/>
        <v>7.9460006871050926E-2</v>
      </c>
    </row>
    <row r="63" spans="1:5" x14ac:dyDescent="0.35">
      <c r="A63" s="12">
        <v>22737</v>
      </c>
      <c r="B63" s="13">
        <v>1290.924</v>
      </c>
      <c r="C63" s="6">
        <f t="shared" si="1"/>
        <v>5.0974129869968288E-3</v>
      </c>
      <c r="D63" s="15">
        <f t="shared" si="2"/>
        <v>6.9378680088670014E-2</v>
      </c>
      <c r="E63" s="16">
        <f t="shared" si="0"/>
        <v>2.0546084135046438E-2</v>
      </c>
    </row>
    <row r="64" spans="1:5" x14ac:dyDescent="0.35">
      <c r="A64" s="12">
        <v>22828</v>
      </c>
      <c r="B64" s="13">
        <v>1320.7829999999999</v>
      </c>
      <c r="C64" s="6">
        <f t="shared" si="1"/>
        <v>2.312994413303953E-2</v>
      </c>
      <c r="D64" s="15">
        <f t="shared" si="2"/>
        <v>7.1197253521297965E-2</v>
      </c>
      <c r="E64" s="16">
        <f t="shared" si="0"/>
        <v>9.5779526199185616E-2</v>
      </c>
    </row>
    <row r="65" spans="1:5" x14ac:dyDescent="0.35">
      <c r="A65" s="12">
        <v>22920</v>
      </c>
      <c r="B65" s="13">
        <v>1329.9369999999999</v>
      </c>
      <c r="C65" s="6">
        <f t="shared" si="1"/>
        <v>6.9307372974970125E-3</v>
      </c>
      <c r="D65" s="15">
        <f t="shared" si="2"/>
        <v>5.545613340327709E-2</v>
      </c>
      <c r="E65" s="16">
        <f t="shared" si="0"/>
        <v>2.8012493889458812E-2</v>
      </c>
    </row>
    <row r="66" spans="1:5" x14ac:dyDescent="0.35">
      <c r="A66" s="12">
        <v>23012</v>
      </c>
      <c r="B66" s="13">
        <v>1311.923</v>
      </c>
      <c r="C66" s="6">
        <f t="shared" si="1"/>
        <v>-1.3545002507637504E-2</v>
      </c>
      <c r="D66" s="15">
        <f t="shared" si="2"/>
        <v>2.1446973902522429E-2</v>
      </c>
      <c r="E66" s="16">
        <f t="shared" si="0"/>
        <v>-5.3089114061719456E-2</v>
      </c>
    </row>
    <row r="67" spans="1:5" x14ac:dyDescent="0.35">
      <c r="A67" s="12">
        <v>23102</v>
      </c>
      <c r="B67" s="13">
        <v>1312.902</v>
      </c>
      <c r="C67" s="6">
        <f t="shared" si="1"/>
        <v>7.4623282006645343E-4</v>
      </c>
      <c r="D67" s="15">
        <f t="shared" si="2"/>
        <v>1.7025014640676031E-2</v>
      </c>
      <c r="E67" s="16">
        <f t="shared" ref="E67:E130" si="3">((1+C67)^4)-1</f>
        <v>2.9882741233056009E-3</v>
      </c>
    </row>
    <row r="68" spans="1:5" x14ac:dyDescent="0.35">
      <c r="A68" s="12">
        <v>23193</v>
      </c>
      <c r="B68" s="13">
        <v>1371.1769999999999</v>
      </c>
      <c r="C68" s="6">
        <f t="shared" ref="C68:C131" si="4">(B68-B67)/B67</f>
        <v>4.4386405078215938E-2</v>
      </c>
      <c r="D68" s="15">
        <f t="shared" si="2"/>
        <v>3.8154640088492967E-2</v>
      </c>
      <c r="E68" s="16">
        <f t="shared" si="3"/>
        <v>0.18972021157878038</v>
      </c>
    </row>
    <row r="69" spans="1:5" x14ac:dyDescent="0.35">
      <c r="A69" s="12">
        <v>23285</v>
      </c>
      <c r="B69" s="13">
        <v>1357.0050000000001</v>
      </c>
      <c r="C69" s="6">
        <f t="shared" si="4"/>
        <v>-1.03356459450529E-2</v>
      </c>
      <c r="D69" s="15">
        <f t="shared" si="2"/>
        <v>2.0352843781322131E-2</v>
      </c>
      <c r="E69" s="16">
        <f t="shared" si="3"/>
        <v>-4.070603535126982E-2</v>
      </c>
    </row>
    <row r="70" spans="1:5" x14ac:dyDescent="0.35">
      <c r="A70" s="12">
        <v>23377</v>
      </c>
      <c r="B70" s="13">
        <v>1361.2629999999999</v>
      </c>
      <c r="C70" s="6">
        <f t="shared" si="4"/>
        <v>3.1377924178612538E-3</v>
      </c>
      <c r="D70" s="15">
        <f t="shared" ref="D70:D133" si="5">(B70-B66)/B66</f>
        <v>3.7608914547576283E-2</v>
      </c>
      <c r="E70" s="16">
        <f t="shared" si="3"/>
        <v>1.2610367791498378E-2</v>
      </c>
    </row>
    <row r="71" spans="1:5" x14ac:dyDescent="0.35">
      <c r="A71" s="12">
        <v>23468</v>
      </c>
      <c r="B71" s="13">
        <v>1373.511</v>
      </c>
      <c r="C71" s="6">
        <f t="shared" si="4"/>
        <v>8.9975265617298402E-3</v>
      </c>
      <c r="D71" s="15">
        <f t="shared" si="5"/>
        <v>4.616414629576307E-2</v>
      </c>
      <c r="E71" s="16">
        <f t="shared" si="3"/>
        <v>3.6478759302562835E-2</v>
      </c>
    </row>
    <row r="72" spans="1:5" x14ac:dyDescent="0.35">
      <c r="A72" s="12">
        <v>23559</v>
      </c>
      <c r="B72" s="13">
        <v>1375.153</v>
      </c>
      <c r="C72" s="6">
        <f t="shared" si="4"/>
        <v>1.1954764104547054E-3</v>
      </c>
      <c r="D72" s="15">
        <f t="shared" si="5"/>
        <v>2.8996985801250409E-3</v>
      </c>
      <c r="E72" s="16">
        <f t="shared" si="3"/>
        <v>4.7904874610755765E-3</v>
      </c>
    </row>
    <row r="73" spans="1:5" x14ac:dyDescent="0.35">
      <c r="A73" s="12">
        <v>23651</v>
      </c>
      <c r="B73" s="13">
        <v>1374.59</v>
      </c>
      <c r="C73" s="6">
        <f t="shared" si="4"/>
        <v>-4.0940898939979906E-4</v>
      </c>
      <c r="D73" s="15">
        <f t="shared" si="5"/>
        <v>1.2958684750608736E-2</v>
      </c>
      <c r="E73" s="16">
        <f t="shared" si="3"/>
        <v>-1.6366305377408796E-3</v>
      </c>
    </row>
    <row r="74" spans="1:5" x14ac:dyDescent="0.35">
      <c r="A74" s="12">
        <v>23743</v>
      </c>
      <c r="B74" s="13">
        <v>1373.018</v>
      </c>
      <c r="C74" s="6">
        <f t="shared" si="4"/>
        <v>-1.1436137320945804E-3</v>
      </c>
      <c r="D74" s="15">
        <f t="shared" si="5"/>
        <v>8.6353628946060461E-3</v>
      </c>
      <c r="E74" s="16">
        <f t="shared" si="3"/>
        <v>-4.5666137951703156E-3</v>
      </c>
    </row>
    <row r="75" spans="1:5" x14ac:dyDescent="0.35">
      <c r="A75" s="12">
        <v>23833</v>
      </c>
      <c r="B75" s="13">
        <v>1389.271</v>
      </c>
      <c r="C75" s="6">
        <f t="shared" si="4"/>
        <v>1.1837426748957354E-2</v>
      </c>
      <c r="D75" s="15">
        <f t="shared" si="5"/>
        <v>1.1474243744680597E-2</v>
      </c>
      <c r="E75" s="16">
        <f t="shared" si="3"/>
        <v>4.8197109525138782E-2</v>
      </c>
    </row>
    <row r="76" spans="1:5" x14ac:dyDescent="0.35">
      <c r="A76" s="12">
        <v>23924</v>
      </c>
      <c r="B76" s="13">
        <v>1435.36</v>
      </c>
      <c r="C76" s="6">
        <f t="shared" si="4"/>
        <v>3.3174952906956198E-2</v>
      </c>
      <c r="D76" s="15">
        <f t="shared" si="5"/>
        <v>4.3782037344208158E-2</v>
      </c>
      <c r="E76" s="16">
        <f t="shared" si="3"/>
        <v>0.13945053432791399</v>
      </c>
    </row>
    <row r="77" spans="1:5" x14ac:dyDescent="0.35">
      <c r="A77" s="12">
        <v>24016</v>
      </c>
      <c r="B77" s="13">
        <v>1462.5440000000001</v>
      </c>
      <c r="C77" s="6">
        <f t="shared" si="4"/>
        <v>1.8938802809051525E-2</v>
      </c>
      <c r="D77" s="15">
        <f t="shared" si="5"/>
        <v>6.3985624804487287E-2</v>
      </c>
      <c r="E77" s="16">
        <f t="shared" si="3"/>
        <v>7.7934581144069481E-2</v>
      </c>
    </row>
    <row r="78" spans="1:5" x14ac:dyDescent="0.35">
      <c r="A78" s="12">
        <v>24108</v>
      </c>
      <c r="B78" s="13">
        <v>1489.7750000000001</v>
      </c>
      <c r="C78" s="6">
        <f t="shared" si="4"/>
        <v>1.8618927020315281E-2</v>
      </c>
      <c r="D78" s="15">
        <f t="shared" si="5"/>
        <v>8.5036758440166157E-2</v>
      </c>
      <c r="E78" s="16">
        <f t="shared" si="3"/>
        <v>7.6581632997712035E-2</v>
      </c>
    </row>
    <row r="79" spans="1:5" x14ac:dyDescent="0.35">
      <c r="A79" s="12">
        <v>24198</v>
      </c>
      <c r="B79" s="13">
        <v>1517.912</v>
      </c>
      <c r="C79" s="6">
        <f t="shared" si="4"/>
        <v>1.8886744642647342E-2</v>
      </c>
      <c r="D79" s="15">
        <f t="shared" si="5"/>
        <v>9.2596044976106226E-2</v>
      </c>
      <c r="E79" s="16">
        <f t="shared" si="3"/>
        <v>7.7714308847653291E-2</v>
      </c>
    </row>
    <row r="80" spans="1:5" x14ac:dyDescent="0.35">
      <c r="A80" s="12">
        <v>24289</v>
      </c>
      <c r="B80" s="13">
        <v>1559.2750000000001</v>
      </c>
      <c r="C80" s="6">
        <f t="shared" si="4"/>
        <v>2.7249932802428635E-2</v>
      </c>
      <c r="D80" s="15">
        <f t="shared" si="5"/>
        <v>8.6330258611080291E-2</v>
      </c>
      <c r="E80" s="16">
        <f t="shared" si="3"/>
        <v>0.11353657434348419</v>
      </c>
    </row>
    <row r="81" spans="1:5" x14ac:dyDescent="0.35">
      <c r="A81" s="12">
        <v>24381</v>
      </c>
      <c r="B81" s="13">
        <v>1586.1980000000001</v>
      </c>
      <c r="C81" s="6">
        <f t="shared" si="4"/>
        <v>1.7266357762421639E-2</v>
      </c>
      <c r="D81" s="15">
        <f t="shared" si="5"/>
        <v>8.4547199947488758E-2</v>
      </c>
      <c r="E81" s="16">
        <f t="shared" si="3"/>
        <v>7.0874872869126193E-2</v>
      </c>
    </row>
    <row r="82" spans="1:5" x14ac:dyDescent="0.35">
      <c r="A82" s="12">
        <v>24473</v>
      </c>
      <c r="B82" s="13">
        <v>1653.2329999999999</v>
      </c>
      <c r="C82" s="6">
        <f t="shared" si="4"/>
        <v>4.2261432683687566E-2</v>
      </c>
      <c r="D82" s="15">
        <f t="shared" si="5"/>
        <v>0.1097199241496198</v>
      </c>
      <c r="E82" s="16">
        <f t="shared" si="3"/>
        <v>0.18006701331354114</v>
      </c>
    </row>
    <row r="83" spans="1:5" x14ac:dyDescent="0.35">
      <c r="A83" s="12">
        <v>24563</v>
      </c>
      <c r="B83" s="13">
        <v>1646.377</v>
      </c>
      <c r="C83" s="6">
        <f t="shared" si="4"/>
        <v>-4.147025857819191E-3</v>
      </c>
      <c r="D83" s="15">
        <f t="shared" si="5"/>
        <v>8.4632705980320286E-2</v>
      </c>
      <c r="E83" s="16">
        <f t="shared" si="3"/>
        <v>-1.6485201473993683E-2</v>
      </c>
    </row>
    <row r="84" spans="1:5" x14ac:dyDescent="0.35">
      <c r="A84" s="12">
        <v>24654</v>
      </c>
      <c r="B84" s="13">
        <v>1664.6690000000001</v>
      </c>
      <c r="C84" s="6">
        <f t="shared" si="4"/>
        <v>1.1110456475035878E-2</v>
      </c>
      <c r="D84" s="15">
        <f t="shared" si="5"/>
        <v>6.759166920523961E-2</v>
      </c>
      <c r="E84" s="16">
        <f t="shared" si="3"/>
        <v>4.5187980595308819E-2</v>
      </c>
    </row>
    <row r="85" spans="1:5" x14ac:dyDescent="0.35">
      <c r="A85" s="12">
        <v>24746</v>
      </c>
      <c r="B85" s="13">
        <v>1677.307</v>
      </c>
      <c r="C85" s="6">
        <f t="shared" si="4"/>
        <v>7.5918996509215459E-3</v>
      </c>
      <c r="D85" s="15">
        <f t="shared" si="5"/>
        <v>5.7438604764348408E-2</v>
      </c>
      <c r="E85" s="16">
        <f t="shared" si="3"/>
        <v>3.0715173863028467E-2</v>
      </c>
    </row>
    <row r="86" spans="1:5" x14ac:dyDescent="0.35">
      <c r="A86" s="12">
        <v>24838</v>
      </c>
      <c r="B86" s="13">
        <v>1707.2809999999999</v>
      </c>
      <c r="C86" s="6">
        <f t="shared" si="4"/>
        <v>1.7870312351883067E-2</v>
      </c>
      <c r="D86" s="15">
        <f t="shared" si="5"/>
        <v>3.2692306529085738E-2</v>
      </c>
      <c r="E86" s="16">
        <f t="shared" si="3"/>
        <v>7.3420267170620113E-2</v>
      </c>
    </row>
    <row r="87" spans="1:5" x14ac:dyDescent="0.35">
      <c r="A87" s="12">
        <v>24929</v>
      </c>
      <c r="B87" s="13">
        <v>1716.107</v>
      </c>
      <c r="C87" s="6">
        <f t="shared" si="4"/>
        <v>5.1696235124739408E-3</v>
      </c>
      <c r="D87" s="15">
        <f t="shared" si="5"/>
        <v>4.2353604308126278E-2</v>
      </c>
      <c r="E87" s="16">
        <f t="shared" si="3"/>
        <v>2.083939744058938E-2</v>
      </c>
    </row>
    <row r="88" spans="1:5" x14ac:dyDescent="0.35">
      <c r="A88" s="12">
        <v>25020</v>
      </c>
      <c r="B88" s="13">
        <v>1721.2159999999999</v>
      </c>
      <c r="C88" s="6">
        <f t="shared" si="4"/>
        <v>2.9770870930541766E-3</v>
      </c>
      <c r="D88" s="15">
        <f t="shared" si="5"/>
        <v>3.3968915141688705E-2</v>
      </c>
      <c r="E88" s="16">
        <f t="shared" si="3"/>
        <v>1.1961632280385937E-2</v>
      </c>
    </row>
    <row r="89" spans="1:5" x14ac:dyDescent="0.35">
      <c r="A89" s="12">
        <v>25112</v>
      </c>
      <c r="B89" s="13">
        <v>1722.739</v>
      </c>
      <c r="C89" s="6">
        <f t="shared" si="4"/>
        <v>8.8483955529122338E-4</v>
      </c>
      <c r="D89" s="15">
        <f t="shared" si="5"/>
        <v>2.7086275798050098E-2</v>
      </c>
      <c r="E89" s="16">
        <f t="shared" si="3"/>
        <v>3.5440586391182194E-3</v>
      </c>
    </row>
    <row r="90" spans="1:5" x14ac:dyDescent="0.35">
      <c r="A90" s="12">
        <v>25204</v>
      </c>
      <c r="B90" s="13">
        <v>1726.5940000000001</v>
      </c>
      <c r="C90" s="6">
        <f t="shared" si="4"/>
        <v>2.2377156377141388E-3</v>
      </c>
      <c r="D90" s="15">
        <f t="shared" si="5"/>
        <v>1.1312139009337129E-2</v>
      </c>
      <c r="E90" s="16">
        <f t="shared" si="3"/>
        <v>8.9809516238741338E-3</v>
      </c>
    </row>
    <row r="91" spans="1:5" x14ac:dyDescent="0.35">
      <c r="A91" s="12">
        <v>25294</v>
      </c>
      <c r="B91" s="13">
        <v>1721.163</v>
      </c>
      <c r="C91" s="6">
        <f t="shared" si="4"/>
        <v>-3.1454991735173641E-3</v>
      </c>
      <c r="D91" s="15">
        <f t="shared" si="5"/>
        <v>2.9462032379100138E-3</v>
      </c>
      <c r="E91" s="16">
        <f t="shared" si="3"/>
        <v>-1.2522756094223375E-2</v>
      </c>
    </row>
    <row r="92" spans="1:5" x14ac:dyDescent="0.35">
      <c r="A92" s="12">
        <v>25385</v>
      </c>
      <c r="B92" s="13">
        <v>1724.6120000000001</v>
      </c>
      <c r="C92" s="6">
        <f t="shared" si="4"/>
        <v>2.0038776106621331E-3</v>
      </c>
      <c r="D92" s="15">
        <f t="shared" si="5"/>
        <v>1.9730237227635495E-3</v>
      </c>
      <c r="E92" s="16">
        <f t="shared" si="3"/>
        <v>8.0396357981304956E-3</v>
      </c>
    </row>
    <row r="93" spans="1:5" x14ac:dyDescent="0.35">
      <c r="A93" s="12">
        <v>25477</v>
      </c>
      <c r="B93" s="13">
        <v>1701.376</v>
      </c>
      <c r="C93" s="6">
        <f t="shared" si="4"/>
        <v>-1.3473175415687762E-2</v>
      </c>
      <c r="D93" s="15">
        <f t="shared" si="5"/>
        <v>-1.2400601600126343E-2</v>
      </c>
      <c r="E93" s="16">
        <f t="shared" si="3"/>
        <v>-5.2813292927330835E-2</v>
      </c>
    </row>
    <row r="94" spans="1:5" x14ac:dyDescent="0.35">
      <c r="A94" s="12">
        <v>25569</v>
      </c>
      <c r="B94" s="13">
        <v>1693.165</v>
      </c>
      <c r="C94" s="6">
        <f t="shared" si="4"/>
        <v>-4.8260937029792434E-3</v>
      </c>
      <c r="D94" s="15">
        <f t="shared" si="5"/>
        <v>-1.936123952706895E-2</v>
      </c>
      <c r="E94" s="16">
        <f t="shared" si="3"/>
        <v>-1.9165076808535075E-2</v>
      </c>
    </row>
    <row r="95" spans="1:5" x14ac:dyDescent="0.35">
      <c r="A95" s="12">
        <v>25659</v>
      </c>
      <c r="B95" s="13">
        <v>1673.4639999999999</v>
      </c>
      <c r="C95" s="6">
        <f t="shared" si="4"/>
        <v>-1.1635605508027879E-2</v>
      </c>
      <c r="D95" s="15">
        <f t="shared" si="5"/>
        <v>-2.7713238083784085E-2</v>
      </c>
      <c r="E95" s="16">
        <f t="shared" si="3"/>
        <v>-4.5736381062733367E-2</v>
      </c>
    </row>
    <row r="96" spans="1:5" x14ac:dyDescent="0.35">
      <c r="A96" s="12">
        <v>25750</v>
      </c>
      <c r="B96" s="13">
        <v>1680.5309999999999</v>
      </c>
      <c r="C96" s="6">
        <f t="shared" si="4"/>
        <v>4.2229770105601363E-3</v>
      </c>
      <c r="D96" s="15">
        <f t="shared" si="5"/>
        <v>-2.5559952035588369E-2</v>
      </c>
      <c r="E96" s="16">
        <f t="shared" si="3"/>
        <v>1.699921081169653E-2</v>
      </c>
    </row>
    <row r="97" spans="1:5" x14ac:dyDescent="0.35">
      <c r="A97" s="12">
        <v>25842</v>
      </c>
      <c r="B97" s="13">
        <v>1681.319</v>
      </c>
      <c r="C97" s="6">
        <f t="shared" si="4"/>
        <v>4.6889941334019481E-4</v>
      </c>
      <c r="D97" s="15">
        <f t="shared" si="5"/>
        <v>-1.1788693386999709E-2</v>
      </c>
      <c r="E97" s="16">
        <f t="shared" si="3"/>
        <v>1.8769172657493449E-3</v>
      </c>
    </row>
    <row r="98" spans="1:5" x14ac:dyDescent="0.35">
      <c r="A98" s="12">
        <v>25934</v>
      </c>
      <c r="B98" s="13">
        <v>1656.742</v>
      </c>
      <c r="C98" s="6">
        <f t="shared" si="4"/>
        <v>-1.4617690039784239E-2</v>
      </c>
      <c r="D98" s="15">
        <f t="shared" si="5"/>
        <v>-2.1511784143896196E-2</v>
      </c>
      <c r="E98" s="16">
        <f t="shared" si="3"/>
        <v>-5.720114717729563E-2</v>
      </c>
    </row>
    <row r="99" spans="1:5" x14ac:dyDescent="0.35">
      <c r="A99" s="12">
        <v>26024</v>
      </c>
      <c r="B99" s="13">
        <v>1652.914</v>
      </c>
      <c r="C99" s="6">
        <f t="shared" si="4"/>
        <v>-2.3105589162343773E-3</v>
      </c>
      <c r="D99" s="15">
        <f t="shared" si="5"/>
        <v>-1.2279917584124878E-2</v>
      </c>
      <c r="E99" s="16">
        <f t="shared" si="3"/>
        <v>-9.2102528827652241E-3</v>
      </c>
    </row>
    <row r="100" spans="1:5" x14ac:dyDescent="0.35">
      <c r="A100" s="12">
        <v>26115</v>
      </c>
      <c r="B100" s="13">
        <v>1652.0119999999999</v>
      </c>
      <c r="C100" s="6">
        <f t="shared" si="4"/>
        <v>-5.4570292223312506E-4</v>
      </c>
      <c r="D100" s="15">
        <f t="shared" si="5"/>
        <v>-1.6970231432803087E-2</v>
      </c>
      <c r="E100" s="16">
        <f t="shared" si="3"/>
        <v>-2.1810255887909635E-3</v>
      </c>
    </row>
    <row r="101" spans="1:5" x14ac:dyDescent="0.35">
      <c r="A101" s="12">
        <v>26207</v>
      </c>
      <c r="B101" s="13">
        <v>1640.336</v>
      </c>
      <c r="C101" s="6">
        <f t="shared" si="4"/>
        <v>-7.0677452706154262E-3</v>
      </c>
      <c r="D101" s="15">
        <f t="shared" si="5"/>
        <v>-2.4375505183727744E-2</v>
      </c>
      <c r="E101" s="16">
        <f t="shared" si="3"/>
        <v>-2.797267266886927E-2</v>
      </c>
    </row>
    <row r="102" spans="1:5" x14ac:dyDescent="0.35">
      <c r="A102" s="12">
        <v>26299</v>
      </c>
      <c r="B102" s="13">
        <v>1649.269</v>
      </c>
      <c r="C102" s="6">
        <f t="shared" si="4"/>
        <v>5.4458354873635597E-3</v>
      </c>
      <c r="D102" s="15">
        <f t="shared" si="5"/>
        <v>-4.5106600786362369E-3</v>
      </c>
      <c r="E102" s="16">
        <f t="shared" si="3"/>
        <v>2.1961931605208873E-2</v>
      </c>
    </row>
    <row r="103" spans="1:5" x14ac:dyDescent="0.35">
      <c r="A103" s="12">
        <v>26390</v>
      </c>
      <c r="B103" s="13">
        <v>1655.8720000000001</v>
      </c>
      <c r="C103" s="6">
        <f t="shared" si="4"/>
        <v>4.0035918943483843E-3</v>
      </c>
      <c r="D103" s="15">
        <f t="shared" si="5"/>
        <v>1.7895667893187931E-3</v>
      </c>
      <c r="E103" s="16">
        <f t="shared" si="3"/>
        <v>1.61107970129164E-2</v>
      </c>
    </row>
    <row r="104" spans="1:5" x14ac:dyDescent="0.35">
      <c r="A104" s="12">
        <v>26481</v>
      </c>
      <c r="B104" s="13">
        <v>1624.317</v>
      </c>
      <c r="C104" s="6">
        <f t="shared" si="4"/>
        <v>-1.9056424651180806E-2</v>
      </c>
      <c r="D104" s="15">
        <f t="shared" si="5"/>
        <v>-1.6764406069689528E-2</v>
      </c>
      <c r="E104" s="16">
        <f t="shared" si="3"/>
        <v>-7.4074363964030665E-2</v>
      </c>
    </row>
    <row r="105" spans="1:5" x14ac:dyDescent="0.35">
      <c r="A105" s="12">
        <v>26573</v>
      </c>
      <c r="B105" s="13">
        <v>1637.7539999999999</v>
      </c>
      <c r="C105" s="6">
        <f t="shared" si="4"/>
        <v>8.2724000302895912E-3</v>
      </c>
      <c r="D105" s="15">
        <f t="shared" si="5"/>
        <v>-1.5740677519728321E-3</v>
      </c>
      <c r="E105" s="16">
        <f t="shared" si="3"/>
        <v>3.3502464825190259E-2</v>
      </c>
    </row>
    <row r="106" spans="1:5" x14ac:dyDescent="0.35">
      <c r="A106" s="12">
        <v>26665</v>
      </c>
      <c r="B106" s="13">
        <v>1651.865</v>
      </c>
      <c r="C106" s="6">
        <f t="shared" si="4"/>
        <v>8.6160681030240834E-3</v>
      </c>
      <c r="D106" s="15">
        <f t="shared" si="5"/>
        <v>1.5740306766209779E-3</v>
      </c>
      <c r="E106" s="16">
        <f t="shared" si="3"/>
        <v>3.4912256211932835E-2</v>
      </c>
    </row>
    <row r="107" spans="1:5" x14ac:dyDescent="0.35">
      <c r="A107" s="12">
        <v>26755</v>
      </c>
      <c r="B107" s="13">
        <v>1640.23</v>
      </c>
      <c r="C107" s="6">
        <f t="shared" si="4"/>
        <v>-7.0435538013094235E-3</v>
      </c>
      <c r="D107" s="15">
        <f t="shared" si="5"/>
        <v>-9.4463823290689454E-3</v>
      </c>
      <c r="E107" s="16">
        <f t="shared" si="3"/>
        <v>-2.7877940612318186E-2</v>
      </c>
    </row>
    <row r="108" spans="1:5" x14ac:dyDescent="0.35">
      <c r="A108" s="12">
        <v>26846</v>
      </c>
      <c r="B108" s="13">
        <v>1620.9359999999999</v>
      </c>
      <c r="C108" s="6">
        <f t="shared" si="4"/>
        <v>-1.1762984459496592E-2</v>
      </c>
      <c r="D108" s="15">
        <f t="shared" si="5"/>
        <v>-2.0814902509793875E-3</v>
      </c>
      <c r="E108" s="16">
        <f t="shared" si="3"/>
        <v>-4.6228222345255476E-2</v>
      </c>
    </row>
    <row r="109" spans="1:5" x14ac:dyDescent="0.35">
      <c r="A109" s="12">
        <v>26938</v>
      </c>
      <c r="B109" s="13">
        <v>1633.097</v>
      </c>
      <c r="C109" s="6">
        <f t="shared" si="4"/>
        <v>7.5024553714644251E-3</v>
      </c>
      <c r="D109" s="15">
        <f t="shared" si="5"/>
        <v>-2.8435283931530168E-3</v>
      </c>
      <c r="E109" s="16">
        <f t="shared" si="3"/>
        <v>3.0349234831588801E-2</v>
      </c>
    </row>
    <row r="110" spans="1:5" x14ac:dyDescent="0.35">
      <c r="A110" s="12">
        <v>27030</v>
      </c>
      <c r="B110" s="13">
        <v>1662.5989999999999</v>
      </c>
      <c r="C110" s="6">
        <f t="shared" si="4"/>
        <v>1.8065062883588636E-2</v>
      </c>
      <c r="D110" s="15">
        <f t="shared" si="5"/>
        <v>6.4981097123553823E-3</v>
      </c>
      <c r="E110" s="16">
        <f t="shared" si="3"/>
        <v>7.4242018898278195E-2</v>
      </c>
    </row>
    <row r="111" spans="1:5" x14ac:dyDescent="0.35">
      <c r="A111" s="12">
        <v>27120</v>
      </c>
      <c r="B111" s="13">
        <v>1670.9290000000001</v>
      </c>
      <c r="C111" s="6">
        <f t="shared" si="4"/>
        <v>5.0102279623650409E-3</v>
      </c>
      <c r="D111" s="15">
        <f t="shared" si="5"/>
        <v>1.8716277595215346E-2</v>
      </c>
      <c r="E111" s="16">
        <f t="shared" si="3"/>
        <v>2.0192029859668281E-2</v>
      </c>
    </row>
    <row r="112" spans="1:5" x14ac:dyDescent="0.35">
      <c r="A112" s="12">
        <v>27211</v>
      </c>
      <c r="B112" s="13">
        <v>1674.2529999999999</v>
      </c>
      <c r="C112" s="6">
        <f t="shared" si="4"/>
        <v>1.9893125321302349E-3</v>
      </c>
      <c r="D112" s="15">
        <f t="shared" si="5"/>
        <v>3.289272371025137E-2</v>
      </c>
      <c r="E112" s="16">
        <f t="shared" si="3"/>
        <v>7.9810258200223583E-3</v>
      </c>
    </row>
    <row r="113" spans="1:5" x14ac:dyDescent="0.35">
      <c r="A113" s="12">
        <v>27303</v>
      </c>
      <c r="B113" s="13">
        <v>1682.2660000000001</v>
      </c>
      <c r="C113" s="6">
        <f t="shared" si="4"/>
        <v>4.7860150168464073E-3</v>
      </c>
      <c r="D113" s="15">
        <f t="shared" si="5"/>
        <v>3.0107825805815634E-2</v>
      </c>
      <c r="E113" s="16">
        <f t="shared" si="3"/>
        <v>1.9281934743202722E-2</v>
      </c>
    </row>
    <row r="114" spans="1:5" x14ac:dyDescent="0.35">
      <c r="A114" s="12">
        <v>27395</v>
      </c>
      <c r="B114" s="13">
        <v>1700.5740000000001</v>
      </c>
      <c r="C114" s="6">
        <f t="shared" si="4"/>
        <v>1.0882940034453524E-2</v>
      </c>
      <c r="D114" s="15">
        <f t="shared" si="5"/>
        <v>2.284074512254617E-2</v>
      </c>
      <c r="E114" s="16">
        <f t="shared" si="3"/>
        <v>4.4247560299540023E-2</v>
      </c>
    </row>
    <row r="115" spans="1:5" x14ac:dyDescent="0.35">
      <c r="A115" s="12">
        <v>27485</v>
      </c>
      <c r="B115" s="13">
        <v>1686.211</v>
      </c>
      <c r="C115" s="6">
        <f t="shared" si="4"/>
        <v>-8.445971771884114E-3</v>
      </c>
      <c r="D115" s="15">
        <f t="shared" si="5"/>
        <v>9.1458105042164714E-3</v>
      </c>
      <c r="E115" s="16">
        <f t="shared" si="3"/>
        <v>-3.335828531854379E-2</v>
      </c>
    </row>
    <row r="116" spans="1:5" x14ac:dyDescent="0.35">
      <c r="A116" s="12">
        <v>27576</v>
      </c>
      <c r="B116" s="13">
        <v>1717.7159999999999</v>
      </c>
      <c r="C116" s="6">
        <f t="shared" si="4"/>
        <v>1.8683901362284958E-2</v>
      </c>
      <c r="D116" s="15">
        <f t="shared" si="5"/>
        <v>2.5959636924646375E-2</v>
      </c>
      <c r="E116" s="16">
        <f t="shared" si="3"/>
        <v>7.685634564813304E-2</v>
      </c>
    </row>
    <row r="117" spans="1:5" x14ac:dyDescent="0.35">
      <c r="A117" s="12">
        <v>27668</v>
      </c>
      <c r="B117" s="13">
        <v>1732.769</v>
      </c>
      <c r="C117" s="6">
        <f t="shared" si="4"/>
        <v>8.7633811410035845E-3</v>
      </c>
      <c r="D117" s="15">
        <f t="shared" si="5"/>
        <v>3.0020817159711916E-2</v>
      </c>
      <c r="E117" s="16">
        <f t="shared" si="3"/>
        <v>3.5517003556138738E-2</v>
      </c>
    </row>
    <row r="118" spans="1:5" x14ac:dyDescent="0.35">
      <c r="A118" s="12">
        <v>27760</v>
      </c>
      <c r="B118" s="13">
        <v>1735.49</v>
      </c>
      <c r="C118" s="6">
        <f t="shared" si="4"/>
        <v>1.57031895192031E-3</v>
      </c>
      <c r="D118" s="15">
        <f t="shared" si="5"/>
        <v>2.0531890996804573E-2</v>
      </c>
      <c r="E118" s="16">
        <f t="shared" si="3"/>
        <v>6.2960867124344233E-3</v>
      </c>
    </row>
    <row r="119" spans="1:5" x14ac:dyDescent="0.35">
      <c r="A119" s="12">
        <v>27851</v>
      </c>
      <c r="B119" s="13">
        <v>1716.171</v>
      </c>
      <c r="C119" s="6">
        <f t="shared" si="4"/>
        <v>-1.1131726486467776E-2</v>
      </c>
      <c r="D119" s="15">
        <f t="shared" si="5"/>
        <v>1.7767645923315669E-2</v>
      </c>
      <c r="E119" s="16">
        <f t="shared" si="3"/>
        <v>-4.3788916149891333E-2</v>
      </c>
    </row>
    <row r="120" spans="1:5" x14ac:dyDescent="0.35">
      <c r="A120" s="12">
        <v>27942</v>
      </c>
      <c r="B120" s="13">
        <v>1711.14</v>
      </c>
      <c r="C120" s="6">
        <f t="shared" si="4"/>
        <v>-2.9315260542218395E-3</v>
      </c>
      <c r="D120" s="15">
        <f t="shared" si="5"/>
        <v>-3.8283394926750375E-3</v>
      </c>
      <c r="E120" s="16">
        <f t="shared" si="3"/>
        <v>-1.1674641845315858E-2</v>
      </c>
    </row>
    <row r="121" spans="1:5" x14ac:dyDescent="0.35">
      <c r="A121" s="12">
        <v>28034</v>
      </c>
      <c r="B121" s="13">
        <v>1710.087</v>
      </c>
      <c r="C121" s="6">
        <f t="shared" si="4"/>
        <v>-6.1537922087036181E-4</v>
      </c>
      <c r="D121" s="15">
        <f t="shared" si="5"/>
        <v>-1.3090031042799136E-2</v>
      </c>
      <c r="E121" s="16">
        <f t="shared" si="3"/>
        <v>-2.4592456659809914E-3</v>
      </c>
    </row>
    <row r="122" spans="1:5" x14ac:dyDescent="0.35">
      <c r="A122" s="12">
        <v>28126</v>
      </c>
      <c r="B122" s="13">
        <v>1724.6289999999999</v>
      </c>
      <c r="C122" s="6">
        <f t="shared" si="4"/>
        <v>8.5036609248534817E-3</v>
      </c>
      <c r="D122" s="15">
        <f t="shared" si="5"/>
        <v>-6.2581749246611064E-3</v>
      </c>
      <c r="E122" s="16">
        <f t="shared" si="3"/>
        <v>3.4450982098613414E-2</v>
      </c>
    </row>
    <row r="123" spans="1:5" x14ac:dyDescent="0.35">
      <c r="A123" s="12">
        <v>28216</v>
      </c>
      <c r="B123" s="13">
        <v>1740.413</v>
      </c>
      <c r="C123" s="6">
        <f t="shared" si="4"/>
        <v>9.152113295091354E-3</v>
      </c>
      <c r="D123" s="15">
        <f t="shared" si="5"/>
        <v>1.4125632002871487E-2</v>
      </c>
      <c r="E123" s="16">
        <f t="shared" si="3"/>
        <v>3.7114093630052025E-2</v>
      </c>
    </row>
    <row r="124" spans="1:5" x14ac:dyDescent="0.35">
      <c r="A124" s="12">
        <v>28307</v>
      </c>
      <c r="B124" s="13">
        <v>1747.4090000000001</v>
      </c>
      <c r="C124" s="6">
        <f t="shared" si="4"/>
        <v>4.0197355455286153E-3</v>
      </c>
      <c r="D124" s="15">
        <f t="shared" si="5"/>
        <v>2.1195810979814628E-2</v>
      </c>
      <c r="E124" s="16">
        <f t="shared" si="3"/>
        <v>1.6176151894291779E-2</v>
      </c>
    </row>
    <row r="125" spans="1:5" x14ac:dyDescent="0.35">
      <c r="A125" s="12">
        <v>28399</v>
      </c>
      <c r="B125" s="13">
        <v>1743.2439999999999</v>
      </c>
      <c r="C125" s="6">
        <f t="shared" si="4"/>
        <v>-2.3835289849143452E-3</v>
      </c>
      <c r="D125" s="15">
        <f t="shared" si="5"/>
        <v>1.9389072017973311E-2</v>
      </c>
      <c r="E125" s="16">
        <f t="shared" si="3"/>
        <v>-9.5000828101685642E-3</v>
      </c>
    </row>
    <row r="126" spans="1:5" x14ac:dyDescent="0.35">
      <c r="A126" s="12">
        <v>28491</v>
      </c>
      <c r="B126" s="13">
        <v>1743.682</v>
      </c>
      <c r="C126" s="6">
        <f t="shared" si="4"/>
        <v>2.5125570488130283E-4</v>
      </c>
      <c r="D126" s="15">
        <f t="shared" si="5"/>
        <v>1.1047593424440916E-2</v>
      </c>
      <c r="E126" s="16">
        <f t="shared" si="3"/>
        <v>1.0054016595510973E-3</v>
      </c>
    </row>
    <row r="127" spans="1:5" x14ac:dyDescent="0.35">
      <c r="A127" s="12">
        <v>28581</v>
      </c>
      <c r="B127" s="13">
        <v>1787.41</v>
      </c>
      <c r="C127" s="6">
        <f t="shared" si="4"/>
        <v>2.5077967198147404E-2</v>
      </c>
      <c r="D127" s="15">
        <f t="shared" si="5"/>
        <v>2.7003360696570337E-2</v>
      </c>
      <c r="E127" s="16">
        <f t="shared" si="3"/>
        <v>0.10414877752567775</v>
      </c>
    </row>
    <row r="128" spans="1:5" x14ac:dyDescent="0.35">
      <c r="A128" s="12">
        <v>28672</v>
      </c>
      <c r="B128" s="13">
        <v>1803.9169999999999</v>
      </c>
      <c r="C128" s="6">
        <f t="shared" si="4"/>
        <v>9.2351503012738177E-3</v>
      </c>
      <c r="D128" s="15">
        <f t="shared" si="5"/>
        <v>3.2338164676958749E-2</v>
      </c>
      <c r="E128" s="16">
        <f t="shared" si="3"/>
        <v>3.7455487075696459E-2</v>
      </c>
    </row>
    <row r="129" spans="1:5" x14ac:dyDescent="0.35">
      <c r="A129" s="12">
        <v>28764</v>
      </c>
      <c r="B129" s="13">
        <v>1820.1479999999999</v>
      </c>
      <c r="C129" s="6">
        <f t="shared" si="4"/>
        <v>8.9976423527246517E-3</v>
      </c>
      <c r="D129" s="15">
        <f t="shared" si="5"/>
        <v>4.4115453717322416E-2</v>
      </c>
      <c r="E129" s="16">
        <f t="shared" si="3"/>
        <v>3.647923508143891E-2</v>
      </c>
    </row>
    <row r="130" spans="1:5" x14ac:dyDescent="0.35">
      <c r="A130" s="12">
        <v>28856</v>
      </c>
      <c r="B130" s="13">
        <v>1802.1510000000001</v>
      </c>
      <c r="C130" s="6">
        <f t="shared" si="4"/>
        <v>-9.8876574871932642E-3</v>
      </c>
      <c r="D130" s="15">
        <f t="shared" si="5"/>
        <v>3.3531916943571161E-2</v>
      </c>
      <c r="E130" s="16">
        <f t="shared" si="3"/>
        <v>-3.8967892464936704E-2</v>
      </c>
    </row>
    <row r="131" spans="1:5" x14ac:dyDescent="0.35">
      <c r="A131" s="12">
        <v>28946</v>
      </c>
      <c r="B131" s="13">
        <v>1819.7070000000001</v>
      </c>
      <c r="C131" s="6">
        <f t="shared" si="4"/>
        <v>9.7416920113797562E-3</v>
      </c>
      <c r="D131" s="15">
        <f t="shared" si="5"/>
        <v>1.8069161524216618E-2</v>
      </c>
      <c r="E131" s="16">
        <f t="shared" ref="E131:E194" si="6">((1+C131)^4)-1</f>
        <v>3.9539878399339035E-2</v>
      </c>
    </row>
    <row r="132" spans="1:5" x14ac:dyDescent="0.35">
      <c r="A132" s="12">
        <v>29037</v>
      </c>
      <c r="B132" s="13">
        <v>1825.02</v>
      </c>
      <c r="C132" s="6">
        <f t="shared" ref="C132:C195" si="7">(B132-B131)/B131</f>
        <v>2.9197008089763212E-3</v>
      </c>
      <c r="D132" s="15">
        <f t="shared" si="5"/>
        <v>1.1698431801463186E-2</v>
      </c>
      <c r="E132" s="16">
        <f t="shared" si="6"/>
        <v>1.1730050783201218E-2</v>
      </c>
    </row>
    <row r="133" spans="1:5" x14ac:dyDescent="0.35">
      <c r="A133" s="12">
        <v>29129</v>
      </c>
      <c r="B133" s="13">
        <v>1837.039</v>
      </c>
      <c r="C133" s="6">
        <f t="shared" si="7"/>
        <v>6.5856812528081914E-3</v>
      </c>
      <c r="D133" s="15">
        <f t="shared" si="5"/>
        <v>9.2800145922200157E-3</v>
      </c>
      <c r="E133" s="16">
        <f t="shared" si="6"/>
        <v>2.660409659320595E-2</v>
      </c>
    </row>
    <row r="134" spans="1:5" x14ac:dyDescent="0.35">
      <c r="A134" s="12">
        <v>29221</v>
      </c>
      <c r="B134" s="13">
        <v>1864.0029999999999</v>
      </c>
      <c r="C134" s="6">
        <f t="shared" si="7"/>
        <v>1.4677968186848479E-2</v>
      </c>
      <c r="D134" s="15">
        <f t="shared" ref="D134:D197" si="8">(B134-B130)/B130</f>
        <v>3.4321208378210184E-2</v>
      </c>
      <c r="E134" s="16">
        <f t="shared" si="6"/>
        <v>6.0017224710865458E-2</v>
      </c>
    </row>
    <row r="135" spans="1:5" x14ac:dyDescent="0.35">
      <c r="A135" s="12">
        <v>29312</v>
      </c>
      <c r="B135" s="13">
        <v>1867.6659999999999</v>
      </c>
      <c r="C135" s="6">
        <f t="shared" si="7"/>
        <v>1.9651255926090307E-3</v>
      </c>
      <c r="D135" s="15">
        <f t="shared" si="8"/>
        <v>2.6355341821512931E-2</v>
      </c>
      <c r="E135" s="16">
        <f t="shared" si="6"/>
        <v>7.8837030519651741E-3</v>
      </c>
    </row>
    <row r="136" spans="1:5" x14ac:dyDescent="0.35">
      <c r="A136" s="12">
        <v>29403</v>
      </c>
      <c r="B136" s="13">
        <v>1842.2449999999999</v>
      </c>
      <c r="C136" s="6">
        <f t="shared" si="7"/>
        <v>-1.3611106054294532E-2</v>
      </c>
      <c r="D136" s="15">
        <f t="shared" si="8"/>
        <v>9.4382527314768663E-3</v>
      </c>
      <c r="E136" s="16">
        <f t="shared" si="6"/>
        <v>-5.3342903141209597E-2</v>
      </c>
    </row>
    <row r="137" spans="1:5" x14ac:dyDescent="0.35">
      <c r="A137" s="12">
        <v>29495</v>
      </c>
      <c r="B137" s="13">
        <v>1841.838</v>
      </c>
      <c r="C137" s="6">
        <f t="shared" si="7"/>
        <v>-2.2092609832021553E-4</v>
      </c>
      <c r="D137" s="15">
        <f t="shared" si="8"/>
        <v>2.6123560795388548E-3</v>
      </c>
      <c r="E137" s="16">
        <f t="shared" si="6"/>
        <v>-8.8341158636529027E-4</v>
      </c>
    </row>
    <row r="138" spans="1:5" x14ac:dyDescent="0.35">
      <c r="A138" s="12">
        <v>29587</v>
      </c>
      <c r="B138" s="13">
        <v>1866.472</v>
      </c>
      <c r="C138" s="6">
        <f t="shared" si="7"/>
        <v>1.3374683332627525E-2</v>
      </c>
      <c r="D138" s="15">
        <f t="shared" si="8"/>
        <v>1.3245686836341202E-3</v>
      </c>
      <c r="E138" s="16">
        <f t="shared" si="6"/>
        <v>5.4581628223491663E-2</v>
      </c>
    </row>
    <row r="139" spans="1:5" x14ac:dyDescent="0.35">
      <c r="A139" s="12">
        <v>29677</v>
      </c>
      <c r="B139" s="13">
        <v>1870.0619999999999</v>
      </c>
      <c r="C139" s="6">
        <f t="shared" si="7"/>
        <v>1.9234148704078702E-3</v>
      </c>
      <c r="D139" s="15">
        <f t="shared" si="8"/>
        <v>1.2828846271228144E-3</v>
      </c>
      <c r="E139" s="16">
        <f t="shared" si="6"/>
        <v>7.715885106784004E-3</v>
      </c>
    </row>
    <row r="140" spans="1:5" x14ac:dyDescent="0.35">
      <c r="A140" s="12">
        <v>29768</v>
      </c>
      <c r="B140" s="13">
        <v>1863.6210000000001</v>
      </c>
      <c r="C140" s="6">
        <f t="shared" si="7"/>
        <v>-3.4442708316621607E-3</v>
      </c>
      <c r="D140" s="15">
        <f t="shared" si="8"/>
        <v>1.1603234097527856E-2</v>
      </c>
      <c r="E140" s="16">
        <f t="shared" si="6"/>
        <v>-1.3706068614107947E-2</v>
      </c>
    </row>
    <row r="141" spans="1:5" x14ac:dyDescent="0.35">
      <c r="A141" s="12">
        <v>29860</v>
      </c>
      <c r="B141" s="13">
        <v>1887.3040000000001</v>
      </c>
      <c r="C141" s="6">
        <f t="shared" si="7"/>
        <v>1.2708055983485908E-2</v>
      </c>
      <c r="D141" s="15">
        <f t="shared" si="8"/>
        <v>2.4685124316036547E-2</v>
      </c>
      <c r="E141" s="16">
        <f t="shared" si="6"/>
        <v>5.1809427269841724E-2</v>
      </c>
    </row>
    <row r="142" spans="1:5" x14ac:dyDescent="0.35">
      <c r="A142" s="12">
        <v>29952</v>
      </c>
      <c r="B142" s="13">
        <v>1885.192</v>
      </c>
      <c r="C142" s="6">
        <f t="shared" si="7"/>
        <v>-1.1190566013742778E-3</v>
      </c>
      <c r="D142" s="15">
        <f t="shared" si="8"/>
        <v>1.0029617374383343E-2</v>
      </c>
      <c r="E142" s="16">
        <f t="shared" si="6"/>
        <v>-4.4687182833893502E-3</v>
      </c>
    </row>
    <row r="143" spans="1:5" x14ac:dyDescent="0.35">
      <c r="A143" s="12">
        <v>30042</v>
      </c>
      <c r="B143" s="13">
        <v>1892.356</v>
      </c>
      <c r="C143" s="6">
        <f t="shared" si="7"/>
        <v>3.8001434336661661E-3</v>
      </c>
      <c r="D143" s="15">
        <f t="shared" si="8"/>
        <v>1.1921529874410633E-2</v>
      </c>
      <c r="E143" s="16">
        <f t="shared" si="6"/>
        <v>1.5287439996763075E-2</v>
      </c>
    </row>
    <row r="144" spans="1:5" x14ac:dyDescent="0.35">
      <c r="A144" s="12">
        <v>30133</v>
      </c>
      <c r="B144" s="13">
        <v>1907.5309999999999</v>
      </c>
      <c r="C144" s="6">
        <f t="shared" si="7"/>
        <v>8.0191042277457068E-3</v>
      </c>
      <c r="D144" s="15">
        <f t="shared" si="8"/>
        <v>2.3561657654641074E-2</v>
      </c>
      <c r="E144" s="16">
        <f t="shared" si="6"/>
        <v>3.2464319949053744E-2</v>
      </c>
    </row>
    <row r="145" spans="1:5" x14ac:dyDescent="0.35">
      <c r="A145" s="12">
        <v>30225</v>
      </c>
      <c r="B145" s="13">
        <v>1936.943</v>
      </c>
      <c r="C145" s="6">
        <f t="shared" si="7"/>
        <v>1.5418884411314959E-2</v>
      </c>
      <c r="D145" s="15">
        <f t="shared" si="8"/>
        <v>2.6301539126711911E-2</v>
      </c>
      <c r="E145" s="16">
        <f t="shared" si="6"/>
        <v>6.3116709010907934E-2</v>
      </c>
    </row>
    <row r="146" spans="1:5" x14ac:dyDescent="0.35">
      <c r="A146" s="12">
        <v>30317</v>
      </c>
      <c r="B146" s="13">
        <v>1955.5540000000001</v>
      </c>
      <c r="C146" s="6">
        <f t="shared" si="7"/>
        <v>9.6084396907911603E-3</v>
      </c>
      <c r="D146" s="15">
        <f t="shared" si="8"/>
        <v>3.7323519302012782E-2</v>
      </c>
      <c r="E146" s="16">
        <f t="shared" si="6"/>
        <v>3.8991248252117527E-2</v>
      </c>
    </row>
    <row r="147" spans="1:5" x14ac:dyDescent="0.35">
      <c r="A147" s="12">
        <v>30407</v>
      </c>
      <c r="B147" s="13">
        <v>1971.6590000000001</v>
      </c>
      <c r="C147" s="6">
        <f t="shared" si="7"/>
        <v>8.2355179146165313E-3</v>
      </c>
      <c r="D147" s="15">
        <f t="shared" si="8"/>
        <v>4.1907019609418159E-2</v>
      </c>
      <c r="E147" s="16">
        <f t="shared" si="6"/>
        <v>3.3351253045467599E-2</v>
      </c>
    </row>
    <row r="148" spans="1:5" x14ac:dyDescent="0.35">
      <c r="A148" s="12">
        <v>30498</v>
      </c>
      <c r="B148" s="13">
        <v>2005.68</v>
      </c>
      <c r="C148" s="6">
        <f t="shared" si="7"/>
        <v>1.7255012149666831E-2</v>
      </c>
      <c r="D148" s="15">
        <f t="shared" si="8"/>
        <v>5.1453423299542771E-2</v>
      </c>
      <c r="E148" s="16">
        <f t="shared" si="6"/>
        <v>7.0827099625607293E-2</v>
      </c>
    </row>
    <row r="149" spans="1:5" x14ac:dyDescent="0.35">
      <c r="A149" s="12">
        <v>30590</v>
      </c>
      <c r="B149" s="13">
        <v>1973.58</v>
      </c>
      <c r="C149" s="6">
        <f t="shared" si="7"/>
        <v>-1.6004547086275047E-2</v>
      </c>
      <c r="D149" s="15">
        <f t="shared" si="8"/>
        <v>1.8914857071168301E-2</v>
      </c>
      <c r="E149" s="16">
        <f t="shared" si="6"/>
        <v>-6.249764754256748E-2</v>
      </c>
    </row>
    <row r="150" spans="1:5" x14ac:dyDescent="0.35">
      <c r="A150" s="12">
        <v>30682</v>
      </c>
      <c r="B150" s="13">
        <v>1994.498</v>
      </c>
      <c r="C150" s="6">
        <f t="shared" si="7"/>
        <v>1.0599012961217747E-2</v>
      </c>
      <c r="D150" s="15">
        <f t="shared" si="8"/>
        <v>1.9914561295673736E-2</v>
      </c>
      <c r="E150" s="16">
        <f t="shared" si="6"/>
        <v>4.3074861652730778E-2</v>
      </c>
    </row>
    <row r="151" spans="1:5" x14ac:dyDescent="0.35">
      <c r="A151" s="12">
        <v>30773</v>
      </c>
      <c r="B151" s="13">
        <v>2037.8230000000001</v>
      </c>
      <c r="C151" s="6">
        <f t="shared" si="7"/>
        <v>2.1722257931569771E-2</v>
      </c>
      <c r="D151" s="15">
        <f t="shared" si="8"/>
        <v>3.3557526935438627E-2</v>
      </c>
      <c r="E151" s="16">
        <f t="shared" si="6"/>
        <v>8.9761392466198187E-2</v>
      </c>
    </row>
    <row r="152" spans="1:5" x14ac:dyDescent="0.35">
      <c r="A152" s="12">
        <v>30864</v>
      </c>
      <c r="B152" s="13">
        <v>2054.317</v>
      </c>
      <c r="C152" s="6">
        <f t="shared" si="7"/>
        <v>8.0939316123136863E-3</v>
      </c>
      <c r="D152" s="15">
        <f t="shared" si="8"/>
        <v>2.4249631047824152E-2</v>
      </c>
      <c r="E152" s="16">
        <f t="shared" si="6"/>
        <v>3.2770922104525591E-2</v>
      </c>
    </row>
    <row r="153" spans="1:5" x14ac:dyDescent="0.35">
      <c r="A153" s="12">
        <v>30956</v>
      </c>
      <c r="B153" s="13">
        <v>2097.444</v>
      </c>
      <c r="C153" s="6">
        <f t="shared" si="7"/>
        <v>2.0993352048393678E-2</v>
      </c>
      <c r="D153" s="15">
        <f t="shared" si="8"/>
        <v>6.2761073784695851E-2</v>
      </c>
      <c r="E153" s="16">
        <f t="shared" si="6"/>
        <v>8.665493623996734E-2</v>
      </c>
    </row>
    <row r="154" spans="1:5" x14ac:dyDescent="0.35">
      <c r="A154" s="12">
        <v>31048</v>
      </c>
      <c r="B154" s="13">
        <v>2120.2840000000001</v>
      </c>
      <c r="C154" s="6">
        <f t="shared" si="7"/>
        <v>1.0889444485764647E-2</v>
      </c>
      <c r="D154" s="15">
        <f t="shared" si="8"/>
        <v>6.3066495930304292E-2</v>
      </c>
      <c r="E154" s="16">
        <f t="shared" si="6"/>
        <v>4.4274437092887142E-2</v>
      </c>
    </row>
    <row r="155" spans="1:5" x14ac:dyDescent="0.35">
      <c r="A155" s="12">
        <v>31138</v>
      </c>
      <c r="B155" s="13">
        <v>2167.3380000000002</v>
      </c>
      <c r="C155" s="6">
        <f t="shared" si="7"/>
        <v>2.2192310086762004E-2</v>
      </c>
      <c r="D155" s="15">
        <f t="shared" si="8"/>
        <v>6.3555568859513356E-2</v>
      </c>
      <c r="E155" s="16">
        <f t="shared" si="6"/>
        <v>9.1768193392857356E-2</v>
      </c>
    </row>
    <row r="156" spans="1:5" x14ac:dyDescent="0.35">
      <c r="A156" s="12">
        <v>31229</v>
      </c>
      <c r="B156" s="13">
        <v>2216.7429999999999</v>
      </c>
      <c r="C156" s="6">
        <f t="shared" si="7"/>
        <v>2.2795244673419531E-2</v>
      </c>
      <c r="D156" s="15">
        <f t="shared" si="8"/>
        <v>7.906569434026002E-2</v>
      </c>
      <c r="E156" s="16">
        <f t="shared" si="6"/>
        <v>9.4346367530331987E-2</v>
      </c>
    </row>
    <row r="157" spans="1:5" x14ac:dyDescent="0.35">
      <c r="A157" s="12">
        <v>31321</v>
      </c>
      <c r="B157" s="13">
        <v>2225.8780000000002</v>
      </c>
      <c r="C157" s="6">
        <f t="shared" si="7"/>
        <v>4.1209107235255591E-3</v>
      </c>
      <c r="D157" s="15">
        <f t="shared" si="8"/>
        <v>6.1233577630678195E-2</v>
      </c>
      <c r="E157" s="16">
        <f t="shared" si="6"/>
        <v>1.6585814537295684E-2</v>
      </c>
    </row>
    <row r="158" spans="1:5" x14ac:dyDescent="0.35">
      <c r="A158" s="12">
        <v>31413</v>
      </c>
      <c r="B158" s="13">
        <v>2243.4639999999999</v>
      </c>
      <c r="C158" s="6">
        <f t="shared" si="7"/>
        <v>7.9007025542279421E-3</v>
      </c>
      <c r="D158" s="15">
        <f t="shared" si="8"/>
        <v>5.8095990914424592E-2</v>
      </c>
      <c r="E158" s="16">
        <f t="shared" si="6"/>
        <v>3.1979313400611664E-2</v>
      </c>
    </row>
    <row r="159" spans="1:5" x14ac:dyDescent="0.35">
      <c r="A159" s="12">
        <v>31503</v>
      </c>
      <c r="B159" s="13">
        <v>2290.2269999999999</v>
      </c>
      <c r="C159" s="6">
        <f t="shared" si="7"/>
        <v>2.0844105365630972E-2</v>
      </c>
      <c r="D159" s="15">
        <f t="shared" si="8"/>
        <v>5.6700431589350467E-2</v>
      </c>
      <c r="E159" s="16">
        <f t="shared" si="6"/>
        <v>8.6019695718343447E-2</v>
      </c>
    </row>
    <row r="160" spans="1:5" x14ac:dyDescent="0.35">
      <c r="A160" s="12">
        <v>31594</v>
      </c>
      <c r="B160" s="13">
        <v>2340.1149999999998</v>
      </c>
      <c r="C160" s="6">
        <f t="shared" si="7"/>
        <v>2.1782993563520089E-2</v>
      </c>
      <c r="D160" s="15">
        <f t="shared" si="8"/>
        <v>5.5654624825701424E-2</v>
      </c>
      <c r="E160" s="16">
        <f t="shared" si="6"/>
        <v>9.0020536272703344E-2</v>
      </c>
    </row>
    <row r="161" spans="1:5" x14ac:dyDescent="0.35">
      <c r="A161" s="12">
        <v>31686</v>
      </c>
      <c r="B161" s="13">
        <v>2330.4490000000001</v>
      </c>
      <c r="C161" s="6">
        <f t="shared" si="7"/>
        <v>-4.1305662328559554E-3</v>
      </c>
      <c r="D161" s="15">
        <f t="shared" si="8"/>
        <v>4.6979663755156352E-2</v>
      </c>
      <c r="E161" s="16">
        <f t="shared" si="6"/>
        <v>-1.6420177071804209E-2</v>
      </c>
    </row>
    <row r="162" spans="1:5" x14ac:dyDescent="0.35">
      <c r="A162" s="12">
        <v>31778</v>
      </c>
      <c r="B162" s="13">
        <v>2344.1179999999999</v>
      </c>
      <c r="C162" s="6">
        <f t="shared" si="7"/>
        <v>5.8653933212011369E-3</v>
      </c>
      <c r="D162" s="15">
        <f t="shared" si="8"/>
        <v>4.4865440229930144E-2</v>
      </c>
      <c r="E162" s="16">
        <f t="shared" si="6"/>
        <v>2.3668798645958278E-2</v>
      </c>
    </row>
    <row r="163" spans="1:5" x14ac:dyDescent="0.35">
      <c r="A163" s="12">
        <v>31868</v>
      </c>
      <c r="B163" s="13">
        <v>2362.2910000000002</v>
      </c>
      <c r="C163" s="6">
        <f t="shared" si="7"/>
        <v>7.7525960723821199E-3</v>
      </c>
      <c r="D163" s="15">
        <f t="shared" si="8"/>
        <v>3.1465876526650116E-2</v>
      </c>
      <c r="E163" s="16">
        <f t="shared" si="6"/>
        <v>3.1372868186283709E-2</v>
      </c>
    </row>
    <row r="164" spans="1:5" x14ac:dyDescent="0.35">
      <c r="A164" s="12">
        <v>31959</v>
      </c>
      <c r="B164" s="13">
        <v>2364.7689999999998</v>
      </c>
      <c r="C164" s="6">
        <f t="shared" si="7"/>
        <v>1.048981687691995E-3</v>
      </c>
      <c r="D164" s="15">
        <f t="shared" si="8"/>
        <v>1.053537967151187E-2</v>
      </c>
      <c r="E164" s="16">
        <f t="shared" si="6"/>
        <v>4.2025335445059486E-3</v>
      </c>
    </row>
    <row r="165" spans="1:5" x14ac:dyDescent="0.35">
      <c r="A165" s="12">
        <v>32051</v>
      </c>
      <c r="B165" s="13">
        <v>2400.223</v>
      </c>
      <c r="C165" s="6">
        <f t="shared" si="7"/>
        <v>1.4992584899413085E-2</v>
      </c>
      <c r="D165" s="15">
        <f t="shared" si="8"/>
        <v>2.9940153163617776E-2</v>
      </c>
      <c r="E165" s="16">
        <f t="shared" si="6"/>
        <v>6.1332535723543025E-2</v>
      </c>
    </row>
    <row r="166" spans="1:5" x14ac:dyDescent="0.35">
      <c r="A166" s="12">
        <v>32143</v>
      </c>
      <c r="B166" s="13">
        <v>2380.1979999999999</v>
      </c>
      <c r="C166" s="6">
        <f t="shared" si="7"/>
        <v>-8.3429747985916698E-3</v>
      </c>
      <c r="D166" s="15">
        <f t="shared" si="8"/>
        <v>1.5391716628599724E-2</v>
      </c>
      <c r="E166" s="16">
        <f t="shared" si="6"/>
        <v>-3.2956585837207841E-2</v>
      </c>
    </row>
    <row r="167" spans="1:5" x14ac:dyDescent="0.35">
      <c r="A167" s="12">
        <v>32234</v>
      </c>
      <c r="B167" s="13">
        <v>2387.3029999999999</v>
      </c>
      <c r="C167" s="6">
        <f t="shared" si="7"/>
        <v>2.9850457819055468E-3</v>
      </c>
      <c r="D167" s="15">
        <f t="shared" si="8"/>
        <v>1.0588026623307507E-2</v>
      </c>
      <c r="E167" s="16">
        <f t="shared" si="6"/>
        <v>1.1993752589921636E-2</v>
      </c>
    </row>
    <row r="168" spans="1:5" x14ac:dyDescent="0.35">
      <c r="A168" s="12">
        <v>32325</v>
      </c>
      <c r="B168" s="13">
        <v>2387.578</v>
      </c>
      <c r="C168" s="6">
        <f t="shared" si="7"/>
        <v>1.1519275098305115E-4</v>
      </c>
      <c r="D168" s="15">
        <f t="shared" si="8"/>
        <v>9.6453395659365452E-3</v>
      </c>
      <c r="E168" s="16">
        <f t="shared" si="6"/>
        <v>4.6085062626555207E-4</v>
      </c>
    </row>
    <row r="169" spans="1:5" x14ac:dyDescent="0.35">
      <c r="A169" s="12">
        <v>32417</v>
      </c>
      <c r="B169" s="13">
        <v>2433.9</v>
      </c>
      <c r="C169" s="6">
        <f t="shared" si="7"/>
        <v>1.940125097483731E-2</v>
      </c>
      <c r="D169" s="15">
        <f t="shared" si="8"/>
        <v>1.4030779640058501E-2</v>
      </c>
      <c r="E169" s="16">
        <f t="shared" si="6"/>
        <v>7.9892808005236793E-2</v>
      </c>
    </row>
    <row r="170" spans="1:5" x14ac:dyDescent="0.35">
      <c r="A170" s="12">
        <v>32509</v>
      </c>
      <c r="B170" s="13">
        <v>2423.1849999999999</v>
      </c>
      <c r="C170" s="6">
        <f t="shared" si="7"/>
        <v>-4.4023994412260752E-3</v>
      </c>
      <c r="D170" s="15">
        <f t="shared" si="8"/>
        <v>1.8060262213479755E-2</v>
      </c>
      <c r="E170" s="16">
        <f t="shared" si="6"/>
        <v>-1.7493651957978251E-2</v>
      </c>
    </row>
    <row r="171" spans="1:5" x14ac:dyDescent="0.35">
      <c r="A171" s="12">
        <v>32599</v>
      </c>
      <c r="B171" s="13">
        <v>2460.4409999999998</v>
      </c>
      <c r="C171" s="6">
        <f t="shared" si="7"/>
        <v>1.5374806298322191E-2</v>
      </c>
      <c r="D171" s="15">
        <f t="shared" si="8"/>
        <v>3.063624516871127E-2</v>
      </c>
      <c r="E171" s="16">
        <f t="shared" si="6"/>
        <v>6.2932126557239121E-2</v>
      </c>
    </row>
    <row r="172" spans="1:5" x14ac:dyDescent="0.35">
      <c r="A172" s="12">
        <v>32690</v>
      </c>
      <c r="B172" s="13">
        <v>2482.5619999999999</v>
      </c>
      <c r="C172" s="6">
        <f t="shared" si="7"/>
        <v>8.9906646816567022E-3</v>
      </c>
      <c r="D172" s="15">
        <f t="shared" si="8"/>
        <v>3.9782574642587561E-2</v>
      </c>
      <c r="E172" s="16">
        <f t="shared" si="6"/>
        <v>3.6450564504434624E-2</v>
      </c>
    </row>
    <row r="173" spans="1:5" x14ac:dyDescent="0.35">
      <c r="A173" s="12">
        <v>32782</v>
      </c>
      <c r="B173" s="13">
        <v>2495.0070000000001</v>
      </c>
      <c r="C173" s="6">
        <f t="shared" si="7"/>
        <v>5.0129664435370255E-3</v>
      </c>
      <c r="D173" s="15">
        <f t="shared" si="8"/>
        <v>2.5106619006532712E-2</v>
      </c>
      <c r="E173" s="16">
        <f t="shared" si="6"/>
        <v>2.0203149301069923E-2</v>
      </c>
    </row>
    <row r="174" spans="1:5" x14ac:dyDescent="0.35">
      <c r="A174" s="12">
        <v>32874</v>
      </c>
      <c r="B174" s="13">
        <v>2534.913</v>
      </c>
      <c r="C174" s="6">
        <f t="shared" si="7"/>
        <v>1.5994343903644338E-2</v>
      </c>
      <c r="D174" s="15">
        <f t="shared" si="8"/>
        <v>4.6107911694732377E-2</v>
      </c>
      <c r="E174" s="16">
        <f t="shared" si="6"/>
        <v>6.5528721910018461E-2</v>
      </c>
    </row>
    <row r="175" spans="1:5" x14ac:dyDescent="0.35">
      <c r="A175" s="12">
        <v>32964</v>
      </c>
      <c r="B175" s="13">
        <v>2538.9160000000002</v>
      </c>
      <c r="C175" s="6">
        <f t="shared" si="7"/>
        <v>1.5791468977436923E-3</v>
      </c>
      <c r="D175" s="15">
        <f t="shared" si="8"/>
        <v>3.1894688797658784E-2</v>
      </c>
      <c r="E175" s="16">
        <f t="shared" si="6"/>
        <v>6.3315655784468294E-3</v>
      </c>
    </row>
    <row r="176" spans="1:5" x14ac:dyDescent="0.35">
      <c r="A176" s="12">
        <v>33055</v>
      </c>
      <c r="B176" s="13">
        <v>2542.9630000000002</v>
      </c>
      <c r="C176" s="6">
        <f t="shared" si="7"/>
        <v>1.5939873552335033E-3</v>
      </c>
      <c r="D176" s="15">
        <f t="shared" si="8"/>
        <v>2.4330107364891711E-2</v>
      </c>
      <c r="E176" s="16">
        <f t="shared" si="6"/>
        <v>6.3912104015066973E-3</v>
      </c>
    </row>
    <row r="177" spans="1:5" x14ac:dyDescent="0.35">
      <c r="A177" s="12">
        <v>33147</v>
      </c>
      <c r="B177" s="13">
        <v>2559.9639999999999</v>
      </c>
      <c r="C177" s="6">
        <f t="shared" si="7"/>
        <v>6.6855082044055486E-3</v>
      </c>
      <c r="D177" s="15">
        <f t="shared" si="8"/>
        <v>2.6034796695961124E-2</v>
      </c>
      <c r="E177" s="16">
        <f t="shared" si="6"/>
        <v>2.7011406197495536E-2</v>
      </c>
    </row>
    <row r="178" spans="1:5" x14ac:dyDescent="0.35">
      <c r="A178" s="12">
        <v>33239</v>
      </c>
      <c r="B178" s="13">
        <v>2575.2199999999998</v>
      </c>
      <c r="C178" s="6">
        <f t="shared" si="7"/>
        <v>5.9594588048893886E-3</v>
      </c>
      <c r="D178" s="15">
        <f t="shared" si="8"/>
        <v>1.5900742944629575E-2</v>
      </c>
      <c r="E178" s="16">
        <f t="shared" si="6"/>
        <v>2.405177398064251E-2</v>
      </c>
    </row>
    <row r="179" spans="1:5" x14ac:dyDescent="0.35">
      <c r="A179" s="12">
        <v>33329</v>
      </c>
      <c r="B179" s="13">
        <v>2585.6930000000002</v>
      </c>
      <c r="C179" s="6">
        <f t="shared" si="7"/>
        <v>4.066837008100439E-3</v>
      </c>
      <c r="D179" s="15">
        <f t="shared" si="8"/>
        <v>1.8424004575180921E-2</v>
      </c>
      <c r="E179" s="16">
        <f t="shared" si="6"/>
        <v>1.6366852333773663E-2</v>
      </c>
    </row>
    <row r="180" spans="1:5" x14ac:dyDescent="0.35">
      <c r="A180" s="12">
        <v>33420</v>
      </c>
      <c r="B180" s="13">
        <v>2578.4540000000002</v>
      </c>
      <c r="C180" s="6">
        <f t="shared" si="7"/>
        <v>-2.7996363063983358E-3</v>
      </c>
      <c r="D180" s="15">
        <f t="shared" si="8"/>
        <v>1.3956553831101743E-2</v>
      </c>
      <c r="E180" s="16">
        <f t="shared" si="6"/>
        <v>-1.1151605157259326E-2</v>
      </c>
    </row>
    <row r="181" spans="1:5" x14ac:dyDescent="0.35">
      <c r="A181" s="12">
        <v>33512</v>
      </c>
      <c r="B181" s="13">
        <v>2559.5839999999998</v>
      </c>
      <c r="C181" s="6">
        <f t="shared" si="7"/>
        <v>-7.3183388185324785E-3</v>
      </c>
      <c r="D181" s="15">
        <f t="shared" si="8"/>
        <v>-1.4843958743174088E-4</v>
      </c>
      <c r="E181" s="16">
        <f t="shared" si="6"/>
        <v>-2.8953571732078021E-2</v>
      </c>
    </row>
    <row r="182" spans="1:5" x14ac:dyDescent="0.35">
      <c r="A182" s="12">
        <v>33604</v>
      </c>
      <c r="B182" s="13">
        <v>2582.2800000000002</v>
      </c>
      <c r="C182" s="6">
        <f t="shared" si="7"/>
        <v>8.8670658982086033E-3</v>
      </c>
      <c r="D182" s="15">
        <f t="shared" si="8"/>
        <v>2.7415133464326934E-3</v>
      </c>
      <c r="E182" s="16">
        <f t="shared" si="6"/>
        <v>3.5942807607737715E-2</v>
      </c>
    </row>
    <row r="183" spans="1:5" x14ac:dyDescent="0.35">
      <c r="A183" s="12">
        <v>33695</v>
      </c>
      <c r="B183" s="13">
        <v>2577.2849999999999</v>
      </c>
      <c r="C183" s="6">
        <f t="shared" si="7"/>
        <v>-1.9343370974488998E-3</v>
      </c>
      <c r="D183" s="15">
        <f t="shared" si="8"/>
        <v>-3.2517394756455447E-3</v>
      </c>
      <c r="E183" s="16">
        <f t="shared" si="6"/>
        <v>-7.7149273662833195E-3</v>
      </c>
    </row>
    <row r="184" spans="1:5" x14ac:dyDescent="0.35">
      <c r="A184" s="12">
        <v>33786</v>
      </c>
      <c r="B184" s="13">
        <v>2593.701</v>
      </c>
      <c r="C184" s="6">
        <f t="shared" si="7"/>
        <v>6.3694934786025477E-3</v>
      </c>
      <c r="D184" s="15">
        <f t="shared" si="8"/>
        <v>5.9132332785459202E-3</v>
      </c>
      <c r="E184" s="16">
        <f t="shared" si="6"/>
        <v>2.5722431896209708E-2</v>
      </c>
    </row>
    <row r="185" spans="1:5" x14ac:dyDescent="0.35">
      <c r="A185" s="12">
        <v>33878</v>
      </c>
      <c r="B185" s="13">
        <v>2593.4</v>
      </c>
      <c r="C185" s="6">
        <f t="shared" si="7"/>
        <v>-1.1605038514459874E-4</v>
      </c>
      <c r="D185" s="15">
        <f t="shared" si="8"/>
        <v>1.3211521872304351E-2</v>
      </c>
      <c r="E185" s="16">
        <f t="shared" si="6"/>
        <v>-4.6412074067869735E-4</v>
      </c>
    </row>
    <row r="186" spans="1:5" x14ac:dyDescent="0.35">
      <c r="A186" s="12">
        <v>33970</v>
      </c>
      <c r="B186" s="13">
        <v>2561.2220000000002</v>
      </c>
      <c r="C186" s="6">
        <f t="shared" si="7"/>
        <v>-1.2407650188941114E-2</v>
      </c>
      <c r="D186" s="15">
        <f t="shared" si="8"/>
        <v>-8.1548089285437639E-3</v>
      </c>
      <c r="E186" s="16">
        <f t="shared" si="6"/>
        <v>-4.8714518976188725E-2</v>
      </c>
    </row>
    <row r="187" spans="1:5" x14ac:dyDescent="0.35">
      <c r="A187" s="12">
        <v>34060</v>
      </c>
      <c r="B187" s="13">
        <v>2561.4560000000001</v>
      </c>
      <c r="C187" s="6">
        <f t="shared" si="7"/>
        <v>9.1362638615443564E-5</v>
      </c>
      <c r="D187" s="15">
        <f t="shared" si="8"/>
        <v>-6.1417344220758372E-3</v>
      </c>
      <c r="E187" s="16">
        <f t="shared" si="6"/>
        <v>3.6550064030249629E-4</v>
      </c>
    </row>
    <row r="188" spans="1:5" x14ac:dyDescent="0.35">
      <c r="A188" s="12">
        <v>34151</v>
      </c>
      <c r="B188" s="13">
        <v>2565.1</v>
      </c>
      <c r="C188" s="6">
        <f t="shared" si="7"/>
        <v>1.4226283801087264E-3</v>
      </c>
      <c r="D188" s="15">
        <f t="shared" si="8"/>
        <v>-1.1027099885453301E-2</v>
      </c>
      <c r="E188" s="16">
        <f t="shared" si="6"/>
        <v>5.7026682704461873E-3</v>
      </c>
    </row>
    <row r="189" spans="1:5" x14ac:dyDescent="0.35">
      <c r="A189" s="12">
        <v>34243</v>
      </c>
      <c r="B189" s="13">
        <v>2574.165</v>
      </c>
      <c r="C189" s="6">
        <f t="shared" si="7"/>
        <v>3.5339752836146955E-3</v>
      </c>
      <c r="D189" s="15">
        <f t="shared" si="8"/>
        <v>-7.4169044497571241E-3</v>
      </c>
      <c r="E189" s="16">
        <f t="shared" si="6"/>
        <v>1.4211011721269706E-2</v>
      </c>
    </row>
    <row r="190" spans="1:5" x14ac:dyDescent="0.35">
      <c r="A190" s="12">
        <v>34335</v>
      </c>
      <c r="B190" s="13">
        <v>2542.3240000000001</v>
      </c>
      <c r="C190" s="6">
        <f t="shared" si="7"/>
        <v>-1.2369447956910258E-2</v>
      </c>
      <c r="D190" s="15">
        <f t="shared" si="8"/>
        <v>-7.3785091647659345E-3</v>
      </c>
      <c r="E190" s="16">
        <f t="shared" si="6"/>
        <v>-4.8567319223690841E-2</v>
      </c>
    </row>
    <row r="191" spans="1:5" x14ac:dyDescent="0.35">
      <c r="A191" s="12">
        <v>34425</v>
      </c>
      <c r="B191" s="13">
        <v>2554.9160000000002</v>
      </c>
      <c r="C191" s="6">
        <f t="shared" si="7"/>
        <v>4.952948562024391E-3</v>
      </c>
      <c r="D191" s="15">
        <f t="shared" si="8"/>
        <v>-2.553235347396154E-3</v>
      </c>
      <c r="E191" s="16">
        <f t="shared" si="6"/>
        <v>1.9959471063632162E-2</v>
      </c>
    </row>
    <row r="192" spans="1:5" x14ac:dyDescent="0.35">
      <c r="A192" s="12">
        <v>34516</v>
      </c>
      <c r="B192" s="13">
        <v>2597.991</v>
      </c>
      <c r="C192" s="6">
        <f t="shared" si="7"/>
        <v>1.6859654094302831E-2</v>
      </c>
      <c r="D192" s="15">
        <f t="shared" si="8"/>
        <v>1.2822502046703863E-2</v>
      </c>
      <c r="E192" s="16">
        <f t="shared" si="6"/>
        <v>6.9163354078702E-2</v>
      </c>
    </row>
    <row r="193" spans="1:5" x14ac:dyDescent="0.35">
      <c r="A193" s="12">
        <v>34608</v>
      </c>
      <c r="B193" s="13">
        <v>2575.3939999999998</v>
      </c>
      <c r="C193" s="6">
        <f t="shared" si="7"/>
        <v>-8.6978746269714587E-3</v>
      </c>
      <c r="D193" s="15">
        <f t="shared" si="8"/>
        <v>4.7743637257122775E-4</v>
      </c>
      <c r="E193" s="16">
        <f t="shared" si="6"/>
        <v>-3.434020672838467E-2</v>
      </c>
    </row>
    <row r="194" spans="1:5" x14ac:dyDescent="0.35">
      <c r="A194" s="12">
        <v>34700</v>
      </c>
      <c r="B194" s="13">
        <v>2584.415</v>
      </c>
      <c r="C194" s="6">
        <f t="shared" si="7"/>
        <v>3.5027650138193169E-3</v>
      </c>
      <c r="D194" s="15">
        <f t="shared" si="8"/>
        <v>1.6556111652173324E-2</v>
      </c>
      <c r="E194" s="16">
        <f t="shared" si="6"/>
        <v>1.4084848289044771E-2</v>
      </c>
    </row>
    <row r="195" spans="1:5" x14ac:dyDescent="0.35">
      <c r="A195" s="12">
        <v>34790</v>
      </c>
      <c r="B195" s="13">
        <v>2593.1010000000001</v>
      </c>
      <c r="C195" s="6">
        <f t="shared" si="7"/>
        <v>3.3609153328703592E-3</v>
      </c>
      <c r="D195" s="15">
        <f t="shared" si="8"/>
        <v>1.4945696844827753E-2</v>
      </c>
      <c r="E195" s="16">
        <f t="shared" ref="E195:E258" si="9">((1+C195)^4)-1</f>
        <v>1.3511587826586791E-2</v>
      </c>
    </row>
    <row r="196" spans="1:5" x14ac:dyDescent="0.35">
      <c r="A196" s="12">
        <v>34881</v>
      </c>
      <c r="B196" s="13">
        <v>2586.3040000000001</v>
      </c>
      <c r="C196" s="6">
        <f t="shared" ref="C196:C259" si="10">(B196-B195)/B195</f>
        <v>-2.621185985428267E-3</v>
      </c>
      <c r="D196" s="15">
        <f t="shared" si="8"/>
        <v>-4.4984759377534019E-3</v>
      </c>
      <c r="E196" s="16">
        <f t="shared" si="9"/>
        <v>-1.0443592235335752E-2</v>
      </c>
    </row>
    <row r="197" spans="1:5" x14ac:dyDescent="0.35">
      <c r="A197" s="12">
        <v>34973</v>
      </c>
      <c r="B197" s="13">
        <v>2559.248</v>
      </c>
      <c r="C197" s="6">
        <f t="shared" si="10"/>
        <v>-1.0461260547870645E-2</v>
      </c>
      <c r="D197" s="15">
        <f t="shared" si="8"/>
        <v>-6.2693319934735156E-3</v>
      </c>
      <c r="E197" s="16">
        <f t="shared" si="9"/>
        <v>-4.1192981817876562E-2</v>
      </c>
    </row>
    <row r="198" spans="1:5" x14ac:dyDescent="0.35">
      <c r="A198" s="12">
        <v>35065</v>
      </c>
      <c r="B198" s="13">
        <v>2576.1370000000002</v>
      </c>
      <c r="C198" s="6">
        <f t="shared" si="10"/>
        <v>6.5992041412165307E-3</v>
      </c>
      <c r="D198" s="15">
        <f t="shared" ref="D198:D261" si="11">(B198-B194)/B194</f>
        <v>-3.2030459504374465E-3</v>
      </c>
      <c r="E198" s="16">
        <f t="shared" si="9"/>
        <v>2.6659265001248711E-2</v>
      </c>
    </row>
    <row r="199" spans="1:5" x14ac:dyDescent="0.35">
      <c r="A199" s="12">
        <v>35156</v>
      </c>
      <c r="B199" s="13">
        <v>2608.232</v>
      </c>
      <c r="C199" s="6">
        <f t="shared" si="10"/>
        <v>1.2458576543095262E-2</v>
      </c>
      <c r="D199" s="15">
        <f t="shared" si="11"/>
        <v>5.8350985943084578E-3</v>
      </c>
      <c r="E199" s="16">
        <f t="shared" si="9"/>
        <v>5.0773362129428845E-2</v>
      </c>
    </row>
    <row r="200" spans="1:5" x14ac:dyDescent="0.35">
      <c r="A200" s="12">
        <v>35247</v>
      </c>
      <c r="B200" s="13">
        <v>2608.223</v>
      </c>
      <c r="C200" s="6">
        <f t="shared" si="10"/>
        <v>-3.4506132890074779E-6</v>
      </c>
      <c r="D200" s="15">
        <f t="shared" si="11"/>
        <v>8.4750284575981286E-3</v>
      </c>
      <c r="E200" s="16">
        <f t="shared" si="9"/>
        <v>-1.3802381715777301E-5</v>
      </c>
    </row>
    <row r="201" spans="1:5" x14ac:dyDescent="0.35">
      <c r="A201" s="12">
        <v>35339</v>
      </c>
      <c r="B201" s="13">
        <v>2626.2269999999999</v>
      </c>
      <c r="C201" s="6">
        <f t="shared" si="10"/>
        <v>6.9027840027481953E-3</v>
      </c>
      <c r="D201" s="15">
        <f t="shared" si="11"/>
        <v>2.6171359711915303E-2</v>
      </c>
      <c r="E201" s="16">
        <f t="shared" si="9"/>
        <v>2.7898344470495662E-2</v>
      </c>
    </row>
    <row r="202" spans="1:5" x14ac:dyDescent="0.35">
      <c r="A202" s="12">
        <v>35431</v>
      </c>
      <c r="B202" s="13">
        <v>2612.5720000000001</v>
      </c>
      <c r="C202" s="6">
        <f t="shared" si="10"/>
        <v>-5.1994743790234992E-3</v>
      </c>
      <c r="D202" s="15">
        <f t="shared" si="11"/>
        <v>1.4143269554375386E-2</v>
      </c>
      <c r="E202" s="16">
        <f t="shared" si="9"/>
        <v>-2.0636251843782816E-2</v>
      </c>
    </row>
    <row r="203" spans="1:5" x14ac:dyDescent="0.35">
      <c r="A203" s="12">
        <v>35521</v>
      </c>
      <c r="B203" s="13">
        <v>2646.4180000000001</v>
      </c>
      <c r="C203" s="6">
        <f t="shared" si="10"/>
        <v>1.2955049659875404E-2</v>
      </c>
      <c r="D203" s="15">
        <f t="shared" si="11"/>
        <v>1.4640568783758558E-2</v>
      </c>
      <c r="E203" s="16">
        <f t="shared" si="9"/>
        <v>5.2835923833211229E-2</v>
      </c>
    </row>
    <row r="204" spans="1:5" x14ac:dyDescent="0.35">
      <c r="A204" s="12">
        <v>35612</v>
      </c>
      <c r="B204" s="13">
        <v>2658.663</v>
      </c>
      <c r="C204" s="6">
        <f t="shared" si="10"/>
        <v>4.6270090363653401E-3</v>
      </c>
      <c r="D204" s="15">
        <f t="shared" si="11"/>
        <v>1.9338837208321549E-2</v>
      </c>
      <c r="E204" s="16">
        <f t="shared" si="9"/>
        <v>1.8636888122032458E-2</v>
      </c>
    </row>
    <row r="205" spans="1:5" x14ac:dyDescent="0.35">
      <c r="A205" s="12">
        <v>35704</v>
      </c>
      <c r="B205" s="13">
        <v>2672.0050000000001</v>
      </c>
      <c r="C205" s="6">
        <f t="shared" si="10"/>
        <v>5.0183118356858687E-3</v>
      </c>
      <c r="D205" s="15">
        <f t="shared" si="11"/>
        <v>1.7431090305598203E-2</v>
      </c>
      <c r="E205" s="16">
        <f t="shared" si="9"/>
        <v>2.0224854212725685E-2</v>
      </c>
    </row>
    <row r="206" spans="1:5" x14ac:dyDescent="0.35">
      <c r="A206" s="12">
        <v>35796</v>
      </c>
      <c r="B206" s="13">
        <v>2662.4479999999999</v>
      </c>
      <c r="C206" s="6">
        <f t="shared" si="10"/>
        <v>-3.5767148639318578E-3</v>
      </c>
      <c r="D206" s="15">
        <f t="shared" si="11"/>
        <v>1.9090765728178877E-2</v>
      </c>
      <c r="E206" s="16">
        <f t="shared" si="9"/>
        <v>-1.4230284982830299E-2</v>
      </c>
    </row>
    <row r="207" spans="1:5" x14ac:dyDescent="0.35">
      <c r="A207" s="12">
        <v>35886</v>
      </c>
      <c r="B207" s="13">
        <v>2709.0529999999999</v>
      </c>
      <c r="C207" s="6">
        <f t="shared" si="10"/>
        <v>1.7504567225350511E-2</v>
      </c>
      <c r="D207" s="15">
        <f t="shared" si="11"/>
        <v>2.3667840832400536E-2</v>
      </c>
      <c r="E207" s="16">
        <f t="shared" si="9"/>
        <v>7.1878276319827572E-2</v>
      </c>
    </row>
    <row r="208" spans="1:5" x14ac:dyDescent="0.35">
      <c r="A208" s="12">
        <v>35977</v>
      </c>
      <c r="B208" s="13">
        <v>2729.4679999999998</v>
      </c>
      <c r="C208" s="6">
        <f t="shared" si="10"/>
        <v>7.5358437062692995E-3</v>
      </c>
      <c r="D208" s="15">
        <f t="shared" si="11"/>
        <v>2.6631807039854179E-2</v>
      </c>
      <c r="E208" s="16">
        <f t="shared" si="9"/>
        <v>3.0485823502568454E-2</v>
      </c>
    </row>
    <row r="209" spans="1:5" x14ac:dyDescent="0.35">
      <c r="A209" s="12">
        <v>36069</v>
      </c>
      <c r="B209" s="13">
        <v>2745.5839999999998</v>
      </c>
      <c r="C209" s="6">
        <f t="shared" si="10"/>
        <v>5.9044473135424144E-3</v>
      </c>
      <c r="D209" s="15">
        <f t="shared" si="11"/>
        <v>2.7536999369387302E-2</v>
      </c>
      <c r="E209" s="16">
        <f t="shared" si="9"/>
        <v>2.3827788833165942E-2</v>
      </c>
    </row>
    <row r="210" spans="1:5" x14ac:dyDescent="0.35">
      <c r="A210" s="12">
        <v>36161</v>
      </c>
      <c r="B210" s="13">
        <v>2765.0479999999998</v>
      </c>
      <c r="C210" s="6">
        <f t="shared" si="10"/>
        <v>7.0892021515276691E-3</v>
      </c>
      <c r="D210" s="15">
        <f t="shared" si="11"/>
        <v>3.8535963894881668E-2</v>
      </c>
      <c r="E210" s="16">
        <f t="shared" si="9"/>
        <v>2.8659776976820872E-2</v>
      </c>
    </row>
    <row r="211" spans="1:5" x14ac:dyDescent="0.35">
      <c r="A211" s="12">
        <v>36251</v>
      </c>
      <c r="B211" s="13">
        <v>2775.0349999999999</v>
      </c>
      <c r="C211" s="6">
        <f t="shared" si="10"/>
        <v>3.611872198963664E-3</v>
      </c>
      <c r="D211" s="15">
        <f t="shared" si="11"/>
        <v>2.4356112634193561E-2</v>
      </c>
      <c r="E211" s="16">
        <f t="shared" si="9"/>
        <v>1.452595116719313E-2</v>
      </c>
    </row>
    <row r="212" spans="1:5" x14ac:dyDescent="0.35">
      <c r="A212" s="12">
        <v>36342</v>
      </c>
      <c r="B212" s="13">
        <v>2808.44</v>
      </c>
      <c r="C212" s="6">
        <f t="shared" si="10"/>
        <v>1.20376860111675E-2</v>
      </c>
      <c r="D212" s="15">
        <f t="shared" si="11"/>
        <v>2.8933110774700496E-2</v>
      </c>
      <c r="E212" s="16">
        <f t="shared" si="9"/>
        <v>4.9027177675561529E-2</v>
      </c>
    </row>
    <row r="213" spans="1:5" x14ac:dyDescent="0.35">
      <c r="A213" s="12">
        <v>36434</v>
      </c>
      <c r="B213" s="13">
        <v>2852.1370000000002</v>
      </c>
      <c r="C213" s="6">
        <f t="shared" si="10"/>
        <v>1.5559171639771587E-2</v>
      </c>
      <c r="D213" s="15">
        <f t="shared" si="11"/>
        <v>3.8808865436278893E-2</v>
      </c>
      <c r="E213" s="16">
        <f t="shared" si="9"/>
        <v>6.3704338842200059E-2</v>
      </c>
    </row>
    <row r="214" spans="1:5" x14ac:dyDescent="0.35">
      <c r="A214" s="12">
        <v>36526</v>
      </c>
      <c r="B214" s="13">
        <v>2831.9029999999998</v>
      </c>
      <c r="C214" s="6">
        <f t="shared" si="10"/>
        <v>-7.0943296202112234E-3</v>
      </c>
      <c r="D214" s="15">
        <f t="shared" si="11"/>
        <v>2.4178603771073785E-2</v>
      </c>
      <c r="E214" s="16">
        <f t="shared" si="9"/>
        <v>-2.8076767087836241E-2</v>
      </c>
    </row>
    <row r="215" spans="1:5" x14ac:dyDescent="0.35">
      <c r="A215" s="12">
        <v>36617</v>
      </c>
      <c r="B215" s="13">
        <v>2859.8139999999999</v>
      </c>
      <c r="C215" s="6">
        <f t="shared" si="10"/>
        <v>9.8559166751121287E-3</v>
      </c>
      <c r="D215" s="15">
        <f t="shared" si="11"/>
        <v>3.0550605668036621E-2</v>
      </c>
      <c r="E215" s="16">
        <f t="shared" si="9"/>
        <v>4.0010340276738887E-2</v>
      </c>
    </row>
    <row r="216" spans="1:5" x14ac:dyDescent="0.35">
      <c r="A216" s="12">
        <v>36708</v>
      </c>
      <c r="B216" s="13">
        <v>2847.75</v>
      </c>
      <c r="C216" s="6">
        <f t="shared" si="10"/>
        <v>-4.2184561653309804E-3</v>
      </c>
      <c r="D216" s="15">
        <f t="shared" si="11"/>
        <v>1.3997094472376103E-2</v>
      </c>
      <c r="E216" s="16">
        <f t="shared" si="9"/>
        <v>-1.6767352386129697E-2</v>
      </c>
    </row>
    <row r="217" spans="1:5" x14ac:dyDescent="0.35">
      <c r="A217" s="12">
        <v>36800</v>
      </c>
      <c r="B217" s="13">
        <v>2865.194</v>
      </c>
      <c r="C217" s="6">
        <f t="shared" si="10"/>
        <v>6.1255377052058507E-3</v>
      </c>
      <c r="D217" s="15">
        <f t="shared" si="11"/>
        <v>4.5779708337992837E-3</v>
      </c>
      <c r="E217" s="16">
        <f t="shared" si="9"/>
        <v>2.4728204876709237E-2</v>
      </c>
    </row>
    <row r="218" spans="1:5" x14ac:dyDescent="0.35">
      <c r="A218" s="12">
        <v>36892</v>
      </c>
      <c r="B218" s="13">
        <v>2909.9839999999999</v>
      </c>
      <c r="C218" s="6">
        <f t="shared" si="10"/>
        <v>1.5632449321058176E-2</v>
      </c>
      <c r="D218" s="15">
        <f t="shared" si="11"/>
        <v>2.7571918953438777E-2</v>
      </c>
      <c r="E218" s="16">
        <f t="shared" si="9"/>
        <v>6.4011378456930945E-2</v>
      </c>
    </row>
    <row r="219" spans="1:5" x14ac:dyDescent="0.35">
      <c r="A219" s="12">
        <v>36982</v>
      </c>
      <c r="B219" s="13">
        <v>2960.4540000000002</v>
      </c>
      <c r="C219" s="6">
        <f t="shared" si="10"/>
        <v>1.7343737972442548E-2</v>
      </c>
      <c r="D219" s="15">
        <f t="shared" si="11"/>
        <v>3.5191099840758994E-2</v>
      </c>
      <c r="E219" s="16">
        <f t="shared" si="9"/>
        <v>7.1200742204236223E-2</v>
      </c>
    </row>
    <row r="220" spans="1:5" x14ac:dyDescent="0.35">
      <c r="A220" s="12">
        <v>37073</v>
      </c>
      <c r="B220" s="13">
        <v>2957.5709999999999</v>
      </c>
      <c r="C220" s="6">
        <f t="shared" si="10"/>
        <v>-9.738371209281635E-4</v>
      </c>
      <c r="D220" s="15">
        <f t="shared" si="11"/>
        <v>3.8564129575981008E-2</v>
      </c>
      <c r="E220" s="16">
        <f t="shared" si="9"/>
        <v>-3.8896620245723046E-3</v>
      </c>
    </row>
    <row r="221" spans="1:5" x14ac:dyDescent="0.35">
      <c r="A221" s="12">
        <v>37165</v>
      </c>
      <c r="B221" s="13">
        <v>3006.6370000000002</v>
      </c>
      <c r="C221" s="6">
        <f t="shared" si="10"/>
        <v>1.6589965211317077E-2</v>
      </c>
      <c r="D221" s="15">
        <f t="shared" si="11"/>
        <v>4.9365941712847444E-2</v>
      </c>
      <c r="E221" s="16">
        <f t="shared" si="9"/>
        <v>6.802956229123458E-2</v>
      </c>
    </row>
    <row r="222" spans="1:5" x14ac:dyDescent="0.35">
      <c r="A222" s="12">
        <v>37257</v>
      </c>
      <c r="B222" s="13">
        <v>3059.3339999999998</v>
      </c>
      <c r="C222" s="6">
        <f t="shared" si="10"/>
        <v>1.7526891340723758E-2</v>
      </c>
      <c r="D222" s="15">
        <f t="shared" si="11"/>
        <v>5.1323306244982762E-2</v>
      </c>
      <c r="E222" s="16">
        <f t="shared" si="9"/>
        <v>7.1972347727803365E-2</v>
      </c>
    </row>
    <row r="223" spans="1:5" x14ac:dyDescent="0.35">
      <c r="A223" s="12">
        <v>37347</v>
      </c>
      <c r="B223" s="13">
        <v>3082.7550000000001</v>
      </c>
      <c r="C223" s="6">
        <f t="shared" si="10"/>
        <v>7.6555877847924673E-3</v>
      </c>
      <c r="D223" s="15">
        <f t="shared" si="11"/>
        <v>4.1311569103927956E-2</v>
      </c>
      <c r="E223" s="16">
        <f t="shared" si="9"/>
        <v>3.0975797435554231E-2</v>
      </c>
    </row>
    <row r="224" spans="1:5" x14ac:dyDescent="0.35">
      <c r="A224" s="12">
        <v>37438</v>
      </c>
      <c r="B224" s="13">
        <v>3098.5949999999998</v>
      </c>
      <c r="C224" s="6">
        <f t="shared" si="10"/>
        <v>5.1382610684273288E-3</v>
      </c>
      <c r="D224" s="15">
        <f t="shared" si="11"/>
        <v>4.7682371784143099E-2</v>
      </c>
      <c r="E224" s="16">
        <f t="shared" si="9"/>
        <v>2.071199796746459E-2</v>
      </c>
    </row>
    <row r="225" spans="1:5" x14ac:dyDescent="0.35">
      <c r="A225" s="12">
        <v>37530</v>
      </c>
      <c r="B225" s="13">
        <v>3121.3739999999998</v>
      </c>
      <c r="C225" s="6">
        <f t="shared" si="10"/>
        <v>7.3513963586722365E-3</v>
      </c>
      <c r="D225" s="15">
        <f t="shared" si="11"/>
        <v>3.8161241280540222E-2</v>
      </c>
      <c r="E225" s="16">
        <f t="shared" si="9"/>
        <v>2.9731435692761154E-2</v>
      </c>
    </row>
    <row r="226" spans="1:5" x14ac:dyDescent="0.35">
      <c r="A226" s="12">
        <v>37622</v>
      </c>
      <c r="B226" s="13">
        <v>3124.0509999999999</v>
      </c>
      <c r="C226" s="6">
        <f t="shared" si="10"/>
        <v>8.5763513119547184E-4</v>
      </c>
      <c r="D226" s="15">
        <f t="shared" si="11"/>
        <v>2.1153950500337689E-2</v>
      </c>
      <c r="E226" s="16">
        <f t="shared" si="9"/>
        <v>3.4349562767257424E-3</v>
      </c>
    </row>
    <row r="227" spans="1:5" x14ac:dyDescent="0.35">
      <c r="A227" s="12">
        <v>37712</v>
      </c>
      <c r="B227" s="13">
        <v>3152.71</v>
      </c>
      <c r="C227" s="6">
        <f t="shared" si="10"/>
        <v>9.1736658588480492E-3</v>
      </c>
      <c r="D227" s="15">
        <f t="shared" si="11"/>
        <v>2.269236445971215E-2</v>
      </c>
      <c r="E227" s="16">
        <f t="shared" si="9"/>
        <v>3.7202695470815561E-2</v>
      </c>
    </row>
    <row r="228" spans="1:5" x14ac:dyDescent="0.35">
      <c r="A228" s="12">
        <v>37803</v>
      </c>
      <c r="B228" s="13">
        <v>3159.86</v>
      </c>
      <c r="C228" s="6">
        <f t="shared" si="10"/>
        <v>2.267890164334839E-3</v>
      </c>
      <c r="D228" s="15">
        <f t="shared" si="11"/>
        <v>1.9771864344969359E-2</v>
      </c>
      <c r="E228" s="16">
        <f t="shared" si="9"/>
        <v>9.1024672965704934E-3</v>
      </c>
    </row>
    <row r="229" spans="1:5" x14ac:dyDescent="0.35">
      <c r="A229" s="12">
        <v>37895</v>
      </c>
      <c r="B229" s="13">
        <v>3178.9229999999998</v>
      </c>
      <c r="C229" s="6">
        <f t="shared" si="10"/>
        <v>6.0328622154144952E-3</v>
      </c>
      <c r="D229" s="15">
        <f t="shared" si="11"/>
        <v>1.8437072904432465E-2</v>
      </c>
      <c r="E229" s="16">
        <f t="shared" si="9"/>
        <v>2.4350701019719478E-2</v>
      </c>
    </row>
    <row r="230" spans="1:5" x14ac:dyDescent="0.35">
      <c r="A230" s="12">
        <v>37987</v>
      </c>
      <c r="B230" s="13">
        <v>3193.3020000000001</v>
      </c>
      <c r="C230" s="6">
        <f t="shared" si="10"/>
        <v>4.5232300373429495E-3</v>
      </c>
      <c r="D230" s="15">
        <f t="shared" si="11"/>
        <v>2.2167051690257362E-2</v>
      </c>
      <c r="E230" s="16">
        <f t="shared" si="9"/>
        <v>1.8216048401881402E-2</v>
      </c>
    </row>
    <row r="231" spans="1:5" x14ac:dyDescent="0.35">
      <c r="A231" s="12">
        <v>38078</v>
      </c>
      <c r="B231" s="13">
        <v>3201.8270000000002</v>
      </c>
      <c r="C231" s="6">
        <f t="shared" si="10"/>
        <v>2.6696504120186848E-3</v>
      </c>
      <c r="D231" s="15">
        <f t="shared" si="11"/>
        <v>1.5579295272955708E-2</v>
      </c>
      <c r="E231" s="16">
        <f t="shared" si="9"/>
        <v>1.0721440005553529E-2</v>
      </c>
    </row>
    <row r="232" spans="1:5" x14ac:dyDescent="0.35">
      <c r="A232" s="12">
        <v>38169</v>
      </c>
      <c r="B232" s="13">
        <v>3207.8090000000002</v>
      </c>
      <c r="C232" s="6">
        <f t="shared" si="10"/>
        <v>1.8683083127226956E-3</v>
      </c>
      <c r="D232" s="15">
        <f t="shared" si="11"/>
        <v>1.5174406461045764E-2</v>
      </c>
      <c r="E232" s="16">
        <f t="shared" si="9"/>
        <v>7.4942028046713904E-3</v>
      </c>
    </row>
    <row r="233" spans="1:5" x14ac:dyDescent="0.35">
      <c r="A233" s="12">
        <v>38261</v>
      </c>
      <c r="B233" s="13">
        <v>3205.846</v>
      </c>
      <c r="C233" s="6">
        <f t="shared" si="10"/>
        <v>-6.1194416500489669E-4</v>
      </c>
      <c r="D233" s="15">
        <f t="shared" si="11"/>
        <v>8.4692205504821073E-3</v>
      </c>
      <c r="E233" s="16">
        <f t="shared" si="9"/>
        <v>-2.445530722545608E-3</v>
      </c>
    </row>
    <row r="234" spans="1:5" x14ac:dyDescent="0.35">
      <c r="A234" s="12">
        <v>38353</v>
      </c>
      <c r="B234" s="13">
        <v>3221.6990000000001</v>
      </c>
      <c r="C234" s="6">
        <f t="shared" si="10"/>
        <v>4.9450285509659749E-3</v>
      </c>
      <c r="D234" s="15">
        <f t="shared" si="11"/>
        <v>8.8926759824156723E-3</v>
      </c>
      <c r="E234" s="16">
        <f t="shared" si="9"/>
        <v>1.9927318335259958E-2</v>
      </c>
    </row>
    <row r="235" spans="1:5" x14ac:dyDescent="0.35">
      <c r="A235" s="12">
        <v>38443</v>
      </c>
      <c r="B235" s="13">
        <v>3219.797</v>
      </c>
      <c r="C235" s="6">
        <f t="shared" si="10"/>
        <v>-5.9037172622273019E-4</v>
      </c>
      <c r="D235" s="15">
        <f t="shared" si="11"/>
        <v>5.612420658580179E-3</v>
      </c>
      <c r="E235" s="16">
        <f t="shared" si="9"/>
        <v>-2.3593964951885704E-3</v>
      </c>
    </row>
    <row r="236" spans="1:5" x14ac:dyDescent="0.35">
      <c r="A236" s="12">
        <v>38534</v>
      </c>
      <c r="B236" s="13">
        <v>3230.377</v>
      </c>
      <c r="C236" s="6">
        <f t="shared" si="10"/>
        <v>3.2859214416312353E-3</v>
      </c>
      <c r="D236" s="15">
        <f t="shared" si="11"/>
        <v>7.0353315923734096E-3</v>
      </c>
      <c r="E236" s="16">
        <f t="shared" si="9"/>
        <v>1.3208611477481202E-2</v>
      </c>
    </row>
    <row r="237" spans="1:5" x14ac:dyDescent="0.35">
      <c r="A237" s="12">
        <v>38626</v>
      </c>
      <c r="B237" s="13">
        <v>3232.8980000000001</v>
      </c>
      <c r="C237" s="6">
        <f t="shared" si="10"/>
        <v>7.8040426860400054E-4</v>
      </c>
      <c r="D237" s="15">
        <f t="shared" si="11"/>
        <v>8.4383342181752127E-3</v>
      </c>
      <c r="E237" s="16">
        <f t="shared" si="9"/>
        <v>3.1252731608824025E-3</v>
      </c>
    </row>
    <row r="238" spans="1:5" x14ac:dyDescent="0.35">
      <c r="A238" s="12">
        <v>38718</v>
      </c>
      <c r="B238" s="13">
        <v>3273.9050000000002</v>
      </c>
      <c r="C238" s="6">
        <f t="shared" si="10"/>
        <v>1.268428512127511E-2</v>
      </c>
      <c r="D238" s="15">
        <f t="shared" si="11"/>
        <v>1.6204493343419148E-2</v>
      </c>
      <c r="E238" s="16">
        <f t="shared" si="9"/>
        <v>5.1710676059057326E-2</v>
      </c>
    </row>
    <row r="239" spans="1:5" x14ac:dyDescent="0.35">
      <c r="A239" s="12">
        <v>38808</v>
      </c>
      <c r="B239" s="13">
        <v>3272.721</v>
      </c>
      <c r="C239" s="6">
        <f t="shared" si="10"/>
        <v>-3.6164763485812705E-4</v>
      </c>
      <c r="D239" s="15">
        <f t="shared" si="11"/>
        <v>1.6437061094224256E-2</v>
      </c>
      <c r="E239" s="16">
        <f t="shared" si="9"/>
        <v>-1.4458059945426927E-3</v>
      </c>
    </row>
    <row r="240" spans="1:5" x14ac:dyDescent="0.35">
      <c r="A240" s="12">
        <v>38899</v>
      </c>
      <c r="B240" s="13">
        <v>3267.7130000000002</v>
      </c>
      <c r="C240" s="6">
        <f t="shared" si="10"/>
        <v>-1.5302251551537118E-3</v>
      </c>
      <c r="D240" s="15">
        <f t="shared" si="11"/>
        <v>1.1557784122410555E-2</v>
      </c>
      <c r="E240" s="16">
        <f t="shared" si="9"/>
        <v>-6.1068654136126055E-3</v>
      </c>
    </row>
    <row r="241" spans="1:5" x14ac:dyDescent="0.35">
      <c r="A241" s="12">
        <v>38991</v>
      </c>
      <c r="B241" s="13">
        <v>3294.6350000000002</v>
      </c>
      <c r="C241" s="6">
        <f t="shared" si="10"/>
        <v>8.2387896366663861E-3</v>
      </c>
      <c r="D241" s="15">
        <f t="shared" si="11"/>
        <v>1.9096488661256891E-2</v>
      </c>
      <c r="E241" s="16">
        <f t="shared" si="9"/>
        <v>3.3364666000976984E-2</v>
      </c>
    </row>
    <row r="242" spans="1:5" x14ac:dyDescent="0.35">
      <c r="A242" s="12">
        <v>39083</v>
      </c>
      <c r="B242" s="13">
        <v>3299.1149999999998</v>
      </c>
      <c r="C242" s="6">
        <f t="shared" si="10"/>
        <v>1.3597864406829779E-3</v>
      </c>
      <c r="D242" s="15">
        <f t="shared" si="11"/>
        <v>7.7002845226112485E-3</v>
      </c>
      <c r="E242" s="16">
        <f t="shared" si="9"/>
        <v>5.4502499382207414E-3</v>
      </c>
    </row>
    <row r="243" spans="1:5" x14ac:dyDescent="0.35">
      <c r="A243" s="12">
        <v>39173</v>
      </c>
      <c r="B243" s="13">
        <v>3329.1390000000001</v>
      </c>
      <c r="C243" s="6">
        <f t="shared" si="10"/>
        <v>9.1006224396543746E-3</v>
      </c>
      <c r="D243" s="15">
        <f t="shared" si="11"/>
        <v>1.7238866374493921E-2</v>
      </c>
      <c r="E243" s="16">
        <f t="shared" si="9"/>
        <v>3.6902439493297745E-2</v>
      </c>
    </row>
    <row r="244" spans="1:5" x14ac:dyDescent="0.35">
      <c r="A244" s="12">
        <v>39264</v>
      </c>
      <c r="B244" s="13">
        <v>3344.2220000000002</v>
      </c>
      <c r="C244" s="6">
        <f t="shared" si="10"/>
        <v>4.5306008550559419E-3</v>
      </c>
      <c r="D244" s="15">
        <f t="shared" si="11"/>
        <v>2.3413622922208898E-2</v>
      </c>
      <c r="E244" s="16">
        <f t="shared" si="9"/>
        <v>1.8245933892889754E-2</v>
      </c>
    </row>
    <row r="245" spans="1:5" x14ac:dyDescent="0.35">
      <c r="A245" s="12">
        <v>39356</v>
      </c>
      <c r="B245" s="13">
        <v>3370.95</v>
      </c>
      <c r="C245" s="6">
        <f t="shared" si="10"/>
        <v>7.9922923777188265E-3</v>
      </c>
      <c r="D245" s="15">
        <f t="shared" si="11"/>
        <v>2.316341567427032E-2</v>
      </c>
      <c r="E245" s="16">
        <f t="shared" si="9"/>
        <v>3.2354476102066432E-2</v>
      </c>
    </row>
    <row r="246" spans="1:5" x14ac:dyDescent="0.35">
      <c r="A246" s="12">
        <v>39448</v>
      </c>
      <c r="B246" s="13">
        <v>3378.654</v>
      </c>
      <c r="C246" s="6">
        <f t="shared" si="10"/>
        <v>2.2854091576559065E-3</v>
      </c>
      <c r="D246" s="15">
        <f t="shared" si="11"/>
        <v>2.41091929199195E-2</v>
      </c>
      <c r="E246" s="16">
        <f t="shared" si="9"/>
        <v>9.1730229756481485E-3</v>
      </c>
    </row>
    <row r="247" spans="1:5" x14ac:dyDescent="0.35">
      <c r="A247" s="12">
        <v>39539</v>
      </c>
      <c r="B247" s="13">
        <v>3407.7530000000002</v>
      </c>
      <c r="C247" s="6">
        <f t="shared" si="10"/>
        <v>8.612601349531547E-3</v>
      </c>
      <c r="D247" s="15">
        <f t="shared" si="11"/>
        <v>2.3613913387215142E-2</v>
      </c>
      <c r="E247" s="16">
        <f t="shared" si="9"/>
        <v>3.489802773672035E-2</v>
      </c>
    </row>
    <row r="248" spans="1:5" x14ac:dyDescent="0.35">
      <c r="A248" s="12">
        <v>39630</v>
      </c>
      <c r="B248" s="13">
        <v>3435.1</v>
      </c>
      <c r="C248" s="6">
        <f t="shared" si="10"/>
        <v>8.0249360795808123E-3</v>
      </c>
      <c r="D248" s="15">
        <f t="shared" si="11"/>
        <v>2.71746313492345E-2</v>
      </c>
      <c r="E248" s="16">
        <f t="shared" si="9"/>
        <v>3.2488213270784438E-2</v>
      </c>
    </row>
    <row r="249" spans="1:5" x14ac:dyDescent="0.35">
      <c r="A249" s="12">
        <v>39722</v>
      </c>
      <c r="B249" s="13">
        <v>3458.8389999999999</v>
      </c>
      <c r="C249" s="6">
        <f t="shared" si="10"/>
        <v>6.9107158452446898E-3</v>
      </c>
      <c r="D249" s="15">
        <f t="shared" si="11"/>
        <v>2.6072472151767345E-2</v>
      </c>
      <c r="E249" s="16">
        <f t="shared" si="9"/>
        <v>2.7930733790455964E-2</v>
      </c>
    </row>
    <row r="250" spans="1:5" x14ac:dyDescent="0.35">
      <c r="A250" s="12">
        <v>39814</v>
      </c>
      <c r="B250" s="13">
        <v>3498.1030000000001</v>
      </c>
      <c r="C250" s="6">
        <f t="shared" si="10"/>
        <v>1.1351785960549227E-2</v>
      </c>
      <c r="D250" s="15">
        <f t="shared" si="11"/>
        <v>3.5354019677658638E-2</v>
      </c>
      <c r="E250" s="16">
        <f t="shared" si="9"/>
        <v>4.6186190017643236E-2</v>
      </c>
    </row>
    <row r="251" spans="1:5" x14ac:dyDescent="0.35">
      <c r="A251" s="12">
        <v>39904</v>
      </c>
      <c r="B251" s="13">
        <v>3549.027</v>
      </c>
      <c r="C251" s="6">
        <f t="shared" si="10"/>
        <v>1.4557604507357267E-2</v>
      </c>
      <c r="D251" s="15">
        <f t="shared" si="11"/>
        <v>4.1456643131118916E-2</v>
      </c>
      <c r="E251" s="16">
        <f t="shared" si="9"/>
        <v>5.9514346449419664E-2</v>
      </c>
    </row>
    <row r="252" spans="1:5" x14ac:dyDescent="0.35">
      <c r="A252" s="12">
        <v>39995</v>
      </c>
      <c r="B252" s="13">
        <v>3558.54</v>
      </c>
      <c r="C252" s="6">
        <f t="shared" si="10"/>
        <v>2.6804529804929406E-3</v>
      </c>
      <c r="D252" s="15">
        <f t="shared" si="11"/>
        <v>3.5934907280719644E-2</v>
      </c>
      <c r="E252" s="16">
        <f t="shared" si="9"/>
        <v>1.0764997977053659E-2</v>
      </c>
    </row>
    <row r="253" spans="1:5" x14ac:dyDescent="0.35">
      <c r="A253" s="12">
        <v>40087</v>
      </c>
      <c r="B253" s="13">
        <v>3565.1880000000001</v>
      </c>
      <c r="C253" s="6">
        <f t="shared" si="10"/>
        <v>1.8681818948220726E-3</v>
      </c>
      <c r="D253" s="15">
        <f t="shared" si="11"/>
        <v>3.0747022338998769E-2</v>
      </c>
      <c r="E253" s="16">
        <f t="shared" si="9"/>
        <v>7.4936942936152384E-3</v>
      </c>
    </row>
    <row r="254" spans="1:5" x14ac:dyDescent="0.35">
      <c r="A254" s="12">
        <v>40179</v>
      </c>
      <c r="B254" s="13">
        <v>3549.7750000000001</v>
      </c>
      <c r="C254" s="6">
        <f t="shared" si="10"/>
        <v>-4.3231941765763853E-3</v>
      </c>
      <c r="D254" s="15">
        <f t="shared" si="11"/>
        <v>1.4771434689030033E-2</v>
      </c>
      <c r="E254" s="16">
        <f t="shared" si="9"/>
        <v>-1.7180959511791771E-2</v>
      </c>
    </row>
    <row r="255" spans="1:5" x14ac:dyDescent="0.35">
      <c r="A255" s="12">
        <v>40269</v>
      </c>
      <c r="B255" s="13">
        <v>3560.5659999999998</v>
      </c>
      <c r="C255" s="6">
        <f t="shared" si="10"/>
        <v>3.0399109802733168E-3</v>
      </c>
      <c r="D255" s="15">
        <f t="shared" si="11"/>
        <v>3.2513136699156586E-3</v>
      </c>
      <c r="E255" s="16">
        <f t="shared" si="9"/>
        <v>1.2215202727082097E-2</v>
      </c>
    </row>
    <row r="256" spans="1:5" x14ac:dyDescent="0.35">
      <c r="A256" s="12">
        <v>40360</v>
      </c>
      <c r="B256" s="13">
        <v>3535.3710000000001</v>
      </c>
      <c r="C256" s="6">
        <f t="shared" si="10"/>
        <v>-7.0761221670935775E-3</v>
      </c>
      <c r="D256" s="15">
        <f t="shared" si="11"/>
        <v>-6.510816233623865E-3</v>
      </c>
      <c r="E256" s="16">
        <f t="shared" si="9"/>
        <v>-2.8005474380020434E-2</v>
      </c>
    </row>
    <row r="257" spans="1:5" x14ac:dyDescent="0.35">
      <c r="A257" s="12">
        <v>40452</v>
      </c>
      <c r="B257" s="13">
        <v>3512.9050000000002</v>
      </c>
      <c r="C257" s="6">
        <f t="shared" si="10"/>
        <v>-6.3546371795208745E-3</v>
      </c>
      <c r="D257" s="15">
        <f>(B257-B253)/B253</f>
        <v>-1.4664864798153673E-2</v>
      </c>
      <c r="E257" s="16">
        <f t="shared" si="9"/>
        <v>-2.5177285042255915E-2</v>
      </c>
    </row>
    <row r="258" spans="1:5" x14ac:dyDescent="0.35">
      <c r="A258" s="12">
        <v>40544</v>
      </c>
      <c r="B258" s="13">
        <v>3469.7979999999998</v>
      </c>
      <c r="C258" s="6">
        <f t="shared" si="10"/>
        <v>-1.2271040634460774E-2</v>
      </c>
      <c r="D258" s="15">
        <f t="shared" si="11"/>
        <v>-2.253016036227657E-2</v>
      </c>
      <c r="E258" s="16">
        <f t="shared" si="9"/>
        <v>-4.8188060250999531E-2</v>
      </c>
    </row>
    <row r="259" spans="1:5" x14ac:dyDescent="0.35">
      <c r="A259" s="12">
        <v>40634</v>
      </c>
      <c r="B259" s="13">
        <v>3446.0790000000002</v>
      </c>
      <c r="C259" s="6">
        <f t="shared" si="10"/>
        <v>-6.8358446226551512E-3</v>
      </c>
      <c r="D259" s="15">
        <f t="shared" si="11"/>
        <v>-3.2154157513159323E-2</v>
      </c>
      <c r="E259" s="16">
        <f t="shared" ref="E259:E310" si="12">((1+C259)^4)-1</f>
        <v>-2.706428139930328E-2</v>
      </c>
    </row>
    <row r="260" spans="1:5" x14ac:dyDescent="0.35">
      <c r="A260" s="12">
        <v>40725</v>
      </c>
      <c r="B260" s="13">
        <v>3396.9169999999999</v>
      </c>
      <c r="C260" s="6">
        <f t="shared" ref="C260:C310" si="13">(B260-B259)/B259</f>
        <v>-1.4266068769752597E-2</v>
      </c>
      <c r="D260" s="15">
        <f t="shared" si="11"/>
        <v>-3.9162509394346498E-2</v>
      </c>
      <c r="E260" s="16">
        <f t="shared" si="12"/>
        <v>-5.5854723111712024E-2</v>
      </c>
    </row>
    <row r="261" spans="1:5" x14ac:dyDescent="0.35">
      <c r="A261" s="12">
        <v>40817</v>
      </c>
      <c r="B261" s="13">
        <v>3394.6129999999998</v>
      </c>
      <c r="C261" s="6">
        <f t="shared" si="13"/>
        <v>-6.7826208294170494E-4</v>
      </c>
      <c r="D261" s="15">
        <f t="shared" si="11"/>
        <v>-3.3673555077635281E-2</v>
      </c>
      <c r="E261" s="16">
        <f t="shared" si="12"/>
        <v>-2.7102893429455932E-3</v>
      </c>
    </row>
    <row r="262" spans="1:5" x14ac:dyDescent="0.35">
      <c r="A262" s="12">
        <v>40909</v>
      </c>
      <c r="B262" s="13">
        <v>3380.1619999999998</v>
      </c>
      <c r="C262" s="6">
        <f t="shared" si="13"/>
        <v>-4.2570390203537263E-3</v>
      </c>
      <c r="D262" s="15">
        <f t="shared" ref="D262:D310" si="14">(B262-B258)/B258</f>
        <v>-2.5833204123121858E-2</v>
      </c>
      <c r="E262" s="16">
        <f t="shared" si="12"/>
        <v>-1.6919730056405236E-2</v>
      </c>
    </row>
    <row r="263" spans="1:5" x14ac:dyDescent="0.35">
      <c r="A263" s="12">
        <v>41000</v>
      </c>
      <c r="B263" s="13">
        <v>3362.33</v>
      </c>
      <c r="C263" s="6">
        <f t="shared" si="13"/>
        <v>-5.2754867961949401E-3</v>
      </c>
      <c r="D263" s="15">
        <f t="shared" si="14"/>
        <v>-2.4302693002685151E-2</v>
      </c>
      <c r="E263" s="16">
        <f t="shared" si="12"/>
        <v>-2.0935549127855002E-2</v>
      </c>
    </row>
    <row r="264" spans="1:5" x14ac:dyDescent="0.35">
      <c r="A264" s="12">
        <v>41091</v>
      </c>
      <c r="B264" s="13">
        <v>3357.201</v>
      </c>
      <c r="C264" s="6">
        <f t="shared" si="13"/>
        <v>-1.5254302819770532E-3</v>
      </c>
      <c r="D264" s="15">
        <f t="shared" si="14"/>
        <v>-1.1691778162374851E-2</v>
      </c>
      <c r="E264" s="16">
        <f t="shared" si="12"/>
        <v>-6.0877736955464723E-3</v>
      </c>
    </row>
    <row r="265" spans="1:5" x14ac:dyDescent="0.35">
      <c r="A265" s="12">
        <v>41183</v>
      </c>
      <c r="B265" s="13">
        <v>3324.1370000000002</v>
      </c>
      <c r="C265" s="6">
        <f t="shared" si="13"/>
        <v>-9.8486804930654585E-3</v>
      </c>
      <c r="D265" s="15">
        <f t="shared" si="14"/>
        <v>-2.076112947190141E-2</v>
      </c>
      <c r="E265" s="16">
        <f t="shared" si="12"/>
        <v>-3.8816554669655612E-2</v>
      </c>
    </row>
    <row r="266" spans="1:5" x14ac:dyDescent="0.35">
      <c r="A266" s="12">
        <v>41275</v>
      </c>
      <c r="B266" s="13">
        <v>3293.0990000000002</v>
      </c>
      <c r="C266" s="6">
        <f t="shared" si="13"/>
        <v>-9.3371602915283004E-3</v>
      </c>
      <c r="D266" s="15">
        <f t="shared" si="14"/>
        <v>-2.5757049514194778E-2</v>
      </c>
      <c r="E266" s="16">
        <f t="shared" si="12"/>
        <v>-3.6828794341691617E-2</v>
      </c>
    </row>
    <row r="267" spans="1:5" x14ac:dyDescent="0.35">
      <c r="A267" s="12">
        <v>41365</v>
      </c>
      <c r="B267" s="13">
        <v>3288.8580000000002</v>
      </c>
      <c r="C267" s="6">
        <f t="shared" si="13"/>
        <v>-1.2878446715388712E-3</v>
      </c>
      <c r="D267" s="15">
        <f t="shared" si="14"/>
        <v>-2.1851513682476068E-2</v>
      </c>
      <c r="E267" s="16">
        <f t="shared" si="12"/>
        <v>-5.1414359638043416E-3</v>
      </c>
    </row>
    <row r="268" spans="1:5" x14ac:dyDescent="0.35">
      <c r="A268" s="12">
        <v>41456</v>
      </c>
      <c r="B268" s="13">
        <v>3272.8249999999998</v>
      </c>
      <c r="C268" s="6">
        <f t="shared" si="13"/>
        <v>-4.8749444335998565E-3</v>
      </c>
      <c r="D268" s="15">
        <f t="shared" si="14"/>
        <v>-2.5132841316322794E-2</v>
      </c>
      <c r="E268" s="16">
        <f t="shared" si="12"/>
        <v>-1.9357650084076861E-2</v>
      </c>
    </row>
    <row r="269" spans="1:5" x14ac:dyDescent="0.35">
      <c r="A269" s="12">
        <v>41548</v>
      </c>
      <c r="B269" s="13">
        <v>3247.5790000000002</v>
      </c>
      <c r="C269" s="6">
        <f t="shared" si="13"/>
        <v>-7.7138252121636934E-3</v>
      </c>
      <c r="D269" s="15">
        <f t="shared" si="14"/>
        <v>-2.3030940060533002E-2</v>
      </c>
      <c r="E269" s="16">
        <f t="shared" si="12"/>
        <v>-3.0500114697646463E-2</v>
      </c>
    </row>
    <row r="270" spans="1:5" x14ac:dyDescent="0.35">
      <c r="A270" s="12">
        <v>41640</v>
      </c>
      <c r="B270" s="13">
        <v>3233.6460000000002</v>
      </c>
      <c r="C270" s="6">
        <f t="shared" si="13"/>
        <v>-4.2902728463264459E-3</v>
      </c>
      <c r="D270" s="15">
        <f t="shared" si="14"/>
        <v>-1.8053814962744809E-2</v>
      </c>
      <c r="E270" s="16">
        <f t="shared" si="12"/>
        <v>-1.7050968274550771E-2</v>
      </c>
    </row>
    <row r="271" spans="1:5" x14ac:dyDescent="0.35">
      <c r="A271" s="12">
        <v>41730</v>
      </c>
      <c r="B271" s="13">
        <v>3238.0329999999999</v>
      </c>
      <c r="C271" s="6">
        <f t="shared" si="13"/>
        <v>1.3566729320400922E-3</v>
      </c>
      <c r="D271" s="15">
        <f t="shared" si="14"/>
        <v>-1.5453692436706076E-2</v>
      </c>
      <c r="E271" s="16">
        <f t="shared" si="12"/>
        <v>5.4377450883744682E-3</v>
      </c>
    </row>
    <row r="272" spans="1:5" x14ac:dyDescent="0.35">
      <c r="A272" s="12">
        <v>41821</v>
      </c>
      <c r="B272" s="13">
        <v>3259.9</v>
      </c>
      <c r="C272" s="6">
        <f t="shared" si="13"/>
        <v>6.7531739176222693E-3</v>
      </c>
      <c r="D272" s="15">
        <f t="shared" si="14"/>
        <v>-3.9491876284249014E-3</v>
      </c>
      <c r="E272" s="16">
        <f t="shared" si="12"/>
        <v>2.7287561821763395E-2</v>
      </c>
    </row>
    <row r="273" spans="1:5" x14ac:dyDescent="0.35">
      <c r="A273" s="12">
        <v>41913</v>
      </c>
      <c r="B273" s="13">
        <v>3257.4720000000002</v>
      </c>
      <c r="C273" s="6">
        <f t="shared" si="13"/>
        <v>-7.4480812294852095E-4</v>
      </c>
      <c r="D273" s="15">
        <f t="shared" si="14"/>
        <v>3.0462692362526141E-3</v>
      </c>
      <c r="E273" s="16">
        <f t="shared" si="12"/>
        <v>-2.9759057093432517E-3</v>
      </c>
    </row>
    <row r="274" spans="1:5" x14ac:dyDescent="0.35">
      <c r="A274" s="12">
        <v>42005</v>
      </c>
      <c r="B274" s="13">
        <v>3277.17</v>
      </c>
      <c r="C274" s="6">
        <f t="shared" si="13"/>
        <v>6.0470205116114166E-3</v>
      </c>
      <c r="D274" s="15">
        <f t="shared" si="14"/>
        <v>1.3459729358130074E-2</v>
      </c>
      <c r="E274" s="16">
        <f t="shared" si="12"/>
        <v>2.4408366598422271E-2</v>
      </c>
    </row>
    <row r="275" spans="1:5" x14ac:dyDescent="0.35">
      <c r="A275" s="12">
        <v>42095</v>
      </c>
      <c r="B275" s="13">
        <v>3309.3009999999999</v>
      </c>
      <c r="C275" s="6">
        <f t="shared" si="13"/>
        <v>9.8044959523002646E-3</v>
      </c>
      <c r="D275" s="15">
        <f t="shared" si="14"/>
        <v>2.2009658332697669E-2</v>
      </c>
      <c r="E275" s="16">
        <f t="shared" si="12"/>
        <v>3.9798531846965135E-2</v>
      </c>
    </row>
    <row r="276" spans="1:5" x14ac:dyDescent="0.35">
      <c r="A276" s="12">
        <v>42186</v>
      </c>
      <c r="B276" s="13">
        <v>3326.7689999999998</v>
      </c>
      <c r="C276" s="6">
        <f t="shared" si="13"/>
        <v>5.2784560848347876E-3</v>
      </c>
      <c r="D276" s="15">
        <f t="shared" si="14"/>
        <v>2.0512592410810052E-2</v>
      </c>
      <c r="E276" s="16">
        <f t="shared" si="12"/>
        <v>2.1281585982928952E-2</v>
      </c>
    </row>
    <row r="277" spans="1:5" x14ac:dyDescent="0.35">
      <c r="A277" s="12">
        <v>42278</v>
      </c>
      <c r="B277" s="13">
        <v>3341.0549999999998</v>
      </c>
      <c r="C277" s="6">
        <f t="shared" si="13"/>
        <v>4.29425667967931E-3</v>
      </c>
      <c r="D277" s="15">
        <f t="shared" si="14"/>
        <v>2.5658854473653073E-2</v>
      </c>
      <c r="E277" s="16">
        <f t="shared" si="12"/>
        <v>1.7287987656733561E-2</v>
      </c>
    </row>
    <row r="278" spans="1:5" x14ac:dyDescent="0.35">
      <c r="A278" s="12">
        <v>42370</v>
      </c>
      <c r="B278" s="13">
        <v>3371.6460000000002</v>
      </c>
      <c r="C278" s="6">
        <f t="shared" si="13"/>
        <v>9.1560899177057405E-3</v>
      </c>
      <c r="D278" s="15">
        <f t="shared" si="14"/>
        <v>2.8828531934565527E-2</v>
      </c>
      <c r="E278" s="16">
        <f t="shared" si="12"/>
        <v>3.7130440960376543E-2</v>
      </c>
    </row>
    <row r="279" spans="1:5" x14ac:dyDescent="0.35">
      <c r="A279" s="12">
        <v>42461</v>
      </c>
      <c r="B279" s="13">
        <v>3369.0419999999999</v>
      </c>
      <c r="C279" s="6">
        <f t="shared" si="13"/>
        <v>-7.7232307306291021E-4</v>
      </c>
      <c r="D279" s="15">
        <f t="shared" si="14"/>
        <v>1.8052452768726683E-2</v>
      </c>
      <c r="E279" s="16">
        <f t="shared" si="12"/>
        <v>-3.0857152370311614E-3</v>
      </c>
    </row>
    <row r="280" spans="1:5" x14ac:dyDescent="0.35">
      <c r="A280" s="12">
        <v>42552</v>
      </c>
      <c r="B280" s="13">
        <v>3383.6959999999999</v>
      </c>
      <c r="C280" s="6">
        <f t="shared" si="13"/>
        <v>4.3496044276087973E-3</v>
      </c>
      <c r="D280" s="15">
        <f t="shared" si="14"/>
        <v>1.7111798264321972E-2</v>
      </c>
      <c r="E280" s="16">
        <f t="shared" si="12"/>
        <v>1.7512261582111277E-2</v>
      </c>
    </row>
    <row r="281" spans="1:5" x14ac:dyDescent="0.35">
      <c r="A281" s="12">
        <v>42644</v>
      </c>
      <c r="B281" s="13">
        <v>3389.6489999999999</v>
      </c>
      <c r="C281" s="6">
        <f t="shared" si="13"/>
        <v>1.7593188040533117E-3</v>
      </c>
      <c r="D281" s="15">
        <f t="shared" si="14"/>
        <v>1.4544507648033347E-2</v>
      </c>
      <c r="E281" s="16">
        <f t="shared" si="12"/>
        <v>7.0558682235120074E-3</v>
      </c>
    </row>
    <row r="282" spans="1:5" x14ac:dyDescent="0.35">
      <c r="A282" s="12">
        <v>42736</v>
      </c>
      <c r="B282" s="13">
        <v>3380.2440000000001</v>
      </c>
      <c r="C282" s="6">
        <f t="shared" si="13"/>
        <v>-2.7746235672188317E-3</v>
      </c>
      <c r="D282" s="15">
        <f t="shared" si="14"/>
        <v>2.5500897781083648E-3</v>
      </c>
      <c r="E282" s="16">
        <f t="shared" si="12"/>
        <v>-1.1052388436126215E-2</v>
      </c>
    </row>
    <row r="283" spans="1:5" x14ac:dyDescent="0.35">
      <c r="A283" s="12">
        <v>42826</v>
      </c>
      <c r="B283" s="13">
        <v>3389.8110000000001</v>
      </c>
      <c r="C283" s="6">
        <f t="shared" si="13"/>
        <v>2.8302690574999933E-3</v>
      </c>
      <c r="D283" s="15">
        <f t="shared" si="14"/>
        <v>6.1646604583736955E-3</v>
      </c>
      <c r="E283" s="16">
        <f t="shared" si="12"/>
        <v>1.1369229518402468E-2</v>
      </c>
    </row>
    <row r="284" spans="1:5" x14ac:dyDescent="0.35">
      <c r="A284" s="12">
        <v>42917</v>
      </c>
      <c r="B284" s="13">
        <v>3394.009</v>
      </c>
      <c r="C284" s="6">
        <f t="shared" si="13"/>
        <v>1.2384171270905266E-3</v>
      </c>
      <c r="D284" s="15">
        <f t="shared" si="14"/>
        <v>3.0478506343359752E-3</v>
      </c>
      <c r="E284" s="16">
        <f t="shared" si="12"/>
        <v>4.9628781699257996E-3</v>
      </c>
    </row>
    <row r="285" spans="1:5" x14ac:dyDescent="0.35">
      <c r="A285" s="12">
        <v>43009</v>
      </c>
      <c r="B285" s="13">
        <v>3424.498</v>
      </c>
      <c r="C285" s="6">
        <f t="shared" si="13"/>
        <v>8.9831818359939631E-3</v>
      </c>
      <c r="D285" s="15">
        <f t="shared" si="14"/>
        <v>1.0281005496439354E-2</v>
      </c>
      <c r="E285" s="16">
        <f t="shared" si="12"/>
        <v>3.6419818874735999E-2</v>
      </c>
    </row>
    <row r="286" spans="1:5" x14ac:dyDescent="0.35">
      <c r="A286" s="12">
        <v>43101</v>
      </c>
      <c r="B286" s="13">
        <v>3431.7089999999998</v>
      </c>
      <c r="C286" s="6">
        <f t="shared" si="13"/>
        <v>2.1057100923988817E-3</v>
      </c>
      <c r="D286" s="15">
        <f t="shared" si="14"/>
        <v>1.5225232261339622E-2</v>
      </c>
      <c r="E286" s="16">
        <f t="shared" si="12"/>
        <v>8.4494818262159654E-3</v>
      </c>
    </row>
    <row r="287" spans="1:5" x14ac:dyDescent="0.35">
      <c r="A287" s="12">
        <v>43191</v>
      </c>
      <c r="B287" s="13">
        <v>3456.3090000000002</v>
      </c>
      <c r="C287" s="6">
        <f t="shared" si="13"/>
        <v>7.1684399813621621E-3</v>
      </c>
      <c r="D287" s="15">
        <f t="shared" si="14"/>
        <v>1.9617022895966778E-2</v>
      </c>
      <c r="E287" s="16">
        <f t="shared" si="12"/>
        <v>2.8983555201697486E-2</v>
      </c>
    </row>
    <row r="288" spans="1:5" x14ac:dyDescent="0.35">
      <c r="A288" s="12">
        <v>43282</v>
      </c>
      <c r="B288" s="13">
        <v>3483.6280000000002</v>
      </c>
      <c r="C288" s="6">
        <f t="shared" si="13"/>
        <v>7.904096537664879E-3</v>
      </c>
      <c r="D288" s="15">
        <f t="shared" si="14"/>
        <v>2.6405056674864487E-2</v>
      </c>
      <c r="E288" s="16">
        <f t="shared" si="12"/>
        <v>3.1993213731783543E-2</v>
      </c>
    </row>
    <row r="289" spans="1:5" x14ac:dyDescent="0.35">
      <c r="A289" s="12">
        <v>43374</v>
      </c>
      <c r="B289" s="13">
        <v>3488.3519999999999</v>
      </c>
      <c r="C289" s="6">
        <f t="shared" si="13"/>
        <v>1.3560575354198857E-3</v>
      </c>
      <c r="D289" s="15">
        <f t="shared" si="14"/>
        <v>1.864623661628648E-2</v>
      </c>
      <c r="E289" s="16">
        <f t="shared" si="12"/>
        <v>5.4352734718707829E-3</v>
      </c>
    </row>
    <row r="290" spans="1:5" x14ac:dyDescent="0.35">
      <c r="A290" s="12">
        <v>43466</v>
      </c>
      <c r="B290" s="13">
        <v>3535.3870000000002</v>
      </c>
      <c r="C290" s="6">
        <f t="shared" si="13"/>
        <v>1.3483444331306105E-2</v>
      </c>
      <c r="D290" s="15">
        <f t="shared" si="14"/>
        <v>3.0211769121449499E-2</v>
      </c>
      <c r="E290" s="16">
        <f t="shared" si="12"/>
        <v>5.5034435341003496E-2</v>
      </c>
    </row>
    <row r="291" spans="1:5" x14ac:dyDescent="0.35">
      <c r="A291" s="12">
        <v>43556</v>
      </c>
      <c r="B291" s="13">
        <v>3588.9290000000001</v>
      </c>
      <c r="C291" s="6">
        <f t="shared" si="13"/>
        <v>1.5144593788459344E-2</v>
      </c>
      <c r="D291" s="15">
        <f t="shared" si="14"/>
        <v>3.8370411904722602E-2</v>
      </c>
      <c r="E291" s="16">
        <f t="shared" si="12"/>
        <v>6.1968474264011419E-2</v>
      </c>
    </row>
    <row r="292" spans="1:5" x14ac:dyDescent="0.35">
      <c r="A292" s="12">
        <v>43647</v>
      </c>
      <c r="B292" s="13">
        <v>3629.0010000000002</v>
      </c>
      <c r="C292" s="6">
        <f t="shared" si="13"/>
        <v>1.1165447965117202E-2</v>
      </c>
      <c r="D292" s="15">
        <f t="shared" si="14"/>
        <v>4.1730345490391063E-2</v>
      </c>
      <c r="E292" s="16">
        <f t="shared" si="12"/>
        <v>4.5415378633756998E-2</v>
      </c>
    </row>
    <row r="293" spans="1:5" x14ac:dyDescent="0.35">
      <c r="A293" s="12">
        <v>43739</v>
      </c>
      <c r="B293" s="13">
        <v>3652.085</v>
      </c>
      <c r="C293" s="6">
        <f t="shared" si="13"/>
        <v>6.3609792336788637E-3</v>
      </c>
      <c r="D293" s="15">
        <f t="shared" si="14"/>
        <v>4.6937063690820242E-2</v>
      </c>
      <c r="E293" s="16">
        <f t="shared" si="12"/>
        <v>2.5687720425974225E-2</v>
      </c>
    </row>
    <row r="294" spans="1:5" x14ac:dyDescent="0.35">
      <c r="A294" s="12">
        <v>43831</v>
      </c>
      <c r="B294" s="13">
        <v>3691.924</v>
      </c>
      <c r="C294" s="6">
        <f t="shared" si="13"/>
        <v>1.0908563190615755E-2</v>
      </c>
      <c r="D294" s="15">
        <f t="shared" si="14"/>
        <v>4.427718945620375E-2</v>
      </c>
      <c r="E294" s="16">
        <f t="shared" si="12"/>
        <v>4.4353439762297997E-2</v>
      </c>
    </row>
    <row r="295" spans="1:5" x14ac:dyDescent="0.35">
      <c r="A295" s="12">
        <v>43922</v>
      </c>
      <c r="B295" s="13">
        <v>3768.904</v>
      </c>
      <c r="C295" s="6">
        <f t="shared" si="13"/>
        <v>2.0850916757766416E-2</v>
      </c>
      <c r="D295" s="15">
        <f t="shared" si="14"/>
        <v>5.0147272347822958E-2</v>
      </c>
      <c r="E295" s="16">
        <f t="shared" si="12"/>
        <v>8.604868106492658E-2</v>
      </c>
    </row>
    <row r="296" spans="1:5" x14ac:dyDescent="0.35">
      <c r="A296" s="12">
        <v>44013</v>
      </c>
      <c r="B296" s="13">
        <v>3709.6909999999998</v>
      </c>
      <c r="C296" s="6">
        <f t="shared" si="13"/>
        <v>-1.5710933470313968E-2</v>
      </c>
      <c r="D296" s="15">
        <f t="shared" si="14"/>
        <v>2.223476929325718E-2</v>
      </c>
      <c r="E296" s="16">
        <f t="shared" si="12"/>
        <v>-6.1378184305881267E-2</v>
      </c>
    </row>
    <row r="297" spans="1:5" x14ac:dyDescent="0.35">
      <c r="A297" s="12">
        <v>44105</v>
      </c>
      <c r="B297" s="13">
        <v>3691.4929999999999</v>
      </c>
      <c r="C297" s="6">
        <f t="shared" si="13"/>
        <v>-4.9055298675819269E-3</v>
      </c>
      <c r="D297" s="15">
        <f t="shared" si="14"/>
        <v>1.0790548412755974E-2</v>
      </c>
      <c r="E297" s="16">
        <f t="shared" si="12"/>
        <v>-1.9478205742614829E-2</v>
      </c>
    </row>
    <row r="298" spans="1:5" x14ac:dyDescent="0.35">
      <c r="A298" s="12">
        <v>44197</v>
      </c>
      <c r="B298" s="13">
        <v>3743.069</v>
      </c>
      <c r="C298" s="6">
        <f t="shared" si="13"/>
        <v>1.3971582771523614E-2</v>
      </c>
      <c r="D298" s="15">
        <f t="shared" si="14"/>
        <v>1.3853210412782056E-2</v>
      </c>
      <c r="E298" s="16">
        <f t="shared" si="12"/>
        <v>5.7068509240238097E-2</v>
      </c>
    </row>
    <row r="299" spans="1:5" x14ac:dyDescent="0.35">
      <c r="A299" s="12">
        <v>44287</v>
      </c>
      <c r="B299" s="13">
        <v>3701.8470000000002</v>
      </c>
      <c r="C299" s="6">
        <f t="shared" si="13"/>
        <v>-1.1012888087288734E-2</v>
      </c>
      <c r="D299" s="15">
        <f t="shared" si="14"/>
        <v>-1.7792175125712885E-2</v>
      </c>
      <c r="E299" s="16">
        <f t="shared" si="12"/>
        <v>-4.3329178150715908E-2</v>
      </c>
    </row>
    <row r="300" spans="1:5" x14ac:dyDescent="0.35">
      <c r="A300" s="12">
        <v>44378</v>
      </c>
      <c r="B300" s="13">
        <v>3688.2040000000002</v>
      </c>
      <c r="C300" s="6">
        <f t="shared" si="13"/>
        <v>-3.6854575567277707E-3</v>
      </c>
      <c r="D300" s="15">
        <f>(B300-B296)/B296</f>
        <v>-5.792126621866788E-3</v>
      </c>
      <c r="E300" s="16">
        <f t="shared" si="12"/>
        <v>-1.4660534690354443E-2</v>
      </c>
    </row>
    <row r="301" spans="1:5" x14ac:dyDescent="0.35">
      <c r="A301" s="12">
        <v>44470</v>
      </c>
      <c r="B301" s="13">
        <v>3685.7959999999998</v>
      </c>
      <c r="C301" s="6">
        <f t="shared" si="13"/>
        <v>-6.5289230205280309E-4</v>
      </c>
      <c r="D301" s="15">
        <f t="shared" si="14"/>
        <v>-1.5432780178643482E-3</v>
      </c>
      <c r="E301" s="16">
        <f t="shared" si="12"/>
        <v>-2.6090127111103589E-3</v>
      </c>
    </row>
    <row r="302" spans="1:5" x14ac:dyDescent="0.35">
      <c r="A302" s="12">
        <v>44562</v>
      </c>
      <c r="B302" s="13">
        <v>3658.819</v>
      </c>
      <c r="C302" s="6">
        <f t="shared" si="13"/>
        <v>-7.3191788151053027E-3</v>
      </c>
      <c r="D302" s="15">
        <f t="shared" si="14"/>
        <v>-2.250826794803943E-2</v>
      </c>
      <c r="E302" s="16">
        <f t="shared" si="12"/>
        <v>-2.8956858484189607E-2</v>
      </c>
    </row>
    <row r="303" spans="1:5" x14ac:dyDescent="0.35">
      <c r="A303" s="12">
        <v>44652</v>
      </c>
      <c r="B303" s="13">
        <v>3641.1610000000001</v>
      </c>
      <c r="C303" s="6">
        <f t="shared" si="13"/>
        <v>-4.8261474535908726E-3</v>
      </c>
      <c r="D303" s="15">
        <f t="shared" si="14"/>
        <v>-1.6393438194501325E-2</v>
      </c>
      <c r="E303" s="16">
        <f t="shared" si="12"/>
        <v>-1.9165288713097528E-2</v>
      </c>
    </row>
    <row r="304" spans="1:5" x14ac:dyDescent="0.35">
      <c r="A304" s="12">
        <v>44743</v>
      </c>
      <c r="B304" s="13">
        <v>3666.982</v>
      </c>
      <c r="C304" s="6">
        <f t="shared" si="13"/>
        <v>7.0914194675818819E-3</v>
      </c>
      <c r="D304" s="15">
        <f t="shared" si="14"/>
        <v>-5.7540201138549293E-3</v>
      </c>
      <c r="E304" s="16">
        <f t="shared" si="12"/>
        <v>2.8668836239359896E-2</v>
      </c>
    </row>
    <row r="305" spans="1:5" x14ac:dyDescent="0.35">
      <c r="A305" s="12">
        <v>44835</v>
      </c>
      <c r="B305" s="13">
        <v>3714.8</v>
      </c>
      <c r="C305" s="6">
        <f t="shared" si="13"/>
        <v>1.3040151274263199E-2</v>
      </c>
      <c r="D305" s="15">
        <f t="shared" si="14"/>
        <v>7.8691278627467075E-3</v>
      </c>
      <c r="E305" s="16">
        <f t="shared" si="12"/>
        <v>5.318977696260907E-2</v>
      </c>
    </row>
    <row r="306" spans="1:5" x14ac:dyDescent="0.35">
      <c r="A306" s="12">
        <v>44927</v>
      </c>
      <c r="B306" s="13">
        <v>3758.768</v>
      </c>
      <c r="C306" s="6">
        <f t="shared" si="13"/>
        <v>1.1835899644664543E-2</v>
      </c>
      <c r="D306" s="15">
        <f t="shared" si="14"/>
        <v>2.7317284621075837E-2</v>
      </c>
      <c r="E306" s="16">
        <f t="shared" si="12"/>
        <v>4.8190781620518486E-2</v>
      </c>
    </row>
    <row r="307" spans="1:5" x14ac:dyDescent="0.35">
      <c r="A307" s="12">
        <v>45017</v>
      </c>
      <c r="B307" s="13">
        <v>3789.7860000000001</v>
      </c>
      <c r="C307" s="6">
        <f t="shared" si="13"/>
        <v>8.2521719882685043E-3</v>
      </c>
      <c r="D307" s="15">
        <f t="shared" si="14"/>
        <v>4.0818024800331539E-2</v>
      </c>
      <c r="E307" s="16">
        <f t="shared" si="12"/>
        <v>3.3419530482539983E-2</v>
      </c>
    </row>
    <row r="308" spans="1:5" x14ac:dyDescent="0.35">
      <c r="A308" s="12">
        <v>45108</v>
      </c>
      <c r="B308" s="13">
        <v>3843.355</v>
      </c>
      <c r="C308" s="6">
        <f t="shared" si="13"/>
        <v>1.4135098921152793E-2</v>
      </c>
      <c r="D308" s="15">
        <f t="shared" si="14"/>
        <v>4.8097590879911611E-2</v>
      </c>
      <c r="E308" s="16">
        <f t="shared" si="12"/>
        <v>5.7750538562938436E-2</v>
      </c>
    </row>
    <row r="309" spans="1:5" x14ac:dyDescent="0.35">
      <c r="A309" s="12">
        <v>45200</v>
      </c>
      <c r="B309" s="13">
        <v>3886.9989999999998</v>
      </c>
      <c r="C309" s="6">
        <f t="shared" si="13"/>
        <v>1.135570354546998E-2</v>
      </c>
      <c r="D309" s="15">
        <f t="shared" si="14"/>
        <v>4.6354850866802952E-2</v>
      </c>
      <c r="E309" s="16">
        <f t="shared" si="12"/>
        <v>4.6202400191445392E-2</v>
      </c>
    </row>
    <row r="310" spans="1:5" x14ac:dyDescent="0.35">
      <c r="A310" s="12">
        <v>45292</v>
      </c>
      <c r="B310" s="13">
        <v>3904.259</v>
      </c>
      <c r="C310" s="6">
        <f t="shared" si="13"/>
        <v>4.4404436430264633E-3</v>
      </c>
      <c r="D310" s="15">
        <f t="shared" si="14"/>
        <v>3.8707097644760192E-2</v>
      </c>
      <c r="E310" s="16">
        <f t="shared" si="12"/>
        <v>1.7880430417865023E-2</v>
      </c>
    </row>
  </sheetData>
  <conditionalFormatting sqref="D236:D293 D300:D3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4:D29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5:E293 E297:E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:E2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1" r:id="rId1" display="https://fred.stlouisfed.org/series/GCEC1" xr:uid="{9B4CCB10-1F03-4276-808F-4CA7741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Summary</vt:lpstr>
      <vt:lpstr>U.S. GDP</vt:lpstr>
      <vt:lpstr>Total</vt:lpstr>
      <vt:lpstr>Personal Consumption</vt:lpstr>
      <vt:lpstr>Private Investment</vt:lpstr>
      <vt:lpstr>Exports</vt:lpstr>
      <vt:lpstr>Imports</vt:lpstr>
      <vt:lpstr>Government</vt:lpstr>
      <vt:lpstr>GDP Price Index</vt:lpstr>
      <vt:lpstr>Core PCE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Amine Ajnui</dc:creator>
  <cp:lastModifiedBy>Mohamed Amine Ajnui</cp:lastModifiedBy>
  <dcterms:created xsi:type="dcterms:W3CDTF">2015-06-05T18:19:34Z</dcterms:created>
  <dcterms:modified xsi:type="dcterms:W3CDTF">2024-07-04T21:35:03Z</dcterms:modified>
</cp:coreProperties>
</file>