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ATA\Public-Moemeni\ORDER COMPANY\ALL COMPANY\COMPANY GROUP NAME کار تولید شده جهت ارائه به دبی\2019\FEB\27.02.2019\PENDING\BLUE GULF\ADVANCE\AUG\READY FOR TR\BGF-2649\"/>
    </mc:Choice>
  </mc:AlternateContent>
  <bookViews>
    <workbookView xWindow="0" yWindow="0" windowWidth="19200" windowHeight="11505" activeTab="4"/>
  </bookViews>
  <sheets>
    <sheet name="SQ" sheetId="9" r:id="rId1"/>
    <sheet name="PO" sheetId="10" r:id="rId2"/>
    <sheet name="PI" sheetId="11" r:id="rId3"/>
    <sheet name="CI" sheetId="12" r:id="rId4"/>
    <sheet name="PL" sheetId="13" r:id="rId5"/>
  </sheets>
  <definedNames>
    <definedName name="__IntlFixup" hidden="1">TRUE</definedName>
    <definedName name="_Order1" hidden="1">0</definedName>
    <definedName name="ADVANCES.JUNE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DVANCES.JUNE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DVANCES.JUN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ata.Dump" localSheetId="3" hidden="1">OFFSET([0]!Data.Top.Left,1,0)</definedName>
    <definedName name="Data.Dump" localSheetId="4" hidden="1">OFFSET([0]!Data.Top.Left,1,0)</definedName>
    <definedName name="Data.Dump" hidden="1">OFFSET([0]!Data.Top.Left,1,0)</definedName>
    <definedName name="HTML_CodePage" hidden="1">1252</definedName>
    <definedName name="HTML_Control" localSheetId="3" hidden="1">{"'Leverage'!$B$2:$M$418"}</definedName>
    <definedName name="HTML_Control" localSheetId="4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YOTJFFUFRKR" localSheetId="4" hidden="1">OFFSET([0]!Data.Top.Left,1,0)</definedName>
    <definedName name="IYOTJFFUFRKR" hidden="1">OFFSET([0]!Data.Top.Left,1,0)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cro1" localSheetId="3">CI!Macro1</definedName>
    <definedName name="Macro1" localSheetId="4">PL!Macro1</definedName>
    <definedName name="Macro1">[0]!Macro1</definedName>
    <definedName name="Macro2" localSheetId="3">CI!Macro2</definedName>
    <definedName name="Macro2" localSheetId="4">PL!Macro2</definedName>
    <definedName name="Macro2">[0]!Macro2</definedName>
    <definedName name="Ownership" localSheetId="3" hidden="1">OFFSET([0]!Data.Top.Left,1,0)</definedName>
    <definedName name="Ownership" localSheetId="4" hidden="1">OFFSET([0]!Data.Top.Left,1,0)</definedName>
    <definedName name="Ownership" hidden="1">OFFSET([0]!Data.Top.Left,1,0)</definedName>
    <definedName name="_xlnm.Print_Area" localSheetId="3">CI!$A$2:$J$42</definedName>
    <definedName name="_xlnm.Print_Area" localSheetId="2">PI!$A$1:$F$46</definedName>
    <definedName name="_xlnm.Print_Area" localSheetId="4">PL!$A$2:$J$40</definedName>
    <definedName name="_xlnm.Print_Area" localSheetId="1">PO!$B$1:$L$38</definedName>
    <definedName name="_xlnm.Print_Area" localSheetId="0">SQ!$A$1:$F$46</definedName>
    <definedName name="SDDSDS" localSheetId="4" hidden="1">OFFSET([0]!Data.Top.Left,1,0)</definedName>
    <definedName name="SDDSDS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3" l="1"/>
  <c r="A29" i="13"/>
  <c r="A28" i="13"/>
  <c r="B19" i="13"/>
  <c r="F14" i="13"/>
  <c r="A14" i="13"/>
  <c r="F12" i="13"/>
  <c r="A12" i="13"/>
  <c r="A32" i="12"/>
  <c r="A31" i="12"/>
  <c r="A30" i="12"/>
  <c r="A26" i="12"/>
  <c r="I27" i="12"/>
  <c r="I25" i="12"/>
  <c r="I19" i="12"/>
  <c r="H19" i="12"/>
  <c r="G19" i="12"/>
  <c r="F19" i="12"/>
  <c r="B19" i="12"/>
  <c r="F14" i="12"/>
  <c r="F12" i="12"/>
  <c r="A14" i="12"/>
  <c r="A12" i="12"/>
  <c r="K25" i="10"/>
  <c r="K23" i="10"/>
  <c r="K16" i="10"/>
  <c r="J16" i="10"/>
  <c r="H16" i="10"/>
  <c r="I16" i="10"/>
  <c r="C16" i="10"/>
  <c r="B13" i="10"/>
  <c r="B12" i="10"/>
  <c r="B9" i="10"/>
  <c r="B8" i="10"/>
</calcChain>
</file>

<file path=xl/sharedStrings.xml><?xml version="1.0" encoding="utf-8"?>
<sst xmlns="http://schemas.openxmlformats.org/spreadsheetml/2006/main" count="155" uniqueCount="87">
  <si>
    <t>BGF-2649</t>
  </si>
  <si>
    <t>WINTEK SEALING INDUSTRIAL CO. LTD</t>
  </si>
  <si>
    <t>KALAEI BUILDING SPA</t>
  </si>
  <si>
    <t>Auckland, New Zealand</t>
  </si>
  <si>
    <t>Nantou County, Taiwan</t>
  </si>
  <si>
    <t>Origin: Taiwan</t>
  </si>
  <si>
    <t>Loading: Nantou County, Taiwan</t>
  </si>
  <si>
    <t>Discharge : Auckland, New Zealand</t>
  </si>
  <si>
    <t>Duplex Stainless Steel Angle Iron(DSS 2205)</t>
  </si>
  <si>
    <t>TONS</t>
  </si>
  <si>
    <t>02-07-2018</t>
  </si>
  <si>
    <t>One Million Nine Hundred Twenty Five Thousand Three Hundred Four Euros Only</t>
  </si>
  <si>
    <t>SALES QUOTATION</t>
  </si>
  <si>
    <t>DATE:</t>
  </si>
  <si>
    <t>REFERENCE:</t>
  </si>
  <si>
    <t>EXPORTER:</t>
  </si>
  <si>
    <t>DELIVER TO:</t>
  </si>
  <si>
    <t>PAYMENT TERMS</t>
  </si>
  <si>
    <t>SHIPMENT TERMS</t>
  </si>
  <si>
    <t>SHIPMENT MODE</t>
  </si>
  <si>
    <t>Description</t>
  </si>
  <si>
    <t>Quantity</t>
  </si>
  <si>
    <t>UM</t>
  </si>
  <si>
    <t>Unit Price</t>
  </si>
  <si>
    <t>Total Price</t>
  </si>
  <si>
    <t>Sub-Total</t>
  </si>
  <si>
    <t>Others</t>
  </si>
  <si>
    <t>-</t>
  </si>
  <si>
    <t>Total</t>
  </si>
  <si>
    <t>REMARKS:</t>
  </si>
  <si>
    <t>AUTHORIZED SIGNATORY:</t>
  </si>
  <si>
    <t xml:space="preserve">Amount In Words: </t>
  </si>
  <si>
    <t>100% CASH ADVANCE</t>
  </si>
  <si>
    <t>EX FACTORY</t>
  </si>
  <si>
    <t>BY SEA</t>
  </si>
  <si>
    <t xml:space="preserve">DATE </t>
  </si>
  <si>
    <t>TERMS OF SALE</t>
  </si>
  <si>
    <t>REFERENCE</t>
  </si>
  <si>
    <t>EXPORTER</t>
  </si>
  <si>
    <t>REPRESENTATIVE OF THE IMPORTER</t>
  </si>
  <si>
    <t>IMPORTER</t>
  </si>
  <si>
    <t>Sr. No</t>
  </si>
  <si>
    <t>UNIT</t>
  </si>
  <si>
    <t>QUANTITY</t>
  </si>
  <si>
    <t>UNIT PRICE</t>
  </si>
  <si>
    <t>AMOUNT</t>
  </si>
  <si>
    <t>SUB TOTAL</t>
  </si>
  <si>
    <t>OTHER</t>
  </si>
  <si>
    <t>TOTAL</t>
  </si>
  <si>
    <t>PURCHASE ORDER</t>
  </si>
  <si>
    <t>03/7/2018</t>
  </si>
  <si>
    <t>SAD/PO</t>
  </si>
  <si>
    <t>BLUE GULF FZE</t>
  </si>
  <si>
    <t>Dubai,U.A.E</t>
  </si>
  <si>
    <r>
      <rPr>
        <b/>
        <sz val="9"/>
        <rFont val="Arial"/>
        <family val="2"/>
      </rPr>
      <t>Amount in Words</t>
    </r>
    <r>
      <rPr>
        <sz val="8"/>
        <rFont val="Arial"/>
        <family val="2"/>
      </rPr>
      <t>: One Million Nine Hundred Twenty Five Thousand Three Hundred Four Euros Only</t>
    </r>
  </si>
  <si>
    <t>PACKING: CANTAINER</t>
  </si>
  <si>
    <t>ORIGIN: TAIWAN</t>
  </si>
  <si>
    <t>LOADING:  NANTOU COUNTY,TAIWAN</t>
  </si>
  <si>
    <t>DISCHARGE:  AUCKLAND, NEW ZEALAND</t>
  </si>
  <si>
    <t>08/07/2018</t>
  </si>
  <si>
    <t>COMMERCIAL INVOICE</t>
  </si>
  <si>
    <t>PAYMENT TERMS:</t>
  </si>
  <si>
    <t>SHIPMENT TYPE:</t>
  </si>
  <si>
    <t>SHIPMENT TERMS:</t>
  </si>
  <si>
    <t>100% Cash Advance</t>
  </si>
  <si>
    <t>By Sea</t>
  </si>
  <si>
    <t>Ex Factory</t>
  </si>
  <si>
    <t xml:space="preserve"> EXPORTER:</t>
  </si>
  <si>
    <t>SHIP TO IMPORTER:</t>
  </si>
  <si>
    <t>COUNTRY OF MANUFACTURE:</t>
  </si>
  <si>
    <t>COUNTRY OF ULTIMATE DESTINATION:</t>
  </si>
  <si>
    <t>SR.NO</t>
  </si>
  <si>
    <t>DESCRIPTION</t>
  </si>
  <si>
    <t>QTY</t>
  </si>
  <si>
    <t>LINE TOTAL</t>
  </si>
  <si>
    <r>
      <rPr>
        <b/>
        <sz val="10"/>
        <color theme="1"/>
        <rFont val="Arial"/>
        <family val="2"/>
      </rPr>
      <t xml:space="preserve">Amount in words:  </t>
    </r>
    <r>
      <rPr>
        <sz val="10"/>
        <color theme="1"/>
        <rFont val="Arial"/>
        <family val="2"/>
      </rPr>
      <t xml:space="preserve">  </t>
    </r>
  </si>
  <si>
    <t>SUBTOTAL</t>
  </si>
  <si>
    <t>OTHERS</t>
  </si>
  <si>
    <t>I hereby certify that this invoice shows the actual price of goods described, that no other invoice has been issued and that all particulars are true and correct.</t>
  </si>
  <si>
    <t>SAD/CI</t>
  </si>
  <si>
    <t>Taiwan</t>
  </si>
  <si>
    <t>New Zealand</t>
  </si>
  <si>
    <t>Packing:  Cantainer</t>
  </si>
  <si>
    <t>BGF-2649-PI</t>
  </si>
  <si>
    <t>All other details as per our P/I No. BGF-2649-PI dated 08/07/2018</t>
  </si>
  <si>
    <t>PACKING LIST</t>
  </si>
  <si>
    <t>SAD/PL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</si>
</sst>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(* #,##0.000_);_(* \(#,##0.000\);_(* &quot;-&quot;??_);_(@_)"/>
    <numFmt numFmtId="166" formatCode="_(* #,##0_);_(* \(#,##0\);_(* &quot;-&quot;??_);_(@_)"/>
    <numFmt numFmtId="167" formatCode="_([$€-2]\ * #,##0.00_);_([$€-2]\ * \(#,##0.00\);_([$€-2]\ * &quot;-&quot;??_);_(@_)"/>
    <numFmt numFmtId="168" formatCode="_-* #,##0.00_-;\-* #,##0.00_-;_-* &quot;-&quot;??_-;_-@_-"/>
    <numFmt numFmtId="169" formatCode="#,##0_ ;\-#,##0\ "/>
    <numFmt numFmtId="170" formatCode="_([$AED]\ * #,##0.00_);_([$AED]\ * \(#,##0.00\);_([$AED]\ * &quot;-&quot;??_);_(@_)"/>
    <numFmt numFmtId="171" formatCode="_-[$AED]\ * #,##0.00_-;\-[$AED]\ * #,##0.00_-;_-[$AED]\ * &quot;-&quot;??_-;_-@_-"/>
    <numFmt numFmtId="172" formatCode="_-[$€-2]\ * #,##0.00_-;\-[$€-2]\ * #,##0.00_-;_-[$€-2]\ * &quot;-&quot;??_-;_-@_-"/>
  </numFmts>
  <fonts count="29">
    <font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6"/>
      <color theme="0"/>
      <name val="Stencil"/>
      <family val="5"/>
    </font>
    <font>
      <b/>
      <sz val="10"/>
      <color theme="1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i/>
      <sz val="13"/>
      <color rgb="FF000000"/>
      <name val="Arial"/>
      <family val="2"/>
    </font>
    <font>
      <b/>
      <sz val="24"/>
      <color theme="1"/>
      <name val="Amphion"/>
    </font>
    <font>
      <b/>
      <sz val="11"/>
      <color theme="1"/>
      <name val="Arial"/>
      <family val="2"/>
    </font>
    <font>
      <sz val="11"/>
      <color rgb="FF000000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1"/>
      <color rgb="FF000000"/>
      <name val="Calibri Light"/>
      <family val="1"/>
      <scheme val="major"/>
    </font>
    <font>
      <b/>
      <sz val="10"/>
      <color rgb="FF000000"/>
      <name val="Calibri Light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0" tint="-0.249977111117893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theme="3"/>
      </right>
      <top style="medium">
        <color theme="1"/>
      </top>
      <bottom style="thin">
        <color indexed="64"/>
      </bottom>
      <diagonal/>
    </border>
    <border>
      <left style="thin">
        <color theme="3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theme="3"/>
      </right>
      <top style="medium">
        <color theme="1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medium">
        <color theme="1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medium">
        <color theme="1"/>
      </top>
      <bottom style="thin">
        <color theme="3"/>
      </bottom>
      <diagonal/>
    </border>
    <border>
      <left style="thin">
        <color theme="3"/>
      </left>
      <right style="medium">
        <color indexed="64"/>
      </right>
      <top style="medium">
        <color theme="1"/>
      </top>
      <bottom style="thin">
        <color theme="3"/>
      </bottom>
      <diagonal/>
    </border>
    <border>
      <left style="medium">
        <color indexed="64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 style="thin">
        <color indexed="64"/>
      </top>
      <bottom style="thin">
        <color theme="3"/>
      </bottom>
      <diagonal/>
    </border>
    <border>
      <left/>
      <right/>
      <top style="thin">
        <color indexed="64"/>
      </top>
      <bottom style="thin">
        <color theme="3"/>
      </bottom>
      <diagonal/>
    </border>
    <border>
      <left/>
      <right style="thin">
        <color indexed="64"/>
      </right>
      <top style="thin">
        <color indexed="64"/>
      </top>
      <bottom style="thin">
        <color theme="3"/>
      </bottom>
      <diagonal/>
    </border>
    <border>
      <left/>
      <right style="thin">
        <color theme="3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indexed="64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thin">
        <color theme="3"/>
      </right>
      <top/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indexed="64"/>
      </right>
      <top style="thin">
        <color theme="3"/>
      </top>
      <bottom/>
      <diagonal/>
    </border>
    <border>
      <left style="medium">
        <color indexed="64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indexed="64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medium">
        <color indexed="64"/>
      </left>
      <right style="thin">
        <color theme="3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indexed="64"/>
      </top>
      <bottom/>
      <diagonal/>
    </border>
    <border>
      <left style="thin">
        <color theme="3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3"/>
      </bottom>
      <diagonal/>
    </border>
    <border>
      <left style="thin">
        <color theme="1"/>
      </left>
      <right style="medium">
        <color theme="1"/>
      </right>
      <top style="thin">
        <color theme="3"/>
      </top>
      <bottom style="thin">
        <color theme="3"/>
      </bottom>
      <diagonal/>
    </border>
    <border>
      <left/>
      <right style="medium">
        <color theme="1"/>
      </right>
      <top style="thin">
        <color theme="3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/>
      <top style="dashed">
        <color theme="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2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9" fillId="0" borderId="0"/>
    <xf numFmtId="168" fontId="4" fillId="0" borderId="0" applyFont="0" applyFill="0" applyBorder="0" applyAlignment="0" applyProtection="0"/>
  </cellStyleXfs>
  <cellXfs count="262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0" xfId="4" applyNumberFormat="1" applyFont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" fontId="5" fillId="0" borderId="0" xfId="0" quotePrefix="1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7" fontId="5" fillId="0" borderId="1" xfId="4" applyNumberFormat="1" applyFont="1" applyBorder="1" applyAlignment="1">
      <alignment horizontal="center" vertical="center"/>
    </xf>
    <xf numFmtId="167" fontId="5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14" fontId="14" fillId="4" borderId="3" xfId="0" applyNumberFormat="1" applyFont="1" applyFill="1" applyBorder="1" applyAlignment="1">
      <alignment horizontal="center" vertical="center"/>
    </xf>
    <xf numFmtId="14" fontId="14" fillId="4" borderId="14" xfId="0" applyNumberFormat="1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vertical="center"/>
    </xf>
    <xf numFmtId="0" fontId="13" fillId="3" borderId="8" xfId="0" applyFont="1" applyFill="1" applyBorder="1" applyAlignment="1">
      <alignment vertical="center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4" borderId="18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horizontal="left" vertical="center"/>
    </xf>
    <xf numFmtId="0" fontId="15" fillId="4" borderId="20" xfId="0" applyFont="1" applyFill="1" applyBorder="1" applyAlignment="1">
      <alignment horizontal="left" vertical="center"/>
    </xf>
    <xf numFmtId="0" fontId="15" fillId="4" borderId="0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6" fillId="4" borderId="18" xfId="0" applyFont="1" applyFill="1" applyBorder="1" applyAlignment="1">
      <alignment horizontal="left" vertical="center"/>
    </xf>
    <xf numFmtId="0" fontId="16" fillId="4" borderId="0" xfId="0" applyFont="1" applyFill="1" applyBorder="1" applyAlignment="1">
      <alignment horizontal="left" vertical="center"/>
    </xf>
    <xf numFmtId="0" fontId="16" fillId="4" borderId="19" xfId="0" applyFont="1" applyFill="1" applyBorder="1" applyAlignment="1">
      <alignment horizontal="left" vertical="center"/>
    </xf>
    <xf numFmtId="0" fontId="17" fillId="4" borderId="20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11" fillId="4" borderId="21" xfId="0" applyFont="1" applyFill="1" applyBorder="1" applyAlignment="1">
      <alignment vertical="center"/>
    </xf>
    <xf numFmtId="0" fontId="18" fillId="4" borderId="18" xfId="0" applyFont="1" applyFill="1" applyBorder="1" applyAlignment="1">
      <alignment vertical="center"/>
    </xf>
    <xf numFmtId="0" fontId="18" fillId="4" borderId="0" xfId="0" applyFont="1" applyFill="1" applyBorder="1" applyAlignment="1">
      <alignment vertical="center"/>
    </xf>
    <xf numFmtId="0" fontId="18" fillId="4" borderId="19" xfId="0" applyFont="1" applyFill="1" applyBorder="1" applyAlignment="1">
      <alignment vertical="center"/>
    </xf>
    <xf numFmtId="0" fontId="11" fillId="4" borderId="20" xfId="0" applyFont="1" applyFill="1" applyBorder="1" applyAlignment="1">
      <alignment vertical="center"/>
    </xf>
    <xf numFmtId="0" fontId="13" fillId="4" borderId="18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center" vertical="center" wrapText="1"/>
    </xf>
    <xf numFmtId="0" fontId="19" fillId="0" borderId="37" xfId="6" applyNumberFormat="1" applyFont="1" applyFill="1" applyBorder="1" applyAlignment="1">
      <alignment horizontal="center" vertical="center"/>
    </xf>
    <xf numFmtId="167" fontId="19" fillId="0" borderId="37" xfId="6" applyNumberFormat="1" applyFont="1" applyFill="1" applyBorder="1" applyAlignment="1">
      <alignment horizontal="center" vertical="center"/>
    </xf>
    <xf numFmtId="167" fontId="19" fillId="6" borderId="38" xfId="5" applyNumberFormat="1" applyFont="1" applyFill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42" xfId="6" applyNumberFormat="1" applyFont="1" applyFill="1" applyBorder="1" applyAlignment="1">
      <alignment horizontal="center" vertical="center"/>
    </xf>
    <xf numFmtId="167" fontId="19" fillId="0" borderId="43" xfId="6" applyNumberFormat="1" applyFont="1" applyFill="1" applyBorder="1" applyAlignment="1">
      <alignment horizontal="center" vertical="center"/>
    </xf>
    <xf numFmtId="167" fontId="19" fillId="6" borderId="44" xfId="5" applyNumberFormat="1" applyFont="1" applyFill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0" xfId="0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43" fontId="19" fillId="0" borderId="43" xfId="6" applyNumberFormat="1" applyFont="1" applyFill="1" applyBorder="1" applyAlignment="1">
      <alignment horizontal="center" vertical="center"/>
    </xf>
    <xf numFmtId="0" fontId="19" fillId="0" borderId="46" xfId="0" applyFont="1" applyBorder="1" applyAlignment="1">
      <alignment vertical="center"/>
    </xf>
    <xf numFmtId="0" fontId="19" fillId="0" borderId="47" xfId="0" applyFont="1" applyBorder="1" applyAlignment="1">
      <alignment vertical="center"/>
    </xf>
    <xf numFmtId="0" fontId="19" fillId="0" borderId="48" xfId="0" applyFont="1" applyBorder="1" applyAlignment="1">
      <alignment vertical="center"/>
    </xf>
    <xf numFmtId="0" fontId="19" fillId="0" borderId="49" xfId="0" applyFont="1" applyBorder="1" applyAlignment="1">
      <alignment horizontal="center" vertical="center"/>
    </xf>
    <xf numFmtId="0" fontId="19" fillId="0" borderId="43" xfId="6" applyNumberFormat="1" applyFont="1" applyFill="1" applyBorder="1" applyAlignment="1">
      <alignment horizontal="center" vertical="center"/>
    </xf>
    <xf numFmtId="0" fontId="20" fillId="0" borderId="50" xfId="0" applyFont="1" applyBorder="1" applyAlignment="1">
      <alignment vertical="center"/>
    </xf>
    <xf numFmtId="0" fontId="20" fillId="0" borderId="51" xfId="0" applyFont="1" applyBorder="1" applyAlignment="1">
      <alignment vertical="center"/>
    </xf>
    <xf numFmtId="0" fontId="20" fillId="0" borderId="52" xfId="0" applyFont="1" applyBorder="1" applyAlignment="1">
      <alignment vertical="center"/>
    </xf>
    <xf numFmtId="0" fontId="19" fillId="0" borderId="53" xfId="0" applyFont="1" applyBorder="1" applyAlignment="1">
      <alignment horizontal="right" vertical="center"/>
    </xf>
    <xf numFmtId="167" fontId="19" fillId="6" borderId="54" xfId="5" applyNumberFormat="1" applyFont="1" applyFill="1" applyBorder="1" applyAlignment="1">
      <alignment horizontal="center" vertical="center"/>
    </xf>
    <xf numFmtId="0" fontId="11" fillId="0" borderId="55" xfId="0" applyFont="1" applyBorder="1" applyAlignment="1">
      <alignment vertical="center"/>
    </xf>
    <xf numFmtId="0" fontId="11" fillId="0" borderId="56" xfId="0" applyFont="1" applyBorder="1" applyAlignment="1">
      <alignment vertical="center"/>
    </xf>
    <xf numFmtId="0" fontId="10" fillId="0" borderId="56" xfId="0" applyFont="1" applyBorder="1" applyAlignment="1">
      <alignment vertical="center"/>
    </xf>
    <xf numFmtId="0" fontId="10" fillId="0" borderId="56" xfId="0" applyFont="1" applyBorder="1" applyAlignment="1">
      <alignment vertical="center"/>
    </xf>
    <xf numFmtId="0" fontId="11" fillId="0" borderId="56" xfId="0" applyFont="1" applyBorder="1" applyAlignment="1">
      <alignment horizontal="right" vertical="center"/>
    </xf>
    <xf numFmtId="168" fontId="11" fillId="0" borderId="57" xfId="5" applyNumberFormat="1" applyFont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44" fontId="11" fillId="6" borderId="58" xfId="5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/>
    </xf>
    <xf numFmtId="168" fontId="11" fillId="0" borderId="59" xfId="5" applyNumberFormat="1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right" vertical="center"/>
    </xf>
    <xf numFmtId="167" fontId="15" fillId="0" borderId="60" xfId="5" applyNumberFormat="1" applyFont="1" applyFill="1" applyBorder="1" applyAlignment="1">
      <alignment vertical="center"/>
    </xf>
    <xf numFmtId="0" fontId="14" fillId="0" borderId="60" xfId="0" applyFont="1" applyFill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4" fillId="0" borderId="6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14" fillId="0" borderId="18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22" fillId="0" borderId="18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4" fillId="0" borderId="13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0" fillId="0" borderId="0" xfId="0" applyFont="1" applyAlignment="1">
      <alignment vertical="center" wrapText="1"/>
    </xf>
    <xf numFmtId="14" fontId="14" fillId="4" borderId="13" xfId="0" quotePrefix="1" applyNumberFormat="1" applyFont="1" applyFill="1" applyBorder="1" applyAlignment="1">
      <alignment horizontal="center" vertical="center"/>
    </xf>
    <xf numFmtId="164" fontId="5" fillId="0" borderId="0" xfId="0" quotePrefix="1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4" borderId="3" xfId="0" applyNumberFormat="1" applyFont="1" applyFill="1" applyBorder="1" applyAlignment="1">
      <alignment horizontal="center" vertical="center"/>
    </xf>
    <xf numFmtId="0" fontId="18" fillId="4" borderId="14" xfId="0" applyNumberFormat="1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left" vertical="center"/>
    </xf>
    <xf numFmtId="0" fontId="13" fillId="7" borderId="9" xfId="0" applyFont="1" applyFill="1" applyBorder="1" applyAlignment="1">
      <alignment horizontal="left" vertical="center"/>
    </xf>
    <xf numFmtId="0" fontId="13" fillId="7" borderId="10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vertical="center"/>
    </xf>
    <xf numFmtId="0" fontId="13" fillId="7" borderId="8" xfId="0" applyFont="1" applyFill="1" applyBorder="1" applyAlignment="1">
      <alignment vertical="center"/>
    </xf>
    <xf numFmtId="0" fontId="13" fillId="7" borderId="11" xfId="0" applyFont="1" applyFill="1" applyBorder="1" applyAlignment="1">
      <alignment vertical="center"/>
    </xf>
    <xf numFmtId="0" fontId="18" fillId="0" borderId="13" xfId="0" applyNumberFormat="1" applyFont="1" applyFill="1" applyBorder="1" applyAlignment="1">
      <alignment horizontal="center" vertical="center"/>
    </xf>
    <xf numFmtId="0" fontId="18" fillId="0" borderId="3" xfId="0" applyNumberFormat="1" applyFont="1" applyFill="1" applyBorder="1" applyAlignment="1">
      <alignment horizontal="center" vertical="center"/>
    </xf>
    <xf numFmtId="0" fontId="15" fillId="7" borderId="61" xfId="0" applyFont="1" applyFill="1" applyBorder="1" applyAlignment="1">
      <alignment horizontal="center" vertical="center"/>
    </xf>
    <xf numFmtId="0" fontId="13" fillId="7" borderId="61" xfId="0" applyFont="1" applyFill="1" applyBorder="1" applyAlignment="1">
      <alignment horizontal="center" vertical="center"/>
    </xf>
    <xf numFmtId="0" fontId="13" fillId="7" borderId="61" xfId="0" applyFont="1" applyFill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63" xfId="0" applyFont="1" applyBorder="1" applyAlignment="1">
      <alignment horizontal="left" vertical="center"/>
    </xf>
    <xf numFmtId="0" fontId="11" fillId="0" borderId="64" xfId="0" applyFont="1" applyBorder="1" applyAlignment="1">
      <alignment horizontal="left" vertical="center"/>
    </xf>
    <xf numFmtId="0" fontId="11" fillId="0" borderId="65" xfId="0" applyFont="1" applyBorder="1" applyAlignment="1">
      <alignment horizontal="left" vertical="center"/>
    </xf>
    <xf numFmtId="169" fontId="19" fillId="0" borderId="66" xfId="7" applyNumberFormat="1" applyFont="1" applyBorder="1" applyAlignment="1">
      <alignment horizontal="center" vertical="center"/>
    </xf>
    <xf numFmtId="4" fontId="19" fillId="0" borderId="1" xfId="8" applyNumberFormat="1" applyFont="1" applyFill="1" applyBorder="1" applyAlignment="1">
      <alignment horizontal="center" vertical="center"/>
    </xf>
    <xf numFmtId="167" fontId="19" fillId="0" borderId="1" xfId="5" applyNumberFormat="1" applyFont="1" applyFill="1" applyBorder="1" applyAlignment="1">
      <alignment horizontal="center" vertical="center"/>
    </xf>
    <xf numFmtId="167" fontId="11" fillId="5" borderId="67" xfId="5" applyNumberFormat="1" applyFont="1" applyFill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1" fillId="0" borderId="69" xfId="0" applyFont="1" applyBorder="1" applyAlignment="1">
      <alignment horizontal="left" vertical="center"/>
    </xf>
    <xf numFmtId="0" fontId="11" fillId="0" borderId="70" xfId="0" applyFont="1" applyBorder="1" applyAlignment="1">
      <alignment horizontal="left" vertical="center"/>
    </xf>
    <xf numFmtId="0" fontId="11" fillId="0" borderId="7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70" fontId="11" fillId="0" borderId="1" xfId="9" applyNumberFormat="1" applyFont="1" applyBorder="1" applyAlignment="1">
      <alignment horizontal="center" vertical="center"/>
    </xf>
    <xf numFmtId="171" fontId="11" fillId="5" borderId="72" xfId="5" applyNumberFormat="1" applyFont="1" applyFill="1" applyBorder="1" applyAlignment="1">
      <alignment horizontal="center" vertical="center"/>
    </xf>
    <xf numFmtId="170" fontId="11" fillId="0" borderId="1" xfId="0" applyNumberFormat="1" applyFont="1" applyBorder="1" applyAlignment="1">
      <alignment horizontal="center" vertical="center"/>
    </xf>
    <xf numFmtId="172" fontId="11" fillId="5" borderId="72" xfId="5" applyNumberFormat="1" applyFont="1" applyFill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11" fillId="0" borderId="74" xfId="0" applyFont="1" applyBorder="1" applyAlignment="1">
      <alignment horizontal="left" vertical="center"/>
    </xf>
    <xf numFmtId="0" fontId="11" fillId="0" borderId="75" xfId="0" applyFont="1" applyBorder="1" applyAlignment="1">
      <alignment horizontal="left" vertical="center"/>
    </xf>
    <xf numFmtId="0" fontId="11" fillId="0" borderId="76" xfId="0" applyFont="1" applyBorder="1" applyAlignment="1">
      <alignment horizontal="left" vertical="center"/>
    </xf>
    <xf numFmtId="0" fontId="11" fillId="0" borderId="77" xfId="0" applyFont="1" applyBorder="1" applyAlignment="1">
      <alignment horizontal="center" vertical="center"/>
    </xf>
    <xf numFmtId="170" fontId="11" fillId="0" borderId="77" xfId="0" applyNumberFormat="1" applyFont="1" applyBorder="1" applyAlignment="1">
      <alignment horizontal="center" vertical="center"/>
    </xf>
    <xf numFmtId="172" fontId="11" fillId="5" borderId="78" xfId="5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167" fontId="11" fillId="5" borderId="79" xfId="5" applyNumberFormat="1" applyFont="1" applyFill="1" applyBorder="1" applyAlignment="1">
      <alignment vertical="center"/>
    </xf>
    <xf numFmtId="0" fontId="11" fillId="0" borderId="18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168" fontId="11" fillId="5" borderId="80" xfId="5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167" fontId="15" fillId="5" borderId="81" xfId="5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8" fillId="0" borderId="2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9" fillId="0" borderId="18" xfId="8" applyFont="1" applyFill="1" applyBorder="1" applyAlignment="1">
      <alignment horizontal="left" vertical="center"/>
    </xf>
    <xf numFmtId="0" fontId="19" fillId="0" borderId="0" xfId="8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9" fillId="0" borderId="18" xfId="8" applyFont="1" applyFill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21" xfId="0" applyFont="1" applyBorder="1" applyAlignment="1">
      <alignment vertical="center"/>
    </xf>
    <xf numFmtId="0" fontId="27" fillId="0" borderId="18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 wrapText="1"/>
    </xf>
    <xf numFmtId="14" fontId="18" fillId="4" borderId="13" xfId="0" applyNumberFormat="1" applyFont="1" applyFill="1" applyBorder="1" applyAlignment="1">
      <alignment horizontal="center" vertical="center"/>
    </xf>
    <xf numFmtId="0" fontId="19" fillId="0" borderId="1" xfId="5" applyNumberFormat="1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1" fillId="0" borderId="82" xfId="0" applyFont="1" applyBorder="1" applyAlignment="1">
      <alignment horizontal="left" vertical="center"/>
    </xf>
    <xf numFmtId="167" fontId="15" fillId="5" borderId="21" xfId="5" applyNumberFormat="1" applyFont="1" applyFill="1" applyBorder="1" applyAlignment="1">
      <alignment vertical="center"/>
    </xf>
  </cellXfs>
  <cellStyles count="10">
    <cellStyle name="Comma" xfId="4" builtinId="3"/>
    <cellStyle name="Comma 2" xfId="3"/>
    <cellStyle name="Comma 2 2" xfId="7"/>
    <cellStyle name="Comma 2 2 2" xfId="9"/>
    <cellStyle name="Currency" xfId="5" builtinId="4"/>
    <cellStyle name="Normal" xfId="0" builtinId="0"/>
    <cellStyle name="Normal 2" xfId="1"/>
    <cellStyle name="Normal 2 2" xfId="6"/>
    <cellStyle name="Normal 2 3" xfId="8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33</xdr:row>
      <xdr:rowOff>133351</xdr:rowOff>
    </xdr:from>
    <xdr:to>
      <xdr:col>3</xdr:col>
      <xdr:colOff>247650</xdr:colOff>
      <xdr:row>41</xdr:row>
      <xdr:rowOff>1841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19857D-3CD7-44F5-9AC5-14AD31A58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7600951"/>
          <a:ext cx="1590675" cy="1354390"/>
        </a:xfrm>
        <a:prstGeom prst="rect">
          <a:avLst/>
        </a:prstGeom>
      </xdr:spPr>
    </xdr:pic>
    <xdr:clientData/>
  </xdr:twoCellAnchor>
  <xdr:twoCellAnchor editAs="oneCell">
    <xdr:from>
      <xdr:col>3</xdr:col>
      <xdr:colOff>235725</xdr:colOff>
      <xdr:row>32</xdr:row>
      <xdr:rowOff>57150</xdr:rowOff>
    </xdr:from>
    <xdr:to>
      <xdr:col>4</xdr:col>
      <xdr:colOff>952817</xdr:colOff>
      <xdr:row>43</xdr:row>
      <xdr:rowOff>36845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7B204A-122C-4583-A37E-18BD1662D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750" y="7334250"/>
          <a:ext cx="1802942" cy="19799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571500</xdr:rowOff>
    </xdr:from>
    <xdr:to>
      <xdr:col>8</xdr:col>
      <xdr:colOff>676275</xdr:colOff>
      <xdr:row>2</xdr:row>
      <xdr:rowOff>0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C712F9A8-95C2-4345-B8A6-CDDED2AFEE19}"/>
            </a:ext>
          </a:extLst>
        </xdr:cNvPr>
        <xdr:cNvSpPr txBox="1"/>
      </xdr:nvSpPr>
      <xdr:spPr>
        <a:xfrm>
          <a:off x="2876550" y="504825"/>
          <a:ext cx="3019425" cy="0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endParaRPr lang="en-US" sz="1100">
            <a:effectLst/>
            <a:ea typeface="Calibri"/>
            <a:cs typeface="Arial"/>
          </a:endParaRPr>
        </a:p>
      </xdr:txBody>
    </xdr:sp>
    <xdr:clientData/>
  </xdr:twoCellAnchor>
  <xdr:twoCellAnchor>
    <xdr:from>
      <xdr:col>8</xdr:col>
      <xdr:colOff>561887</xdr:colOff>
      <xdr:row>26</xdr:row>
      <xdr:rowOff>159211</xdr:rowOff>
    </xdr:from>
    <xdr:to>
      <xdr:col>10</xdr:col>
      <xdr:colOff>106493</xdr:colOff>
      <xdr:row>31</xdr:row>
      <xdr:rowOff>251796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1029600">
          <a:off x="5790918" y="8867782"/>
          <a:ext cx="1177463" cy="1249193"/>
        </a:xfrm>
        <a:prstGeom prst="rect">
          <a:avLst/>
        </a:prstGeom>
      </xdr:spPr>
    </xdr:pic>
    <xdr:clientData/>
  </xdr:twoCellAnchor>
  <xdr:twoCellAnchor>
    <xdr:from>
      <xdr:col>4</xdr:col>
      <xdr:colOff>421821</xdr:colOff>
      <xdr:row>0</xdr:row>
      <xdr:rowOff>0</xdr:rowOff>
    </xdr:from>
    <xdr:to>
      <xdr:col>8</xdr:col>
      <xdr:colOff>719344</xdr:colOff>
      <xdr:row>2</xdr:row>
      <xdr:rowOff>1230500</xdr:rowOff>
    </xdr:to>
    <xdr:grpSp>
      <xdr:nvGrpSpPr>
        <xdr:cNvPr id="4" name="Group 3"/>
        <xdr:cNvGrpSpPr/>
      </xdr:nvGrpSpPr>
      <xdr:grpSpPr>
        <a:xfrm>
          <a:off x="2882573" y="0"/>
          <a:ext cx="3504527" cy="1678175"/>
          <a:chOff x="2486025" y="104775"/>
          <a:chExt cx="2524125" cy="1733550"/>
        </a:xfrm>
      </xdr:grpSpPr>
      <xdr:grpSp>
        <xdr:nvGrpSpPr>
          <xdr:cNvPr id="5" name="Group 4"/>
          <xdr:cNvGrpSpPr/>
        </xdr:nvGrpSpPr>
        <xdr:grpSpPr>
          <a:xfrm>
            <a:off x="2486025" y="104775"/>
            <a:ext cx="2524125" cy="1733550"/>
            <a:chOff x="2008695" y="0"/>
            <a:chExt cx="2524125" cy="1733550"/>
          </a:xfrm>
        </xdr:grpSpPr>
        <xdr:pic>
          <xdr:nvPicPr>
            <xdr:cNvPr id="7" name="Picture 6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10689" b="10119"/>
            <a:stretch/>
          </xdr:blipFill>
          <xdr:spPr>
            <a:xfrm>
              <a:off x="2008695" y="0"/>
              <a:ext cx="2524125" cy="1552575"/>
            </a:xfrm>
            <a:prstGeom prst="rect">
              <a:avLst/>
            </a:prstGeom>
          </xdr:spPr>
        </xdr:pic>
        <xdr:sp macro="" textlink="">
          <xdr:nvSpPr>
            <xdr:cNvPr id="8" name="TextBox 7"/>
            <xdr:cNvSpPr txBox="1"/>
          </xdr:nvSpPr>
          <xdr:spPr>
            <a:xfrm>
              <a:off x="2505075" y="1333500"/>
              <a:ext cx="1905000" cy="4000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 i="0" u="none" strike="noStrike">
                  <a:solidFill>
                    <a:schemeClr val="bg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Auckland, New Zealand</a:t>
              </a:r>
              <a:r>
                <a:rPr lang="en-US" sz="1200" b="1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</a:p>
          </xdr:txBody>
        </xdr:sp>
      </xdr:grpSp>
      <xdr:sp macro="" textlink="">
        <xdr:nvSpPr>
          <xdr:cNvPr id="6" name="TextBox 5"/>
          <xdr:cNvSpPr txBox="1"/>
        </xdr:nvSpPr>
        <xdr:spPr>
          <a:xfrm>
            <a:off x="3038475" y="1485900"/>
            <a:ext cx="1571625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/>
  </xdr:twoCellAnchor>
  <xdr:twoCellAnchor>
    <xdr:from>
      <xdr:col>5</xdr:col>
      <xdr:colOff>758112</xdr:colOff>
      <xdr:row>25</xdr:row>
      <xdr:rowOff>116635</xdr:rowOff>
    </xdr:from>
    <xdr:to>
      <xdr:col>7</xdr:col>
      <xdr:colOff>710672</xdr:colOff>
      <xdr:row>31</xdr:row>
      <xdr:rowOff>206416</xdr:rowOff>
    </xdr:to>
    <xdr:grpSp>
      <xdr:nvGrpSpPr>
        <xdr:cNvPr id="9" name="Group 8"/>
        <xdr:cNvGrpSpPr/>
      </xdr:nvGrpSpPr>
      <xdr:grpSpPr>
        <a:xfrm>
          <a:off x="3901108" y="8308643"/>
          <a:ext cx="1699445" cy="1494147"/>
          <a:chOff x="2887079" y="8260683"/>
          <a:chExt cx="954004" cy="91725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87079" y="8260683"/>
            <a:ext cx="954004" cy="917256"/>
          </a:xfrm>
          <a:prstGeom prst="rect">
            <a:avLst/>
          </a:prstGeom>
        </xdr:spPr>
      </xdr:pic>
      <xdr:sp macro="" textlink="">
        <xdr:nvSpPr>
          <xdr:cNvPr id="11" name="TextBox 10"/>
          <xdr:cNvSpPr txBox="1"/>
        </xdr:nvSpPr>
        <xdr:spPr>
          <a:xfrm>
            <a:off x="3173329" y="9033711"/>
            <a:ext cx="401053" cy="6517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33</xdr:row>
      <xdr:rowOff>123826</xdr:rowOff>
    </xdr:from>
    <xdr:to>
      <xdr:col>3</xdr:col>
      <xdr:colOff>219075</xdr:colOff>
      <xdr:row>40</xdr:row>
      <xdr:rowOff>154241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19857D-3CD7-44F5-9AC5-14AD31A58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7591426"/>
          <a:ext cx="1590675" cy="1354390"/>
        </a:xfrm>
        <a:prstGeom prst="rect">
          <a:avLst/>
        </a:prstGeom>
      </xdr:spPr>
    </xdr:pic>
    <xdr:clientData/>
  </xdr:twoCellAnchor>
  <xdr:twoCellAnchor editAs="oneCell">
    <xdr:from>
      <xdr:col>3</xdr:col>
      <xdr:colOff>330975</xdr:colOff>
      <xdr:row>32</xdr:row>
      <xdr:rowOff>28575</xdr:rowOff>
    </xdr:from>
    <xdr:to>
      <xdr:col>4</xdr:col>
      <xdr:colOff>1048067</xdr:colOff>
      <xdr:row>43</xdr:row>
      <xdr:rowOff>8270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7B204A-122C-4583-A37E-18BD1662D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3000" y="7305675"/>
          <a:ext cx="1802942" cy="19799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685800</xdr:colOff>
      <xdr:row>29</xdr:row>
      <xdr:rowOff>28575</xdr:rowOff>
    </xdr:from>
    <xdr:to>
      <xdr:col>8</xdr:col>
      <xdr:colOff>1099950</xdr:colOff>
      <xdr:row>34</xdr:row>
      <xdr:rowOff>14861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6591300"/>
          <a:ext cx="1509525" cy="938786"/>
        </a:xfrm>
        <a:prstGeom prst="rect">
          <a:avLst/>
        </a:prstGeom>
      </xdr:spPr>
    </xdr:pic>
    <xdr:clientData/>
  </xdr:twoCellAnchor>
  <xdr:twoCellAnchor editAs="oneCell">
    <xdr:from>
      <xdr:col>5</xdr:col>
      <xdr:colOff>369075</xdr:colOff>
      <xdr:row>28</xdr:row>
      <xdr:rowOff>150000</xdr:rowOff>
    </xdr:from>
    <xdr:to>
      <xdr:col>7</xdr:col>
      <xdr:colOff>931816</xdr:colOff>
      <xdr:row>33</xdr:row>
      <xdr:rowOff>87518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400" y="6522225"/>
          <a:ext cx="1858141" cy="8900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685800</xdr:colOff>
      <xdr:row>27</xdr:row>
      <xdr:rowOff>28575</xdr:rowOff>
    </xdr:from>
    <xdr:to>
      <xdr:col>8</xdr:col>
      <xdr:colOff>1099950</xdr:colOff>
      <xdr:row>32</xdr:row>
      <xdr:rowOff>14861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6591300"/>
          <a:ext cx="1509525" cy="938786"/>
        </a:xfrm>
        <a:prstGeom prst="rect">
          <a:avLst/>
        </a:prstGeom>
      </xdr:spPr>
    </xdr:pic>
    <xdr:clientData/>
  </xdr:twoCellAnchor>
  <xdr:twoCellAnchor editAs="oneCell">
    <xdr:from>
      <xdr:col>5</xdr:col>
      <xdr:colOff>369075</xdr:colOff>
      <xdr:row>26</xdr:row>
      <xdr:rowOff>150000</xdr:rowOff>
    </xdr:from>
    <xdr:to>
      <xdr:col>7</xdr:col>
      <xdr:colOff>931816</xdr:colOff>
      <xdr:row>31</xdr:row>
      <xdr:rowOff>87518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400" y="6522225"/>
          <a:ext cx="1858141" cy="890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45"/>
  <sheetViews>
    <sheetView tabSelected="1" view="pageBreakPreview" topLeftCell="A22" zoomScaleNormal="100" zoomScaleSheetLayoutView="100" zoomScalePageLayoutView="68" workbookViewId="0">
      <selection activeCell="L27" sqref="L27:O27"/>
    </sheetView>
  </sheetViews>
  <sheetFormatPr defaultColWidth="8.7109375" defaultRowHeight="12.75"/>
  <cols>
    <col min="1" max="1" width="45.7109375" style="1" customWidth="1"/>
    <col min="2" max="2" width="12.5703125" style="1" customWidth="1"/>
    <col min="3" max="3" width="13.28515625" style="1" customWidth="1"/>
    <col min="4" max="4" width="16.28515625" style="1" customWidth="1"/>
    <col min="5" max="5" width="17.7109375" style="1" customWidth="1"/>
    <col min="6" max="6" width="6.7109375" style="1" customWidth="1"/>
    <col min="7" max="7" width="12.5703125" style="1" bestFit="1" customWidth="1"/>
    <col min="8" max="8" width="13.42578125" style="1" bestFit="1" customWidth="1"/>
    <col min="9" max="16384" width="8.7109375" style="1"/>
  </cols>
  <sheetData>
    <row r="8" spans="1:6" ht="88.5" customHeight="1"/>
    <row r="9" spans="1:6" ht="18.75" customHeight="1">
      <c r="A9" s="24" t="s">
        <v>12</v>
      </c>
      <c r="B9" s="24"/>
      <c r="C9" s="24"/>
      <c r="D9" s="24"/>
      <c r="E9" s="24"/>
    </row>
    <row r="10" spans="1:6" ht="18.75" customHeight="1">
      <c r="A10" s="2"/>
      <c r="D10" s="3" t="s">
        <v>13</v>
      </c>
      <c r="E10" s="4" t="s">
        <v>10</v>
      </c>
    </row>
    <row r="11" spans="1:6" ht="15" customHeight="1">
      <c r="A11" s="2"/>
      <c r="D11" s="3" t="s">
        <v>14</v>
      </c>
      <c r="E11" s="4" t="s">
        <v>0</v>
      </c>
    </row>
    <row r="12" spans="1:6" ht="15" customHeight="1">
      <c r="A12" s="5"/>
      <c r="D12" s="3"/>
      <c r="E12" s="3"/>
    </row>
    <row r="13" spans="1:6" ht="18.75" customHeight="1">
      <c r="A13" s="3"/>
      <c r="B13" s="3"/>
      <c r="C13" s="3"/>
      <c r="D13" s="3"/>
      <c r="E13" s="3"/>
    </row>
    <row r="14" spans="1:6" ht="18.75" customHeight="1">
      <c r="A14" s="6" t="s">
        <v>15</v>
      </c>
      <c r="B14" s="3"/>
      <c r="C14" s="25" t="s">
        <v>16</v>
      </c>
      <c r="D14" s="25"/>
      <c r="E14" s="25"/>
    </row>
    <row r="15" spans="1:6" ht="18.75" customHeight="1">
      <c r="A15" s="2" t="s">
        <v>1</v>
      </c>
      <c r="B15" s="3"/>
      <c r="C15" s="2" t="s">
        <v>2</v>
      </c>
      <c r="D15" s="2"/>
      <c r="E15" s="2"/>
      <c r="F15" s="2"/>
    </row>
    <row r="16" spans="1:6" ht="18.75" customHeight="1">
      <c r="A16" s="5" t="s">
        <v>4</v>
      </c>
      <c r="B16" s="3"/>
      <c r="C16" s="5" t="s">
        <v>3</v>
      </c>
      <c r="D16" s="5"/>
      <c r="E16" s="5"/>
      <c r="F16" s="5"/>
    </row>
    <row r="17" spans="1:8" ht="18.75" customHeight="1">
      <c r="A17" s="3"/>
      <c r="B17" s="3"/>
      <c r="C17" s="3"/>
      <c r="D17" s="3"/>
      <c r="E17" s="3"/>
    </row>
    <row r="18" spans="1:8" ht="18.75" customHeight="1">
      <c r="A18" s="7" t="s">
        <v>17</v>
      </c>
      <c r="B18" s="26" t="s">
        <v>18</v>
      </c>
      <c r="C18" s="26"/>
      <c r="D18" s="26" t="s">
        <v>19</v>
      </c>
      <c r="E18" s="26"/>
    </row>
    <row r="19" spans="1:8" ht="18" customHeight="1">
      <c r="A19" s="8" t="s">
        <v>32</v>
      </c>
      <c r="B19" s="27" t="s">
        <v>33</v>
      </c>
      <c r="C19" s="27"/>
      <c r="D19" s="27" t="s">
        <v>34</v>
      </c>
      <c r="E19" s="27"/>
    </row>
    <row r="20" spans="1:8" ht="9" customHeight="1"/>
    <row r="21" spans="1:8" ht="18.75" customHeight="1">
      <c r="A21" s="7" t="s">
        <v>20</v>
      </c>
      <c r="B21" s="7" t="s">
        <v>21</v>
      </c>
      <c r="C21" s="7" t="s">
        <v>22</v>
      </c>
      <c r="D21" s="7" t="s">
        <v>23</v>
      </c>
      <c r="E21" s="7" t="s">
        <v>24</v>
      </c>
    </row>
    <row r="22" spans="1:8" ht="19.5" customHeight="1">
      <c r="A22" s="15" t="s">
        <v>8</v>
      </c>
      <c r="B22" s="16">
        <v>120</v>
      </c>
      <c r="C22" s="17" t="s">
        <v>9</v>
      </c>
      <c r="D22" s="18">
        <v>16044.2</v>
      </c>
      <c r="E22" s="18">
        <v>1925304</v>
      </c>
      <c r="F22" s="9"/>
      <c r="H22" s="9"/>
    </row>
    <row r="23" spans="1:8" ht="15" customHeight="1">
      <c r="A23" s="15"/>
      <c r="B23" s="16"/>
      <c r="C23" s="17"/>
      <c r="D23" s="18"/>
      <c r="E23" s="18"/>
    </row>
    <row r="24" spans="1:8" ht="15" customHeight="1">
      <c r="A24" s="15"/>
      <c r="B24" s="16"/>
      <c r="C24" s="17"/>
      <c r="D24" s="18"/>
      <c r="E24" s="18"/>
    </row>
    <row r="25" spans="1:8" ht="15" customHeight="1">
      <c r="A25" s="15"/>
      <c r="B25" s="16"/>
      <c r="C25" s="17"/>
      <c r="D25" s="18"/>
      <c r="E25" s="18"/>
    </row>
    <row r="26" spans="1:8" ht="15" customHeight="1">
      <c r="A26" s="15"/>
      <c r="B26" s="16"/>
      <c r="C26" s="17"/>
      <c r="D26" s="18"/>
      <c r="E26" s="18"/>
    </row>
    <row r="27" spans="1:8" ht="15" customHeight="1">
      <c r="A27" s="15"/>
      <c r="B27" s="16"/>
      <c r="C27" s="17"/>
      <c r="D27" s="18"/>
      <c r="E27" s="18"/>
    </row>
    <row r="28" spans="1:8" ht="15" customHeight="1">
      <c r="A28" s="15"/>
      <c r="B28" s="16"/>
      <c r="C28" s="17"/>
      <c r="D28" s="18"/>
      <c r="E28" s="18"/>
    </row>
    <row r="29" spans="1:8" ht="15" customHeight="1">
      <c r="A29" s="15"/>
      <c r="B29" s="16"/>
      <c r="C29" s="17"/>
      <c r="D29" s="18"/>
      <c r="E29" s="18"/>
    </row>
    <row r="30" spans="1:8" ht="15" customHeight="1">
      <c r="A30" s="1" t="s">
        <v>31</v>
      </c>
      <c r="D30" s="1" t="s">
        <v>25</v>
      </c>
      <c r="E30" s="19">
        <v>1925304</v>
      </c>
    </row>
    <row r="31" spans="1:8" ht="15" customHeight="1">
      <c r="A31" s="1" t="s">
        <v>11</v>
      </c>
      <c r="D31" s="1" t="s">
        <v>26</v>
      </c>
      <c r="E31" s="3" t="s">
        <v>27</v>
      </c>
    </row>
    <row r="32" spans="1:8" ht="15" customHeight="1">
      <c r="D32" s="1" t="s">
        <v>28</v>
      </c>
      <c r="E32" s="19">
        <v>1925304</v>
      </c>
    </row>
    <row r="33" spans="1:5" ht="15" customHeight="1">
      <c r="A33" s="6"/>
    </row>
    <row r="34" spans="1:5" ht="15" customHeight="1">
      <c r="A34" s="10" t="s">
        <v>29</v>
      </c>
      <c r="B34" s="11"/>
      <c r="C34" s="11"/>
    </row>
    <row r="35" spans="1:5" ht="15" customHeight="1">
      <c r="A35" s="5" t="s">
        <v>5</v>
      </c>
    </row>
    <row r="36" spans="1:5">
      <c r="A36" s="5" t="s">
        <v>6</v>
      </c>
      <c r="B36" s="12"/>
      <c r="C36" s="12"/>
    </row>
    <row r="37" spans="1:5" ht="15.95" customHeight="1">
      <c r="A37" s="1" t="s">
        <v>7</v>
      </c>
    </row>
    <row r="38" spans="1:5">
      <c r="A38" s="5"/>
      <c r="B38" s="13"/>
      <c r="C38" s="13"/>
    </row>
    <row r="39" spans="1:5">
      <c r="A39" s="5"/>
      <c r="B39" s="13"/>
      <c r="C39" s="13"/>
    </row>
    <row r="40" spans="1:5" ht="20.25" customHeight="1">
      <c r="A40" s="5"/>
    </row>
    <row r="41" spans="1:5">
      <c r="B41" s="5"/>
      <c r="C41" s="5"/>
      <c r="D41" s="14"/>
    </row>
    <row r="44" spans="1:5">
      <c r="C44" s="23" t="s">
        <v>30</v>
      </c>
      <c r="D44" s="23"/>
      <c r="E44" s="23"/>
    </row>
    <row r="45" spans="1:5">
      <c r="A45" s="2"/>
    </row>
  </sheetData>
  <mergeCells count="7">
    <mergeCell ref="C44:E44"/>
    <mergeCell ref="A9:E9"/>
    <mergeCell ref="C14:E14"/>
    <mergeCell ref="B18:C18"/>
    <mergeCell ref="D18:E18"/>
    <mergeCell ref="B19:C19"/>
    <mergeCell ref="D19:E19"/>
  </mergeCells>
  <printOptions horizontalCentered="1"/>
  <pageMargins left="0.7" right="0.7" top="0.75" bottom="0.75" header="0.3" footer="0.3"/>
  <pageSetup paperSize="9" scale="72" fitToHeight="0" orientation="portrait" r:id="rId1"/>
  <headerFooter scaleWithDoc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9"/>
  <sheetViews>
    <sheetView tabSelected="1" view="pageBreakPreview" topLeftCell="A18" zoomScaleNormal="98" zoomScaleSheetLayoutView="100" workbookViewId="0">
      <selection activeCell="L27" sqref="L27:O27"/>
    </sheetView>
  </sheetViews>
  <sheetFormatPr defaultColWidth="9.140625" defaultRowHeight="14.25"/>
  <cols>
    <col min="1" max="1" width="9.140625" style="29"/>
    <col min="2" max="2" width="6.42578125" style="29" customWidth="1"/>
    <col min="3" max="5" width="9.140625" style="29"/>
    <col min="6" max="6" width="16" style="29" customWidth="1"/>
    <col min="7" max="7" width="8.42578125" style="29" customWidth="1"/>
    <col min="8" max="8" width="10.85546875" style="29" customWidth="1"/>
    <col min="9" max="9" width="11" style="29" customWidth="1"/>
    <col min="10" max="10" width="13.5703125" style="29" customWidth="1"/>
    <col min="11" max="11" width="28.85546875" style="29" customWidth="1"/>
    <col min="12" max="12" width="5.7109375" style="29" customWidth="1"/>
    <col min="13" max="16384" width="9.140625" style="29"/>
  </cols>
  <sheetData>
    <row r="1" spans="2:11" ht="25.5"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2:11" ht="14.25" customHeight="1"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2:11" ht="108.75" customHeight="1" thickBot="1"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2:11" ht="23.25" customHeight="1" thickBot="1">
      <c r="B4" s="32" t="s">
        <v>49</v>
      </c>
      <c r="C4" s="33"/>
      <c r="D4" s="33"/>
      <c r="E4" s="33"/>
      <c r="F4" s="33"/>
      <c r="G4" s="33"/>
      <c r="H4" s="33"/>
      <c r="I4" s="33"/>
      <c r="J4" s="33"/>
      <c r="K4" s="34"/>
    </row>
    <row r="5" spans="2:11" ht="23.25" customHeight="1">
      <c r="B5" s="35" t="s">
        <v>35</v>
      </c>
      <c r="C5" s="36"/>
      <c r="D5" s="37"/>
      <c r="E5" s="38" t="s">
        <v>36</v>
      </c>
      <c r="F5" s="37"/>
      <c r="G5" s="38" t="s">
        <v>19</v>
      </c>
      <c r="H5" s="37"/>
      <c r="I5" s="38" t="s">
        <v>37</v>
      </c>
      <c r="J5" s="39"/>
      <c r="K5" s="40" t="s">
        <v>18</v>
      </c>
    </row>
    <row r="6" spans="2:11" ht="23.25" customHeight="1" thickBot="1">
      <c r="B6" s="155" t="s">
        <v>50</v>
      </c>
      <c r="C6" s="41"/>
      <c r="D6" s="42"/>
      <c r="E6" s="43" t="s">
        <v>32</v>
      </c>
      <c r="F6" s="44"/>
      <c r="G6" s="43" t="s">
        <v>34</v>
      </c>
      <c r="H6" s="44"/>
      <c r="I6" s="43" t="s">
        <v>51</v>
      </c>
      <c r="J6" s="45"/>
      <c r="K6" s="46" t="s">
        <v>33</v>
      </c>
    </row>
    <row r="7" spans="2:11" ht="23.25" customHeight="1">
      <c r="B7" s="47" t="s">
        <v>38</v>
      </c>
      <c r="C7" s="48"/>
      <c r="D7" s="48"/>
      <c r="E7" s="48"/>
      <c r="F7" s="49"/>
      <c r="G7" s="50" t="s">
        <v>39</v>
      </c>
      <c r="H7" s="51"/>
      <c r="I7" s="51"/>
      <c r="J7" s="51"/>
      <c r="K7" s="52"/>
    </row>
    <row r="8" spans="2:11" ht="23.25" customHeight="1">
      <c r="B8" s="53" t="str">
        <f>SQ!A15</f>
        <v>WINTEK SEALING INDUSTRIAL CO. LTD</v>
      </c>
      <c r="C8" s="54"/>
      <c r="D8" s="54"/>
      <c r="E8" s="54"/>
      <c r="F8" s="55"/>
      <c r="G8" s="56" t="s">
        <v>52</v>
      </c>
      <c r="H8" s="57"/>
      <c r="I8" s="57"/>
      <c r="J8" s="57"/>
      <c r="K8" s="58"/>
    </row>
    <row r="9" spans="2:11" ht="23.25" customHeight="1">
      <c r="B9" s="59" t="str">
        <f>SQ!A16</f>
        <v>Nantou County, Taiwan</v>
      </c>
      <c r="C9" s="60"/>
      <c r="D9" s="60"/>
      <c r="E9" s="60"/>
      <c r="F9" s="61"/>
      <c r="G9" s="62" t="s">
        <v>53</v>
      </c>
      <c r="H9" s="63"/>
      <c r="I9" s="63"/>
      <c r="J9" s="63"/>
      <c r="K9" s="64"/>
    </row>
    <row r="10" spans="2:11" ht="23.25" customHeight="1" thickBot="1">
      <c r="B10" s="65"/>
      <c r="C10" s="66"/>
      <c r="D10" s="66"/>
      <c r="E10" s="66"/>
      <c r="F10" s="67"/>
      <c r="G10" s="68"/>
      <c r="H10" s="63"/>
      <c r="I10" s="63"/>
      <c r="J10" s="63"/>
      <c r="K10" s="64"/>
    </row>
    <row r="11" spans="2:11" ht="23.25" customHeight="1">
      <c r="B11" s="35" t="s">
        <v>40</v>
      </c>
      <c r="C11" s="36"/>
      <c r="D11" s="36"/>
      <c r="E11" s="36"/>
      <c r="F11" s="36"/>
      <c r="G11" s="36"/>
      <c r="H11" s="36"/>
      <c r="I11" s="36"/>
      <c r="J11" s="36"/>
      <c r="K11" s="39"/>
    </row>
    <row r="12" spans="2:11" ht="23.25" customHeight="1">
      <c r="B12" s="69" t="str">
        <f>SQ!C15</f>
        <v>KALAEI BUILDING SPA</v>
      </c>
      <c r="C12" s="70"/>
      <c r="D12" s="70"/>
      <c r="E12" s="70"/>
      <c r="F12" s="70"/>
      <c r="G12" s="70"/>
      <c r="H12" s="70"/>
      <c r="I12" s="70"/>
      <c r="J12" s="70"/>
      <c r="K12" s="71"/>
    </row>
    <row r="13" spans="2:11" ht="23.25" customHeight="1">
      <c r="B13" s="72" t="str">
        <f>SQ!C16</f>
        <v>Auckland, New Zealand</v>
      </c>
      <c r="C13" s="73"/>
      <c r="D13" s="73"/>
      <c r="E13" s="73"/>
      <c r="F13" s="73"/>
      <c r="G13" s="73"/>
      <c r="H13" s="73"/>
      <c r="I13" s="73"/>
      <c r="J13" s="73"/>
      <c r="K13" s="74"/>
    </row>
    <row r="14" spans="2:11" ht="23.25" customHeight="1" thickBot="1">
      <c r="B14" s="75"/>
      <c r="C14" s="76"/>
      <c r="D14" s="76"/>
      <c r="E14" s="76"/>
      <c r="F14" s="76"/>
      <c r="G14" s="76"/>
      <c r="H14" s="76"/>
      <c r="I14" s="76"/>
      <c r="J14" s="76"/>
      <c r="K14" s="77"/>
    </row>
    <row r="15" spans="2:11" ht="24" customHeight="1">
      <c r="B15" s="78" t="s">
        <v>41</v>
      </c>
      <c r="C15" s="79" t="s">
        <v>20</v>
      </c>
      <c r="D15" s="80"/>
      <c r="E15" s="80"/>
      <c r="F15" s="80"/>
      <c r="G15" s="81"/>
      <c r="H15" s="82" t="s">
        <v>42</v>
      </c>
      <c r="I15" s="83" t="s">
        <v>43</v>
      </c>
      <c r="J15" s="83" t="s">
        <v>44</v>
      </c>
      <c r="K15" s="84" t="s">
        <v>45</v>
      </c>
    </row>
    <row r="16" spans="2:11" ht="24" customHeight="1">
      <c r="B16" s="85">
        <v>1</v>
      </c>
      <c r="C16" s="86" t="str">
        <f>SQ!A22</f>
        <v>Duplex Stainless Steel Angle Iron(DSS 2205)</v>
      </c>
      <c r="D16" s="87"/>
      <c r="E16" s="87"/>
      <c r="F16" s="87"/>
      <c r="G16" s="88"/>
      <c r="H16" s="89" t="str">
        <f>SQ!C22</f>
        <v>TONS</v>
      </c>
      <c r="I16" s="90">
        <f>SQ!B22</f>
        <v>120</v>
      </c>
      <c r="J16" s="91">
        <f>SQ!D22</f>
        <v>16044.2</v>
      </c>
      <c r="K16" s="92">
        <f>J16*I16</f>
        <v>1925304</v>
      </c>
    </row>
    <row r="17" spans="2:11" ht="24" customHeight="1">
      <c r="B17" s="93"/>
      <c r="C17" s="94"/>
      <c r="D17" s="95"/>
      <c r="E17" s="95"/>
      <c r="F17" s="95"/>
      <c r="G17" s="95"/>
      <c r="H17" s="96"/>
      <c r="I17" s="97"/>
      <c r="J17" s="98"/>
      <c r="K17" s="99"/>
    </row>
    <row r="18" spans="2:11" ht="24" customHeight="1">
      <c r="B18" s="93"/>
      <c r="C18" s="94"/>
      <c r="D18" s="95"/>
      <c r="E18" s="95"/>
      <c r="F18" s="95"/>
      <c r="G18" s="95"/>
      <c r="H18" s="96"/>
      <c r="I18" s="97"/>
      <c r="J18" s="98"/>
      <c r="K18" s="99"/>
    </row>
    <row r="19" spans="2:11" ht="24" customHeight="1">
      <c r="B19" s="93"/>
      <c r="C19" s="94"/>
      <c r="D19" s="95"/>
      <c r="E19" s="95"/>
      <c r="F19" s="95"/>
      <c r="G19" s="95"/>
      <c r="H19" s="96"/>
      <c r="I19" s="97"/>
      <c r="J19" s="98"/>
      <c r="K19" s="99"/>
    </row>
    <row r="20" spans="2:11" ht="24" customHeight="1">
      <c r="B20" s="93"/>
      <c r="C20" s="94"/>
      <c r="D20" s="95"/>
      <c r="E20" s="95"/>
      <c r="F20" s="95"/>
      <c r="G20" s="95"/>
      <c r="H20" s="96"/>
      <c r="I20" s="97"/>
      <c r="J20" s="98"/>
      <c r="K20" s="99"/>
    </row>
    <row r="21" spans="2:11" ht="24" customHeight="1">
      <c r="B21" s="100"/>
      <c r="C21" s="101"/>
      <c r="D21" s="102"/>
      <c r="E21" s="102"/>
      <c r="F21" s="102"/>
      <c r="G21" s="102"/>
      <c r="H21" s="103"/>
      <c r="I21" s="97"/>
      <c r="J21" s="104"/>
      <c r="K21" s="99"/>
    </row>
    <row r="22" spans="2:11" ht="24" customHeight="1">
      <c r="B22" s="100"/>
      <c r="C22" s="105"/>
      <c r="D22" s="106"/>
      <c r="E22" s="106"/>
      <c r="F22" s="106"/>
      <c r="G22" s="107"/>
      <c r="H22" s="108"/>
      <c r="I22" s="109"/>
      <c r="J22" s="104"/>
      <c r="K22" s="99"/>
    </row>
    <row r="23" spans="2:11" ht="24" customHeight="1" thickBot="1">
      <c r="B23" s="110" t="s">
        <v>54</v>
      </c>
      <c r="C23" s="111"/>
      <c r="D23" s="111"/>
      <c r="E23" s="111"/>
      <c r="F23" s="111"/>
      <c r="G23" s="111"/>
      <c r="H23" s="111"/>
      <c r="I23" s="112"/>
      <c r="J23" s="113" t="s">
        <v>46</v>
      </c>
      <c r="K23" s="114">
        <f>K16</f>
        <v>1925304</v>
      </c>
    </row>
    <row r="24" spans="2:11" ht="24" customHeight="1">
      <c r="B24" s="115"/>
      <c r="C24" s="116"/>
      <c r="D24" s="117"/>
      <c r="E24" s="117"/>
      <c r="F24" s="118"/>
      <c r="G24" s="118"/>
      <c r="H24" s="117"/>
      <c r="I24" s="117"/>
      <c r="J24" s="119" t="s">
        <v>47</v>
      </c>
      <c r="K24" s="120" t="s">
        <v>27</v>
      </c>
    </row>
    <row r="25" spans="2:11" ht="24" customHeight="1">
      <c r="B25" s="121" t="s">
        <v>55</v>
      </c>
      <c r="C25" s="122"/>
      <c r="D25" s="122"/>
      <c r="E25" s="123"/>
      <c r="F25" s="124"/>
      <c r="G25" s="124"/>
      <c r="H25" s="123"/>
      <c r="I25" s="125" t="s">
        <v>48</v>
      </c>
      <c r="J25" s="125"/>
      <c r="K25" s="126">
        <f>K23</f>
        <v>1925304</v>
      </c>
    </row>
    <row r="26" spans="2:11" ht="24" customHeight="1">
      <c r="B26" s="121" t="s">
        <v>56</v>
      </c>
      <c r="C26" s="122"/>
      <c r="D26" s="122"/>
      <c r="E26" s="123"/>
      <c r="F26" s="124"/>
      <c r="G26" s="124"/>
      <c r="H26" s="123"/>
      <c r="I26" s="127"/>
      <c r="J26" s="127"/>
      <c r="K26" s="128"/>
    </row>
    <row r="27" spans="2:11" ht="24" customHeight="1">
      <c r="B27" s="121" t="s">
        <v>57</v>
      </c>
      <c r="C27" s="122"/>
      <c r="D27" s="129"/>
      <c r="E27" s="123"/>
      <c r="F27" s="124"/>
      <c r="G27" s="124"/>
      <c r="H27" s="123"/>
      <c r="I27" s="130"/>
      <c r="J27" s="131"/>
      <c r="K27" s="132"/>
    </row>
    <row r="28" spans="2:11" ht="24" customHeight="1">
      <c r="B28" s="121" t="s">
        <v>58</v>
      </c>
      <c r="C28" s="122"/>
      <c r="D28" s="122"/>
      <c r="E28" s="123"/>
      <c r="F28" s="123"/>
      <c r="G28" s="123"/>
      <c r="H28" s="123"/>
      <c r="I28" s="130"/>
      <c r="J28" s="130"/>
      <c r="K28" s="133"/>
    </row>
    <row r="29" spans="2:11">
      <c r="B29" s="134"/>
      <c r="C29" s="123"/>
      <c r="D29" s="123"/>
      <c r="E29" s="123"/>
      <c r="F29" s="123"/>
      <c r="G29" s="123"/>
      <c r="H29" s="123"/>
      <c r="I29" s="123"/>
      <c r="J29" s="123"/>
      <c r="K29" s="135"/>
    </row>
    <row r="30" spans="2:11">
      <c r="B30" s="134"/>
      <c r="C30" s="123"/>
      <c r="D30" s="123"/>
      <c r="E30" s="123"/>
      <c r="F30" s="123"/>
      <c r="G30" s="123"/>
      <c r="H30" s="123"/>
      <c r="I30" s="123"/>
      <c r="J30" s="123"/>
      <c r="K30" s="135"/>
    </row>
    <row r="31" spans="2:11">
      <c r="B31" s="134"/>
      <c r="C31" s="123"/>
      <c r="D31" s="123"/>
      <c r="E31" s="123"/>
      <c r="F31" s="123"/>
      <c r="G31" s="123"/>
      <c r="H31" s="123"/>
      <c r="I31" s="123"/>
      <c r="J31" s="123"/>
      <c r="K31" s="136"/>
    </row>
    <row r="32" spans="2:11" ht="33" customHeight="1">
      <c r="B32" s="137"/>
      <c r="C32" s="138"/>
      <c r="D32" s="138"/>
      <c r="E32" s="138"/>
      <c r="F32" s="138"/>
      <c r="G32" s="138"/>
      <c r="H32" s="138"/>
      <c r="I32" s="138"/>
      <c r="J32" s="138"/>
      <c r="K32" s="139"/>
    </row>
    <row r="33" spans="2:11" ht="45.75" customHeight="1">
      <c r="B33" s="140"/>
      <c r="C33" s="141"/>
      <c r="D33" s="141"/>
      <c r="E33" s="141"/>
      <c r="F33" s="141"/>
      <c r="G33" s="141"/>
      <c r="H33" s="141"/>
      <c r="I33" s="141"/>
      <c r="J33" s="141"/>
      <c r="K33" s="142"/>
    </row>
    <row r="34" spans="2:11" ht="33" customHeight="1">
      <c r="B34" s="140"/>
      <c r="C34" s="141"/>
      <c r="D34" s="141"/>
      <c r="E34" s="141"/>
      <c r="F34" s="141"/>
      <c r="G34" s="141"/>
      <c r="H34" s="141"/>
      <c r="I34" s="141"/>
      <c r="J34" s="141"/>
      <c r="K34" s="142"/>
    </row>
    <row r="35" spans="2:11">
      <c r="B35" s="143"/>
      <c r="C35" s="144"/>
      <c r="D35" s="123"/>
      <c r="E35" s="123"/>
      <c r="F35" s="124"/>
      <c r="G35" s="124"/>
      <c r="H35" s="123"/>
      <c r="I35" s="123"/>
      <c r="J35" s="123"/>
      <c r="K35" s="136"/>
    </row>
    <row r="36" spans="2:11" ht="16.5">
      <c r="B36" s="145"/>
      <c r="C36" s="146"/>
      <c r="D36" s="146"/>
      <c r="E36" s="146"/>
      <c r="F36" s="146"/>
      <c r="G36" s="146"/>
      <c r="H36" s="123"/>
      <c r="I36" s="123"/>
      <c r="J36" s="123"/>
      <c r="K36" s="136"/>
    </row>
    <row r="37" spans="2:11">
      <c r="B37" s="147"/>
      <c r="C37" s="148"/>
      <c r="D37" s="148"/>
      <c r="E37" s="148"/>
      <c r="F37" s="148"/>
      <c r="G37" s="148"/>
      <c r="H37" s="123"/>
      <c r="I37" s="123"/>
      <c r="J37" s="123"/>
      <c r="K37" s="136"/>
    </row>
    <row r="38" spans="2:11" ht="15" thickBot="1">
      <c r="B38" s="149"/>
      <c r="C38" s="150"/>
      <c r="D38" s="151"/>
      <c r="E38" s="151"/>
      <c r="F38" s="152"/>
      <c r="G38" s="152"/>
      <c r="H38" s="151"/>
      <c r="I38" s="151"/>
      <c r="J38" s="151"/>
      <c r="K38" s="153"/>
    </row>
    <row r="39" spans="2:11">
      <c r="B39" s="154"/>
      <c r="C39" s="154"/>
      <c r="D39" s="154"/>
      <c r="E39" s="154"/>
      <c r="F39" s="154"/>
      <c r="G39" s="154"/>
      <c r="H39" s="154"/>
      <c r="I39" s="154"/>
      <c r="J39" s="154"/>
      <c r="K39" s="154"/>
    </row>
  </sheetData>
  <mergeCells count="40">
    <mergeCell ref="B38:C38"/>
    <mergeCell ref="F38:G38"/>
    <mergeCell ref="F26:G26"/>
    <mergeCell ref="F27:G27"/>
    <mergeCell ref="B32:K32"/>
    <mergeCell ref="B35:C35"/>
    <mergeCell ref="F35:G35"/>
    <mergeCell ref="B36:G36"/>
    <mergeCell ref="C20:G20"/>
    <mergeCell ref="C21:G21"/>
    <mergeCell ref="C22:G22"/>
    <mergeCell ref="B23:I23"/>
    <mergeCell ref="F24:G24"/>
    <mergeCell ref="F25:G25"/>
    <mergeCell ref="I25:J25"/>
    <mergeCell ref="B14:K14"/>
    <mergeCell ref="C15:G15"/>
    <mergeCell ref="C16:G16"/>
    <mergeCell ref="C17:G17"/>
    <mergeCell ref="C18:G18"/>
    <mergeCell ref="C19:G19"/>
    <mergeCell ref="B8:F8"/>
    <mergeCell ref="G8:K8"/>
    <mergeCell ref="B9:F9"/>
    <mergeCell ref="B11:K11"/>
    <mergeCell ref="B12:K12"/>
    <mergeCell ref="B13:K13"/>
    <mergeCell ref="B6:D6"/>
    <mergeCell ref="E6:F6"/>
    <mergeCell ref="G6:H6"/>
    <mergeCell ref="I6:J6"/>
    <mergeCell ref="B7:F7"/>
    <mergeCell ref="G7:K7"/>
    <mergeCell ref="B1:K1"/>
    <mergeCell ref="B2:K2"/>
    <mergeCell ref="B4:K4"/>
    <mergeCell ref="B5:D5"/>
    <mergeCell ref="E5:F5"/>
    <mergeCell ref="G5:H5"/>
    <mergeCell ref="I5:J5"/>
  </mergeCells>
  <printOptions horizontalCentered="1"/>
  <pageMargins left="0.5" right="0.2" top="0.75" bottom="0.75" header="0.3" footer="0.3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45"/>
  <sheetViews>
    <sheetView tabSelected="1" view="pageBreakPreview" topLeftCell="A14" zoomScaleNormal="100" zoomScaleSheetLayoutView="100" zoomScalePageLayoutView="68" workbookViewId="0">
      <selection activeCell="L27" sqref="L27:O27"/>
    </sheetView>
  </sheetViews>
  <sheetFormatPr defaultColWidth="8.7109375" defaultRowHeight="12.75"/>
  <cols>
    <col min="1" max="1" width="45.7109375" style="1" customWidth="1"/>
    <col min="2" max="2" width="12.5703125" style="1" customWidth="1"/>
    <col min="3" max="3" width="13.28515625" style="1" customWidth="1"/>
    <col min="4" max="4" width="16.28515625" style="1" customWidth="1"/>
    <col min="5" max="5" width="17.7109375" style="1" customWidth="1"/>
    <col min="6" max="6" width="7.140625" style="1" customWidth="1"/>
    <col min="7" max="7" width="12.5703125" style="1" bestFit="1" customWidth="1"/>
    <col min="8" max="8" width="13.42578125" style="1" bestFit="1" customWidth="1"/>
    <col min="9" max="16384" width="8.7109375" style="1"/>
  </cols>
  <sheetData>
    <row r="8" spans="1:6" ht="88.5" customHeight="1"/>
    <row r="9" spans="1:6" ht="18.75" customHeight="1">
      <c r="A9" s="24" t="s">
        <v>12</v>
      </c>
      <c r="B9" s="24"/>
      <c r="C9" s="24"/>
      <c r="D9" s="24"/>
      <c r="E9" s="24"/>
    </row>
    <row r="10" spans="1:6" ht="18.75" customHeight="1">
      <c r="A10" s="2"/>
      <c r="D10" s="3" t="s">
        <v>13</v>
      </c>
      <c r="E10" s="156" t="s">
        <v>59</v>
      </c>
    </row>
    <row r="11" spans="1:6" ht="15" customHeight="1">
      <c r="A11" s="2"/>
      <c r="D11" s="3" t="s">
        <v>14</v>
      </c>
      <c r="E11" s="4" t="s">
        <v>83</v>
      </c>
    </row>
    <row r="12" spans="1:6" ht="15" customHeight="1">
      <c r="A12" s="5"/>
      <c r="D12" s="3"/>
      <c r="E12" s="3"/>
    </row>
    <row r="13" spans="1:6" ht="18.75" customHeight="1">
      <c r="A13" s="3"/>
      <c r="B13" s="3"/>
      <c r="C13" s="3"/>
      <c r="D13" s="3"/>
      <c r="E13" s="3"/>
    </row>
    <row r="14" spans="1:6" ht="18.75" customHeight="1">
      <c r="A14" s="20" t="s">
        <v>15</v>
      </c>
      <c r="B14" s="3"/>
      <c r="C14" s="25" t="s">
        <v>16</v>
      </c>
      <c r="D14" s="25"/>
      <c r="E14" s="25"/>
    </row>
    <row r="15" spans="1:6" ht="18.75" customHeight="1">
      <c r="A15" s="2" t="s">
        <v>1</v>
      </c>
      <c r="B15" s="3"/>
      <c r="C15" s="2" t="s">
        <v>2</v>
      </c>
      <c r="D15" s="2"/>
      <c r="E15" s="2"/>
      <c r="F15" s="2"/>
    </row>
    <row r="16" spans="1:6" ht="18.75" customHeight="1">
      <c r="A16" s="5" t="s">
        <v>4</v>
      </c>
      <c r="B16" s="3"/>
      <c r="C16" s="5" t="s">
        <v>3</v>
      </c>
      <c r="D16" s="5"/>
      <c r="E16" s="5"/>
      <c r="F16" s="5"/>
    </row>
    <row r="17" spans="1:8" ht="18.75" customHeight="1">
      <c r="A17" s="3"/>
      <c r="B17" s="3"/>
      <c r="C17" s="3"/>
      <c r="D17" s="3"/>
      <c r="E17" s="3"/>
    </row>
    <row r="18" spans="1:8" ht="18.75" customHeight="1">
      <c r="A18" s="21" t="s">
        <v>17</v>
      </c>
      <c r="B18" s="26" t="s">
        <v>18</v>
      </c>
      <c r="C18" s="26"/>
      <c r="D18" s="26" t="s">
        <v>19</v>
      </c>
      <c r="E18" s="26"/>
    </row>
    <row r="19" spans="1:8" ht="18" customHeight="1">
      <c r="A19" s="22" t="s">
        <v>32</v>
      </c>
      <c r="B19" s="27" t="s">
        <v>33</v>
      </c>
      <c r="C19" s="27"/>
      <c r="D19" s="27" t="s">
        <v>34</v>
      </c>
      <c r="E19" s="27"/>
    </row>
    <row r="20" spans="1:8" ht="9" customHeight="1"/>
    <row r="21" spans="1:8" ht="18.75" customHeight="1">
      <c r="A21" s="21" t="s">
        <v>20</v>
      </c>
      <c r="B21" s="21" t="s">
        <v>21</v>
      </c>
      <c r="C21" s="21" t="s">
        <v>22</v>
      </c>
      <c r="D21" s="21" t="s">
        <v>23</v>
      </c>
      <c r="E21" s="21" t="s">
        <v>24</v>
      </c>
    </row>
    <row r="22" spans="1:8" ht="19.5" customHeight="1">
      <c r="A22" s="15" t="s">
        <v>8</v>
      </c>
      <c r="B22" s="16">
        <v>120</v>
      </c>
      <c r="C22" s="17" t="s">
        <v>9</v>
      </c>
      <c r="D22" s="18">
        <v>16044.2</v>
      </c>
      <c r="E22" s="18">
        <v>1925304</v>
      </c>
      <c r="F22" s="9"/>
      <c r="H22" s="9"/>
    </row>
    <row r="23" spans="1:8" ht="15" customHeight="1">
      <c r="A23" s="15"/>
      <c r="B23" s="16"/>
      <c r="C23" s="17"/>
      <c r="D23" s="18"/>
      <c r="E23" s="18"/>
    </row>
    <row r="24" spans="1:8" ht="15" customHeight="1">
      <c r="A24" s="15"/>
      <c r="B24" s="16"/>
      <c r="C24" s="17"/>
      <c r="D24" s="18"/>
      <c r="E24" s="18"/>
    </row>
    <row r="25" spans="1:8" ht="15" customHeight="1">
      <c r="A25" s="15"/>
      <c r="B25" s="16"/>
      <c r="C25" s="17"/>
      <c r="D25" s="18"/>
      <c r="E25" s="18"/>
    </row>
    <row r="26" spans="1:8" ht="15" customHeight="1">
      <c r="A26" s="15"/>
      <c r="B26" s="16"/>
      <c r="C26" s="17"/>
      <c r="D26" s="18"/>
      <c r="E26" s="18"/>
    </row>
    <row r="27" spans="1:8" ht="15" customHeight="1">
      <c r="A27" s="15"/>
      <c r="B27" s="16"/>
      <c r="C27" s="17"/>
      <c r="D27" s="18"/>
      <c r="E27" s="18"/>
    </row>
    <row r="28" spans="1:8" ht="15" customHeight="1">
      <c r="A28" s="15"/>
      <c r="B28" s="16"/>
      <c r="C28" s="17"/>
      <c r="D28" s="18"/>
      <c r="E28" s="18"/>
    </row>
    <row r="29" spans="1:8" ht="15" customHeight="1">
      <c r="A29" s="15"/>
      <c r="B29" s="16"/>
      <c r="C29" s="17"/>
      <c r="D29" s="18"/>
      <c r="E29" s="18"/>
    </row>
    <row r="30" spans="1:8" ht="15" customHeight="1">
      <c r="A30" s="1" t="s">
        <v>31</v>
      </c>
      <c r="D30" s="1" t="s">
        <v>25</v>
      </c>
      <c r="E30" s="19">
        <v>1925304</v>
      </c>
    </row>
    <row r="31" spans="1:8" ht="15" customHeight="1">
      <c r="A31" s="1" t="s">
        <v>11</v>
      </c>
      <c r="D31" s="1" t="s">
        <v>26</v>
      </c>
      <c r="E31" s="3" t="s">
        <v>27</v>
      </c>
    </row>
    <row r="32" spans="1:8" ht="15" customHeight="1">
      <c r="D32" s="1" t="s">
        <v>28</v>
      </c>
      <c r="E32" s="19">
        <v>1925304</v>
      </c>
    </row>
    <row r="33" spans="1:5" ht="15" customHeight="1">
      <c r="A33" s="20"/>
    </row>
    <row r="34" spans="1:5" ht="15" customHeight="1">
      <c r="A34" s="10" t="s">
        <v>29</v>
      </c>
      <c r="B34" s="11"/>
      <c r="C34" s="11"/>
    </row>
    <row r="35" spans="1:5" ht="15" customHeight="1">
      <c r="A35" s="5" t="s">
        <v>5</v>
      </c>
    </row>
    <row r="36" spans="1:5">
      <c r="A36" s="5" t="s">
        <v>6</v>
      </c>
      <c r="B36" s="12"/>
      <c r="C36" s="12"/>
    </row>
    <row r="37" spans="1:5" ht="15.95" customHeight="1">
      <c r="A37" s="1" t="s">
        <v>7</v>
      </c>
    </row>
    <row r="38" spans="1:5">
      <c r="A38" s="5"/>
      <c r="B38" s="13"/>
      <c r="C38" s="13"/>
    </row>
    <row r="39" spans="1:5">
      <c r="A39" s="5"/>
      <c r="B39" s="13"/>
      <c r="C39" s="13"/>
    </row>
    <row r="40" spans="1:5" ht="20.25" customHeight="1">
      <c r="A40" s="5"/>
    </row>
    <row r="41" spans="1:5">
      <c r="B41" s="5"/>
      <c r="C41" s="5"/>
      <c r="D41" s="14"/>
    </row>
    <row r="44" spans="1:5">
      <c r="C44" s="23" t="s">
        <v>30</v>
      </c>
      <c r="D44" s="23"/>
      <c r="E44" s="23"/>
    </row>
    <row r="45" spans="1:5">
      <c r="A45" s="2"/>
    </row>
  </sheetData>
  <mergeCells count="7">
    <mergeCell ref="C44:E44"/>
    <mergeCell ref="A9:E9"/>
    <mergeCell ref="C14:E14"/>
    <mergeCell ref="B18:C18"/>
    <mergeCell ref="D18:E18"/>
    <mergeCell ref="B19:C19"/>
    <mergeCell ref="D19:E19"/>
  </mergeCells>
  <printOptions horizontalCentered="1"/>
  <pageMargins left="0.7" right="0.7" top="0.75" bottom="0.75" header="0.3" footer="0.3"/>
  <pageSetup paperSize="9" scale="72" fitToHeight="0" orientation="portrait" r:id="rId1"/>
  <headerFooter scaleWithDoc="0">
    <oddHeader>&amp;C&amp;G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abSelected="1" view="pageLayout" topLeftCell="A16" zoomScaleNormal="100" workbookViewId="0">
      <selection activeCell="L27" sqref="L27:O27"/>
    </sheetView>
  </sheetViews>
  <sheetFormatPr defaultRowHeight="15"/>
  <cols>
    <col min="1" max="1" width="7.85546875" style="158" customWidth="1"/>
    <col min="2" max="2" width="9.140625" style="158"/>
    <col min="3" max="3" width="4" style="158" customWidth="1"/>
    <col min="4" max="4" width="11.140625" style="158" customWidth="1"/>
    <col min="5" max="5" width="18.28515625" style="158" customWidth="1"/>
    <col min="6" max="6" width="10.5703125" style="158" customWidth="1"/>
    <col min="7" max="7" width="8.85546875" style="158" customWidth="1"/>
    <col min="8" max="8" width="16.42578125" style="158" customWidth="1"/>
    <col min="9" max="9" width="19.85546875" style="158" customWidth="1"/>
    <col min="10" max="10" width="2.85546875" style="158" customWidth="1"/>
    <col min="11" max="16384" width="9.140625" style="158"/>
  </cols>
  <sheetData>
    <row r="1" spans="1:9" ht="10.5" customHeight="1">
      <c r="A1" s="157"/>
      <c r="B1" s="157"/>
      <c r="C1" s="157"/>
      <c r="D1" s="157"/>
      <c r="E1" s="157"/>
      <c r="F1" s="157"/>
      <c r="G1" s="157"/>
      <c r="H1" s="157"/>
      <c r="I1" s="157"/>
    </row>
    <row r="2" spans="1:9" ht="39.75" customHeight="1">
      <c r="A2" s="159"/>
      <c r="B2" s="159"/>
      <c r="C2" s="159"/>
      <c r="D2" s="159"/>
      <c r="E2" s="159"/>
      <c r="F2" s="159"/>
      <c r="G2" s="159"/>
      <c r="H2" s="159"/>
      <c r="I2" s="159"/>
    </row>
    <row r="3" spans="1:9" ht="19.5" customHeight="1">
      <c r="A3" s="160"/>
      <c r="B3" s="161"/>
      <c r="C3" s="161"/>
      <c r="D3" s="161"/>
      <c r="E3" s="161"/>
      <c r="F3" s="161"/>
      <c r="G3" s="161"/>
      <c r="H3" s="161"/>
      <c r="I3" s="161"/>
    </row>
    <row r="4" spans="1:9" ht="19.5" customHeight="1">
      <c r="A4" s="162"/>
      <c r="B4" s="163"/>
      <c r="C4" s="163"/>
      <c r="D4" s="163"/>
      <c r="E4" s="163"/>
      <c r="F4" s="163"/>
      <c r="G4" s="163"/>
      <c r="H4" s="163"/>
      <c r="I4" s="163"/>
    </row>
    <row r="5" spans="1:9" ht="19.5" customHeight="1">
      <c r="A5" s="162"/>
      <c r="B5" s="163"/>
      <c r="C5" s="163"/>
      <c r="D5" s="163"/>
      <c r="E5" s="163"/>
      <c r="F5" s="163"/>
      <c r="G5" s="163"/>
      <c r="H5" s="163"/>
      <c r="I5" s="163"/>
    </row>
    <row r="6" spans="1:9" ht="19.5" customHeight="1">
      <c r="A6" s="162"/>
      <c r="B6" s="163"/>
      <c r="C6" s="163"/>
      <c r="D6" s="163"/>
      <c r="E6" s="163"/>
      <c r="F6" s="163"/>
      <c r="G6" s="163"/>
      <c r="H6" s="163"/>
      <c r="I6" s="163"/>
    </row>
    <row r="7" spans="1:9" ht="23.25" customHeight="1" thickBot="1">
      <c r="A7" s="164"/>
      <c r="B7" s="164"/>
      <c r="C7" s="29"/>
      <c r="D7" s="29"/>
      <c r="E7" s="29"/>
      <c r="F7" s="29"/>
      <c r="G7" s="29"/>
      <c r="H7" s="29"/>
      <c r="I7" s="29"/>
    </row>
    <row r="8" spans="1:9" ht="24" thickBot="1">
      <c r="A8" s="165" t="s">
        <v>60</v>
      </c>
      <c r="B8" s="166"/>
      <c r="C8" s="166"/>
      <c r="D8" s="166"/>
      <c r="E8" s="166"/>
      <c r="F8" s="166"/>
      <c r="G8" s="166"/>
      <c r="H8" s="166"/>
      <c r="I8" s="167"/>
    </row>
    <row r="9" spans="1:9" s="174" customFormat="1">
      <c r="A9" s="168" t="s">
        <v>13</v>
      </c>
      <c r="B9" s="169"/>
      <c r="C9" s="170"/>
      <c r="D9" s="171" t="s">
        <v>61</v>
      </c>
      <c r="E9" s="170"/>
      <c r="F9" s="171" t="s">
        <v>14</v>
      </c>
      <c r="G9" s="169"/>
      <c r="H9" s="172" t="s">
        <v>62</v>
      </c>
      <c r="I9" s="173" t="s">
        <v>63</v>
      </c>
    </row>
    <row r="10" spans="1:9" ht="15.75" thickBot="1">
      <c r="A10" s="255">
        <v>43442</v>
      </c>
      <c r="B10" s="175"/>
      <c r="C10" s="176"/>
      <c r="D10" s="177" t="s">
        <v>64</v>
      </c>
      <c r="E10" s="178"/>
      <c r="F10" s="177" t="s">
        <v>79</v>
      </c>
      <c r="G10" s="179"/>
      <c r="H10" s="180" t="s">
        <v>65</v>
      </c>
      <c r="I10" s="181" t="s">
        <v>66</v>
      </c>
    </row>
    <row r="11" spans="1:9">
      <c r="A11" s="182" t="s">
        <v>67</v>
      </c>
      <c r="B11" s="183"/>
      <c r="C11" s="183"/>
      <c r="D11" s="183"/>
      <c r="E11" s="184"/>
      <c r="F11" s="185" t="s">
        <v>68</v>
      </c>
      <c r="G11" s="183"/>
      <c r="H11" s="183"/>
      <c r="I11" s="186"/>
    </row>
    <row r="12" spans="1:9" ht="28.5" customHeight="1">
      <c r="A12" s="187" t="str">
        <f>SQ!A15</f>
        <v>WINTEK SEALING INDUSTRIAL CO. LTD</v>
      </c>
      <c r="B12" s="188"/>
      <c r="C12" s="188"/>
      <c r="D12" s="188"/>
      <c r="E12" s="189"/>
      <c r="F12" s="187" t="str">
        <f>SQ!C15</f>
        <v>KALAEI BUILDING SPA</v>
      </c>
      <c r="G12" s="188"/>
      <c r="H12" s="188"/>
      <c r="I12" s="189"/>
    </row>
    <row r="13" spans="1:9">
      <c r="A13" s="187"/>
      <c r="B13" s="188"/>
      <c r="C13" s="188"/>
      <c r="D13" s="188"/>
      <c r="E13" s="189"/>
      <c r="F13" s="187"/>
      <c r="G13" s="188"/>
      <c r="H13" s="188"/>
      <c r="I13" s="189"/>
    </row>
    <row r="14" spans="1:9">
      <c r="A14" s="190" t="str">
        <f>SQ!A16</f>
        <v>Nantou County, Taiwan</v>
      </c>
      <c r="B14" s="191"/>
      <c r="C14" s="191"/>
      <c r="D14" s="191"/>
      <c r="E14" s="192"/>
      <c r="F14" s="190" t="str">
        <f>SQ!C16</f>
        <v>Auckland, New Zealand</v>
      </c>
      <c r="G14" s="191"/>
      <c r="H14" s="191"/>
      <c r="I14" s="192"/>
    </row>
    <row r="15" spans="1:9" ht="15.75" thickBot="1">
      <c r="A15" s="193"/>
      <c r="B15" s="194"/>
      <c r="C15" s="194"/>
      <c r="D15" s="194"/>
      <c r="E15" s="195"/>
      <c r="F15" s="193"/>
      <c r="G15" s="194"/>
      <c r="H15" s="194"/>
      <c r="I15" s="195"/>
    </row>
    <row r="16" spans="1:9">
      <c r="A16" s="196" t="s">
        <v>69</v>
      </c>
      <c r="B16" s="197"/>
      <c r="C16" s="197"/>
      <c r="D16" s="197"/>
      <c r="E16" s="197"/>
      <c r="F16" s="196" t="s">
        <v>70</v>
      </c>
      <c r="G16" s="197"/>
      <c r="H16" s="197"/>
      <c r="I16" s="198"/>
    </row>
    <row r="17" spans="1:15" ht="15.75" thickBot="1">
      <c r="A17" s="199" t="s">
        <v>80</v>
      </c>
      <c r="B17" s="200"/>
      <c r="C17" s="200"/>
      <c r="D17" s="200"/>
      <c r="E17" s="200"/>
      <c r="F17" s="190" t="s">
        <v>81</v>
      </c>
      <c r="G17" s="191"/>
      <c r="H17" s="191"/>
      <c r="I17" s="192"/>
    </row>
    <row r="18" spans="1:15" ht="15.75" customHeight="1" thickBot="1">
      <c r="A18" s="201" t="s">
        <v>71</v>
      </c>
      <c r="B18" s="202" t="s">
        <v>72</v>
      </c>
      <c r="C18" s="202"/>
      <c r="D18" s="202"/>
      <c r="E18" s="202"/>
      <c r="F18" s="203" t="s">
        <v>73</v>
      </c>
      <c r="G18" s="201" t="s">
        <v>42</v>
      </c>
      <c r="H18" s="201" t="s">
        <v>44</v>
      </c>
      <c r="I18" s="201" t="s">
        <v>74</v>
      </c>
    </row>
    <row r="19" spans="1:15">
      <c r="A19" s="204">
        <v>1</v>
      </c>
      <c r="B19" s="205" t="str">
        <f>SQ!A22</f>
        <v>Duplex Stainless Steel Angle Iron(DSS 2205)</v>
      </c>
      <c r="C19" s="206"/>
      <c r="D19" s="206"/>
      <c r="E19" s="207"/>
      <c r="F19" s="208">
        <f>SQ!B22</f>
        <v>120</v>
      </c>
      <c r="G19" s="209" t="str">
        <f>SQ!C22</f>
        <v>TONS</v>
      </c>
      <c r="H19" s="210">
        <f>SQ!D22</f>
        <v>16044.2</v>
      </c>
      <c r="I19" s="211">
        <f>SQ!E22</f>
        <v>1925304</v>
      </c>
    </row>
    <row r="20" spans="1:15">
      <c r="A20" s="212"/>
      <c r="B20" s="213"/>
      <c r="C20" s="214"/>
      <c r="D20" s="214"/>
      <c r="E20" s="215"/>
      <c r="F20" s="216"/>
      <c r="G20" s="216"/>
      <c r="H20" s="217"/>
      <c r="I20" s="218"/>
    </row>
    <row r="21" spans="1:15">
      <c r="A21" s="212"/>
      <c r="B21" s="213"/>
      <c r="C21" s="214"/>
      <c r="D21" s="214"/>
      <c r="E21" s="215"/>
      <c r="F21" s="216"/>
      <c r="G21" s="216"/>
      <c r="H21" s="217"/>
      <c r="I21" s="218"/>
    </row>
    <row r="22" spans="1:15">
      <c r="A22" s="212"/>
      <c r="B22" s="213"/>
      <c r="C22" s="214"/>
      <c r="D22" s="214"/>
      <c r="E22" s="215"/>
      <c r="F22" s="216"/>
      <c r="G22" s="216"/>
      <c r="H22" s="219"/>
      <c r="I22" s="220"/>
    </row>
    <row r="23" spans="1:15">
      <c r="A23" s="212"/>
      <c r="B23" s="213"/>
      <c r="C23" s="214"/>
      <c r="D23" s="214"/>
      <c r="E23" s="215"/>
      <c r="F23" s="216"/>
      <c r="G23" s="216"/>
      <c r="H23" s="219"/>
      <c r="I23" s="220"/>
    </row>
    <row r="24" spans="1:15" ht="15.75" thickBot="1">
      <c r="A24" s="221"/>
      <c r="B24" s="222"/>
      <c r="C24" s="223"/>
      <c r="D24" s="223"/>
      <c r="E24" s="224"/>
      <c r="F24" s="225"/>
      <c r="G24" s="225"/>
      <c r="H24" s="226"/>
      <c r="I24" s="227"/>
    </row>
    <row r="25" spans="1:15" ht="18" customHeight="1">
      <c r="A25" s="228" t="s">
        <v>75</v>
      </c>
      <c r="B25" s="229"/>
      <c r="C25" s="229"/>
      <c r="D25" s="229"/>
      <c r="E25" s="229"/>
      <c r="F25" s="229"/>
      <c r="G25" s="229"/>
      <c r="H25" s="230" t="s">
        <v>76</v>
      </c>
      <c r="I25" s="231">
        <f>I19</f>
        <v>1925304</v>
      </c>
    </row>
    <row r="26" spans="1:15" ht="18" customHeight="1">
      <c r="A26" s="232" t="str">
        <f>SQ!A31</f>
        <v>One Million Nine Hundred Twenty Five Thousand Three Hundred Four Euros Only</v>
      </c>
      <c r="B26" s="233"/>
      <c r="C26" s="233"/>
      <c r="D26" s="233"/>
      <c r="E26" s="233"/>
      <c r="F26" s="233"/>
      <c r="G26" s="233"/>
      <c r="H26" s="230" t="s">
        <v>77</v>
      </c>
      <c r="I26" s="234" t="s">
        <v>27</v>
      </c>
    </row>
    <row r="27" spans="1:15" ht="18" customHeight="1" thickBot="1">
      <c r="A27" s="121"/>
      <c r="B27" s="122"/>
      <c r="C27" s="122"/>
      <c r="D27" s="122"/>
      <c r="E27" s="122"/>
      <c r="F27" s="122"/>
      <c r="G27" s="122"/>
      <c r="H27" s="235" t="s">
        <v>48</v>
      </c>
      <c r="I27" s="236">
        <f>I25</f>
        <v>1925304</v>
      </c>
      <c r="L27" s="237"/>
      <c r="M27" s="237"/>
      <c r="N27" s="237"/>
      <c r="O27" s="237"/>
    </row>
    <row r="28" spans="1:15">
      <c r="A28" s="121"/>
      <c r="B28" s="122"/>
      <c r="C28" s="122"/>
      <c r="D28" s="122"/>
      <c r="E28" s="122"/>
      <c r="F28" s="122"/>
      <c r="G28" s="122"/>
      <c r="H28" s="122"/>
      <c r="I28" s="238"/>
      <c r="L28" s="239"/>
      <c r="M28" s="239"/>
      <c r="N28" s="239"/>
      <c r="O28" s="237"/>
    </row>
    <row r="29" spans="1:15">
      <c r="A29" s="240" t="s">
        <v>82</v>
      </c>
      <c r="B29" s="241"/>
      <c r="C29" s="241"/>
      <c r="D29" s="241"/>
      <c r="E29" s="241"/>
      <c r="F29" s="122"/>
      <c r="G29" s="122"/>
      <c r="H29" s="122"/>
      <c r="I29" s="238"/>
      <c r="L29" s="233"/>
      <c r="M29" s="233"/>
      <c r="N29" s="233"/>
      <c r="O29" s="233"/>
    </row>
    <row r="30" spans="1:15">
      <c r="A30" s="240" t="str">
        <f>SQ!A35</f>
        <v>Origin: Taiwan</v>
      </c>
      <c r="B30" s="241"/>
      <c r="C30" s="241"/>
      <c r="D30" s="241"/>
      <c r="E30" s="241"/>
      <c r="F30" s="122"/>
      <c r="G30" s="122"/>
      <c r="H30" s="122"/>
      <c r="I30" s="238"/>
      <c r="L30" s="242"/>
      <c r="M30" s="242"/>
      <c r="N30" s="242"/>
      <c r="O30" s="243"/>
    </row>
    <row r="31" spans="1:15">
      <c r="A31" s="240" t="str">
        <f>SQ!A36</f>
        <v>Loading: Nantou County, Taiwan</v>
      </c>
      <c r="B31" s="241"/>
      <c r="C31" s="241"/>
      <c r="D31" s="241"/>
      <c r="E31" s="241"/>
      <c r="F31" s="122"/>
      <c r="G31" s="122"/>
      <c r="H31" s="122"/>
      <c r="I31" s="238"/>
      <c r="L31" s="122"/>
      <c r="M31" s="122"/>
      <c r="N31" s="122"/>
      <c r="O31" s="237"/>
    </row>
    <row r="32" spans="1:15">
      <c r="A32" s="240" t="str">
        <f>SQ!A37</f>
        <v>Discharge : Auckland, New Zealand</v>
      </c>
      <c r="B32" s="241"/>
      <c r="C32" s="241"/>
      <c r="D32" s="241"/>
      <c r="E32" s="241"/>
      <c r="F32" s="122"/>
      <c r="G32" s="122"/>
      <c r="H32" s="122"/>
      <c r="I32" s="238"/>
      <c r="L32" s="122"/>
      <c r="M32" s="122"/>
      <c r="N32" s="237"/>
      <c r="O32" s="237"/>
    </row>
    <row r="33" spans="1:15">
      <c r="A33" s="244"/>
      <c r="B33" s="122"/>
      <c r="C33" s="122"/>
      <c r="D33" s="122"/>
      <c r="E33" s="122"/>
      <c r="F33" s="122"/>
      <c r="G33" s="122"/>
      <c r="H33" s="122"/>
      <c r="I33" s="238"/>
      <c r="L33" s="122"/>
      <c r="M33" s="122"/>
      <c r="N33" s="237"/>
      <c r="O33" s="237"/>
    </row>
    <row r="34" spans="1:15">
      <c r="A34" s="121" t="s">
        <v>84</v>
      </c>
      <c r="B34" s="122"/>
      <c r="C34" s="122"/>
      <c r="D34" s="122"/>
      <c r="E34" s="122"/>
      <c r="F34" s="122"/>
      <c r="G34" s="122"/>
      <c r="H34" s="122"/>
      <c r="I34" s="238"/>
    </row>
    <row r="35" spans="1:15">
      <c r="A35" s="121"/>
      <c r="B35" s="122"/>
      <c r="C35" s="122"/>
      <c r="D35" s="122"/>
      <c r="E35" s="122"/>
      <c r="F35" s="122"/>
      <c r="G35" s="122"/>
      <c r="H35" s="122"/>
      <c r="I35" s="238"/>
    </row>
    <row r="36" spans="1:15">
      <c r="A36" s="137" t="s">
        <v>78</v>
      </c>
      <c r="B36" s="138"/>
      <c r="C36" s="138"/>
      <c r="D36" s="138"/>
      <c r="E36" s="138"/>
      <c r="F36" s="138"/>
      <c r="G36" s="138"/>
      <c r="H36" s="138"/>
      <c r="I36" s="139"/>
    </row>
    <row r="37" spans="1:15">
      <c r="A37" s="137"/>
      <c r="B37" s="138"/>
      <c r="C37" s="138"/>
      <c r="D37" s="138"/>
      <c r="E37" s="138"/>
      <c r="F37" s="138"/>
      <c r="G37" s="138"/>
      <c r="H37" s="138"/>
      <c r="I37" s="139"/>
    </row>
    <row r="38" spans="1:15">
      <c r="A38" s="245"/>
      <c r="B38" s="246"/>
      <c r="C38" s="247"/>
      <c r="D38" s="247"/>
      <c r="E38" s="247"/>
      <c r="F38" s="247"/>
      <c r="G38" s="247"/>
      <c r="H38" s="247"/>
      <c r="I38" s="248"/>
    </row>
    <row r="39" spans="1:15">
      <c r="A39" s="245"/>
      <c r="B39" s="246"/>
      <c r="C39" s="247"/>
      <c r="D39" s="247"/>
      <c r="E39" s="247"/>
      <c r="F39" s="247"/>
      <c r="G39" s="247"/>
      <c r="H39" s="247"/>
      <c r="I39" s="248"/>
    </row>
    <row r="40" spans="1:15">
      <c r="A40" s="249"/>
      <c r="B40" s="250"/>
      <c r="C40" s="250"/>
      <c r="D40" s="250"/>
      <c r="E40" s="247"/>
      <c r="F40" s="247"/>
      <c r="G40" s="247"/>
      <c r="H40" s="247"/>
      <c r="I40" s="248"/>
    </row>
    <row r="41" spans="1:15" ht="15.75" thickBot="1">
      <c r="A41" s="251"/>
      <c r="B41" s="252"/>
      <c r="C41" s="253"/>
      <c r="D41" s="253"/>
      <c r="E41" s="253"/>
      <c r="F41" s="253"/>
      <c r="G41" s="253"/>
      <c r="H41" s="253"/>
      <c r="I41" s="153"/>
    </row>
    <row r="42" spans="1:15">
      <c r="A42" s="254"/>
      <c r="B42" s="254"/>
      <c r="C42" s="254"/>
      <c r="D42" s="254"/>
      <c r="E42" s="254"/>
      <c r="F42" s="254"/>
      <c r="G42" s="254"/>
      <c r="H42" s="254"/>
      <c r="I42" s="254"/>
    </row>
  </sheetData>
  <mergeCells count="37">
    <mergeCell ref="A30:E30"/>
    <mergeCell ref="A31:E31"/>
    <mergeCell ref="A32:E32"/>
    <mergeCell ref="A36:I37"/>
    <mergeCell ref="B24:E24"/>
    <mergeCell ref="A25:G25"/>
    <mergeCell ref="A26:G26"/>
    <mergeCell ref="L28:N28"/>
    <mergeCell ref="A29:E29"/>
    <mergeCell ref="L29:O29"/>
    <mergeCell ref="B18:E18"/>
    <mergeCell ref="B19:E19"/>
    <mergeCell ref="B20:E20"/>
    <mergeCell ref="B21:E21"/>
    <mergeCell ref="B22:E22"/>
    <mergeCell ref="B23:E23"/>
    <mergeCell ref="A14:E15"/>
    <mergeCell ref="F14:I15"/>
    <mergeCell ref="A16:E16"/>
    <mergeCell ref="F16:I16"/>
    <mergeCell ref="A17:E17"/>
    <mergeCell ref="F17:I17"/>
    <mergeCell ref="A10:C10"/>
    <mergeCell ref="D10:E10"/>
    <mergeCell ref="F10:G10"/>
    <mergeCell ref="A11:E11"/>
    <mergeCell ref="F11:I11"/>
    <mergeCell ref="A12:E13"/>
    <mergeCell ref="F12:I13"/>
    <mergeCell ref="A1:I1"/>
    <mergeCell ref="A2:I2"/>
    <mergeCell ref="A3:I3"/>
    <mergeCell ref="A7:B7"/>
    <mergeCell ref="A8:I8"/>
    <mergeCell ref="A9:C9"/>
    <mergeCell ref="D9:E9"/>
    <mergeCell ref="F9:G9"/>
  </mergeCells>
  <printOptions horizontalCentered="1"/>
  <pageMargins left="0.5" right="0.5" top="0.75" bottom="0.75" header="0.3" footer="0.3"/>
  <pageSetup paperSize="9" scale="59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abSelected="1" view="pageLayout" topLeftCell="B16" zoomScaleNormal="100" workbookViewId="0">
      <selection activeCell="L27" sqref="L27:O27"/>
    </sheetView>
  </sheetViews>
  <sheetFormatPr defaultRowHeight="15"/>
  <cols>
    <col min="1" max="1" width="7.85546875" style="158" customWidth="1"/>
    <col min="2" max="2" width="9.140625" style="158"/>
    <col min="3" max="3" width="4" style="158" customWidth="1"/>
    <col min="4" max="4" width="11.140625" style="158" customWidth="1"/>
    <col min="5" max="5" width="18.28515625" style="158" customWidth="1"/>
    <col min="6" max="6" width="10.5703125" style="158" customWidth="1"/>
    <col min="7" max="7" width="8.85546875" style="158" customWidth="1"/>
    <col min="8" max="8" width="16.42578125" style="158" customWidth="1"/>
    <col min="9" max="9" width="19.85546875" style="158" customWidth="1"/>
    <col min="10" max="10" width="2.85546875" style="158" customWidth="1"/>
    <col min="11" max="16384" width="9.140625" style="158"/>
  </cols>
  <sheetData>
    <row r="1" spans="1:9" ht="10.5" customHeight="1">
      <c r="A1" s="157"/>
      <c r="B1" s="157"/>
      <c r="C1" s="157"/>
      <c r="D1" s="157"/>
      <c r="E1" s="157"/>
      <c r="F1" s="157"/>
      <c r="G1" s="157"/>
      <c r="H1" s="157"/>
      <c r="I1" s="157"/>
    </row>
    <row r="2" spans="1:9" ht="39.75" customHeight="1">
      <c r="A2" s="159"/>
      <c r="B2" s="159"/>
      <c r="C2" s="159"/>
      <c r="D2" s="159"/>
      <c r="E2" s="159"/>
      <c r="F2" s="159"/>
      <c r="G2" s="159"/>
      <c r="H2" s="159"/>
      <c r="I2" s="159"/>
    </row>
    <row r="3" spans="1:9" ht="19.5" customHeight="1">
      <c r="A3" s="160"/>
      <c r="B3" s="161"/>
      <c r="C3" s="161"/>
      <c r="D3" s="161"/>
      <c r="E3" s="161"/>
      <c r="F3" s="161"/>
      <c r="G3" s="161"/>
      <c r="H3" s="161"/>
      <c r="I3" s="161"/>
    </row>
    <row r="4" spans="1:9" ht="19.5" customHeight="1">
      <c r="A4" s="162"/>
      <c r="B4" s="163"/>
      <c r="C4" s="163"/>
      <c r="D4" s="163"/>
      <c r="E4" s="163"/>
      <c r="F4" s="163"/>
      <c r="G4" s="163"/>
      <c r="H4" s="163"/>
      <c r="I4" s="163"/>
    </row>
    <row r="5" spans="1:9" ht="19.5" customHeight="1">
      <c r="A5" s="162"/>
      <c r="B5" s="163"/>
      <c r="C5" s="163"/>
      <c r="D5" s="163"/>
      <c r="E5" s="163"/>
      <c r="F5" s="163"/>
      <c r="G5" s="163"/>
      <c r="H5" s="163"/>
      <c r="I5" s="163"/>
    </row>
    <row r="6" spans="1:9" ht="19.5" customHeight="1">
      <c r="A6" s="162"/>
      <c r="B6" s="163"/>
      <c r="C6" s="163"/>
      <c r="D6" s="163"/>
      <c r="E6" s="163"/>
      <c r="F6" s="163"/>
      <c r="G6" s="163"/>
      <c r="H6" s="163"/>
      <c r="I6" s="163"/>
    </row>
    <row r="7" spans="1:9" ht="23.25" customHeight="1" thickBot="1">
      <c r="A7" s="164"/>
      <c r="B7" s="164"/>
      <c r="C7" s="29"/>
      <c r="D7" s="29"/>
      <c r="E7" s="29"/>
      <c r="F7" s="29"/>
      <c r="G7" s="29"/>
      <c r="H7" s="29"/>
      <c r="I7" s="29"/>
    </row>
    <row r="8" spans="1:9" ht="24" thickBot="1">
      <c r="A8" s="165" t="s">
        <v>85</v>
      </c>
      <c r="B8" s="166"/>
      <c r="C8" s="166"/>
      <c r="D8" s="166"/>
      <c r="E8" s="166"/>
      <c r="F8" s="166"/>
      <c r="G8" s="166"/>
      <c r="H8" s="166"/>
      <c r="I8" s="167"/>
    </row>
    <row r="9" spans="1:9" s="174" customFormat="1">
      <c r="A9" s="168" t="s">
        <v>13</v>
      </c>
      <c r="B9" s="169"/>
      <c r="C9" s="170"/>
      <c r="D9" s="171" t="s">
        <v>61</v>
      </c>
      <c r="E9" s="170"/>
      <c r="F9" s="171" t="s">
        <v>14</v>
      </c>
      <c r="G9" s="169"/>
      <c r="H9" s="172" t="s">
        <v>62</v>
      </c>
      <c r="I9" s="173" t="s">
        <v>63</v>
      </c>
    </row>
    <row r="10" spans="1:9" ht="15.75" thickBot="1">
      <c r="A10" s="255">
        <v>43442</v>
      </c>
      <c r="B10" s="175"/>
      <c r="C10" s="176"/>
      <c r="D10" s="177" t="s">
        <v>64</v>
      </c>
      <c r="E10" s="178"/>
      <c r="F10" s="177" t="s">
        <v>86</v>
      </c>
      <c r="G10" s="179"/>
      <c r="H10" s="180" t="s">
        <v>65</v>
      </c>
      <c r="I10" s="181" t="s">
        <v>66</v>
      </c>
    </row>
    <row r="11" spans="1:9">
      <c r="A11" s="182" t="s">
        <v>67</v>
      </c>
      <c r="B11" s="183"/>
      <c r="C11" s="183"/>
      <c r="D11" s="183"/>
      <c r="E11" s="184"/>
      <c r="F11" s="185" t="s">
        <v>68</v>
      </c>
      <c r="G11" s="183"/>
      <c r="H11" s="183"/>
      <c r="I11" s="186"/>
    </row>
    <row r="12" spans="1:9" ht="28.5" customHeight="1">
      <c r="A12" s="187" t="str">
        <f>SQ!A15</f>
        <v>WINTEK SEALING INDUSTRIAL CO. LTD</v>
      </c>
      <c r="B12" s="188"/>
      <c r="C12" s="188"/>
      <c r="D12" s="188"/>
      <c r="E12" s="189"/>
      <c r="F12" s="187" t="str">
        <f>SQ!C15</f>
        <v>KALAEI BUILDING SPA</v>
      </c>
      <c r="G12" s="188"/>
      <c r="H12" s="188"/>
      <c r="I12" s="189"/>
    </row>
    <row r="13" spans="1:9">
      <c r="A13" s="187"/>
      <c r="B13" s="188"/>
      <c r="C13" s="188"/>
      <c r="D13" s="188"/>
      <c r="E13" s="189"/>
      <c r="F13" s="187"/>
      <c r="G13" s="188"/>
      <c r="H13" s="188"/>
      <c r="I13" s="189"/>
    </row>
    <row r="14" spans="1:9">
      <c r="A14" s="190" t="str">
        <f>SQ!A16</f>
        <v>Nantou County, Taiwan</v>
      </c>
      <c r="B14" s="191"/>
      <c r="C14" s="191"/>
      <c r="D14" s="191"/>
      <c r="E14" s="192"/>
      <c r="F14" s="190" t="str">
        <f>SQ!C16</f>
        <v>Auckland, New Zealand</v>
      </c>
      <c r="G14" s="191"/>
      <c r="H14" s="191"/>
      <c r="I14" s="192"/>
    </row>
    <row r="15" spans="1:9" ht="15.75" thickBot="1">
      <c r="A15" s="193"/>
      <c r="B15" s="194"/>
      <c r="C15" s="194"/>
      <c r="D15" s="194"/>
      <c r="E15" s="195"/>
      <c r="F15" s="193"/>
      <c r="G15" s="194"/>
      <c r="H15" s="194"/>
      <c r="I15" s="195"/>
    </row>
    <row r="16" spans="1:9">
      <c r="A16" s="196" t="s">
        <v>69</v>
      </c>
      <c r="B16" s="197"/>
      <c r="C16" s="197"/>
      <c r="D16" s="197"/>
      <c r="E16" s="197"/>
      <c r="F16" s="196" t="s">
        <v>70</v>
      </c>
      <c r="G16" s="197"/>
      <c r="H16" s="197"/>
      <c r="I16" s="198"/>
    </row>
    <row r="17" spans="1:15" ht="15.75" thickBot="1">
      <c r="A17" s="199" t="s">
        <v>80</v>
      </c>
      <c r="B17" s="200"/>
      <c r="C17" s="200"/>
      <c r="D17" s="200"/>
      <c r="E17" s="200"/>
      <c r="F17" s="190" t="s">
        <v>81</v>
      </c>
      <c r="G17" s="191"/>
      <c r="H17" s="191"/>
      <c r="I17" s="192"/>
    </row>
    <row r="18" spans="1:15" ht="15.75" customHeight="1" thickBot="1">
      <c r="A18" s="201" t="s">
        <v>71</v>
      </c>
      <c r="B18" s="257" t="s">
        <v>72</v>
      </c>
      <c r="C18" s="258"/>
      <c r="D18" s="258"/>
      <c r="E18" s="258"/>
      <c r="F18" s="258"/>
      <c r="G18" s="259"/>
      <c r="H18" s="201" t="s">
        <v>73</v>
      </c>
      <c r="I18" s="201" t="s">
        <v>42</v>
      </c>
    </row>
    <row r="19" spans="1:15">
      <c r="A19" s="204">
        <v>1</v>
      </c>
      <c r="B19" s="205" t="str">
        <f>SQ!A22</f>
        <v>Duplex Stainless Steel Angle Iron(DSS 2205)</v>
      </c>
      <c r="C19" s="206"/>
      <c r="D19" s="206"/>
      <c r="E19" s="206"/>
      <c r="F19" s="206"/>
      <c r="G19" s="260"/>
      <c r="H19" s="256">
        <v>120</v>
      </c>
      <c r="I19" s="211" t="s">
        <v>9</v>
      </c>
    </row>
    <row r="20" spans="1:15">
      <c r="A20" s="212"/>
      <c r="B20" s="213"/>
      <c r="C20" s="214"/>
      <c r="D20" s="214"/>
      <c r="E20" s="214"/>
      <c r="F20" s="214"/>
      <c r="G20" s="215"/>
      <c r="H20" s="217"/>
      <c r="I20" s="218"/>
    </row>
    <row r="21" spans="1:15">
      <c r="A21" s="212"/>
      <c r="B21" s="213"/>
      <c r="C21" s="214"/>
      <c r="D21" s="214"/>
      <c r="E21" s="214"/>
      <c r="F21" s="214"/>
      <c r="G21" s="215"/>
      <c r="H21" s="217"/>
      <c r="I21" s="218"/>
    </row>
    <row r="22" spans="1:15">
      <c r="A22" s="212"/>
      <c r="B22" s="213"/>
      <c r="C22" s="214"/>
      <c r="D22" s="214"/>
      <c r="E22" s="214"/>
      <c r="F22" s="214"/>
      <c r="G22" s="215"/>
      <c r="H22" s="219"/>
      <c r="I22" s="220"/>
    </row>
    <row r="23" spans="1:15">
      <c r="A23" s="212"/>
      <c r="B23" s="213"/>
      <c r="C23" s="214"/>
      <c r="D23" s="214"/>
      <c r="E23" s="214"/>
      <c r="F23" s="214"/>
      <c r="G23" s="215"/>
      <c r="H23" s="219"/>
      <c r="I23" s="220"/>
    </row>
    <row r="24" spans="1:15" ht="15.75" thickBot="1">
      <c r="A24" s="221"/>
      <c r="B24" s="222"/>
      <c r="C24" s="223"/>
      <c r="D24" s="223"/>
      <c r="E24" s="223"/>
      <c r="F24" s="223"/>
      <c r="G24" s="224"/>
      <c r="H24" s="226"/>
      <c r="I24" s="227"/>
    </row>
    <row r="25" spans="1:15" ht="18" customHeight="1">
      <c r="A25" s="121"/>
      <c r="B25" s="122"/>
      <c r="C25" s="122"/>
      <c r="D25" s="122"/>
      <c r="E25" s="122"/>
      <c r="F25" s="122"/>
      <c r="G25" s="122"/>
      <c r="H25" s="235"/>
      <c r="I25" s="261"/>
      <c r="L25" s="237"/>
      <c r="M25" s="237"/>
      <c r="N25" s="237"/>
      <c r="O25" s="237"/>
    </row>
    <row r="26" spans="1:15">
      <c r="A26" s="121"/>
      <c r="B26" s="122"/>
      <c r="C26" s="122"/>
      <c r="D26" s="122"/>
      <c r="E26" s="122"/>
      <c r="F26" s="122"/>
      <c r="G26" s="122"/>
      <c r="H26" s="122"/>
      <c r="I26" s="238"/>
      <c r="L26" s="239"/>
      <c r="M26" s="239"/>
      <c r="N26" s="239"/>
      <c r="O26" s="237"/>
    </row>
    <row r="27" spans="1:15">
      <c r="A27" s="240" t="s">
        <v>82</v>
      </c>
      <c r="B27" s="241"/>
      <c r="C27" s="241"/>
      <c r="D27" s="241"/>
      <c r="E27" s="241"/>
      <c r="F27" s="122"/>
      <c r="G27" s="122"/>
      <c r="H27" s="122"/>
      <c r="I27" s="238"/>
      <c r="L27" s="233"/>
      <c r="M27" s="233"/>
      <c r="N27" s="233"/>
      <c r="O27" s="233"/>
    </row>
    <row r="28" spans="1:15">
      <c r="A28" s="240" t="str">
        <f>SQ!A35</f>
        <v>Origin: Taiwan</v>
      </c>
      <c r="B28" s="241"/>
      <c r="C28" s="241"/>
      <c r="D28" s="241"/>
      <c r="E28" s="241"/>
      <c r="F28" s="122"/>
      <c r="G28" s="122"/>
      <c r="H28" s="122"/>
      <c r="I28" s="238"/>
      <c r="L28" s="242"/>
      <c r="M28" s="242"/>
      <c r="N28" s="242"/>
      <c r="O28" s="243"/>
    </row>
    <row r="29" spans="1:15">
      <c r="A29" s="240" t="str">
        <f>SQ!A36</f>
        <v>Loading: Nantou County, Taiwan</v>
      </c>
      <c r="B29" s="241"/>
      <c r="C29" s="241"/>
      <c r="D29" s="241"/>
      <c r="E29" s="241"/>
      <c r="F29" s="122"/>
      <c r="G29" s="122"/>
      <c r="H29" s="122"/>
      <c r="I29" s="238"/>
      <c r="L29" s="122"/>
      <c r="M29" s="122"/>
      <c r="N29" s="122"/>
      <c r="O29" s="237"/>
    </row>
    <row r="30" spans="1:15">
      <c r="A30" s="240" t="str">
        <f>SQ!A37</f>
        <v>Discharge : Auckland, New Zealand</v>
      </c>
      <c r="B30" s="241"/>
      <c r="C30" s="241"/>
      <c r="D30" s="241"/>
      <c r="E30" s="241"/>
      <c r="F30" s="122"/>
      <c r="G30" s="122"/>
      <c r="H30" s="122"/>
      <c r="I30" s="238"/>
      <c r="L30" s="122"/>
      <c r="M30" s="122"/>
      <c r="N30" s="237"/>
      <c r="O30" s="237"/>
    </row>
    <row r="31" spans="1:15">
      <c r="A31" s="244"/>
      <c r="B31" s="122"/>
      <c r="C31" s="122"/>
      <c r="D31" s="122"/>
      <c r="E31" s="122"/>
      <c r="F31" s="122"/>
      <c r="G31" s="122"/>
      <c r="H31" s="122"/>
      <c r="I31" s="238"/>
      <c r="L31" s="122"/>
      <c r="M31" s="122"/>
      <c r="N31" s="237"/>
      <c r="O31" s="237"/>
    </row>
    <row r="32" spans="1:15">
      <c r="A32" s="121" t="s">
        <v>84</v>
      </c>
      <c r="B32" s="122"/>
      <c r="C32" s="122"/>
      <c r="D32" s="122"/>
      <c r="E32" s="122"/>
      <c r="F32" s="122"/>
      <c r="G32" s="122"/>
      <c r="H32" s="122"/>
      <c r="I32" s="238"/>
    </row>
    <row r="33" spans="1:9">
      <c r="A33" s="121"/>
      <c r="B33" s="122"/>
      <c r="C33" s="122"/>
      <c r="D33" s="122"/>
      <c r="E33" s="122"/>
      <c r="F33" s="122"/>
      <c r="G33" s="122"/>
      <c r="H33" s="122"/>
      <c r="I33" s="238"/>
    </row>
    <row r="34" spans="1:9">
      <c r="A34" s="137" t="s">
        <v>78</v>
      </c>
      <c r="B34" s="138"/>
      <c r="C34" s="138"/>
      <c r="D34" s="138"/>
      <c r="E34" s="138"/>
      <c r="F34" s="138"/>
      <c r="G34" s="138"/>
      <c r="H34" s="138"/>
      <c r="I34" s="139"/>
    </row>
    <row r="35" spans="1:9">
      <c r="A35" s="137"/>
      <c r="B35" s="138"/>
      <c r="C35" s="138"/>
      <c r="D35" s="138"/>
      <c r="E35" s="138"/>
      <c r="F35" s="138"/>
      <c r="G35" s="138"/>
      <c r="H35" s="138"/>
      <c r="I35" s="139"/>
    </row>
    <row r="36" spans="1:9">
      <c r="A36" s="245"/>
      <c r="B36" s="246"/>
      <c r="C36" s="247"/>
      <c r="D36" s="247"/>
      <c r="E36" s="247"/>
      <c r="F36" s="247"/>
      <c r="G36" s="247"/>
      <c r="H36" s="247"/>
      <c r="I36" s="248"/>
    </row>
    <row r="37" spans="1:9">
      <c r="A37" s="245"/>
      <c r="B37" s="246"/>
      <c r="C37" s="247"/>
      <c r="D37" s="247"/>
      <c r="E37" s="247"/>
      <c r="F37" s="247"/>
      <c r="G37" s="247"/>
      <c r="H37" s="247"/>
      <c r="I37" s="248"/>
    </row>
    <row r="38" spans="1:9">
      <c r="A38" s="249"/>
      <c r="B38" s="250"/>
      <c r="C38" s="250"/>
      <c r="D38" s="250"/>
      <c r="E38" s="247"/>
      <c r="F38" s="247"/>
      <c r="G38" s="247"/>
      <c r="H38" s="247"/>
      <c r="I38" s="248"/>
    </row>
    <row r="39" spans="1:9" ht="15.75" thickBot="1">
      <c r="A39" s="251"/>
      <c r="B39" s="252"/>
      <c r="C39" s="253"/>
      <c r="D39" s="253"/>
      <c r="E39" s="253"/>
      <c r="F39" s="253"/>
      <c r="G39" s="253"/>
      <c r="H39" s="253"/>
      <c r="I39" s="153"/>
    </row>
    <row r="40" spans="1:9">
      <c r="A40" s="254"/>
      <c r="B40" s="254"/>
      <c r="C40" s="254"/>
      <c r="D40" s="254"/>
      <c r="E40" s="254"/>
      <c r="F40" s="254"/>
      <c r="G40" s="254"/>
      <c r="H40" s="254"/>
      <c r="I40" s="254"/>
    </row>
  </sheetData>
  <mergeCells count="35">
    <mergeCell ref="A28:E28"/>
    <mergeCell ref="A29:E29"/>
    <mergeCell ref="A30:E30"/>
    <mergeCell ref="A34:I35"/>
    <mergeCell ref="B18:G18"/>
    <mergeCell ref="B19:G19"/>
    <mergeCell ref="B20:G20"/>
    <mergeCell ref="B21:G21"/>
    <mergeCell ref="B22:G22"/>
    <mergeCell ref="B23:G23"/>
    <mergeCell ref="L26:N26"/>
    <mergeCell ref="A27:E27"/>
    <mergeCell ref="L27:O27"/>
    <mergeCell ref="B24:G24"/>
    <mergeCell ref="A14:E15"/>
    <mergeCell ref="F14:I15"/>
    <mergeCell ref="A16:E16"/>
    <mergeCell ref="F16:I16"/>
    <mergeCell ref="A17:E17"/>
    <mergeCell ref="F17:I17"/>
    <mergeCell ref="A10:C10"/>
    <mergeCell ref="D10:E10"/>
    <mergeCell ref="F10:G10"/>
    <mergeCell ref="A11:E11"/>
    <mergeCell ref="F11:I11"/>
    <mergeCell ref="A12:E13"/>
    <mergeCell ref="F12:I13"/>
    <mergeCell ref="A1:I1"/>
    <mergeCell ref="A2:I2"/>
    <mergeCell ref="A3:I3"/>
    <mergeCell ref="A7:B7"/>
    <mergeCell ref="A8:I8"/>
    <mergeCell ref="A9:C9"/>
    <mergeCell ref="D9:E9"/>
    <mergeCell ref="F9:G9"/>
  </mergeCells>
  <printOptions horizontalCentered="1"/>
  <pageMargins left="0.5" right="0.5" top="0.75" bottom="0.75" header="0.3" footer="0.3"/>
  <pageSetup paperSize="9" scale="59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SQ</vt:lpstr>
      <vt:lpstr>PO</vt:lpstr>
      <vt:lpstr>PI</vt:lpstr>
      <vt:lpstr>CI</vt:lpstr>
      <vt:lpstr>PL</vt:lpstr>
      <vt:lpstr>CI!Print_Area</vt:lpstr>
      <vt:lpstr>PI!Print_Area</vt:lpstr>
      <vt:lpstr>PL!Print_Area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abani</dc:creator>
  <cp:lastModifiedBy>bahar movahedi</cp:lastModifiedBy>
  <cp:lastPrinted>2019-02-27T10:12:27Z</cp:lastPrinted>
  <dcterms:created xsi:type="dcterms:W3CDTF">2019-02-05T12:22:33Z</dcterms:created>
  <dcterms:modified xsi:type="dcterms:W3CDTF">2019-02-27T10:14:14Z</dcterms:modified>
</cp:coreProperties>
</file>