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17.xml" ContentType="application/vnd.openxmlformats-officedocument.drawingml.chart+xml"/>
  <Override PartName="/xl/charts/chart126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15.xml" ContentType="application/vnd.openxmlformats-officedocument.drawingml.chart+xml"/>
  <Override PartName="/xl/charts/chart124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13.xml" ContentType="application/vnd.openxmlformats-officedocument.drawingml.chart+xml"/>
  <Override PartName="/xl/charts/chart122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drawings/drawing10.xml" ContentType="application/vnd.openxmlformats-officedocument.drawing+xml"/>
  <Override PartName="/xl/charts/chart120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8800" windowHeight="12795" tabRatio="869"/>
  </bookViews>
  <sheets>
    <sheet name="BASEUS_Week-Product" sheetId="10" r:id="rId1"/>
    <sheet name="BASEUS_Week-Product(2)" sheetId="21" r:id="rId2"/>
    <sheet name="BASEUS_Week-Product(3)" sheetId="22" r:id="rId3"/>
    <sheet name="BASEUS_Week-Product (4)" sheetId="23" r:id="rId4"/>
    <sheet name="BASEUS_Week-Product(5)" sheetId="24" r:id="rId5"/>
    <sheet name="BASEUS_Week-Product (6)" sheetId="25" r:id="rId6"/>
    <sheet name="BASEUS_Week-Product (7)" sheetId="26" r:id="rId7"/>
    <sheet name="BASEUS_Week-Product (8)" sheetId="27" r:id="rId8"/>
    <sheet name="BASEUS_Week-Product(9)" sheetId="28" r:id="rId9"/>
    <sheet name="BASEUS_Week-Product (10)" sheetId="29" r:id="rId10"/>
    <sheet name="Master File List" sheetId="30" r:id="rId11"/>
  </sheets>
  <definedNames>
    <definedName name="_xlnm.Print_Area" localSheetId="0">'BASEUS_Week-Product'!$A$1:$Q$121</definedName>
    <definedName name="_xlnm.Print_Area" localSheetId="9">'BASEUS_Week-Product (10)'!$A$1:$Q$121</definedName>
    <definedName name="_xlnm.Print_Area" localSheetId="3">'BASEUS_Week-Product (4)'!$A$1:$Q$121</definedName>
    <definedName name="_xlnm.Print_Area" localSheetId="5">'BASEUS_Week-Product (6)'!$A$1:$Q$121</definedName>
    <definedName name="_xlnm.Print_Area" localSheetId="6">'BASEUS_Week-Product (7)'!$A$1:$Q$121</definedName>
    <definedName name="_xlnm.Print_Area" localSheetId="7">'BASEUS_Week-Product (8)'!$A$1:$Q$121</definedName>
    <definedName name="_xlnm.Print_Area" localSheetId="1">'BASEUS_Week-Product(2)'!$A$1:$Q$121</definedName>
    <definedName name="_xlnm.Print_Area" localSheetId="2">'BASEUS_Week-Product(3)'!$A$1:$Q$121</definedName>
    <definedName name="_xlnm.Print_Area" localSheetId="4">'BASEUS_Week-Product(5)'!$A$1:$Q$121</definedName>
    <definedName name="_xlnm.Print_Area" localSheetId="8">'BASEUS_Week-Product(9)'!$A$1:$Q$121</definedName>
    <definedName name="_xlnm.Print_Titles" localSheetId="0">'BASEUS_Week-Product'!$1:$19</definedName>
    <definedName name="_xlnm.Print_Titles" localSheetId="9">'BASEUS_Week-Product (10)'!$1:$19</definedName>
    <definedName name="_xlnm.Print_Titles" localSheetId="3">'BASEUS_Week-Product (4)'!$1:$19</definedName>
    <definedName name="_xlnm.Print_Titles" localSheetId="5">'BASEUS_Week-Product (6)'!$1:$19</definedName>
    <definedName name="_xlnm.Print_Titles" localSheetId="6">'BASEUS_Week-Product (7)'!$1:$19</definedName>
    <definedName name="_xlnm.Print_Titles" localSheetId="7">'BASEUS_Week-Product (8)'!$1:$19</definedName>
    <definedName name="_xlnm.Print_Titles" localSheetId="1">'BASEUS_Week-Product(2)'!$1:$19</definedName>
    <definedName name="_xlnm.Print_Titles" localSheetId="2">'BASEUS_Week-Product(3)'!$1:$19</definedName>
    <definedName name="_xlnm.Print_Titles" localSheetId="4">'BASEUS_Week-Product(5)'!$1:$19</definedName>
    <definedName name="_xlnm.Print_Titles" localSheetId="8">'BASEUS_Week-Product(9)'!$1:$19</definedName>
  </definedNames>
  <calcPr calcId="124519"/>
</workbook>
</file>

<file path=xl/calcChain.xml><?xml version="1.0" encoding="utf-8"?>
<calcChain xmlns="http://schemas.openxmlformats.org/spreadsheetml/2006/main">
  <c r="O119" i="30"/>
  <c r="O120"/>
  <c r="N119"/>
  <c r="N121" s="1"/>
  <c r="N120"/>
  <c r="P121"/>
  <c r="O121"/>
  <c r="M121"/>
  <c r="L121"/>
  <c r="K121"/>
  <c r="J121"/>
  <c r="I121"/>
  <c r="H121"/>
  <c r="G121"/>
  <c r="F121"/>
  <c r="E121"/>
  <c r="D121"/>
  <c r="O14" i="29"/>
  <c r="P14" s="1"/>
  <c r="O13"/>
  <c r="P13" s="1"/>
  <c r="R12"/>
  <c r="B12" s="1"/>
  <c r="O11"/>
  <c r="P11" s="1"/>
  <c r="R9"/>
  <c r="B9" s="1"/>
  <c r="O8"/>
  <c r="P8" s="1"/>
  <c r="F19"/>
  <c r="O18"/>
  <c r="P18" s="1"/>
  <c r="O17"/>
  <c r="P17" s="1"/>
  <c r="R15"/>
  <c r="B15" s="1"/>
  <c r="N19" i="10"/>
  <c r="M19"/>
  <c r="L19"/>
  <c r="K19"/>
  <c r="J19"/>
  <c r="I19"/>
  <c r="H19"/>
  <c r="G19"/>
  <c r="F19"/>
  <c r="N118" i="30"/>
  <c r="O118" s="1"/>
  <c r="O117"/>
  <c r="N117"/>
  <c r="N116"/>
  <c r="O116" s="1"/>
  <c r="N115"/>
  <c r="O115" s="1"/>
  <c r="N114"/>
  <c r="O114" s="1"/>
  <c r="O113"/>
  <c r="N113"/>
  <c r="N112"/>
  <c r="O112" s="1"/>
  <c r="O111"/>
  <c r="N111"/>
  <c r="N110"/>
  <c r="O110" s="1"/>
  <c r="N109"/>
  <c r="O109" s="1"/>
  <c r="N108"/>
  <c r="O108" s="1"/>
  <c r="O107"/>
  <c r="N107"/>
  <c r="N106"/>
  <c r="O106" s="1"/>
  <c r="N105"/>
  <c r="O105" s="1"/>
  <c r="N104"/>
  <c r="O104" s="1"/>
  <c r="O103"/>
  <c r="N103"/>
  <c r="N102"/>
  <c r="O102" s="1"/>
  <c r="N101"/>
  <c r="O101" s="1"/>
  <c r="N100"/>
  <c r="O100" s="1"/>
  <c r="O99"/>
  <c r="N99"/>
  <c r="N98"/>
  <c r="O98" s="1"/>
  <c r="O97"/>
  <c r="N97"/>
  <c r="N96"/>
  <c r="O96" s="1"/>
  <c r="O95"/>
  <c r="N95"/>
  <c r="N94"/>
  <c r="O94" s="1"/>
  <c r="N93"/>
  <c r="O93" s="1"/>
  <c r="N92"/>
  <c r="O92" s="1"/>
  <c r="O91"/>
  <c r="N91"/>
  <c r="N90"/>
  <c r="O90" s="1"/>
  <c r="N89"/>
  <c r="O89" s="1"/>
  <c r="N88"/>
  <c r="O88" s="1"/>
  <c r="O87"/>
  <c r="N87"/>
  <c r="N86"/>
  <c r="O86" s="1"/>
  <c r="N85"/>
  <c r="O85" s="1"/>
  <c r="N84"/>
  <c r="O84" s="1"/>
  <c r="O83"/>
  <c r="N83"/>
  <c r="N82"/>
  <c r="O82" s="1"/>
  <c r="O81"/>
  <c r="N81"/>
  <c r="N80"/>
  <c r="O80" s="1"/>
  <c r="O79"/>
  <c r="N79"/>
  <c r="N78"/>
  <c r="O78" s="1"/>
  <c r="N77"/>
  <c r="O77" s="1"/>
  <c r="N76"/>
  <c r="O76" s="1"/>
  <c r="O75"/>
  <c r="N75"/>
  <c r="N74"/>
  <c r="O74" s="1"/>
  <c r="N73"/>
  <c r="O73" s="1"/>
  <c r="N72"/>
  <c r="O72" s="1"/>
  <c r="O71"/>
  <c r="N71"/>
  <c r="N70"/>
  <c r="O70" s="1"/>
  <c r="N69"/>
  <c r="O69" s="1"/>
  <c r="N68"/>
  <c r="O68" s="1"/>
  <c r="O67"/>
  <c r="N67"/>
  <c r="N66"/>
  <c r="O66" s="1"/>
  <c r="O65"/>
  <c r="N65"/>
  <c r="N64"/>
  <c r="O64" s="1"/>
  <c r="O63"/>
  <c r="N63"/>
  <c r="N62"/>
  <c r="O62" s="1"/>
  <c r="N61"/>
  <c r="O61" s="1"/>
  <c r="N60"/>
  <c r="O60" s="1"/>
  <c r="O59"/>
  <c r="N59"/>
  <c r="N58"/>
  <c r="O58" s="1"/>
  <c r="N57"/>
  <c r="O57" s="1"/>
  <c r="N56"/>
  <c r="O56" s="1"/>
  <c r="O55"/>
  <c r="N55"/>
  <c r="N54"/>
  <c r="O54" s="1"/>
  <c r="N53"/>
  <c r="O53" s="1"/>
  <c r="N52"/>
  <c r="O52" s="1"/>
  <c r="O51"/>
  <c r="N51"/>
  <c r="N50"/>
  <c r="O50" s="1"/>
  <c r="O49"/>
  <c r="N49"/>
  <c r="N48"/>
  <c r="O48" s="1"/>
  <c r="O47"/>
  <c r="N47"/>
  <c r="N46"/>
  <c r="O46" s="1"/>
  <c r="N45"/>
  <c r="O45" s="1"/>
  <c r="N44"/>
  <c r="O44" s="1"/>
  <c r="O43"/>
  <c r="N43"/>
  <c r="N42"/>
  <c r="O42" s="1"/>
  <c r="N41"/>
  <c r="O41" s="1"/>
  <c r="N40"/>
  <c r="O40" s="1"/>
  <c r="O39"/>
  <c r="N39"/>
  <c r="N38"/>
  <c r="O38" s="1"/>
  <c r="N37"/>
  <c r="O37" s="1"/>
  <c r="N36"/>
  <c r="O36" s="1"/>
  <c r="O35"/>
  <c r="N35"/>
  <c r="N34"/>
  <c r="O34" s="1"/>
  <c r="O33"/>
  <c r="N33"/>
  <c r="N32"/>
  <c r="O32" s="1"/>
  <c r="O31"/>
  <c r="N31"/>
  <c r="N30"/>
  <c r="O30" s="1"/>
  <c r="N29"/>
  <c r="O29" s="1"/>
  <c r="N28"/>
  <c r="O28" s="1"/>
  <c r="O27"/>
  <c r="N27"/>
  <c r="N26"/>
  <c r="O26" s="1"/>
  <c r="N25"/>
  <c r="O25" s="1"/>
  <c r="N24"/>
  <c r="O24" s="1"/>
  <c r="O23"/>
  <c r="N23"/>
  <c r="N22"/>
  <c r="O22" s="1"/>
  <c r="N21"/>
  <c r="O21" s="1"/>
  <c r="N20"/>
  <c r="O20" s="1"/>
  <c r="O19"/>
  <c r="N19"/>
  <c r="N18"/>
  <c r="O18" s="1"/>
  <c r="O17"/>
  <c r="N17"/>
  <c r="N16"/>
  <c r="O16" s="1"/>
  <c r="O15"/>
  <c r="N15"/>
  <c r="N14"/>
  <c r="O14" s="1"/>
  <c r="N13"/>
  <c r="O13" s="1"/>
  <c r="N12"/>
  <c r="O12" s="1"/>
  <c r="O11"/>
  <c r="N11"/>
  <c r="O10"/>
  <c r="N10"/>
  <c r="O9"/>
  <c r="N9"/>
  <c r="N8"/>
  <c r="O8" s="1"/>
  <c r="O7"/>
  <c r="N7"/>
  <c r="N6"/>
  <c r="O6" s="1"/>
  <c r="N5"/>
  <c r="O5" s="1"/>
  <c r="H3"/>
  <c r="I3" s="1"/>
  <c r="J3" s="1"/>
  <c r="K3" s="1"/>
  <c r="L3" s="1"/>
  <c r="M3" s="1"/>
  <c r="G3"/>
  <c r="F3"/>
  <c r="Q19" i="29"/>
  <c r="N19"/>
  <c r="M19"/>
  <c r="L19"/>
  <c r="K19"/>
  <c r="J19"/>
  <c r="I19"/>
  <c r="H19"/>
  <c r="G19"/>
  <c r="E19"/>
  <c r="R18"/>
  <c r="B18" s="1"/>
  <c r="R17"/>
  <c r="B17" s="1"/>
  <c r="R16"/>
  <c r="B16" s="1"/>
  <c r="P16"/>
  <c r="O16"/>
  <c r="R14"/>
  <c r="B14" s="1"/>
  <c r="O12"/>
  <c r="P12" s="1"/>
  <c r="R11"/>
  <c r="B11" s="1"/>
  <c r="R10"/>
  <c r="B10" s="1"/>
  <c r="O10"/>
  <c r="P10" s="1"/>
  <c r="O9"/>
  <c r="P9" s="1"/>
  <c r="R8"/>
  <c r="B8" s="1"/>
  <c r="O7"/>
  <c r="P7" s="1"/>
  <c r="G5"/>
  <c r="H5" s="1"/>
  <c r="I5" s="1"/>
  <c r="J5" s="1"/>
  <c r="K5" s="1"/>
  <c r="L5" s="1"/>
  <c r="M5" s="1"/>
  <c r="N5" s="1"/>
  <c r="Q19" i="28"/>
  <c r="N19"/>
  <c r="M19"/>
  <c r="L19"/>
  <c r="K19"/>
  <c r="J19"/>
  <c r="I19"/>
  <c r="H19"/>
  <c r="R19" s="1"/>
  <c r="G19"/>
  <c r="F19"/>
  <c r="E19"/>
  <c r="R18"/>
  <c r="B18" s="1"/>
  <c r="O18"/>
  <c r="P18" s="1"/>
  <c r="R17"/>
  <c r="B17" s="1"/>
  <c r="O17"/>
  <c r="P17" s="1"/>
  <c r="R16"/>
  <c r="B16" s="1"/>
  <c r="O16"/>
  <c r="P16" s="1"/>
  <c r="R15"/>
  <c r="B15" s="1"/>
  <c r="O15"/>
  <c r="P15" s="1"/>
  <c r="R14"/>
  <c r="B14" s="1"/>
  <c r="O14"/>
  <c r="P14" s="1"/>
  <c r="R13"/>
  <c r="B13" s="1"/>
  <c r="O13"/>
  <c r="P13" s="1"/>
  <c r="R12"/>
  <c r="B12" s="1"/>
  <c r="O12"/>
  <c r="P12" s="1"/>
  <c r="R11"/>
  <c r="B11" s="1"/>
  <c r="O11"/>
  <c r="P11" s="1"/>
  <c r="R10"/>
  <c r="B10" s="1"/>
  <c r="O10"/>
  <c r="P10" s="1"/>
  <c r="R9"/>
  <c r="B9" s="1"/>
  <c r="O9"/>
  <c r="P9" s="1"/>
  <c r="R8"/>
  <c r="B8" s="1"/>
  <c r="O8"/>
  <c r="P8" s="1"/>
  <c r="R7"/>
  <c r="B7" s="1"/>
  <c r="O7"/>
  <c r="H5"/>
  <c r="I5" s="1"/>
  <c r="J5" s="1"/>
  <c r="K5" s="1"/>
  <c r="L5" s="1"/>
  <c r="M5" s="1"/>
  <c r="N5" s="1"/>
  <c r="G5"/>
  <c r="Q19" i="27"/>
  <c r="N19"/>
  <c r="M19"/>
  <c r="L19"/>
  <c r="K19"/>
  <c r="J19"/>
  <c r="I19"/>
  <c r="H19"/>
  <c r="G19"/>
  <c r="F19"/>
  <c r="E19"/>
  <c r="R18"/>
  <c r="O18"/>
  <c r="P18" s="1"/>
  <c r="B18"/>
  <c r="R17"/>
  <c r="B17" s="1"/>
  <c r="O17"/>
  <c r="P17" s="1"/>
  <c r="R16"/>
  <c r="B16" s="1"/>
  <c r="P16"/>
  <c r="O16"/>
  <c r="R15"/>
  <c r="B15" s="1"/>
  <c r="O15"/>
  <c r="P15" s="1"/>
  <c r="R14"/>
  <c r="B14" s="1"/>
  <c r="O14"/>
  <c r="P14" s="1"/>
  <c r="R13"/>
  <c r="B13" s="1"/>
  <c r="O13"/>
  <c r="P13" s="1"/>
  <c r="R12"/>
  <c r="B12" s="1"/>
  <c r="P12"/>
  <c r="O12"/>
  <c r="R11"/>
  <c r="B11" s="1"/>
  <c r="O11"/>
  <c r="P11" s="1"/>
  <c r="R10"/>
  <c r="O10"/>
  <c r="P10" s="1"/>
  <c r="B10"/>
  <c r="R9"/>
  <c r="B9" s="1"/>
  <c r="O9"/>
  <c r="P9" s="1"/>
  <c r="R8"/>
  <c r="B8" s="1"/>
  <c r="P8"/>
  <c r="O8"/>
  <c r="R7"/>
  <c r="B7" s="1"/>
  <c r="O7"/>
  <c r="G5"/>
  <c r="H5" s="1"/>
  <c r="I5" s="1"/>
  <c r="J5" s="1"/>
  <c r="K5" s="1"/>
  <c r="L5" s="1"/>
  <c r="M5" s="1"/>
  <c r="N5" s="1"/>
  <c r="Q19" i="26"/>
  <c r="N19"/>
  <c r="M19"/>
  <c r="L19"/>
  <c r="K19"/>
  <c r="J19"/>
  <c r="I19"/>
  <c r="H19"/>
  <c r="G19"/>
  <c r="F19"/>
  <c r="E19"/>
  <c r="R18"/>
  <c r="B18" s="1"/>
  <c r="P18"/>
  <c r="O18"/>
  <c r="R17"/>
  <c r="B17" s="1"/>
  <c r="O17"/>
  <c r="P17" s="1"/>
  <c r="R16"/>
  <c r="B16" s="1"/>
  <c r="O16"/>
  <c r="P16" s="1"/>
  <c r="R15"/>
  <c r="B15" s="1"/>
  <c r="P15"/>
  <c r="O15"/>
  <c r="R14"/>
  <c r="B14" s="1"/>
  <c r="O14"/>
  <c r="P14" s="1"/>
  <c r="R13"/>
  <c r="B13" s="1"/>
  <c r="P13"/>
  <c r="O13"/>
  <c r="R12"/>
  <c r="B12" s="1"/>
  <c r="O12"/>
  <c r="P12" s="1"/>
  <c r="R11"/>
  <c r="P11"/>
  <c r="O11"/>
  <c r="B11"/>
  <c r="R10"/>
  <c r="B10" s="1"/>
  <c r="O10"/>
  <c r="P10" s="1"/>
  <c r="R9"/>
  <c r="B9" s="1"/>
  <c r="O9"/>
  <c r="P9" s="1"/>
  <c r="R8"/>
  <c r="O8"/>
  <c r="P8" s="1"/>
  <c r="B8"/>
  <c r="R7"/>
  <c r="O7"/>
  <c r="P7" s="1"/>
  <c r="B7"/>
  <c r="G5"/>
  <c r="H5" s="1"/>
  <c r="I5" s="1"/>
  <c r="J5" s="1"/>
  <c r="K5" s="1"/>
  <c r="L5" s="1"/>
  <c r="M5" s="1"/>
  <c r="N5" s="1"/>
  <c r="Q19" i="25"/>
  <c r="N19"/>
  <c r="M19"/>
  <c r="L19"/>
  <c r="K19"/>
  <c r="J19"/>
  <c r="I19"/>
  <c r="H19"/>
  <c r="G19"/>
  <c r="F19"/>
  <c r="E19"/>
  <c r="R18"/>
  <c r="B18" s="1"/>
  <c r="O18"/>
  <c r="P18" s="1"/>
  <c r="R17"/>
  <c r="B17" s="1"/>
  <c r="O17"/>
  <c r="P17" s="1"/>
  <c r="R16"/>
  <c r="B16" s="1"/>
  <c r="O16"/>
  <c r="P16" s="1"/>
  <c r="R15"/>
  <c r="B15" s="1"/>
  <c r="O15"/>
  <c r="P15" s="1"/>
  <c r="R14"/>
  <c r="B14" s="1"/>
  <c r="O14"/>
  <c r="P14" s="1"/>
  <c r="R13"/>
  <c r="B13" s="1"/>
  <c r="P13"/>
  <c r="O13"/>
  <c r="R12"/>
  <c r="B12" s="1"/>
  <c r="O12"/>
  <c r="P12" s="1"/>
  <c r="R11"/>
  <c r="B11" s="1"/>
  <c r="O11"/>
  <c r="P11" s="1"/>
  <c r="R10"/>
  <c r="B10" s="1"/>
  <c r="O10"/>
  <c r="P10" s="1"/>
  <c r="R9"/>
  <c r="O9"/>
  <c r="P9" s="1"/>
  <c r="B9"/>
  <c r="R8"/>
  <c r="B8" s="1"/>
  <c r="O8"/>
  <c r="P8" s="1"/>
  <c r="R7"/>
  <c r="B7" s="1"/>
  <c r="O7"/>
  <c r="P7" s="1"/>
  <c r="G5"/>
  <c r="H5" s="1"/>
  <c r="I5" s="1"/>
  <c r="J5" s="1"/>
  <c r="K5" s="1"/>
  <c r="L5" s="1"/>
  <c r="M5" s="1"/>
  <c r="N5" s="1"/>
  <c r="Q19" i="24"/>
  <c r="N19"/>
  <c r="M19"/>
  <c r="L19"/>
  <c r="K19"/>
  <c r="J19"/>
  <c r="I19"/>
  <c r="H19"/>
  <c r="G19"/>
  <c r="F19"/>
  <c r="E19"/>
  <c r="R18"/>
  <c r="B18" s="1"/>
  <c r="O18"/>
  <c r="P18" s="1"/>
  <c r="R17"/>
  <c r="B17" s="1"/>
  <c r="P17"/>
  <c r="O17"/>
  <c r="R16"/>
  <c r="B16" s="1"/>
  <c r="O16"/>
  <c r="P16" s="1"/>
  <c r="R15"/>
  <c r="B15" s="1"/>
  <c r="O15"/>
  <c r="P15" s="1"/>
  <c r="R14"/>
  <c r="B14" s="1"/>
  <c r="P14"/>
  <c r="O14"/>
  <c r="R13"/>
  <c r="B13" s="1"/>
  <c r="O13"/>
  <c r="P13" s="1"/>
  <c r="R12"/>
  <c r="B12" s="1"/>
  <c r="O12"/>
  <c r="P12" s="1"/>
  <c r="R11"/>
  <c r="B11" s="1"/>
  <c r="P11"/>
  <c r="O11"/>
  <c r="R10"/>
  <c r="B10" s="1"/>
  <c r="O10"/>
  <c r="P10" s="1"/>
  <c r="R9"/>
  <c r="B9" s="1"/>
  <c r="P9"/>
  <c r="O9"/>
  <c r="R8"/>
  <c r="B8" s="1"/>
  <c r="P8"/>
  <c r="O8"/>
  <c r="R7"/>
  <c r="B7" s="1"/>
  <c r="O7"/>
  <c r="P7" s="1"/>
  <c r="J5"/>
  <c r="K5" s="1"/>
  <c r="L5" s="1"/>
  <c r="M5" s="1"/>
  <c r="N5" s="1"/>
  <c r="I5"/>
  <c r="H5"/>
  <c r="G5"/>
  <c r="Q19" i="23"/>
  <c r="N19"/>
  <c r="M19"/>
  <c r="L19"/>
  <c r="K19"/>
  <c r="J19"/>
  <c r="I19"/>
  <c r="H19"/>
  <c r="G19"/>
  <c r="F19"/>
  <c r="E19"/>
  <c r="R18"/>
  <c r="B18" s="1"/>
  <c r="O18"/>
  <c r="P18" s="1"/>
  <c r="R17"/>
  <c r="O17"/>
  <c r="P17" s="1"/>
  <c r="B17"/>
  <c r="R16"/>
  <c r="B16" s="1"/>
  <c r="O16"/>
  <c r="P16" s="1"/>
  <c r="R15"/>
  <c r="O15"/>
  <c r="P15" s="1"/>
  <c r="B15"/>
  <c r="R14"/>
  <c r="B14" s="1"/>
  <c r="O14"/>
  <c r="P14" s="1"/>
  <c r="R13"/>
  <c r="B13" s="1"/>
  <c r="P13"/>
  <c r="O13"/>
  <c r="R12"/>
  <c r="B12" s="1"/>
  <c r="O12"/>
  <c r="P12" s="1"/>
  <c r="R11"/>
  <c r="B11" s="1"/>
  <c r="P11"/>
  <c r="O11"/>
  <c r="R10"/>
  <c r="B10" s="1"/>
  <c r="O10"/>
  <c r="P10" s="1"/>
  <c r="R9"/>
  <c r="O9"/>
  <c r="P9" s="1"/>
  <c r="B9"/>
  <c r="R8"/>
  <c r="B8" s="1"/>
  <c r="O8"/>
  <c r="P8" s="1"/>
  <c r="R7"/>
  <c r="O7"/>
  <c r="P7" s="1"/>
  <c r="B7"/>
  <c r="G5"/>
  <c r="H5" s="1"/>
  <c r="I5" s="1"/>
  <c r="J5" s="1"/>
  <c r="K5" s="1"/>
  <c r="L5" s="1"/>
  <c r="M5" s="1"/>
  <c r="N5" s="1"/>
  <c r="Q19" i="22"/>
  <c r="N19"/>
  <c r="M19"/>
  <c r="L19"/>
  <c r="K19"/>
  <c r="J19"/>
  <c r="I19"/>
  <c r="H19"/>
  <c r="G19"/>
  <c r="F19"/>
  <c r="E19"/>
  <c r="R18"/>
  <c r="B18" s="1"/>
  <c r="P18"/>
  <c r="O18"/>
  <c r="R17"/>
  <c r="B17" s="1"/>
  <c r="O17"/>
  <c r="P17" s="1"/>
  <c r="R16"/>
  <c r="B16" s="1"/>
  <c r="O16"/>
  <c r="P16" s="1"/>
  <c r="R15"/>
  <c r="B15" s="1"/>
  <c r="O15"/>
  <c r="P15" s="1"/>
  <c r="R14"/>
  <c r="B14" s="1"/>
  <c r="O14"/>
  <c r="P14" s="1"/>
  <c r="R13"/>
  <c r="B13" s="1"/>
  <c r="O13"/>
  <c r="P13" s="1"/>
  <c r="R12"/>
  <c r="B12" s="1"/>
  <c r="O12"/>
  <c r="P12" s="1"/>
  <c r="R11"/>
  <c r="B11" s="1"/>
  <c r="O11"/>
  <c r="P11" s="1"/>
  <c r="R10"/>
  <c r="B10" s="1"/>
  <c r="O10"/>
  <c r="P10" s="1"/>
  <c r="R9"/>
  <c r="B9" s="1"/>
  <c r="O9"/>
  <c r="P9" s="1"/>
  <c r="R8"/>
  <c r="B8" s="1"/>
  <c r="O8"/>
  <c r="P8" s="1"/>
  <c r="R7"/>
  <c r="B7" s="1"/>
  <c r="O7"/>
  <c r="H5"/>
  <c r="I5" s="1"/>
  <c r="J5" s="1"/>
  <c r="K5" s="1"/>
  <c r="L5" s="1"/>
  <c r="M5" s="1"/>
  <c r="N5" s="1"/>
  <c r="G5"/>
  <c r="Q19" i="21"/>
  <c r="N19"/>
  <c r="M19"/>
  <c r="L19"/>
  <c r="K19"/>
  <c r="J19"/>
  <c r="I19"/>
  <c r="H19"/>
  <c r="G19"/>
  <c r="F19"/>
  <c r="G5"/>
  <c r="H5" s="1"/>
  <c r="I5" s="1"/>
  <c r="J5" s="1"/>
  <c r="K5" s="1"/>
  <c r="L5" s="1"/>
  <c r="M5" s="1"/>
  <c r="N5" s="1"/>
  <c r="R7" i="29" l="1"/>
  <c r="B7" s="1"/>
  <c r="R13"/>
  <c r="B13" s="1"/>
  <c r="O15"/>
  <c r="P15" s="1"/>
  <c r="R19" i="27"/>
  <c r="R19" i="26"/>
  <c r="R19" i="25"/>
  <c r="R19" i="24"/>
  <c r="R19" i="23"/>
  <c r="R19" i="29"/>
  <c r="O19"/>
  <c r="P19"/>
  <c r="O19" i="28"/>
  <c r="O19" i="27"/>
  <c r="P7"/>
  <c r="P19" s="1"/>
  <c r="O19" i="26"/>
  <c r="P19"/>
  <c r="P19" i="25"/>
  <c r="O19"/>
  <c r="P19" i="24"/>
  <c r="O19"/>
  <c r="O19" i="23"/>
  <c r="P19"/>
  <c r="O19" i="22"/>
  <c r="R19"/>
  <c r="P7" i="28"/>
  <c r="P19" s="1"/>
  <c r="P7" i="22"/>
  <c r="P19" s="1"/>
  <c r="Q19" i="10" l="1"/>
  <c r="G5" l="1"/>
  <c r="H5" s="1"/>
  <c r="I5" s="1"/>
  <c r="J5" s="1"/>
  <c r="K5" s="1"/>
  <c r="L5" s="1"/>
  <c r="M5" s="1"/>
  <c r="N5" s="1"/>
  <c r="O17" l="1"/>
  <c r="P17" s="1"/>
  <c r="O16"/>
  <c r="P16" s="1"/>
  <c r="R12"/>
  <c r="B12" s="1"/>
  <c r="O12"/>
  <c r="P12" s="1"/>
  <c r="O10"/>
  <c r="P10" s="1"/>
  <c r="R10"/>
  <c r="B10" s="1"/>
  <c r="O7"/>
  <c r="P7" s="1"/>
  <c r="P14"/>
  <c r="R16"/>
  <c r="B16" s="1"/>
  <c r="O13"/>
  <c r="P13" s="1"/>
  <c r="O14"/>
  <c r="R18"/>
  <c r="B18" s="1"/>
  <c r="O18"/>
  <c r="P18" s="1"/>
  <c r="R17"/>
  <c r="B17" s="1"/>
  <c r="R14"/>
  <c r="B14" s="1"/>
  <c r="R13"/>
  <c r="B13" s="1"/>
  <c r="R11"/>
  <c r="B11" s="1"/>
  <c r="O11"/>
  <c r="P11" s="1"/>
  <c r="R8"/>
  <c r="B8" s="1"/>
  <c r="O8"/>
  <c r="O15"/>
  <c r="P15" s="1"/>
  <c r="O9"/>
  <c r="P9" s="1"/>
  <c r="R15"/>
  <c r="B15" s="1"/>
  <c r="R7"/>
  <c r="B7" s="1"/>
  <c r="E19"/>
  <c r="R19" s="1"/>
  <c r="R9"/>
  <c r="B9" s="1"/>
  <c r="O19" l="1"/>
  <c r="P8"/>
  <c r="P19" s="1"/>
  <c r="O15" i="21"/>
  <c r="P15" s="1"/>
  <c r="O16"/>
  <c r="P16" s="1"/>
  <c r="O13"/>
  <c r="P13" s="1"/>
  <c r="O18"/>
  <c r="P18" s="1"/>
  <c r="R15"/>
  <c r="B15" s="1"/>
  <c r="R13"/>
  <c r="B13" s="1"/>
  <c r="O17"/>
  <c r="P17" s="1"/>
  <c r="R16"/>
  <c r="B16" s="1"/>
  <c r="R18"/>
  <c r="B18" s="1"/>
  <c r="O7"/>
  <c r="O12"/>
  <c r="P12" s="1"/>
  <c r="E19"/>
  <c r="R19" s="1"/>
  <c r="R17"/>
  <c r="B17" s="1"/>
  <c r="O9"/>
  <c r="P9" s="1"/>
  <c r="O10"/>
  <c r="P10" s="1"/>
  <c r="R10"/>
  <c r="B10" s="1"/>
  <c r="R12"/>
  <c r="B12" s="1"/>
  <c r="R8"/>
  <c r="B8" s="1"/>
  <c r="O8"/>
  <c r="P8" s="1"/>
  <c r="R11"/>
  <c r="B11" s="1"/>
  <c r="O11"/>
  <c r="P11" s="1"/>
  <c r="R14"/>
  <c r="B14" s="1"/>
  <c r="O14"/>
  <c r="P14" s="1"/>
  <c r="R7"/>
  <c r="B7" s="1"/>
  <c r="R9"/>
  <c r="B9" s="1"/>
  <c r="O19" l="1"/>
  <c r="P7"/>
  <c r="P19" s="1"/>
</calcChain>
</file>

<file path=xl/sharedStrings.xml><?xml version="1.0" encoding="utf-8"?>
<sst xmlns="http://schemas.openxmlformats.org/spreadsheetml/2006/main" count="594" uniqueCount="245">
  <si>
    <t>Total:</t>
  </si>
  <si>
    <t>Sr. #</t>
  </si>
  <si>
    <t>Weeks</t>
  </si>
  <si>
    <t>STOCK</t>
  </si>
  <si>
    <t>TOTAL</t>
  </si>
  <si>
    <t>AVG. WEEK</t>
  </si>
  <si>
    <t>BASEUS weekly wise sales _Virgin Megastore UAE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</si>
  <si>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</si>
  <si>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</si>
  <si>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</si>
  <si>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</si>
  <si>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</si>
  <si>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</si>
  <si>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</si>
  <si>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</si>
  <si>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</si>
  <si>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</si>
  <si>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</si>
  <si>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</si>
  <si>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</si>
  <si>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</si>
  <si>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</si>
  <si>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</si>
  <si>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</si>
  <si>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</si>
  <si>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</si>
  <si>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</si>
  <si>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</si>
  <si>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</si>
  <si>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</si>
  <si>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</si>
  <si>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</si>
  <si>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</si>
  <si>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</si>
  <si>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</si>
  <si>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</si>
  <si>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</si>
  <si>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</si>
  <si>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</si>
  <si>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</si>
  <si>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</si>
  <si>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</si>
  <si>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</si>
  <si>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</si>
  <si>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</si>
  <si>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</si>
  <si>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</si>
  <si>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</si>
  <si>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</si>
  <si>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</si>
  <si>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</si>
  <si>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</si>
  <si>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</si>
  <si>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</si>
  <si>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</si>
  <si>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</si>
  <si>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</si>
  <si>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</si>
  <si>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</si>
  <si>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</si>
  <si>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</si>
  <si>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</si>
  <si>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</si>
  <si>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</si>
  <si>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</si>
  <si>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</si>
  <si>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</si>
  <si>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</si>
  <si>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</si>
  <si>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</si>
  <si>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</si>
  <si>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</si>
  <si>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</si>
  <si>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</si>
  <si>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</si>
  <si>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</si>
  <si>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</si>
  <si>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</si>
  <si>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</si>
  <si>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</si>
  <si>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</si>
  <si>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</si>
  <si>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</si>
  <si>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</si>
  <si>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</si>
  <si>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</si>
  <si>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</si>
  <si>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</si>
  <si>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</si>
  <si>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</si>
  <si>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</si>
  <si>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</si>
  <si>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</si>
  <si>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</si>
  <si>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</si>
  <si>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</si>
  <si>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</si>
  <si>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</si>
  <si>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</si>
  <si>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</si>
  <si>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</si>
  <si>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</si>
  <si>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</si>
  <si>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</si>
  <si>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</si>
  <si>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</si>
  <si>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</si>
  <si>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</si>
  <si>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</si>
  <si>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</si>
  <si>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</si>
  <si>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</si>
  <si>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</si>
  <si>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</si>
  <si>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</si>
  <si>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</si>
  <si>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</si>
  <si>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</si>
  <si>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</si>
  <si>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</si>
  <si>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</si>
  <si>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Model No.</t>
  </si>
  <si>
    <t>Description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</si>
  <si>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</si>
  <si>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</si>
  <si>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</si>
  <si>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</si>
  <si>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</si>
  <si>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</si>
  <si>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</si>
  <si>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</si>
  <si>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</si>
  <si>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</si>
  <si>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</si>
  <si>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</si>
  <si>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</si>
  <si>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</si>
  <si>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</si>
  <si>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</si>
  <si>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</si>
  <si>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</si>
  <si>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</si>
  <si>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</si>
  <si>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</si>
  <si>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</si>
  <si>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</si>
  <si>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</si>
  <si>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</si>
  <si>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</si>
  <si>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</si>
  <si>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</si>
  <si>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</si>
  <si>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</si>
  <si>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</si>
  <si>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</si>
  <si>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</si>
  <si>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</si>
  <si>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</si>
  <si>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</si>
  <si>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</si>
  <si>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</si>
  <si>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</si>
  <si>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</si>
  <si>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</si>
  <si>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</si>
  <si>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</si>
  <si>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</si>
  <si>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</si>
  <si>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</si>
  <si>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</si>
  <si>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</si>
  <si>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</si>
  <si>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</si>
  <si>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</si>
  <si>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</si>
  <si>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</si>
  <si>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</si>
  <si>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</si>
  <si>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</si>
  <si>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</si>
  <si>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</si>
  <si>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</si>
  <si>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</si>
  <si>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</si>
  <si>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</si>
  <si>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</si>
  <si>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</si>
  <si>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</si>
  <si>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</si>
  <si>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</si>
  <si>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</si>
  <si>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</si>
  <si>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</si>
  <si>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</si>
  <si>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</si>
  <si>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</si>
  <si>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</si>
  <si>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</si>
  <si>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</si>
  <si>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</si>
  <si>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</si>
  <si>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</si>
  <si>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</si>
  <si>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</si>
  <si>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</si>
  <si>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</si>
  <si>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</si>
  <si>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</si>
  <si>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</si>
  <si>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</si>
  <si>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</si>
  <si>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</si>
  <si>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</si>
  <si>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</si>
  <si>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</si>
  <si>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</si>
  <si>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</si>
  <si>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</si>
  <si>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</si>
  <si>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</si>
  <si>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</si>
  <si>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</si>
  <si>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</si>
  <si>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</si>
  <si>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</si>
  <si>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</si>
  <si>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</si>
  <si>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</si>
  <si>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</si>
  <si>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</si>
  <si>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</si>
  <si>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</si>
  <si>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</si>
  <si>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</si>
  <si>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</si>
  <si>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>Arqoob Stks</t>
  </si>
  <si>
    <t>Office Stks</t>
  </si>
  <si>
    <t>TOTAL SOLD QTY</t>
  </si>
  <si>
    <t>VMS STOCKS</t>
  </si>
  <si>
    <t>ok</t>
  </si>
  <si>
    <t>November 4, 2019 to November 10, 2018</t>
  </si>
  <si>
    <t xml:space="preserve">WIAPPOD-01     </t>
  </si>
  <si>
    <t xml:space="preserve">WIAPPOD-09     </t>
  </si>
  <si>
    <t xml:space="preserve">BASEUS PROTECTIVE CASE/WIRELESS CHARGER BLACK FOR AIRPODS                                                     </t>
  </si>
  <si>
    <t xml:space="preserve">BASEUS PROTECTIVE CASE/WIRELESS CHARGER RED FOR AIRPODS                                                    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</si>
</sst>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6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</cellStyleXfs>
  <cellXfs count="52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Continuous" vertical="center" wrapText="1"/>
    </xf>
    <xf numFmtId="0" fontId="9" fillId="4" borderId="0" xfId="0" applyFont="1" applyFill="1" applyAlignment="1">
      <alignment horizontal="centerContinuous" vertical="center"/>
    </xf>
    <xf numFmtId="0" fontId="10" fillId="4" borderId="0" xfId="0" applyFont="1" applyFill="1" applyAlignment="1">
      <alignment horizontal="centerContinuous" vertical="center"/>
    </xf>
    <xf numFmtId="1" fontId="5" fillId="0" borderId="0" xfId="0" applyNumberFormat="1" applyFont="1" applyAlignment="1">
      <alignment vertical="center"/>
    </xf>
    <xf numFmtId="0" fontId="8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13" fillId="2" borderId="6" xfId="0" applyNumberFormat="1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1" xfId="0" applyNumberFormat="1" applyFont="1" applyBorder="1" applyAlignment="1">
      <alignment horizontal="right" vertical="center"/>
    </xf>
    <xf numFmtId="0" fontId="4" fillId="6" borderId="9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/>
    </xf>
    <xf numFmtId="1" fontId="5" fillId="6" borderId="9" xfId="0" applyNumberFormat="1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Continuous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0" borderId="9" xfId="0" applyBorder="1"/>
    <xf numFmtId="1" fontId="5" fillId="0" borderId="9" xfId="0" applyNumberFormat="1" applyFont="1" applyBorder="1" applyAlignment="1">
      <alignment horizontal="center" vertical="center" wrapText="1"/>
    </xf>
    <xf numFmtId="1" fontId="15" fillId="5" borderId="9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15" fillId="5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/>
    </xf>
    <xf numFmtId="1" fontId="0" fillId="0" borderId="0" xfId="0" applyNumberFormat="1"/>
  </cellXfs>
  <cellStyles count="5">
    <cellStyle name="Comma" xfId="1" builtinId="3"/>
    <cellStyle name="Normal" xfId="0" builtinId="0"/>
    <cellStyle name="Normal 2" xfId="3"/>
    <cellStyle name="Normal 3" xfId="4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WXZN-01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'BASEUS_Week-Product'!$C$8</c:f>
              <c:strCache>
                <c:ptCount val="1"/>
                <c:pt idx="0">
                  <c:v>WXZN-01 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'BASEUS_Week-Product'!$E$8:$N$8</c:f>
              <c:numCache>
                <c:formatCode>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4148736"/>
        <c:axId val="144171008"/>
      </c:lineChart>
      <c:catAx>
        <c:axId val="144148736"/>
        <c:scaling>
          <c:orientation val="minMax"/>
        </c:scaling>
        <c:delete val="1"/>
        <c:axPos val="b"/>
        <c:tickLblPos val="none"/>
        <c:crossAx val="144171008"/>
        <c:crosses val="autoZero"/>
        <c:auto val="1"/>
        <c:lblAlgn val="ctr"/>
        <c:lblOffset val="100"/>
      </c:catAx>
      <c:valAx>
        <c:axId val="1441710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14873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ACBZ-AP01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'BASEUS_Week-Product'!$C$18</c:f>
              <c:strCache>
                <c:ptCount val="1"/>
                <c:pt idx="0">
                  <c:v>ACBZ-AP01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'BASEUS_Week-Product'!$E$18:$N$18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4870400"/>
        <c:axId val="144769792"/>
      </c:lineChart>
      <c:catAx>
        <c:axId val="144870400"/>
        <c:scaling>
          <c:orientation val="minMax"/>
        </c:scaling>
        <c:delete val="1"/>
        <c:axPos val="b"/>
        <c:tickLblPos val="none"/>
        <c:crossAx val="144769792"/>
        <c:crosses val="autoZero"/>
        <c:auto val="1"/>
        <c:lblAlgn val="ctr"/>
        <c:lblOffset val="100"/>
      </c:catAx>
      <c:valAx>
        <c:axId val="1447697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870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(8)'!$C$15</c:f>
              <c:strCache>
                <c:ptCount val="1"/>
                <c:pt idx="0">
                  <c:v>WIAPIPH61-BE04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9518208"/>
        <c:axId val="149519744"/>
      </c:lineChart>
      <c:catAx>
        <c:axId val="149518208"/>
        <c:scaling>
          <c:orientation val="minMax"/>
        </c:scaling>
        <c:delete val="1"/>
        <c:axPos val="b"/>
        <c:tickLblPos val="none"/>
        <c:crossAx val="149519744"/>
        <c:crosses val="autoZero"/>
        <c:auto val="1"/>
        <c:lblAlgn val="ctr"/>
        <c:lblOffset val="100"/>
      </c:catAx>
      <c:valAx>
        <c:axId val="1495197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5182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(8)'!$C$18</c:f>
              <c:strCache>
                <c:ptCount val="1"/>
                <c:pt idx="0">
                  <c:v>WIAPIPH65-BE04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9536768"/>
        <c:axId val="149537920"/>
      </c:lineChart>
      <c:catAx>
        <c:axId val="149536768"/>
        <c:scaling>
          <c:orientation val="minMax"/>
        </c:scaling>
        <c:delete val="1"/>
        <c:axPos val="b"/>
        <c:tickLblPos val="none"/>
        <c:crossAx val="149537920"/>
        <c:crosses val="autoZero"/>
        <c:auto val="1"/>
        <c:lblAlgn val="ctr"/>
        <c:lblOffset val="100"/>
      </c:catAx>
      <c:valAx>
        <c:axId val="1495379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5367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WIAPIPH61-BE01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(8)'!$C$14</c:f>
              <c:strCache>
                <c:ptCount val="1"/>
                <c:pt idx="0">
                  <c:v>WIAPIPH61-BE01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9677184"/>
        <c:axId val="149678720"/>
      </c:lineChart>
      <c:catAx>
        <c:axId val="149677184"/>
        <c:scaling>
          <c:orientation val="minMax"/>
        </c:scaling>
        <c:delete val="1"/>
        <c:axPos val="b"/>
        <c:tickLblPos val="none"/>
        <c:crossAx val="149678720"/>
        <c:crosses val="autoZero"/>
        <c:auto val="1"/>
        <c:lblAlgn val="ctr"/>
        <c:lblOffset val="100"/>
      </c:catAx>
      <c:valAx>
        <c:axId val="1496787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6771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(8)'!$C$16</c:f>
              <c:strCache>
                <c:ptCount val="1"/>
                <c:pt idx="0">
                  <c:v>WIAPIPH61-BE08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9719680"/>
        <c:axId val="149725568"/>
      </c:lineChart>
      <c:catAx>
        <c:axId val="149719680"/>
        <c:scaling>
          <c:orientation val="minMax"/>
        </c:scaling>
        <c:delete val="1"/>
        <c:axPos val="b"/>
        <c:tickLblPos val="none"/>
        <c:crossAx val="149725568"/>
        <c:crosses val="autoZero"/>
        <c:auto val="1"/>
        <c:lblAlgn val="ctr"/>
        <c:lblOffset val="100"/>
      </c:catAx>
      <c:valAx>
        <c:axId val="1497255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7196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WIAPIPH65-BE01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(8)'!$C$17</c:f>
              <c:strCache>
                <c:ptCount val="1"/>
                <c:pt idx="0">
                  <c:v>WIAPIPH65-BE01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9848448"/>
        <c:axId val="149849984"/>
      </c:lineChart>
      <c:catAx>
        <c:axId val="149848448"/>
        <c:scaling>
          <c:orientation val="minMax"/>
        </c:scaling>
        <c:delete val="1"/>
        <c:axPos val="b"/>
        <c:tickLblPos val="none"/>
        <c:crossAx val="149849984"/>
        <c:crosses val="autoZero"/>
        <c:auto val="1"/>
        <c:lblAlgn val="ctr"/>
        <c:lblOffset val="100"/>
      </c:catAx>
      <c:valAx>
        <c:axId val="1498499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848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3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'BASEUS_Week-Product(9)'!$C$8</c:f>
              <c:strCache>
                <c:ptCount val="1"/>
                <c:pt idx="0">
                  <c:v>CALEYE-01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9924096"/>
        <c:axId val="150024192"/>
      </c:lineChart>
      <c:catAx>
        <c:axId val="149924096"/>
        <c:scaling>
          <c:orientation val="minMax"/>
        </c:scaling>
        <c:delete val="1"/>
        <c:axPos val="b"/>
        <c:tickLblPos val="none"/>
        <c:crossAx val="150024192"/>
        <c:crosses val="autoZero"/>
        <c:auto val="1"/>
        <c:lblAlgn val="ctr"/>
        <c:lblOffset val="100"/>
      </c:catAx>
      <c:valAx>
        <c:axId val="1500241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92409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9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'BASEUS_Week-Product(9)'!$B$7:$B$18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'BASEUS_Week-Product(9)'!$C$7:$C$18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'BASEUS_Week-Product(9)'!$R$7:$R$18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hape val="box"/>
        <c:axId val="150057344"/>
        <c:axId val="150058880"/>
        <c:axId val="0"/>
      </c:bar3DChart>
      <c:catAx>
        <c:axId val="1500573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58880"/>
        <c:crosses val="autoZero"/>
        <c:auto val="1"/>
        <c:lblAlgn val="ctr"/>
        <c:lblOffset val="100"/>
      </c:catAx>
      <c:valAx>
        <c:axId val="150058880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05734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CALEYE-02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'BASEUS_Week-Product(9)'!$C$9</c:f>
              <c:strCache>
                <c:ptCount val="1"/>
                <c:pt idx="0">
                  <c:v>CALEYE-02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9968384"/>
        <c:axId val="149969920"/>
      </c:lineChart>
      <c:catAx>
        <c:axId val="149968384"/>
        <c:scaling>
          <c:orientation val="minMax"/>
        </c:scaling>
        <c:delete val="1"/>
        <c:axPos val="b"/>
        <c:tickLblPos val="none"/>
        <c:crossAx val="149969920"/>
        <c:crosses val="autoZero"/>
        <c:auto val="1"/>
        <c:lblAlgn val="ctr"/>
        <c:lblOffset val="100"/>
      </c:catAx>
      <c:valAx>
        <c:axId val="1499699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968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WIAPIPH65-BE08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71E-2"/>
          <c:y val="0.23130944523747596"/>
          <c:w val="0.909055617519279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'BASEUS_Week-Product(9)'!$C$7</c:f>
              <c:strCache>
                <c:ptCount val="1"/>
                <c:pt idx="0">
                  <c:v>WIAPIPH65-BE08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9986304"/>
        <c:axId val="150094592"/>
      </c:lineChart>
      <c:catAx>
        <c:axId val="149986304"/>
        <c:scaling>
          <c:orientation val="minMax"/>
        </c:scaling>
        <c:delete val="1"/>
        <c:axPos val="b"/>
        <c:tickLblPos val="none"/>
        <c:crossAx val="150094592"/>
        <c:crosses val="autoZero"/>
        <c:auto val="1"/>
        <c:lblAlgn val="ctr"/>
        <c:lblOffset val="100"/>
      </c:catAx>
      <c:valAx>
        <c:axId val="1500945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3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9863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SUER-B0R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04"/>
        </c:manualLayout>
      </c:layout>
      <c:lineChart>
        <c:grouping val="standard"/>
        <c:ser>
          <c:idx val="0"/>
          <c:order val="0"/>
          <c:tx>
            <c:strRef>
              <c:f>'BASEUS_Week-Product(9)'!$C$10</c:f>
              <c:strCache>
                <c:ptCount val="1"/>
                <c:pt idx="0">
                  <c:v>SUER-B0R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0106880"/>
        <c:axId val="150108416"/>
      </c:lineChart>
      <c:catAx>
        <c:axId val="150106880"/>
        <c:scaling>
          <c:orientation val="minMax"/>
        </c:scaling>
        <c:delete val="1"/>
        <c:axPos val="b"/>
        <c:tickLblPos val="none"/>
        <c:crossAx val="150108416"/>
        <c:crosses val="autoZero"/>
        <c:auto val="1"/>
        <c:lblAlgn val="ctr"/>
        <c:lblOffset val="100"/>
      </c:catAx>
      <c:valAx>
        <c:axId val="1501084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1068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SUBR-A08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'BASEUS_Week-Product'!$C$14</c:f>
              <c:strCache>
                <c:ptCount val="1"/>
                <c:pt idx="0">
                  <c:v>SUBR-A08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4790272"/>
        <c:axId val="144791808"/>
      </c:lineChart>
      <c:catAx>
        <c:axId val="144790272"/>
        <c:scaling>
          <c:orientation val="minMax"/>
        </c:scaling>
        <c:delete val="1"/>
        <c:axPos val="b"/>
        <c:tickLblPos val="none"/>
        <c:crossAx val="144791808"/>
        <c:crosses val="autoZero"/>
        <c:auto val="1"/>
        <c:lblAlgn val="ctr"/>
        <c:lblOffset val="100"/>
      </c:catAx>
      <c:valAx>
        <c:axId val="1447918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790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SGAPIPHX-RA01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52"/>
          <c:w val="0.925866432133292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'BASEUS_Week-Product(9)'!$C$11</c:f>
              <c:strCache>
                <c:ptCount val="1"/>
                <c:pt idx="0">
                  <c:v>SGAPIPHX-RA01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'BASEUS_Week-Product(9)'!$E$11:$N$11</c:f>
              <c:numCache>
                <c:formatCode>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0235392"/>
        <c:axId val="150237184"/>
      </c:lineChart>
      <c:catAx>
        <c:axId val="150235392"/>
        <c:scaling>
          <c:orientation val="minMax"/>
        </c:scaling>
        <c:delete val="1"/>
        <c:axPos val="b"/>
        <c:tickLblPos val="none"/>
        <c:crossAx val="150237184"/>
        <c:crosses val="autoZero"/>
        <c:auto val="1"/>
        <c:lblAlgn val="ctr"/>
        <c:lblOffset val="100"/>
      </c:catAx>
      <c:valAx>
        <c:axId val="1502371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2353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WXHSG-02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32"/>
          <c:w val="0.92021837270341222"/>
          <c:h val="0.65559575056768604"/>
        </c:manualLayout>
      </c:layout>
      <c:lineChart>
        <c:grouping val="standard"/>
        <c:ser>
          <c:idx val="0"/>
          <c:order val="0"/>
          <c:tx>
            <c:strRef>
              <c:f>'BASEUS_Week-Product(9)'!$C$12</c:f>
              <c:strCache>
                <c:ptCount val="1"/>
                <c:pt idx="0">
                  <c:v>WXHSG-02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0269952"/>
        <c:axId val="150271488"/>
      </c:lineChart>
      <c:catAx>
        <c:axId val="150269952"/>
        <c:scaling>
          <c:orientation val="minMax"/>
        </c:scaling>
        <c:delete val="1"/>
        <c:axPos val="b"/>
        <c:tickLblPos val="none"/>
        <c:crossAx val="150271488"/>
        <c:crosses val="autoZero"/>
        <c:auto val="1"/>
        <c:lblAlgn val="ctr"/>
        <c:lblOffset val="100"/>
      </c:catAx>
      <c:valAx>
        <c:axId val="1502714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2699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WXHSG-01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717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'BASEUS_Week-Product(9)'!$C$13</c:f>
              <c:strCache>
                <c:ptCount val="1"/>
                <c:pt idx="0">
                  <c:v>WXHSG-01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'BASEUS_Week-Product(9)'!$E$13:$N$13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0263296"/>
        <c:axId val="150264832"/>
      </c:lineChart>
      <c:catAx>
        <c:axId val="150263296"/>
        <c:scaling>
          <c:orientation val="minMax"/>
        </c:scaling>
        <c:delete val="1"/>
        <c:axPos val="b"/>
        <c:tickLblPos val="none"/>
        <c:crossAx val="150264832"/>
        <c:crosses val="autoZero"/>
        <c:auto val="1"/>
        <c:lblAlgn val="ctr"/>
        <c:lblOffset val="100"/>
      </c:catAx>
      <c:valAx>
        <c:axId val="1502648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151969552607296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263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SUXUN-BY09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'BASEUS_Week-Product(9)'!$C$15</c:f>
              <c:strCache>
                <c:ptCount val="1"/>
                <c:pt idx="0">
                  <c:v>SUXUN-BY09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'BASEUS_Week-Product(9)'!$E$15:$N$15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0301696"/>
        <c:axId val="150352640"/>
      </c:lineChart>
      <c:catAx>
        <c:axId val="150301696"/>
        <c:scaling>
          <c:orientation val="minMax"/>
        </c:scaling>
        <c:delete val="1"/>
        <c:axPos val="b"/>
        <c:tickLblPos val="none"/>
        <c:crossAx val="150352640"/>
        <c:crosses val="autoZero"/>
        <c:auto val="1"/>
        <c:lblAlgn val="ctr"/>
        <c:lblOffset val="100"/>
      </c:catAx>
      <c:valAx>
        <c:axId val="1503526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3016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CATCY-B0G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'BASEUS_Week-Product(9)'!$C$18</c:f>
              <c:strCache>
                <c:ptCount val="1"/>
                <c:pt idx="0">
                  <c:v>CATCY-B0G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0377216"/>
        <c:axId val="150378752"/>
      </c:lineChart>
      <c:catAx>
        <c:axId val="150377216"/>
        <c:scaling>
          <c:orientation val="minMax"/>
        </c:scaling>
        <c:delete val="1"/>
        <c:axPos val="b"/>
        <c:tickLblPos val="none"/>
        <c:crossAx val="150378752"/>
        <c:crosses val="autoZero"/>
        <c:auto val="1"/>
        <c:lblAlgn val="ctr"/>
        <c:lblOffset val="100"/>
      </c:catAx>
      <c:valAx>
        <c:axId val="1503787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3772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SUXUN-BY0G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'BASEUS_Week-Product(9)'!$C$14</c:f>
              <c:strCache>
                <c:ptCount val="1"/>
                <c:pt idx="0">
                  <c:v>SUXUN-BY0G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0403328"/>
        <c:axId val="150429696"/>
      </c:lineChart>
      <c:catAx>
        <c:axId val="150403328"/>
        <c:scaling>
          <c:orientation val="minMax"/>
        </c:scaling>
        <c:delete val="1"/>
        <c:axPos val="b"/>
        <c:tickLblPos val="none"/>
        <c:crossAx val="150429696"/>
        <c:crosses val="autoZero"/>
        <c:auto val="1"/>
        <c:lblAlgn val="ctr"/>
        <c:lblOffset val="100"/>
      </c:catAx>
      <c:valAx>
        <c:axId val="1504296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403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SUXUN-BY01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'BASEUS_Week-Product(9)'!$C$16</c:f>
              <c:strCache>
                <c:ptCount val="1"/>
                <c:pt idx="0">
                  <c:v>SUXUN-BY01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0474752"/>
        <c:axId val="150476288"/>
      </c:lineChart>
      <c:catAx>
        <c:axId val="150474752"/>
        <c:scaling>
          <c:orientation val="minMax"/>
        </c:scaling>
        <c:delete val="1"/>
        <c:axPos val="b"/>
        <c:tickLblPos val="none"/>
        <c:crossAx val="150476288"/>
        <c:crosses val="autoZero"/>
        <c:auto val="1"/>
        <c:lblAlgn val="ctr"/>
        <c:lblOffset val="100"/>
      </c:catAx>
      <c:valAx>
        <c:axId val="1504762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4747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CATSX-F0G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'BASEUS_Week-Product(9)'!$C$17</c:f>
              <c:strCache>
                <c:ptCount val="1"/>
                <c:pt idx="0">
                  <c:v>CATSX-F0G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'BASEUS_Week-Product(9)'!$E$17:$N$17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0504960"/>
        <c:axId val="150506496"/>
      </c:lineChart>
      <c:catAx>
        <c:axId val="150504960"/>
        <c:scaling>
          <c:orientation val="minMax"/>
        </c:scaling>
        <c:delete val="1"/>
        <c:axPos val="b"/>
        <c:tickLblPos val="none"/>
        <c:crossAx val="150506496"/>
        <c:crosses val="autoZero"/>
        <c:auto val="1"/>
        <c:lblAlgn val="ctr"/>
        <c:lblOffset val="100"/>
      </c:catAx>
      <c:valAx>
        <c:axId val="1505064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04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CATSY-0G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4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(10)'!$C$8</c:f>
              <c:strCache>
                <c:ptCount val="1"/>
                <c:pt idx="0">
                  <c:v>CATSY-0G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50519168"/>
        <c:axId val="147211392"/>
      </c:lineChart>
      <c:catAx>
        <c:axId val="150519168"/>
        <c:scaling>
          <c:orientation val="minMax"/>
        </c:scaling>
        <c:delete val="1"/>
        <c:axPos val="b"/>
        <c:tickLblPos val="none"/>
        <c:crossAx val="147211392"/>
        <c:crosses val="autoZero"/>
        <c:auto val="1"/>
        <c:lblAlgn val="ctr"/>
        <c:lblOffset val="100"/>
      </c:catAx>
      <c:valAx>
        <c:axId val="1472113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51916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2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(10)'!$B$7:$B$18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0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(10)'!$C$7:$C$18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(10)'!$R$7:$R$18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78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7244544"/>
        <c:axId val="147246080"/>
        <c:axId val="0"/>
      </c:bar3DChart>
      <c:catAx>
        <c:axId val="1472445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6080"/>
        <c:crosses val="autoZero"/>
        <c:auto val="1"/>
        <c:lblAlgn val="ctr"/>
        <c:lblOffset val="100"/>
      </c:catAx>
      <c:valAx>
        <c:axId val="147246080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454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SUBR-ASG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'BASEUS_Week-Product'!$C$16</c:f>
              <c:strCache>
                <c:ptCount val="1"/>
                <c:pt idx="0">
                  <c:v>SUBR-ASG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4906496"/>
        <c:axId val="144916480"/>
      </c:lineChart>
      <c:catAx>
        <c:axId val="144906496"/>
        <c:scaling>
          <c:orientation val="minMax"/>
        </c:scaling>
        <c:delete val="1"/>
        <c:axPos val="b"/>
        <c:tickLblPos val="none"/>
        <c:crossAx val="144916480"/>
        <c:crosses val="autoZero"/>
        <c:auto val="1"/>
        <c:lblAlgn val="ctr"/>
        <c:lblOffset val="100"/>
      </c:catAx>
      <c:valAx>
        <c:axId val="1449164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906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ACSLCJ-06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(10)'!$C$9</c:f>
              <c:strCache>
                <c:ptCount val="1"/>
                <c:pt idx="0">
                  <c:v>ACSLCJ-06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(10)'!$E$9:$N$9</c:f>
              <c:numCache>
                <c:formatCode>0</c:formatCode>
                <c:ptCount val="10"/>
                <c:pt idx="0">
                  <c:v>27</c:v>
                </c:pt>
                <c:pt idx="1">
                  <c:v>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50628992"/>
        <c:axId val="150651264"/>
      </c:lineChart>
      <c:catAx>
        <c:axId val="150628992"/>
        <c:scaling>
          <c:orientation val="minMax"/>
        </c:scaling>
        <c:delete val="1"/>
        <c:axPos val="b"/>
        <c:tickLblPos val="none"/>
        <c:crossAx val="150651264"/>
        <c:crosses val="autoZero"/>
        <c:auto val="1"/>
        <c:lblAlgn val="ctr"/>
        <c:lblOffset val="100"/>
      </c:catAx>
      <c:valAx>
        <c:axId val="1506512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6289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CATSX-D0G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727E-2"/>
          <c:y val="0.23130944523747601"/>
          <c:w val="0.90905561751927955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(10)'!$C$7</c:f>
              <c:strCache>
                <c:ptCount val="1"/>
                <c:pt idx="0">
                  <c:v>CATSX-D0G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50823296"/>
        <c:axId val="150824832"/>
      </c:lineChart>
      <c:catAx>
        <c:axId val="150823296"/>
        <c:scaling>
          <c:orientation val="minMax"/>
        </c:scaling>
        <c:delete val="1"/>
        <c:axPos val="b"/>
        <c:tickLblPos val="none"/>
        <c:crossAx val="150824832"/>
        <c:crosses val="autoZero"/>
        <c:auto val="1"/>
        <c:lblAlgn val="ctr"/>
        <c:lblOffset val="100"/>
      </c:catAx>
      <c:valAx>
        <c:axId val="1508248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823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ACSR-XJ09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26"/>
        </c:manualLayout>
      </c:layout>
      <c:lineChart>
        <c:grouping val="standard"/>
        <c:ser>
          <c:idx val="0"/>
          <c:order val="0"/>
          <c:tx>
            <c:strRef>
              <c:f>'BASEUS_Week-Product (10)'!$C$10</c:f>
              <c:strCache>
                <c:ptCount val="1"/>
                <c:pt idx="0">
                  <c:v>ACSR-XJ09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50849408"/>
        <c:axId val="150850944"/>
      </c:lineChart>
      <c:catAx>
        <c:axId val="150849408"/>
        <c:scaling>
          <c:orientation val="minMax"/>
        </c:scaling>
        <c:delete val="1"/>
        <c:axPos val="b"/>
        <c:tickLblPos val="none"/>
        <c:crossAx val="150850944"/>
        <c:crosses val="autoZero"/>
        <c:auto val="1"/>
        <c:lblAlgn val="ctr"/>
        <c:lblOffset val="100"/>
      </c:catAx>
      <c:valAx>
        <c:axId val="1508509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8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849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ACSR-XJ0A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63"/>
          <c:w val="0.925866432133292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(10)'!$C$11</c:f>
              <c:strCache>
                <c:ptCount val="1"/>
                <c:pt idx="0">
                  <c:v>ACSR-XJ0A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(10)'!$E$11:$N$11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50969728"/>
        <c:axId val="150975616"/>
      </c:lineChart>
      <c:catAx>
        <c:axId val="150969728"/>
        <c:scaling>
          <c:orientation val="minMax"/>
        </c:scaling>
        <c:delete val="1"/>
        <c:axPos val="b"/>
        <c:tickLblPos val="none"/>
        <c:crossAx val="150975616"/>
        <c:crosses val="autoZero"/>
        <c:auto val="1"/>
        <c:lblAlgn val="ctr"/>
        <c:lblOffset val="100"/>
      </c:catAx>
      <c:valAx>
        <c:axId val="1509756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969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ACXUN-02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331"/>
          <c:w val="0.92021837270341222"/>
          <c:h val="0.65559575056768626"/>
        </c:manualLayout>
      </c:layout>
      <c:lineChart>
        <c:grouping val="standard"/>
        <c:ser>
          <c:idx val="0"/>
          <c:order val="0"/>
          <c:tx>
            <c:strRef>
              <c:f>'BASEUS_Week-Product (10)'!$C$12</c:f>
              <c:strCache>
                <c:ptCount val="1"/>
                <c:pt idx="0">
                  <c:v>ACXUN-02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50971520"/>
        <c:axId val="150973056"/>
      </c:lineChart>
      <c:catAx>
        <c:axId val="150971520"/>
        <c:scaling>
          <c:orientation val="minMax"/>
        </c:scaling>
        <c:delete val="1"/>
        <c:axPos val="b"/>
        <c:tickLblPos val="none"/>
        <c:crossAx val="150973056"/>
        <c:crosses val="autoZero"/>
        <c:auto val="1"/>
        <c:lblAlgn val="ctr"/>
        <c:lblOffset val="100"/>
      </c:catAx>
      <c:valAx>
        <c:axId val="150973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971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WIAPPOD-01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73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(10)'!$C$13</c:f>
              <c:strCache>
                <c:ptCount val="1"/>
                <c:pt idx="0">
                  <c:v>WIAPPOD-01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51128704"/>
        <c:axId val="151130496"/>
      </c:lineChart>
      <c:catAx>
        <c:axId val="151128704"/>
        <c:scaling>
          <c:orientation val="minMax"/>
        </c:scaling>
        <c:delete val="1"/>
        <c:axPos val="b"/>
        <c:tickLblPos val="none"/>
        <c:crossAx val="151130496"/>
        <c:crosses val="autoZero"/>
        <c:auto val="1"/>
        <c:lblAlgn val="ctr"/>
        <c:lblOffset val="100"/>
      </c:catAx>
      <c:valAx>
        <c:axId val="1511304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1519695526072969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128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521E-2"/>
          <c:y val="0.33271536691475873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(10)'!$C$15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(10)'!$E$15:$N$15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51167360"/>
        <c:axId val="151168896"/>
      </c:lineChart>
      <c:catAx>
        <c:axId val="151167360"/>
        <c:scaling>
          <c:orientation val="minMax"/>
        </c:scaling>
        <c:delete val="1"/>
        <c:axPos val="b"/>
        <c:tickLblPos val="none"/>
        <c:crossAx val="151168896"/>
        <c:crosses val="autoZero"/>
        <c:auto val="1"/>
        <c:lblAlgn val="ctr"/>
        <c:lblOffset val="100"/>
      </c:catAx>
      <c:valAx>
        <c:axId val="1511688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1673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(10)'!$C$18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(10)'!$E$18:$N$18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50873984"/>
        <c:axId val="150875520"/>
      </c:lineChart>
      <c:catAx>
        <c:axId val="150873984"/>
        <c:scaling>
          <c:orientation val="minMax"/>
        </c:scaling>
        <c:delete val="1"/>
        <c:axPos val="b"/>
        <c:tickLblPos val="none"/>
        <c:crossAx val="150875520"/>
        <c:crosses val="autoZero"/>
        <c:auto val="1"/>
        <c:lblAlgn val="ctr"/>
        <c:lblOffset val="100"/>
      </c:catAx>
      <c:valAx>
        <c:axId val="1508755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873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WIAPPOD-09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745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(10)'!$C$14</c:f>
              <c:strCache>
                <c:ptCount val="1"/>
                <c:pt idx="0">
                  <c:v>WIAPPOD-09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50912384"/>
        <c:axId val="151004288"/>
      </c:lineChart>
      <c:catAx>
        <c:axId val="150912384"/>
        <c:scaling>
          <c:orientation val="minMax"/>
        </c:scaling>
        <c:delete val="1"/>
        <c:axPos val="b"/>
        <c:tickLblPos val="none"/>
        <c:crossAx val="151004288"/>
        <c:crosses val="autoZero"/>
        <c:auto val="1"/>
        <c:lblAlgn val="ctr"/>
        <c:lblOffset val="100"/>
      </c:catAx>
      <c:valAx>
        <c:axId val="1510042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151969552607297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0912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542E-2"/>
          <c:y val="0.332715366914759"/>
          <c:w val="0.912883699882335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(10)'!$C$16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(10)'!$E$16:$N$16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51217280"/>
        <c:axId val="151218816"/>
      </c:lineChart>
      <c:catAx>
        <c:axId val="151217280"/>
        <c:scaling>
          <c:orientation val="minMax"/>
        </c:scaling>
        <c:delete val="1"/>
        <c:axPos val="b"/>
        <c:tickLblPos val="none"/>
        <c:crossAx val="151218816"/>
        <c:crosses val="autoZero"/>
        <c:auto val="1"/>
        <c:lblAlgn val="ctr"/>
        <c:lblOffset val="100"/>
      </c:catAx>
      <c:valAx>
        <c:axId val="1512188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217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ACBZ-AP09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'BASEUS_Week-Product'!$C$17</c:f>
              <c:strCache>
                <c:ptCount val="1"/>
                <c:pt idx="0">
                  <c:v>ACBZ-AP09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4945152"/>
        <c:axId val="144946688"/>
      </c:lineChart>
      <c:catAx>
        <c:axId val="144945152"/>
        <c:scaling>
          <c:orientation val="minMax"/>
        </c:scaling>
        <c:delete val="1"/>
        <c:axPos val="b"/>
        <c:tickLblPos val="none"/>
        <c:crossAx val="144946688"/>
        <c:crosses val="autoZero"/>
        <c:auto val="1"/>
        <c:lblAlgn val="ctr"/>
        <c:lblOffset val="100"/>
      </c:catAx>
      <c:valAx>
        <c:axId val="1449466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945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TBA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577E-2"/>
          <c:y val="0.33271536691475923"/>
          <c:w val="0.912883699882335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(10)'!$C$17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(10)'!$E$17:$N$17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51325312"/>
        <c:axId val="151347584"/>
      </c:lineChart>
      <c:catAx>
        <c:axId val="151325312"/>
        <c:scaling>
          <c:orientation val="minMax"/>
        </c:scaling>
        <c:delete val="1"/>
        <c:axPos val="b"/>
        <c:tickLblPos val="none"/>
        <c:crossAx val="151347584"/>
        <c:crosses val="autoZero"/>
        <c:auto val="1"/>
        <c:lblAlgn val="ctr"/>
        <c:lblOffset val="100"/>
      </c:catAx>
      <c:valAx>
        <c:axId val="1513475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325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NGW02-01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57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'BASEUS_Week-Product(2)'!$C$8</c:f>
              <c:strCache>
                <c:ptCount val="1"/>
                <c:pt idx="0">
                  <c:v>NGW02-01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'BASEUS_Week-Product(2)'!$E$8:$N$8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5110912"/>
        <c:axId val="145112448"/>
      </c:lineChart>
      <c:catAx>
        <c:axId val="145110912"/>
        <c:scaling>
          <c:orientation val="minMax"/>
        </c:scaling>
        <c:delete val="1"/>
        <c:axPos val="b"/>
        <c:tickLblPos val="none"/>
        <c:crossAx val="145112448"/>
        <c:crosses val="autoZero"/>
        <c:auto val="1"/>
        <c:lblAlgn val="ctr"/>
        <c:lblOffset val="100"/>
      </c:catAx>
      <c:valAx>
        <c:axId val="1451124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5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11091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'BASEUS_Week-Product(2)'!$B$7:$B$18</c:f>
              <c:numCache>
                <c:formatCode>0</c:formatCode>
                <c:ptCount val="12"/>
                <c:pt idx="0">
                  <c:v>0.2</c:v>
                </c:pt>
                <c:pt idx="1">
                  <c:v>0.5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'BASEUS_Week-Product(2)'!$R$7:$R$18</c:f>
              <c:numCache>
                <c:formatCode>0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shape val="box"/>
        <c:axId val="145039360"/>
        <c:axId val="145040896"/>
        <c:axId val="0"/>
      </c:bar3DChart>
      <c:catAx>
        <c:axId val="1450393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40896"/>
        <c:crosses val="autoZero"/>
        <c:auto val="1"/>
        <c:lblAlgn val="ctr"/>
        <c:lblOffset val="100"/>
      </c:catAx>
      <c:valAx>
        <c:axId val="145040896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3936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NGW02-02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'BASEUS_Week-Product(2)'!$C$9</c:f>
              <c:strCache>
                <c:ptCount val="1"/>
                <c:pt idx="0">
                  <c:v>NGW02-02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'BASEUS_Week-Product(2)'!$E$9:$N$9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5056896"/>
        <c:axId val="145058432"/>
      </c:lineChart>
      <c:catAx>
        <c:axId val="145056896"/>
        <c:scaling>
          <c:orientation val="minMax"/>
        </c:scaling>
        <c:delete val="1"/>
        <c:axPos val="b"/>
        <c:tickLblPos val="none"/>
        <c:crossAx val="145058432"/>
        <c:crosses val="autoZero"/>
        <c:auto val="1"/>
        <c:lblAlgn val="ctr"/>
        <c:lblOffset val="100"/>
      </c:catAx>
      <c:valAx>
        <c:axId val="1450584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056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ACBZ-AP0G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'BASEUS_Week-Product(2)'!$C$7</c:f>
              <c:strCache>
                <c:ptCount val="1"/>
                <c:pt idx="0">
                  <c:v>ACBZ-AP0G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'BASEUS_Week-Product(2)'!$E$7:$N$7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5173120"/>
        <c:axId val="145187200"/>
      </c:lineChart>
      <c:catAx>
        <c:axId val="145173120"/>
        <c:scaling>
          <c:orientation val="minMax"/>
        </c:scaling>
        <c:delete val="1"/>
        <c:axPos val="b"/>
        <c:tickLblPos val="none"/>
        <c:crossAx val="145187200"/>
        <c:crosses val="autoZero"/>
        <c:auto val="1"/>
        <c:lblAlgn val="ctr"/>
        <c:lblOffset val="100"/>
      </c:catAx>
      <c:valAx>
        <c:axId val="1451872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1731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03E-2"/>
          <c:y val="0.27563774134397584"/>
          <c:w val="0.91753764112819269"/>
          <c:h val="0.56264231953883026"/>
        </c:manualLayout>
      </c:layout>
      <c:lineChart>
        <c:grouping val="standard"/>
        <c:ser>
          <c:idx val="0"/>
          <c:order val="0"/>
          <c:tx>
            <c:strRef>
              <c:f>'BASEUS_Week-Product(2)'!$C$10</c:f>
              <c:strCache>
                <c:ptCount val="1"/>
                <c:pt idx="0">
                  <c:v>NGS16-09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'BASEUS_Week-Product(2)'!$E$10:$N$10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5240448"/>
        <c:axId val="145241984"/>
      </c:lineChart>
      <c:catAx>
        <c:axId val="145240448"/>
        <c:scaling>
          <c:orientation val="minMax"/>
        </c:scaling>
        <c:delete val="1"/>
        <c:axPos val="b"/>
        <c:tickLblPos val="none"/>
        <c:crossAx val="145241984"/>
        <c:crosses val="autoZero"/>
        <c:auto val="1"/>
        <c:lblAlgn val="ctr"/>
        <c:lblOffset val="100"/>
      </c:catAx>
      <c:valAx>
        <c:axId val="1452419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995342405829430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40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NGS16-06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63"/>
          <c:w val="0.925866432133290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'BASEUS_Week-Product(2)'!$C$11</c:f>
              <c:strCache>
                <c:ptCount val="1"/>
                <c:pt idx="0">
                  <c:v>NGS16-06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'BASEUS_Week-Product(2)'!$E$11:$N$11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5278848"/>
        <c:axId val="145280384"/>
      </c:lineChart>
      <c:catAx>
        <c:axId val="145278848"/>
        <c:scaling>
          <c:orientation val="minMax"/>
        </c:scaling>
        <c:delete val="1"/>
        <c:axPos val="b"/>
        <c:tickLblPos val="none"/>
        <c:crossAx val="145280384"/>
        <c:crosses val="autoZero"/>
        <c:auto val="1"/>
        <c:lblAlgn val="ctr"/>
        <c:lblOffset val="100"/>
      </c:catAx>
      <c:valAx>
        <c:axId val="1452803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844706188585930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78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'BASEUS_Week-Product'!$B$7:$C$18</c:f>
              <c:multiLvlStrCache>
                <c:ptCount val="12"/>
                <c:lvl>
                  <c:pt idx="0">
                    <c:v>SUGENT-ZN01    </c:v>
                  </c:pt>
                  <c:pt idx="1">
                    <c:v>WXZN-01        </c:v>
                  </c:pt>
                  <c:pt idx="2">
                    <c:v>ACHDCJ-01      </c:v>
                  </c:pt>
                  <c:pt idx="3">
                    <c:v>ACHDCJ-02      </c:v>
                  </c:pt>
                  <c:pt idx="4">
                    <c:v>WXHSD-D01      </c:v>
                  </c:pt>
                  <c:pt idx="5">
                    <c:v>WXHSD-D02      </c:v>
                  </c:pt>
                  <c:pt idx="6">
                    <c:v>SUBR-A01       </c:v>
                  </c:pt>
                  <c:pt idx="7">
                    <c:v>SUBR-A08       </c:v>
                  </c:pt>
                  <c:pt idx="8">
                    <c:v>SUBR-A09       </c:v>
                  </c:pt>
                  <c:pt idx="9">
                    <c:v>SUBR-ASG       </c:v>
                  </c:pt>
                  <c:pt idx="10">
                    <c:v>ACBZ-AP09      </c:v>
                  </c:pt>
                  <c:pt idx="11">
                    <c:v>ACBZ-AP01      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7</c:v>
                  </c:pt>
                  <c:pt idx="3">
                    <c:v>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'BASEUS_Week-Product'!$R$7:$R$18</c:f>
              <c:numCache>
                <c:formatCode>0</c:formatCode>
                <c:ptCount val="12"/>
                <c:pt idx="0">
                  <c:v>1</c:v>
                </c:pt>
                <c:pt idx="1">
                  <c:v>9</c:v>
                </c:pt>
                <c:pt idx="2">
                  <c:v>72</c:v>
                </c:pt>
                <c:pt idx="3">
                  <c:v>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44321152"/>
        <c:axId val="144343424"/>
        <c:axId val="0"/>
      </c:bar3DChart>
      <c:catAx>
        <c:axId val="1443211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43424"/>
        <c:crosses val="autoZero"/>
        <c:auto val="1"/>
        <c:lblAlgn val="ctr"/>
        <c:lblOffset val="100"/>
      </c:catAx>
      <c:valAx>
        <c:axId val="144343424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115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WXJS-A1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45"/>
          <c:w val="0.92021837270341222"/>
          <c:h val="0.65559575056768427"/>
        </c:manualLayout>
      </c:layout>
      <c:lineChart>
        <c:grouping val="standard"/>
        <c:ser>
          <c:idx val="0"/>
          <c:order val="0"/>
          <c:tx>
            <c:strRef>
              <c:f>'BASEUS_Week-Product(2)'!$C$12</c:f>
              <c:strCache>
                <c:ptCount val="1"/>
                <c:pt idx="0">
                  <c:v>WXJS-A1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'BASEUS_Week-Product(2)'!$E$12:$N$12</c:f>
              <c:numCache>
                <c:formatCode>0</c:formatCode>
                <c:ptCount val="10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5309056"/>
        <c:axId val="145331328"/>
      </c:lineChart>
      <c:catAx>
        <c:axId val="145309056"/>
        <c:scaling>
          <c:orientation val="minMax"/>
        </c:scaling>
        <c:delete val="1"/>
        <c:axPos val="b"/>
        <c:tickLblPos val="none"/>
        <c:crossAx val="145331328"/>
        <c:crosses val="autoZero"/>
        <c:auto val="1"/>
        <c:lblAlgn val="ctr"/>
        <c:lblOffset val="100"/>
      </c:catAx>
      <c:valAx>
        <c:axId val="1453313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309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WXJS-S2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'BASEUS_Week-Product(2)'!$C$13</c:f>
              <c:strCache>
                <c:ptCount val="1"/>
                <c:pt idx="0">
                  <c:v>WXJS-S2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'BASEUS_Week-Product(2)'!$E$13:$N$13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5355904"/>
        <c:axId val="145357440"/>
      </c:lineChart>
      <c:catAx>
        <c:axId val="145355904"/>
        <c:scaling>
          <c:orientation val="minMax"/>
        </c:scaling>
        <c:delete val="1"/>
        <c:axPos val="b"/>
        <c:tickLblPos val="none"/>
        <c:crossAx val="145357440"/>
        <c:crosses val="autoZero"/>
        <c:auto val="1"/>
        <c:lblAlgn val="ctr"/>
        <c:lblOffset val="100"/>
      </c:catAx>
      <c:valAx>
        <c:axId val="1453574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355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'BASEUS_Week-Product(2)'!$C$15</c:f>
              <c:strCache>
                <c:ptCount val="1"/>
                <c:pt idx="0">
                  <c:v>WXBV-02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'BASEUS_Week-Product(2)'!$E$15:$N$15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5459840"/>
        <c:axId val="145478016"/>
      </c:lineChart>
      <c:catAx>
        <c:axId val="145459840"/>
        <c:scaling>
          <c:orientation val="minMax"/>
        </c:scaling>
        <c:delete val="1"/>
        <c:axPos val="b"/>
        <c:tickLblPos val="none"/>
        <c:crossAx val="145478016"/>
        <c:crosses val="autoZero"/>
        <c:auto val="1"/>
        <c:lblAlgn val="ctr"/>
        <c:lblOffset val="100"/>
      </c:catAx>
      <c:valAx>
        <c:axId val="1454780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4598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CCALL-JK02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'BASEUS_Week-Product(2)'!$C$18</c:f>
              <c:strCache>
                <c:ptCount val="1"/>
                <c:pt idx="0">
                  <c:v>CCALL-JK02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'BASEUS_Week-Product(2)'!$E$18:$N$18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5400192"/>
        <c:axId val="145401728"/>
      </c:lineChart>
      <c:catAx>
        <c:axId val="145400192"/>
        <c:scaling>
          <c:orientation val="minMax"/>
        </c:scaling>
        <c:delete val="1"/>
        <c:axPos val="b"/>
        <c:tickLblPos val="none"/>
        <c:crossAx val="145401728"/>
        <c:crosses val="autoZero"/>
        <c:auto val="1"/>
        <c:lblAlgn val="ctr"/>
        <c:lblOffset val="100"/>
      </c:catAx>
      <c:valAx>
        <c:axId val="1454017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56611866153717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4001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56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'BASEUS_Week-Product(2)'!$C$14</c:f>
              <c:strCache>
                <c:ptCount val="1"/>
                <c:pt idx="0">
                  <c:v>WXBV-01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'BASEUS_Week-Product(2)'!$E$14:$N$14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5454976"/>
        <c:axId val="145456512"/>
      </c:lineChart>
      <c:catAx>
        <c:axId val="145454976"/>
        <c:scaling>
          <c:orientation val="minMax"/>
        </c:scaling>
        <c:delete val="1"/>
        <c:axPos val="b"/>
        <c:tickLblPos val="none"/>
        <c:crossAx val="145456512"/>
        <c:crosses val="autoZero"/>
        <c:auto val="1"/>
        <c:lblAlgn val="ctr"/>
        <c:lblOffset val="100"/>
      </c:catAx>
      <c:valAx>
        <c:axId val="1454565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1519695526072963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454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WXBV-03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'BASEUS_Week-Product(2)'!$C$16</c:f>
              <c:strCache>
                <c:ptCount val="1"/>
                <c:pt idx="0">
                  <c:v>WXBV-03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'BASEUS_Week-Product(2)'!$E$16:$N$16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5603968"/>
        <c:axId val="145609856"/>
      </c:lineChart>
      <c:catAx>
        <c:axId val="145603968"/>
        <c:scaling>
          <c:orientation val="minMax"/>
        </c:scaling>
        <c:delete val="1"/>
        <c:axPos val="b"/>
        <c:tickLblPos val="none"/>
        <c:crossAx val="145609856"/>
        <c:crosses val="autoZero"/>
        <c:auto val="1"/>
        <c:lblAlgn val="ctr"/>
        <c:lblOffset val="100"/>
      </c:catAx>
      <c:valAx>
        <c:axId val="1456098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039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CCALL-JK01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'BASEUS_Week-Product(2)'!$C$17</c:f>
              <c:strCache>
                <c:ptCount val="1"/>
                <c:pt idx="0">
                  <c:v>CCALL-JK01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'BASEUS_Week-Product(2)'!$E$17:$N$17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5507456"/>
        <c:axId val="145508992"/>
      </c:lineChart>
      <c:catAx>
        <c:axId val="145507456"/>
        <c:scaling>
          <c:orientation val="minMax"/>
        </c:scaling>
        <c:delete val="1"/>
        <c:axPos val="b"/>
        <c:tickLblPos val="none"/>
        <c:crossAx val="145508992"/>
        <c:crosses val="autoZero"/>
        <c:auto val="1"/>
        <c:lblAlgn val="ctr"/>
        <c:lblOffset val="100"/>
      </c:catAx>
      <c:valAx>
        <c:axId val="1455089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507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57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'BASEUS_Week-Product(3)'!$C$8</c:f>
              <c:strCache>
                <c:ptCount val="1"/>
                <c:pt idx="0">
                  <c:v>WXXHJ-B01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'BASEUS_Week-Product(3)'!$E$8:$N$8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5710080"/>
        <c:axId val="145728256"/>
      </c:lineChart>
      <c:catAx>
        <c:axId val="145710080"/>
        <c:scaling>
          <c:orientation val="minMax"/>
        </c:scaling>
        <c:delete val="1"/>
        <c:axPos val="b"/>
        <c:tickLblPos val="none"/>
        <c:crossAx val="145728256"/>
        <c:crosses val="autoZero"/>
        <c:auto val="1"/>
        <c:lblAlgn val="ctr"/>
        <c:lblOffset val="100"/>
      </c:catAx>
      <c:valAx>
        <c:axId val="1457282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1008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'BASEUS_Week-Product(3)'!$B$7:$B$18</c:f>
              <c:numCache>
                <c:formatCode>0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'BASEUS_Week-Product(3)'!$C$7:$C$18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'BASEUS_Week-Product(3)'!$R$7:$R$18</c:f>
              <c:numCache>
                <c:formatCode>0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5773696"/>
        <c:axId val="145775232"/>
        <c:axId val="0"/>
      </c:bar3DChart>
      <c:catAx>
        <c:axId val="1457736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75232"/>
        <c:crosses val="autoZero"/>
        <c:auto val="1"/>
        <c:lblAlgn val="ctr"/>
        <c:lblOffset val="100"/>
      </c:catAx>
      <c:valAx>
        <c:axId val="145775232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7369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WXXHJ-B0S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'BASEUS_Week-Product(3)'!$C$9</c:f>
              <c:strCache>
                <c:ptCount val="1"/>
                <c:pt idx="0">
                  <c:v>WXXHJ-B0S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5717504"/>
        <c:axId val="145641472"/>
      </c:lineChart>
      <c:catAx>
        <c:axId val="145717504"/>
        <c:scaling>
          <c:orientation val="minMax"/>
        </c:scaling>
        <c:delete val="1"/>
        <c:axPos val="b"/>
        <c:tickLblPos val="none"/>
        <c:crossAx val="145641472"/>
        <c:crosses val="autoZero"/>
        <c:auto val="1"/>
        <c:lblAlgn val="ctr"/>
        <c:lblOffset val="100"/>
      </c:catAx>
      <c:valAx>
        <c:axId val="1456414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17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ACHDCJ-01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'BASEUS_Week-Product'!$C$9</c:f>
              <c:strCache>
                <c:ptCount val="1"/>
                <c:pt idx="0">
                  <c:v>ACHDCJ-01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'BASEUS_Week-Product'!$E$9:$N$9</c:f>
              <c:numCache>
                <c:formatCode>0</c:formatCode>
                <c:ptCount val="10"/>
                <c:pt idx="0">
                  <c:v>54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4363520"/>
        <c:axId val="144365056"/>
      </c:lineChart>
      <c:catAx>
        <c:axId val="144363520"/>
        <c:scaling>
          <c:orientation val="minMax"/>
        </c:scaling>
        <c:delete val="1"/>
        <c:axPos val="b"/>
        <c:tickLblPos val="none"/>
        <c:crossAx val="144365056"/>
        <c:crosses val="autoZero"/>
        <c:auto val="1"/>
        <c:lblAlgn val="ctr"/>
        <c:lblOffset val="100"/>
      </c:catAx>
      <c:valAx>
        <c:axId val="1443650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363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CCALL-AJK01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'BASEUS_Week-Product(3)'!$C$7</c:f>
              <c:strCache>
                <c:ptCount val="1"/>
                <c:pt idx="0">
                  <c:v>CCALL-AJK01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5678336"/>
        <c:axId val="145679872"/>
      </c:lineChart>
      <c:catAx>
        <c:axId val="145678336"/>
        <c:scaling>
          <c:orientation val="minMax"/>
        </c:scaling>
        <c:delete val="1"/>
        <c:axPos val="b"/>
        <c:tickLblPos val="none"/>
        <c:crossAx val="145679872"/>
        <c:crosses val="autoZero"/>
        <c:auto val="1"/>
        <c:lblAlgn val="ctr"/>
        <c:lblOffset val="100"/>
      </c:catAx>
      <c:valAx>
        <c:axId val="1456798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783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WX2IN1-02      </a:t>
            </a:r>
          </a:p>
        </c:rich>
      </c:tx>
      <c:layout>
        <c:manualLayout>
          <c:xMode val="edge"/>
          <c:yMode val="edge"/>
          <c:x val="0.41795120545797498"/>
          <c:y val="5.7471264367816112E-2"/>
        </c:manualLayout>
      </c:layout>
    </c:title>
    <c:plotArea>
      <c:layout>
        <c:manualLayout>
          <c:layoutTarget val="inner"/>
          <c:xMode val="edge"/>
          <c:yMode val="edge"/>
          <c:x val="5.9795434563189503E-2"/>
          <c:y val="0.27563774134397584"/>
          <c:w val="0.91753764112819269"/>
          <c:h val="0.56264231953883026"/>
        </c:manualLayout>
      </c:layout>
      <c:lineChart>
        <c:grouping val="standard"/>
        <c:ser>
          <c:idx val="0"/>
          <c:order val="0"/>
          <c:tx>
            <c:strRef>
              <c:f>'BASEUS_Week-Product(3)'!$C$10</c:f>
              <c:strCache>
                <c:ptCount val="1"/>
                <c:pt idx="0">
                  <c:v>WX2IN1-02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5847808"/>
        <c:axId val="145849344"/>
      </c:lineChart>
      <c:catAx>
        <c:axId val="145847808"/>
        <c:scaling>
          <c:orientation val="minMax"/>
        </c:scaling>
        <c:delete val="1"/>
        <c:axPos val="b"/>
        <c:tickLblPos val="none"/>
        <c:crossAx val="145849344"/>
        <c:crosses val="autoZero"/>
        <c:auto val="1"/>
        <c:lblAlgn val="ctr"/>
        <c:lblOffset val="100"/>
      </c:catAx>
      <c:valAx>
        <c:axId val="1458493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99534240582943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847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63"/>
          <c:w val="0.925866432133290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'BASEUS_Week-Product(3)'!$C$11</c:f>
              <c:strCache>
                <c:ptCount val="1"/>
                <c:pt idx="0">
                  <c:v>PPALL-AKU01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'BASEUS_Week-Product(3)'!$E$11:$N$11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5869824"/>
        <c:axId val="145888000"/>
      </c:lineChart>
      <c:catAx>
        <c:axId val="145869824"/>
        <c:scaling>
          <c:orientation val="minMax"/>
        </c:scaling>
        <c:delete val="1"/>
        <c:axPos val="b"/>
        <c:tickLblPos val="none"/>
        <c:crossAx val="145888000"/>
        <c:crosses val="autoZero"/>
        <c:auto val="1"/>
        <c:lblAlgn val="ctr"/>
        <c:lblOffset val="100"/>
      </c:catAx>
      <c:valAx>
        <c:axId val="1458880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13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8698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PPALL-AKU02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45"/>
          <c:w val="0.92021837270341222"/>
          <c:h val="0.65559575056768427"/>
        </c:manualLayout>
      </c:layout>
      <c:lineChart>
        <c:grouping val="standard"/>
        <c:ser>
          <c:idx val="0"/>
          <c:order val="0"/>
          <c:tx>
            <c:strRef>
              <c:f>'BASEUS_Week-Product(3)'!$C$12</c:f>
              <c:strCache>
                <c:ptCount val="1"/>
                <c:pt idx="0">
                  <c:v>PPALL-AKU02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'BASEUS_Week-Product(3)'!$E$12:$N$12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5933056"/>
        <c:axId val="145934592"/>
      </c:lineChart>
      <c:catAx>
        <c:axId val="145933056"/>
        <c:scaling>
          <c:orientation val="minMax"/>
        </c:scaling>
        <c:delete val="1"/>
        <c:axPos val="b"/>
        <c:tickLblPos val="none"/>
        <c:crossAx val="145934592"/>
        <c:crosses val="autoZero"/>
        <c:auto val="1"/>
        <c:lblAlgn val="ctr"/>
        <c:lblOffset val="100"/>
      </c:catAx>
      <c:valAx>
        <c:axId val="1459345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933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'BASEUS_Week-Product(3)'!$C$13</c:f>
              <c:strCache>
                <c:ptCount val="1"/>
                <c:pt idx="0">
                  <c:v>PPALL-EX01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6028800"/>
        <c:axId val="146046976"/>
      </c:lineChart>
      <c:catAx>
        <c:axId val="146028800"/>
        <c:scaling>
          <c:orientation val="minMax"/>
        </c:scaling>
        <c:delete val="1"/>
        <c:axPos val="b"/>
        <c:tickLblPos val="none"/>
        <c:crossAx val="146046976"/>
        <c:crosses val="autoZero"/>
        <c:auto val="1"/>
        <c:lblAlgn val="ctr"/>
        <c:lblOffset val="100"/>
      </c:catAx>
      <c:valAx>
        <c:axId val="1460469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0288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'BASEUS_Week-Product(3)'!$C$15</c:f>
              <c:strCache>
                <c:ptCount val="1"/>
                <c:pt idx="0">
                  <c:v>PPALL-PX01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6071552"/>
        <c:axId val="146073088"/>
      </c:lineChart>
      <c:catAx>
        <c:axId val="146071552"/>
        <c:scaling>
          <c:orientation val="minMax"/>
        </c:scaling>
        <c:delete val="1"/>
        <c:axPos val="b"/>
        <c:tickLblPos val="none"/>
        <c:crossAx val="146073088"/>
        <c:crosses val="autoZero"/>
        <c:auto val="1"/>
        <c:lblAlgn val="ctr"/>
        <c:lblOffset val="100"/>
      </c:catAx>
      <c:valAx>
        <c:axId val="1460730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071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'BASEUS_Week-Product(3)'!$C$18</c:f>
              <c:strCache>
                <c:ptCount val="1"/>
                <c:pt idx="0">
                  <c:v>PPKC-A01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6134528"/>
        <c:axId val="146136064"/>
      </c:lineChart>
      <c:catAx>
        <c:axId val="146134528"/>
        <c:scaling>
          <c:orientation val="minMax"/>
        </c:scaling>
        <c:delete val="1"/>
        <c:axPos val="b"/>
        <c:tickLblPos val="none"/>
        <c:crossAx val="146136064"/>
        <c:crosses val="autoZero"/>
        <c:auto val="1"/>
        <c:lblAlgn val="ctr"/>
        <c:lblOffset val="100"/>
      </c:catAx>
      <c:valAx>
        <c:axId val="1461360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1345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PPALL-EX09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56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'BASEUS_Week-Product(3)'!$C$14</c:f>
              <c:strCache>
                <c:ptCount val="1"/>
                <c:pt idx="0">
                  <c:v>PPALL-EX09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6156544"/>
        <c:axId val="146170624"/>
      </c:lineChart>
      <c:catAx>
        <c:axId val="146156544"/>
        <c:scaling>
          <c:orientation val="minMax"/>
        </c:scaling>
        <c:delete val="1"/>
        <c:axPos val="b"/>
        <c:tickLblPos val="none"/>
        <c:crossAx val="146170624"/>
        <c:crosses val="autoZero"/>
        <c:auto val="1"/>
        <c:lblAlgn val="ctr"/>
        <c:lblOffset val="100"/>
      </c:catAx>
      <c:valAx>
        <c:axId val="1461706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151969552607296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156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'BASEUS_Week-Product(3)'!$C$16</c:f>
              <c:strCache>
                <c:ptCount val="1"/>
                <c:pt idx="0">
                  <c:v>PPALL-PX02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6350848"/>
        <c:axId val="146352384"/>
      </c:lineChart>
      <c:catAx>
        <c:axId val="146350848"/>
        <c:scaling>
          <c:orientation val="minMax"/>
        </c:scaling>
        <c:delete val="1"/>
        <c:axPos val="b"/>
        <c:tickLblPos val="none"/>
        <c:crossAx val="146352384"/>
        <c:crosses val="autoZero"/>
        <c:auto val="1"/>
        <c:lblAlgn val="ctr"/>
        <c:lblOffset val="100"/>
      </c:catAx>
      <c:valAx>
        <c:axId val="1463523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50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PPALL-PX03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'BASEUS_Week-Product(3)'!$C$17</c:f>
              <c:strCache>
                <c:ptCount val="1"/>
                <c:pt idx="0">
                  <c:v>PPALL-PX03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6372864"/>
        <c:axId val="146276352"/>
      </c:lineChart>
      <c:catAx>
        <c:axId val="146372864"/>
        <c:scaling>
          <c:orientation val="minMax"/>
        </c:scaling>
        <c:delete val="1"/>
        <c:axPos val="b"/>
        <c:tickLblPos val="none"/>
        <c:crossAx val="146276352"/>
        <c:crosses val="autoZero"/>
        <c:auto val="1"/>
        <c:lblAlgn val="ctr"/>
        <c:lblOffset val="100"/>
      </c:catAx>
      <c:valAx>
        <c:axId val="1462763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72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SUGENT-ZN01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'BASEUS_Week-Product'!$C$7</c:f>
              <c:strCache>
                <c:ptCount val="1"/>
                <c:pt idx="0">
                  <c:v>SUGENT-ZN01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'BASEUS_Week-Product'!$E$7:$N$7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4610816"/>
        <c:axId val="144612352"/>
      </c:lineChart>
      <c:catAx>
        <c:axId val="144610816"/>
        <c:scaling>
          <c:orientation val="minMax"/>
        </c:scaling>
        <c:delete val="1"/>
        <c:axPos val="b"/>
        <c:tickLblPos val="none"/>
        <c:crossAx val="144612352"/>
        <c:crosses val="autoZero"/>
        <c:auto val="1"/>
        <c:lblAlgn val="ctr"/>
        <c:lblOffset val="100"/>
      </c:catAx>
      <c:valAx>
        <c:axId val="1446123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6108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PPKC-A09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6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(4)'!$C$8</c:f>
              <c:strCache>
                <c:ptCount val="1"/>
                <c:pt idx="0">
                  <c:v>PPKC-A09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6485632"/>
        <c:axId val="146487168"/>
      </c:lineChart>
      <c:catAx>
        <c:axId val="146485632"/>
        <c:scaling>
          <c:orientation val="minMax"/>
        </c:scaling>
        <c:delete val="1"/>
        <c:axPos val="b"/>
        <c:tickLblPos val="none"/>
        <c:crossAx val="146487168"/>
        <c:crosses val="autoZero"/>
        <c:auto val="1"/>
        <c:lblAlgn val="ctr"/>
        <c:lblOffset val="100"/>
      </c:catAx>
      <c:valAx>
        <c:axId val="1464871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4856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(4)'!$B$7:$B$18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2.1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(4)'!$C$7:$C$18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(4)'!$R$7:$R$18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6536704"/>
        <c:axId val="146419712"/>
        <c:axId val="0"/>
      </c:bar3DChart>
      <c:catAx>
        <c:axId val="1465367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19712"/>
        <c:crosses val="autoZero"/>
        <c:auto val="1"/>
        <c:lblAlgn val="ctr"/>
        <c:lblOffset val="100"/>
      </c:catAx>
      <c:valAx>
        <c:axId val="146419712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3670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PPALL-QY01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(4)'!$C$9</c:f>
              <c:strCache>
                <c:ptCount val="1"/>
                <c:pt idx="0">
                  <c:v>PPALL-QY01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6427264"/>
        <c:axId val="146543744"/>
      </c:lineChart>
      <c:catAx>
        <c:axId val="146427264"/>
        <c:scaling>
          <c:orientation val="minMax"/>
        </c:scaling>
        <c:delete val="1"/>
        <c:axPos val="b"/>
        <c:tickLblPos val="none"/>
        <c:crossAx val="146543744"/>
        <c:crosses val="autoZero"/>
        <c:auto val="1"/>
        <c:lblAlgn val="ctr"/>
        <c:lblOffset val="100"/>
      </c:catAx>
      <c:valAx>
        <c:axId val="1465437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427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PPKC-A02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449E-2"/>
          <c:y val="0.23130944523747554"/>
          <c:w val="0.909055617519276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(4)'!$C$7</c:f>
              <c:strCache>
                <c:ptCount val="1"/>
                <c:pt idx="0">
                  <c:v>PPKC-A02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6572416"/>
        <c:axId val="146573952"/>
      </c:lineChart>
      <c:catAx>
        <c:axId val="146572416"/>
        <c:scaling>
          <c:orientation val="minMax"/>
        </c:scaling>
        <c:delete val="1"/>
        <c:axPos val="b"/>
        <c:tickLblPos val="none"/>
        <c:crossAx val="146573952"/>
        <c:crosses val="autoZero"/>
        <c:auto val="1"/>
        <c:lblAlgn val="ctr"/>
        <c:lblOffset val="100"/>
      </c:catAx>
      <c:valAx>
        <c:axId val="1465739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6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5724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PPALL-QY02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17E-2"/>
          <c:y val="0.27563774134397584"/>
          <c:w val="0.91753764112819269"/>
          <c:h val="0.5626423195388307"/>
        </c:manualLayout>
      </c:layout>
      <c:lineChart>
        <c:grouping val="standard"/>
        <c:ser>
          <c:idx val="0"/>
          <c:order val="0"/>
          <c:tx>
            <c:strRef>
              <c:f>'BASEUS_Week-Product (4)'!$C$10</c:f>
              <c:strCache>
                <c:ptCount val="1"/>
                <c:pt idx="0">
                  <c:v>PPALL-QY02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6684544"/>
        <c:axId val="146690432"/>
      </c:lineChart>
      <c:catAx>
        <c:axId val="146684544"/>
        <c:scaling>
          <c:orientation val="minMax"/>
        </c:scaling>
        <c:delete val="1"/>
        <c:axPos val="b"/>
        <c:tickLblPos val="none"/>
        <c:crossAx val="146690432"/>
        <c:crosses val="autoZero"/>
        <c:auto val="1"/>
        <c:lblAlgn val="ctr"/>
        <c:lblOffset val="100"/>
      </c:catAx>
      <c:valAx>
        <c:axId val="1466904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48E-3"/>
              <c:y val="0.199534240582943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684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PPALL-QY04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85"/>
          <c:w val="0.9258664321332910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(4)'!$C$11</c:f>
              <c:strCache>
                <c:ptCount val="1"/>
                <c:pt idx="0">
                  <c:v>PPALL-QY04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6723200"/>
        <c:axId val="146724736"/>
      </c:lineChart>
      <c:catAx>
        <c:axId val="146723200"/>
        <c:scaling>
          <c:orientation val="minMax"/>
        </c:scaling>
        <c:delete val="1"/>
        <c:axPos val="b"/>
        <c:tickLblPos val="none"/>
        <c:crossAx val="146724736"/>
        <c:crosses val="autoZero"/>
        <c:auto val="1"/>
        <c:lblAlgn val="ctr"/>
        <c:lblOffset val="100"/>
      </c:catAx>
      <c:valAx>
        <c:axId val="1467247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48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23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CCALL-RH01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56"/>
          <c:w val="0.92021837270341222"/>
          <c:h val="0.65559575056768471"/>
        </c:manualLayout>
      </c:layout>
      <c:lineChart>
        <c:grouping val="standard"/>
        <c:ser>
          <c:idx val="0"/>
          <c:order val="0"/>
          <c:tx>
            <c:strRef>
              <c:f>'BASEUS_Week-Product (4)'!$C$12</c:f>
              <c:strCache>
                <c:ptCount val="1"/>
                <c:pt idx="0">
                  <c:v>CCALL-RH01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6634624"/>
        <c:axId val="146636160"/>
      </c:lineChart>
      <c:catAx>
        <c:axId val="146634624"/>
        <c:scaling>
          <c:orientation val="minMax"/>
        </c:scaling>
        <c:delete val="1"/>
        <c:axPos val="b"/>
        <c:tickLblPos val="none"/>
        <c:crossAx val="146636160"/>
        <c:crosses val="autoZero"/>
        <c:auto val="1"/>
        <c:lblAlgn val="ctr"/>
        <c:lblOffset val="100"/>
      </c:catAx>
      <c:valAx>
        <c:axId val="1466361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6346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56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(4)'!$C$13</c:f>
              <c:strCache>
                <c:ptCount val="1"/>
                <c:pt idx="0">
                  <c:v>CCALL-TM01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(4)'!$E$13:$N$13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6648448"/>
        <c:axId val="146748544"/>
      </c:lineChart>
      <c:catAx>
        <c:axId val="146648448"/>
        <c:scaling>
          <c:orientation val="minMax"/>
        </c:scaling>
        <c:delete val="1"/>
        <c:axPos val="b"/>
        <c:tickLblPos val="none"/>
        <c:crossAx val="146748544"/>
        <c:crosses val="autoZero"/>
        <c:auto val="1"/>
        <c:lblAlgn val="ctr"/>
        <c:lblOffset val="100"/>
      </c:catAx>
      <c:valAx>
        <c:axId val="1467485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151969552607296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648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CCALL-TM12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(4)'!$C$15</c:f>
              <c:strCache>
                <c:ptCount val="1"/>
                <c:pt idx="0">
                  <c:v>CCALL-TM12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6789504"/>
        <c:axId val="146791040"/>
      </c:lineChart>
      <c:catAx>
        <c:axId val="146789504"/>
        <c:scaling>
          <c:orientation val="minMax"/>
        </c:scaling>
        <c:delete val="1"/>
        <c:axPos val="b"/>
        <c:tickLblPos val="none"/>
        <c:crossAx val="146791040"/>
        <c:crosses val="autoZero"/>
        <c:auto val="1"/>
        <c:lblAlgn val="ctr"/>
        <c:lblOffset val="100"/>
      </c:catAx>
      <c:valAx>
        <c:axId val="1467910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89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ACDKQ-HG0S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(4)'!$C$18</c:f>
              <c:strCache>
                <c:ptCount val="1"/>
                <c:pt idx="0">
                  <c:v>ACDKQ-HG0S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6881152"/>
        <c:axId val="146891136"/>
      </c:lineChart>
      <c:catAx>
        <c:axId val="146881152"/>
        <c:scaling>
          <c:orientation val="minMax"/>
        </c:scaling>
        <c:delete val="1"/>
        <c:axPos val="b"/>
        <c:tickLblPos val="none"/>
        <c:crossAx val="146891136"/>
        <c:crosses val="autoZero"/>
        <c:auto val="1"/>
        <c:lblAlgn val="ctr"/>
        <c:lblOffset val="100"/>
      </c:catAx>
      <c:valAx>
        <c:axId val="1468911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881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ACHDCJ-02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ser>
          <c:idx val="0"/>
          <c:order val="0"/>
          <c:tx>
            <c:strRef>
              <c:f>'BASEUS_Week-Product'!$C$10</c:f>
              <c:strCache>
                <c:ptCount val="1"/>
                <c:pt idx="0">
                  <c:v>ACHDCJ-02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'BASEUS_Week-Product'!$E$10:$N$10</c:f>
              <c:numCache>
                <c:formatCode>0</c:formatCode>
                <c:ptCount val="10"/>
                <c:pt idx="0">
                  <c:v>45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4628736"/>
        <c:axId val="144675584"/>
      </c:lineChart>
      <c:catAx>
        <c:axId val="144628736"/>
        <c:scaling>
          <c:orientation val="minMax"/>
        </c:scaling>
        <c:delete val="1"/>
        <c:axPos val="b"/>
        <c:tickLblPos val="none"/>
        <c:crossAx val="144675584"/>
        <c:crosses val="autoZero"/>
        <c:auto val="1"/>
        <c:lblAlgn val="ctr"/>
        <c:lblOffset val="100"/>
      </c:catAx>
      <c:valAx>
        <c:axId val="1446755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628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CCALL-TM0A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67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(4)'!$C$14</c:f>
              <c:strCache>
                <c:ptCount val="1"/>
                <c:pt idx="0">
                  <c:v>CCALL-TM0A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6940288"/>
        <c:axId val="146941824"/>
      </c:lineChart>
      <c:catAx>
        <c:axId val="146940288"/>
        <c:scaling>
          <c:orientation val="minMax"/>
        </c:scaling>
        <c:delete val="1"/>
        <c:axPos val="b"/>
        <c:tickLblPos val="none"/>
        <c:crossAx val="146941824"/>
        <c:crosses val="autoZero"/>
        <c:auto val="1"/>
        <c:lblAlgn val="ctr"/>
        <c:lblOffset val="100"/>
      </c:catAx>
      <c:valAx>
        <c:axId val="1469418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151969552607296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9402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ACCHZ-01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(4)'!$C$16</c:f>
              <c:strCache>
                <c:ptCount val="1"/>
                <c:pt idx="0">
                  <c:v>ACCHZ-01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(4)'!$E$16:$N$16</c:f>
              <c:numCache>
                <c:formatCode>0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6966400"/>
        <c:axId val="146967936"/>
      </c:lineChart>
      <c:catAx>
        <c:axId val="146966400"/>
        <c:scaling>
          <c:orientation val="minMax"/>
        </c:scaling>
        <c:delete val="1"/>
        <c:axPos val="b"/>
        <c:tickLblPos val="none"/>
        <c:crossAx val="146967936"/>
        <c:crosses val="autoZero"/>
        <c:auto val="1"/>
        <c:lblAlgn val="ctr"/>
        <c:lblOffset val="100"/>
      </c:catAx>
      <c:valAx>
        <c:axId val="1469679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966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ACDKQ-HG01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(4)'!$C$17</c:f>
              <c:strCache>
                <c:ptCount val="1"/>
                <c:pt idx="0">
                  <c:v>ACDKQ-HG01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6984320"/>
        <c:axId val="147104896"/>
      </c:lineChart>
      <c:catAx>
        <c:axId val="146984320"/>
        <c:scaling>
          <c:orientation val="minMax"/>
        </c:scaling>
        <c:delete val="1"/>
        <c:axPos val="b"/>
        <c:tickLblPos val="none"/>
        <c:crossAx val="147104896"/>
        <c:crosses val="autoZero"/>
        <c:auto val="1"/>
        <c:lblAlgn val="ctr"/>
        <c:lblOffset val="100"/>
      </c:catAx>
      <c:valAx>
        <c:axId val="1471048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9843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CAHUB-B0G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8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'BASEUS_Week-Product(5)'!$C$8</c:f>
              <c:strCache>
                <c:ptCount val="1"/>
                <c:pt idx="0">
                  <c:v>CAHUB-B0G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'BASEUS_Week-Product(5)'!$E$8:$N$8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7154432"/>
        <c:axId val="147155968"/>
      </c:lineChart>
      <c:catAx>
        <c:axId val="147154432"/>
        <c:scaling>
          <c:orientation val="minMax"/>
        </c:scaling>
        <c:delete val="1"/>
        <c:axPos val="b"/>
        <c:tickLblPos val="none"/>
        <c:crossAx val="147155968"/>
        <c:crosses val="autoZero"/>
        <c:auto val="1"/>
        <c:lblAlgn val="ctr"/>
        <c:lblOffset val="100"/>
      </c:catAx>
      <c:valAx>
        <c:axId val="1471559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8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1544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'BASEUS_Week-Product(5)'!$B$7:$B$18</c:f>
              <c:numCache>
                <c:formatCode>0</c:formatCode>
                <c:ptCount val="12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1.3</c:v>
                </c:pt>
                <c:pt idx="6">
                  <c:v>0.8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</c:v>
                </c:pt>
                <c:pt idx="11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'BASEUS_Week-Product(5)'!$C$7:$C$18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'BASEUS_Week-Product(5)'!$R$7:$R$18</c:f>
              <c:numCache>
                <c:formatCode>0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shape val="box"/>
        <c:axId val="147283328"/>
        <c:axId val="147293312"/>
        <c:axId val="0"/>
      </c:bar3DChart>
      <c:catAx>
        <c:axId val="1472833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93312"/>
        <c:crosses val="autoZero"/>
        <c:auto val="1"/>
        <c:lblAlgn val="ctr"/>
        <c:lblOffset val="100"/>
      </c:catAx>
      <c:valAx>
        <c:axId val="147293312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8332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CAHUB-D0G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'BASEUS_Week-Product(5)'!$C$9</c:f>
              <c:strCache>
                <c:ptCount val="1"/>
                <c:pt idx="0">
                  <c:v>CAHUB-D0G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'BASEUS_Week-Product(5)'!$E$9:$N$9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6998016"/>
        <c:axId val="146999552"/>
      </c:lineChart>
      <c:catAx>
        <c:axId val="146998016"/>
        <c:scaling>
          <c:orientation val="minMax"/>
        </c:scaling>
        <c:delete val="1"/>
        <c:axPos val="b"/>
        <c:tickLblPos val="none"/>
        <c:crossAx val="146999552"/>
        <c:crosses val="autoZero"/>
        <c:auto val="1"/>
        <c:lblAlgn val="ctr"/>
        <c:lblOffset val="100"/>
      </c:catAx>
      <c:valAx>
        <c:axId val="1469995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998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ACAPIPH-EA9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05E-2"/>
          <c:y val="0.23130944523747562"/>
          <c:w val="0.9090556175192773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'BASEUS_Week-Product(5)'!$C$7</c:f>
              <c:strCache>
                <c:ptCount val="1"/>
                <c:pt idx="0">
                  <c:v>ACAPIPH-EA9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'BASEUS_Week-Product(5)'!$E$7:$N$7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7020032"/>
        <c:axId val="147050496"/>
      </c:lineChart>
      <c:catAx>
        <c:axId val="147020032"/>
        <c:scaling>
          <c:orientation val="minMax"/>
        </c:scaling>
        <c:delete val="1"/>
        <c:axPos val="b"/>
        <c:tickLblPos val="none"/>
        <c:crossAx val="147050496"/>
        <c:crosses val="autoZero"/>
        <c:auto val="1"/>
        <c:lblAlgn val="ctr"/>
        <c:lblOffset val="100"/>
      </c:catAx>
      <c:valAx>
        <c:axId val="14705049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8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020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CAHUB-E0G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093"/>
        </c:manualLayout>
      </c:layout>
      <c:lineChart>
        <c:grouping val="standard"/>
        <c:ser>
          <c:idx val="0"/>
          <c:order val="0"/>
          <c:tx>
            <c:strRef>
              <c:f>'BASEUS_Week-Product(5)'!$C$10</c:f>
              <c:strCache>
                <c:ptCount val="1"/>
                <c:pt idx="0">
                  <c:v>CAHUB-E0G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7353600"/>
        <c:axId val="147355136"/>
      </c:lineChart>
      <c:catAx>
        <c:axId val="147353600"/>
        <c:scaling>
          <c:orientation val="minMax"/>
        </c:scaling>
        <c:delete val="1"/>
        <c:axPos val="b"/>
        <c:tickLblPos val="none"/>
        <c:crossAx val="147355136"/>
        <c:crosses val="autoZero"/>
        <c:auto val="1"/>
        <c:lblAlgn val="ctr"/>
        <c:lblOffset val="100"/>
      </c:catAx>
      <c:valAx>
        <c:axId val="1473551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99534240582943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353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SGAPIPHX-TZ01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96"/>
          <c:w val="0.925866432133291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'BASEUS_Week-Product(5)'!$C$11</c:f>
              <c:strCache>
                <c:ptCount val="1"/>
                <c:pt idx="0">
                  <c:v>SGAPIPHX-TZ01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7371520"/>
        <c:axId val="147373056"/>
      </c:lineChart>
      <c:catAx>
        <c:axId val="147371520"/>
        <c:scaling>
          <c:orientation val="minMax"/>
        </c:scaling>
        <c:delete val="1"/>
        <c:axPos val="b"/>
        <c:tickLblPos val="none"/>
        <c:crossAx val="147373056"/>
        <c:crosses val="autoZero"/>
        <c:auto val="1"/>
        <c:lblAlgn val="ctr"/>
        <c:lblOffset val="100"/>
      </c:catAx>
      <c:valAx>
        <c:axId val="1473730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371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SUGENT-ATR01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7"/>
          <c:w val="0.92021837270341222"/>
          <c:h val="0.65559575056768493"/>
        </c:manualLayout>
      </c:layout>
      <c:lineChart>
        <c:grouping val="standard"/>
        <c:ser>
          <c:idx val="0"/>
          <c:order val="0"/>
          <c:tx>
            <c:strRef>
              <c:f>'BASEUS_Week-Product(5)'!$C$12</c:f>
              <c:strCache>
                <c:ptCount val="1"/>
                <c:pt idx="0">
                  <c:v>SUGENT-ATR01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'BASEUS_Week-Product(5)'!$E$12:$N$12</c:f>
              <c:numCache>
                <c:formatCode>0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7414016"/>
        <c:axId val="147432192"/>
      </c:lineChart>
      <c:catAx>
        <c:axId val="147414016"/>
        <c:scaling>
          <c:orientation val="minMax"/>
        </c:scaling>
        <c:delete val="1"/>
        <c:axPos val="b"/>
        <c:tickLblPos val="none"/>
        <c:crossAx val="147432192"/>
        <c:crosses val="autoZero"/>
        <c:auto val="1"/>
        <c:lblAlgn val="ctr"/>
        <c:lblOffset val="100"/>
      </c:catAx>
      <c:valAx>
        <c:axId val="1474321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414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'BASEUS_Week-Product'!$C$11</c:f>
              <c:strCache>
                <c:ptCount val="1"/>
                <c:pt idx="0">
                  <c:v>WXHSD-D01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4716544"/>
        <c:axId val="144718080"/>
      </c:lineChart>
      <c:catAx>
        <c:axId val="144716544"/>
        <c:scaling>
          <c:orientation val="minMax"/>
        </c:scaling>
        <c:delete val="1"/>
        <c:axPos val="b"/>
        <c:tickLblPos val="none"/>
        <c:crossAx val="144718080"/>
        <c:crosses val="autoZero"/>
        <c:auto val="1"/>
        <c:lblAlgn val="ctr"/>
        <c:lblOffset val="100"/>
      </c:catAx>
      <c:valAx>
        <c:axId val="1447180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716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67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'BASEUS_Week-Product(5)'!$C$13</c:f>
              <c:strCache>
                <c:ptCount val="1"/>
                <c:pt idx="0">
                  <c:v>SUER-A01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'BASEUS_Week-Product(5)'!$E$13:$N$13</c:f>
              <c:numCache>
                <c:formatCode>0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7546880"/>
        <c:axId val="147548416"/>
      </c:lineChart>
      <c:catAx>
        <c:axId val="147546880"/>
        <c:scaling>
          <c:orientation val="minMax"/>
        </c:scaling>
        <c:delete val="1"/>
        <c:axPos val="b"/>
        <c:tickLblPos val="none"/>
        <c:crossAx val="147548416"/>
        <c:crosses val="autoZero"/>
        <c:auto val="1"/>
        <c:lblAlgn val="ctr"/>
        <c:lblOffset val="100"/>
      </c:catAx>
      <c:valAx>
        <c:axId val="1475484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151969552607296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468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SUER-A0S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48E-2"/>
          <c:y val="0.3327153669147575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'BASEUS_Week-Product(5)'!$C$15</c:f>
              <c:strCache>
                <c:ptCount val="1"/>
                <c:pt idx="0">
                  <c:v>SUER-A0S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7569280"/>
        <c:axId val="147568128"/>
      </c:lineChart>
      <c:catAx>
        <c:axId val="147569280"/>
        <c:scaling>
          <c:orientation val="minMax"/>
        </c:scaling>
        <c:delete val="1"/>
        <c:axPos val="b"/>
        <c:tickLblPos val="none"/>
        <c:crossAx val="147568128"/>
        <c:crosses val="autoZero"/>
        <c:auto val="1"/>
        <c:lblAlgn val="ctr"/>
        <c:lblOffset val="100"/>
      </c:catAx>
      <c:valAx>
        <c:axId val="1475681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69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'BASEUS_Week-Product(5)'!$C$18</c:f>
              <c:strCache>
                <c:ptCount val="1"/>
                <c:pt idx="0">
                  <c:v>SUCH-01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'BASEUS_Week-Product(5)'!$E$18:$N$18</c:f>
              <c:numCache>
                <c:formatCode>0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7505152"/>
        <c:axId val="147506688"/>
      </c:lineChart>
      <c:catAx>
        <c:axId val="147505152"/>
        <c:scaling>
          <c:orientation val="minMax"/>
        </c:scaling>
        <c:delete val="1"/>
        <c:axPos val="b"/>
        <c:tickLblPos val="none"/>
        <c:crossAx val="147506688"/>
        <c:crosses val="autoZero"/>
        <c:auto val="1"/>
        <c:lblAlgn val="ctr"/>
        <c:lblOffset val="100"/>
      </c:catAx>
      <c:valAx>
        <c:axId val="1475066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05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SUER-A0R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'BASEUS_Week-Product(5)'!$C$14</c:f>
              <c:strCache>
                <c:ptCount val="1"/>
                <c:pt idx="0">
                  <c:v>SUER-A0R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'BASEUS_Week-Product(5)'!$E$14:$N$14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7592704"/>
        <c:axId val="147594240"/>
      </c:lineChart>
      <c:catAx>
        <c:axId val="147592704"/>
        <c:scaling>
          <c:orientation val="minMax"/>
        </c:scaling>
        <c:delete val="1"/>
        <c:axPos val="b"/>
        <c:tickLblPos val="none"/>
        <c:crossAx val="147594240"/>
        <c:crosses val="autoZero"/>
        <c:auto val="1"/>
        <c:lblAlgn val="ctr"/>
        <c:lblOffset val="100"/>
      </c:catAx>
      <c:valAx>
        <c:axId val="1475942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151969552607296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92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SUER-A09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'BASEUS_Week-Product(5)'!$C$16</c:f>
              <c:strCache>
                <c:ptCount val="1"/>
                <c:pt idx="0">
                  <c:v>SUER-A09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'BASEUS_Week-Product(5)'!$E$16:$N$16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7639296"/>
        <c:axId val="147653376"/>
      </c:lineChart>
      <c:catAx>
        <c:axId val="147639296"/>
        <c:scaling>
          <c:orientation val="minMax"/>
        </c:scaling>
        <c:delete val="1"/>
        <c:axPos val="b"/>
        <c:tickLblPos val="none"/>
        <c:crossAx val="147653376"/>
        <c:crosses val="autoZero"/>
        <c:auto val="1"/>
        <c:lblAlgn val="ctr"/>
        <c:lblOffset val="100"/>
      </c:catAx>
      <c:valAx>
        <c:axId val="1476533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639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SUER-A0V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'BASEUS_Week-Product(5)'!$C$17</c:f>
              <c:strCache>
                <c:ptCount val="1"/>
                <c:pt idx="0">
                  <c:v>SUER-A0V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7682048"/>
        <c:axId val="147683584"/>
      </c:lineChart>
      <c:catAx>
        <c:axId val="147682048"/>
        <c:scaling>
          <c:orientation val="minMax"/>
        </c:scaling>
        <c:delete val="1"/>
        <c:axPos val="b"/>
        <c:tickLblPos val="none"/>
        <c:crossAx val="147683584"/>
        <c:crosses val="autoZero"/>
        <c:auto val="1"/>
        <c:lblAlgn val="ctr"/>
        <c:lblOffset val="100"/>
      </c:catAx>
      <c:valAx>
        <c:axId val="1476835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682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SUHS-DP01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95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(6)'!$C$8</c:f>
              <c:strCache>
                <c:ptCount val="1"/>
                <c:pt idx="0">
                  <c:v>SUHS-DP01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7835520"/>
        <c:axId val="147882368"/>
      </c:lineChart>
      <c:catAx>
        <c:axId val="147835520"/>
        <c:scaling>
          <c:orientation val="minMax"/>
        </c:scaling>
        <c:delete val="1"/>
        <c:axPos val="b"/>
        <c:tickLblPos val="none"/>
        <c:crossAx val="147882368"/>
        <c:crosses val="autoZero"/>
        <c:auto val="1"/>
        <c:lblAlgn val="ctr"/>
        <c:lblOffset val="100"/>
      </c:catAx>
      <c:valAx>
        <c:axId val="1478823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3552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9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(6)'!$B$7:$B$18</c:f>
              <c:numCache>
                <c:formatCode>0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(6)'!$C$7:$C$18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(6)'!$R$7:$R$18</c:f>
              <c:numCache>
                <c:formatCode>0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</c:ser>
        <c:shape val="box"/>
        <c:axId val="147903232"/>
        <c:axId val="147904768"/>
        <c:axId val="0"/>
      </c:bar3DChart>
      <c:catAx>
        <c:axId val="1479032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4768"/>
        <c:crosses val="autoZero"/>
        <c:auto val="1"/>
        <c:lblAlgn val="ctr"/>
        <c:lblOffset val="100"/>
      </c:catAx>
      <c:valAx>
        <c:axId val="147904768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0323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SUHS-DP0S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(6)'!$C$9</c:f>
              <c:strCache>
                <c:ptCount val="1"/>
                <c:pt idx="0">
                  <c:v>SUHS-DP0S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7961728"/>
        <c:axId val="147963264"/>
      </c:lineChart>
      <c:catAx>
        <c:axId val="147961728"/>
        <c:scaling>
          <c:orientation val="minMax"/>
        </c:scaling>
        <c:delete val="1"/>
        <c:axPos val="b"/>
        <c:tickLblPos val="none"/>
        <c:crossAx val="147963264"/>
        <c:crosses val="autoZero"/>
        <c:auto val="1"/>
        <c:lblAlgn val="ctr"/>
        <c:lblOffset val="100"/>
      </c:catAx>
      <c:valAx>
        <c:axId val="14796326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961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SUCH-02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46E-2"/>
          <c:y val="0.23130944523747574"/>
          <c:w val="0.909055617519277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(6)'!$C$7</c:f>
              <c:strCache>
                <c:ptCount val="1"/>
                <c:pt idx="0">
                  <c:v>SUCH-02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7979648"/>
        <c:axId val="148067456"/>
      </c:lineChart>
      <c:catAx>
        <c:axId val="147979648"/>
        <c:scaling>
          <c:orientation val="minMax"/>
        </c:scaling>
        <c:delete val="1"/>
        <c:axPos val="b"/>
        <c:tickLblPos val="none"/>
        <c:crossAx val="148067456"/>
        <c:crosses val="autoZero"/>
        <c:auto val="1"/>
        <c:lblAlgn val="ctr"/>
        <c:lblOffset val="100"/>
      </c:catAx>
      <c:valAx>
        <c:axId val="1480674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9796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WXHSD-D02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ser>
          <c:idx val="0"/>
          <c:order val="0"/>
          <c:tx>
            <c:strRef>
              <c:f>'BASEUS_Week-Product'!$C$12</c:f>
              <c:strCache>
                <c:ptCount val="1"/>
                <c:pt idx="0">
                  <c:v>WXHSD-D02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4759040"/>
        <c:axId val="144379904"/>
      </c:lineChart>
      <c:catAx>
        <c:axId val="144759040"/>
        <c:scaling>
          <c:orientation val="minMax"/>
        </c:scaling>
        <c:delete val="1"/>
        <c:axPos val="b"/>
        <c:tickLblPos val="none"/>
        <c:crossAx val="144379904"/>
        <c:crosses val="autoZero"/>
        <c:auto val="1"/>
        <c:lblAlgn val="ctr"/>
        <c:lblOffset val="100"/>
      </c:catAx>
      <c:valAx>
        <c:axId val="1443799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759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SUJX-01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15"/>
        </c:manualLayout>
      </c:layout>
      <c:lineChart>
        <c:grouping val="standard"/>
        <c:ser>
          <c:idx val="0"/>
          <c:order val="0"/>
          <c:tx>
            <c:strRef>
              <c:f>'BASEUS_Week-Product (6)'!$C$10</c:f>
              <c:strCache>
                <c:ptCount val="1"/>
                <c:pt idx="0">
                  <c:v>SUJX-01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(6)'!$E$10:$N$10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7981440"/>
        <c:axId val="147982976"/>
      </c:lineChart>
      <c:catAx>
        <c:axId val="147981440"/>
        <c:scaling>
          <c:orientation val="minMax"/>
        </c:scaling>
        <c:delete val="1"/>
        <c:axPos val="b"/>
        <c:tickLblPos val="none"/>
        <c:crossAx val="147982976"/>
        <c:crosses val="autoZero"/>
        <c:auto val="1"/>
        <c:lblAlgn val="ctr"/>
        <c:lblOffset val="100"/>
      </c:catAx>
      <c:valAx>
        <c:axId val="1479829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17E-3"/>
              <c:y val="0.199534240582943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9814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SUYZD-01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07"/>
          <c:w val="0.92586643213329145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(6)'!$C$11</c:f>
              <c:strCache>
                <c:ptCount val="1"/>
                <c:pt idx="0">
                  <c:v>SUYZD-01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(6)'!$E$11:$N$11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8011648"/>
        <c:axId val="148042112"/>
      </c:lineChart>
      <c:catAx>
        <c:axId val="148011648"/>
        <c:scaling>
          <c:orientation val="minMax"/>
        </c:scaling>
        <c:delete val="1"/>
        <c:axPos val="b"/>
        <c:tickLblPos val="none"/>
        <c:crossAx val="148042112"/>
        <c:crosses val="autoZero"/>
        <c:auto val="1"/>
        <c:lblAlgn val="ctr"/>
        <c:lblOffset val="100"/>
      </c:catAx>
      <c:valAx>
        <c:axId val="1480421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17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0116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81"/>
          <c:w val="0.92021837270341222"/>
          <c:h val="0.65559575056768515"/>
        </c:manualLayout>
      </c:layout>
      <c:lineChart>
        <c:grouping val="standard"/>
        <c:ser>
          <c:idx val="0"/>
          <c:order val="0"/>
          <c:tx>
            <c:strRef>
              <c:f>'BASEUS_Week-Product (6)'!$C$12</c:f>
              <c:strCache>
                <c:ptCount val="1"/>
                <c:pt idx="0">
                  <c:v>SUYZD-09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(6)'!$E$12:$N$12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8205952"/>
        <c:axId val="148207488"/>
      </c:lineChart>
      <c:catAx>
        <c:axId val="148205952"/>
        <c:scaling>
          <c:orientation val="minMax"/>
        </c:scaling>
        <c:delete val="1"/>
        <c:axPos val="b"/>
        <c:tickLblPos val="none"/>
        <c:crossAx val="148207488"/>
        <c:crosses val="autoZero"/>
        <c:auto val="1"/>
        <c:lblAlgn val="ctr"/>
        <c:lblOffset val="100"/>
      </c:catAx>
      <c:valAx>
        <c:axId val="1482074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2059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(6)'!$C$13</c:f>
              <c:strCache>
                <c:ptCount val="1"/>
                <c:pt idx="0">
                  <c:v>SUYZD-0S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(6)'!$E$13:$N$13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8256640"/>
        <c:axId val="148258176"/>
      </c:lineChart>
      <c:catAx>
        <c:axId val="148256640"/>
        <c:scaling>
          <c:orientation val="minMax"/>
        </c:scaling>
        <c:delete val="1"/>
        <c:axPos val="b"/>
        <c:tickLblPos val="none"/>
        <c:crossAx val="148258176"/>
        <c:crosses val="autoZero"/>
        <c:auto val="1"/>
        <c:lblAlgn val="ctr"/>
        <c:lblOffset val="100"/>
      </c:catAx>
      <c:valAx>
        <c:axId val="1482581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151969552607296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256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SUGX-A0V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(6)'!$C$15</c:f>
              <c:strCache>
                <c:ptCount val="1"/>
                <c:pt idx="0">
                  <c:v>SUGX-A0V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8249984"/>
        <c:axId val="148292736"/>
      </c:lineChart>
      <c:catAx>
        <c:axId val="148249984"/>
        <c:scaling>
          <c:orientation val="minMax"/>
        </c:scaling>
        <c:delete val="1"/>
        <c:axPos val="b"/>
        <c:tickLblPos val="none"/>
        <c:crossAx val="148292736"/>
        <c:crosses val="autoZero"/>
        <c:auto val="1"/>
        <c:lblAlgn val="ctr"/>
        <c:lblOffset val="100"/>
      </c:catAx>
      <c:valAx>
        <c:axId val="1482927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249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(6)'!$C$18</c:f>
              <c:strCache>
                <c:ptCount val="1"/>
                <c:pt idx="0">
                  <c:v>SUER-B01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(6)'!$E$18:$N$18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8333696"/>
        <c:axId val="148335232"/>
      </c:lineChart>
      <c:catAx>
        <c:axId val="148333696"/>
        <c:scaling>
          <c:orientation val="minMax"/>
        </c:scaling>
        <c:delete val="1"/>
        <c:axPos val="b"/>
        <c:tickLblPos val="none"/>
        <c:crossAx val="148335232"/>
        <c:crosses val="autoZero"/>
        <c:auto val="1"/>
        <c:lblAlgn val="ctr"/>
        <c:lblOffset val="100"/>
      </c:catAx>
      <c:valAx>
        <c:axId val="1483352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3336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(6)'!$C$14</c:f>
              <c:strCache>
                <c:ptCount val="1"/>
                <c:pt idx="0">
                  <c:v>SUGX-A01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8322944"/>
        <c:axId val="148390272"/>
      </c:lineChart>
      <c:catAx>
        <c:axId val="148322944"/>
        <c:scaling>
          <c:orientation val="minMax"/>
        </c:scaling>
        <c:delete val="1"/>
        <c:axPos val="b"/>
        <c:tickLblPos val="none"/>
        <c:crossAx val="148390272"/>
        <c:crosses val="autoZero"/>
        <c:auto val="1"/>
        <c:lblAlgn val="ctr"/>
        <c:lblOffset val="100"/>
      </c:catAx>
      <c:valAx>
        <c:axId val="1483902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3229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(6)'!$C$16</c:f>
              <c:strCache>
                <c:ptCount val="1"/>
                <c:pt idx="0">
                  <c:v>SUGX-A09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8423040"/>
        <c:axId val="148424576"/>
      </c:lineChart>
      <c:catAx>
        <c:axId val="148423040"/>
        <c:scaling>
          <c:orientation val="minMax"/>
        </c:scaling>
        <c:delete val="1"/>
        <c:axPos val="b"/>
        <c:tickLblPos val="none"/>
        <c:crossAx val="148424576"/>
        <c:crosses val="autoZero"/>
        <c:auto val="1"/>
        <c:lblAlgn val="ctr"/>
        <c:lblOffset val="100"/>
      </c:catAx>
      <c:valAx>
        <c:axId val="1484245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423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SUGX-A0S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(6)'!$C$17</c:f>
              <c:strCache>
                <c:ptCount val="1"/>
                <c:pt idx="0">
                  <c:v>SUGX-A0S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8461440"/>
        <c:axId val="148462976"/>
      </c:lineChart>
      <c:catAx>
        <c:axId val="148461440"/>
        <c:scaling>
          <c:orientation val="minMax"/>
        </c:scaling>
        <c:delete val="1"/>
        <c:axPos val="b"/>
        <c:tickLblPos val="none"/>
        <c:crossAx val="148462976"/>
        <c:crosses val="autoZero"/>
        <c:auto val="1"/>
        <c:lblAlgn val="ctr"/>
        <c:lblOffset val="100"/>
      </c:catAx>
      <c:valAx>
        <c:axId val="1484629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4614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SUER-B09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07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(7)'!$C$8</c:f>
              <c:strCache>
                <c:ptCount val="1"/>
                <c:pt idx="0">
                  <c:v>SUER-B09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8140032"/>
        <c:axId val="148141568"/>
      </c:lineChart>
      <c:catAx>
        <c:axId val="148140032"/>
        <c:scaling>
          <c:orientation val="minMax"/>
        </c:scaling>
        <c:delete val="1"/>
        <c:axPos val="b"/>
        <c:tickLblPos val="none"/>
        <c:crossAx val="148141568"/>
        <c:crosses val="autoZero"/>
        <c:auto val="1"/>
        <c:lblAlgn val="ctr"/>
        <c:lblOffset val="100"/>
      </c:catAx>
      <c:valAx>
        <c:axId val="1481415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1400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SUBR-A01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'BASEUS_Week-Product'!$C$13</c:f>
              <c:strCache>
                <c:ptCount val="1"/>
                <c:pt idx="0">
                  <c:v>SUBR-A01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4416768"/>
        <c:axId val="144418304"/>
      </c:lineChart>
      <c:catAx>
        <c:axId val="144416768"/>
        <c:scaling>
          <c:orientation val="minMax"/>
        </c:scaling>
        <c:delete val="1"/>
        <c:axPos val="b"/>
        <c:tickLblPos val="none"/>
        <c:crossAx val="144418304"/>
        <c:crosses val="autoZero"/>
        <c:auto val="1"/>
        <c:lblAlgn val="ctr"/>
        <c:lblOffset val="100"/>
      </c:catAx>
      <c:valAx>
        <c:axId val="1444183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4167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3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(7)'!$B$7:$B$18</c:f>
              <c:numCache>
                <c:formatCode>0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(7)'!$C$7:$C$18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(7)'!$R$7:$R$18</c:f>
              <c:numCache>
                <c:formatCode>0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8522880"/>
        <c:axId val="148524416"/>
        <c:axId val="0"/>
      </c:bar3DChart>
      <c:catAx>
        <c:axId val="1485228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24416"/>
        <c:crosses val="autoZero"/>
        <c:auto val="1"/>
        <c:lblAlgn val="ctr"/>
        <c:lblOffset val="100"/>
      </c:catAx>
      <c:valAx>
        <c:axId val="148524416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2288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SUER-B0V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(7)'!$C$9</c:f>
              <c:strCache>
                <c:ptCount val="1"/>
                <c:pt idx="0">
                  <c:v>SUER-B0V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(7)'!$E$9:$N$9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8560896"/>
        <c:axId val="148570880"/>
      </c:lineChart>
      <c:catAx>
        <c:axId val="148560896"/>
        <c:scaling>
          <c:orientation val="minMax"/>
        </c:scaling>
        <c:delete val="1"/>
        <c:axPos val="b"/>
        <c:tickLblPos val="none"/>
        <c:crossAx val="148570880"/>
        <c:crosses val="autoZero"/>
        <c:auto val="1"/>
        <c:lblAlgn val="ctr"/>
        <c:lblOffset val="100"/>
      </c:catAx>
      <c:valAx>
        <c:axId val="1485708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560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SUER-B0S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88E-2"/>
          <c:y val="0.23130944523747579"/>
          <c:w val="0.909055617519278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(7)'!$C$7</c:f>
              <c:strCache>
                <c:ptCount val="1"/>
                <c:pt idx="0">
                  <c:v>SUER-B0S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(7)'!$E$7:$N$7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8599552"/>
        <c:axId val="148601088"/>
      </c:lineChart>
      <c:catAx>
        <c:axId val="148599552"/>
        <c:scaling>
          <c:orientation val="minMax"/>
        </c:scaling>
        <c:delete val="1"/>
        <c:axPos val="b"/>
        <c:tickLblPos val="none"/>
        <c:crossAx val="148601088"/>
        <c:crosses val="autoZero"/>
        <c:auto val="1"/>
        <c:lblAlgn val="ctr"/>
        <c:lblOffset val="100"/>
      </c:catAx>
      <c:valAx>
        <c:axId val="1486010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599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WIAPIPH58-BE01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48"/>
        </c:manualLayout>
      </c:layout>
      <c:lineChart>
        <c:grouping val="standard"/>
        <c:ser>
          <c:idx val="0"/>
          <c:order val="0"/>
          <c:tx>
            <c:strRef>
              <c:f>'BASEUS_Week-Product (7)'!$C$10</c:f>
              <c:strCache>
                <c:ptCount val="1"/>
                <c:pt idx="0">
                  <c:v>WIAPIPH58-BE01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8711680"/>
        <c:axId val="148701184"/>
      </c:lineChart>
      <c:catAx>
        <c:axId val="148711680"/>
        <c:scaling>
          <c:orientation val="minMax"/>
        </c:scaling>
        <c:delete val="1"/>
        <c:axPos val="b"/>
        <c:tickLblPos val="none"/>
        <c:crossAx val="148701184"/>
        <c:crosses val="autoZero"/>
        <c:auto val="1"/>
        <c:lblAlgn val="ctr"/>
        <c:lblOffset val="100"/>
      </c:catAx>
      <c:valAx>
        <c:axId val="1487011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99534240582943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116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WIAPIPH58-BE04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24"/>
          <c:w val="0.92586643213329178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(7)'!$C$11</c:f>
              <c:strCache>
                <c:ptCount val="1"/>
                <c:pt idx="0">
                  <c:v>WIAPIPH58-BE04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8636032"/>
        <c:axId val="148637568"/>
      </c:lineChart>
      <c:catAx>
        <c:axId val="148636032"/>
        <c:scaling>
          <c:orientation val="minMax"/>
        </c:scaling>
        <c:delete val="1"/>
        <c:axPos val="b"/>
        <c:tickLblPos val="none"/>
        <c:crossAx val="148637568"/>
        <c:crosses val="autoZero"/>
        <c:auto val="1"/>
        <c:lblAlgn val="ctr"/>
        <c:lblOffset val="100"/>
      </c:catAx>
      <c:valAx>
        <c:axId val="1486375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52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636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95"/>
          <c:w val="0.92021837270341222"/>
          <c:h val="0.65559575056768549"/>
        </c:manualLayout>
      </c:layout>
      <c:lineChart>
        <c:grouping val="standard"/>
        <c:ser>
          <c:idx val="0"/>
          <c:order val="0"/>
          <c:tx>
            <c:strRef>
              <c:f>'BASEUS_Week-Product (7)'!$C$12</c:f>
              <c:strCache>
                <c:ptCount val="1"/>
                <c:pt idx="0">
                  <c:v>WIAPIPH58-BE08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8674432"/>
        <c:axId val="148675968"/>
      </c:lineChart>
      <c:catAx>
        <c:axId val="148674432"/>
        <c:scaling>
          <c:orientation val="minMax"/>
        </c:scaling>
        <c:delete val="1"/>
        <c:axPos val="b"/>
        <c:tickLblPos val="none"/>
        <c:crossAx val="148675968"/>
        <c:crosses val="autoZero"/>
        <c:auto val="1"/>
        <c:lblAlgn val="ctr"/>
        <c:lblOffset val="100"/>
      </c:catAx>
      <c:valAx>
        <c:axId val="1486759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674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95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(7)'!$C$13</c:f>
              <c:strCache>
                <c:ptCount val="1"/>
                <c:pt idx="0">
                  <c:v>CALLG-01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8761600"/>
        <c:axId val="148853504"/>
      </c:lineChart>
      <c:catAx>
        <c:axId val="148761600"/>
        <c:scaling>
          <c:orientation val="minMax"/>
        </c:scaling>
        <c:delete val="1"/>
        <c:axPos val="b"/>
        <c:tickLblPos val="none"/>
        <c:crossAx val="148853504"/>
        <c:crosses val="autoZero"/>
        <c:auto val="1"/>
        <c:lblAlgn val="ctr"/>
        <c:lblOffset val="100"/>
      </c:catAx>
      <c:valAx>
        <c:axId val="1488535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151969552607296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61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SUGENT-ZN03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(7)'!$C$15</c:f>
              <c:strCache>
                <c:ptCount val="1"/>
                <c:pt idx="0">
                  <c:v>SUGENT-ZN03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8890368"/>
        <c:axId val="148891904"/>
      </c:lineChart>
      <c:catAx>
        <c:axId val="148890368"/>
        <c:scaling>
          <c:orientation val="minMax"/>
        </c:scaling>
        <c:delete val="1"/>
        <c:axPos val="b"/>
        <c:tickLblPos val="none"/>
        <c:crossAx val="148891904"/>
        <c:crosses val="autoZero"/>
        <c:auto val="1"/>
        <c:lblAlgn val="ctr"/>
        <c:lblOffset val="100"/>
      </c:catAx>
      <c:valAx>
        <c:axId val="1488919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8903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(7)'!$C$18</c:f>
              <c:strCache>
                <c:ptCount val="1"/>
                <c:pt idx="0">
                  <c:v>WXXP-02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8936960"/>
        <c:axId val="148942848"/>
      </c:lineChart>
      <c:catAx>
        <c:axId val="148936960"/>
        <c:scaling>
          <c:orientation val="minMax"/>
        </c:scaling>
        <c:delete val="1"/>
        <c:axPos val="b"/>
        <c:tickLblPos val="none"/>
        <c:crossAx val="148942848"/>
        <c:crosses val="autoZero"/>
        <c:auto val="1"/>
        <c:lblAlgn val="ctr"/>
        <c:lblOffset val="100"/>
      </c:catAx>
      <c:valAx>
        <c:axId val="1489428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36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(7)'!$C$14</c:f>
              <c:strCache>
                <c:ptCount val="1"/>
                <c:pt idx="0">
                  <c:v>CALLG-09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8975616"/>
        <c:axId val="148977152"/>
      </c:lineChart>
      <c:catAx>
        <c:axId val="148975616"/>
        <c:scaling>
          <c:orientation val="minMax"/>
        </c:scaling>
        <c:delete val="1"/>
        <c:axPos val="b"/>
        <c:tickLblPos val="none"/>
        <c:crossAx val="148977152"/>
        <c:crosses val="autoZero"/>
        <c:auto val="1"/>
        <c:lblAlgn val="ctr"/>
        <c:lblOffset val="100"/>
      </c:catAx>
      <c:valAx>
        <c:axId val="1489771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756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SUBR-A09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223E-2"/>
          <c:y val="0.33271536691475673"/>
          <c:w val="0.912883699882337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'BASEUS_Week-Product'!$C$15</c:f>
              <c:strCache>
                <c:ptCount val="1"/>
                <c:pt idx="0">
                  <c:v>SUBR-A09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4848384"/>
        <c:axId val="144849920"/>
      </c:lineChart>
      <c:catAx>
        <c:axId val="144848384"/>
        <c:scaling>
          <c:orientation val="minMax"/>
        </c:scaling>
        <c:delete val="1"/>
        <c:axPos val="b"/>
        <c:tickLblPos val="none"/>
        <c:crossAx val="144849920"/>
        <c:crosses val="autoZero"/>
        <c:auto val="1"/>
        <c:lblAlgn val="ctr"/>
        <c:lblOffset val="100"/>
      </c:catAx>
      <c:valAx>
        <c:axId val="1448499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848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SUGENT-ZN0S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45E-2"/>
          <c:y val="0.33271536691475823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(7)'!$C$16</c:f>
              <c:strCache>
                <c:ptCount val="1"/>
                <c:pt idx="0">
                  <c:v>SUGENT-ZN0S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9009920"/>
        <c:axId val="149011456"/>
      </c:lineChart>
      <c:catAx>
        <c:axId val="149009920"/>
        <c:scaling>
          <c:orientation val="minMax"/>
        </c:scaling>
        <c:delete val="1"/>
        <c:axPos val="b"/>
        <c:tickLblPos val="none"/>
        <c:crossAx val="149011456"/>
        <c:crosses val="autoZero"/>
        <c:auto val="1"/>
        <c:lblAlgn val="ctr"/>
        <c:lblOffset val="100"/>
      </c:catAx>
      <c:valAx>
        <c:axId val="1490114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009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CCALL-XK01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87E-2"/>
          <c:y val="0.3327153669147585"/>
          <c:w val="0.912883699882335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(7)'!$C$17</c:f>
              <c:strCache>
                <c:ptCount val="1"/>
                <c:pt idx="0">
                  <c:v>CCALL-XK01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8786560"/>
        <c:axId val="148792448"/>
      </c:lineChart>
      <c:catAx>
        <c:axId val="148786560"/>
        <c:scaling>
          <c:orientation val="minMax"/>
        </c:scaling>
        <c:delete val="1"/>
        <c:axPos val="b"/>
        <c:tickLblPos val="none"/>
        <c:crossAx val="148792448"/>
        <c:crosses val="autoZero"/>
        <c:auto val="1"/>
        <c:lblAlgn val="ctr"/>
        <c:lblOffset val="100"/>
      </c:catAx>
      <c:valAx>
        <c:axId val="1487924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9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865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TZARGS-09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18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(8)'!$C$8</c:f>
              <c:strCache>
                <c:ptCount val="1"/>
                <c:pt idx="0">
                  <c:v>TZARGS-09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9165184"/>
        <c:axId val="149166720"/>
      </c:lineChart>
      <c:catAx>
        <c:axId val="149165184"/>
        <c:scaling>
          <c:orientation val="minMax"/>
        </c:scaling>
        <c:delete val="1"/>
        <c:axPos val="b"/>
        <c:tickLblPos val="none"/>
        <c:crossAx val="149166720"/>
        <c:crosses val="autoZero"/>
        <c:auto val="1"/>
        <c:lblAlgn val="ctr"/>
        <c:lblOffset val="100"/>
      </c:catAx>
      <c:valAx>
        <c:axId val="1491667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16518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6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(8)'!$B$7:$B$18</c:f>
              <c:numCache>
                <c:formatCode>0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(8)'!$C$7:$C$18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(8)'!$R$7:$R$18</c:f>
              <c:numCache>
                <c:formatCode>0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9031936"/>
        <c:axId val="149046016"/>
        <c:axId val="0"/>
      </c:bar3DChart>
      <c:catAx>
        <c:axId val="1490319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46016"/>
        <c:crosses val="autoZero"/>
        <c:auto val="1"/>
        <c:lblAlgn val="ctr"/>
        <c:lblOffset val="100"/>
      </c:catAx>
      <c:valAx>
        <c:axId val="149046016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03193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(8)'!$C$9</c:f>
              <c:strCache>
                <c:ptCount val="1"/>
                <c:pt idx="0">
                  <c:v>TZARGS-01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9066112"/>
        <c:axId val="149067648"/>
      </c:lineChart>
      <c:catAx>
        <c:axId val="149066112"/>
        <c:scaling>
          <c:orientation val="minMax"/>
        </c:scaling>
        <c:delete val="1"/>
        <c:axPos val="b"/>
        <c:tickLblPos val="none"/>
        <c:crossAx val="149067648"/>
        <c:crosses val="autoZero"/>
        <c:auto val="1"/>
        <c:lblAlgn val="ctr"/>
        <c:lblOffset val="100"/>
      </c:catAx>
      <c:valAx>
        <c:axId val="1490676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0661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WXXP-01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3E-2"/>
          <c:y val="0.23130944523747587"/>
          <c:w val="0.90905561751927866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(8)'!$C$7</c:f>
              <c:strCache>
                <c:ptCount val="1"/>
                <c:pt idx="0">
                  <c:v>WXXP-01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9424000"/>
        <c:axId val="149425536"/>
      </c:lineChart>
      <c:catAx>
        <c:axId val="149424000"/>
        <c:scaling>
          <c:orientation val="minMax"/>
        </c:scaling>
        <c:delete val="1"/>
        <c:axPos val="b"/>
        <c:tickLblPos val="none"/>
        <c:crossAx val="149425536"/>
        <c:crosses val="autoZero"/>
        <c:auto val="1"/>
        <c:lblAlgn val="ctr"/>
        <c:lblOffset val="100"/>
      </c:catAx>
      <c:valAx>
        <c:axId val="1494255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424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TZARGS-G2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81"/>
        </c:manualLayout>
      </c:layout>
      <c:lineChart>
        <c:grouping val="standard"/>
        <c:ser>
          <c:idx val="0"/>
          <c:order val="0"/>
          <c:tx>
            <c:strRef>
              <c:f>'BASEUS_Week-Product (8)'!$C$10</c:f>
              <c:strCache>
                <c:ptCount val="1"/>
                <c:pt idx="0">
                  <c:v>TZARGS-G2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9291008"/>
        <c:axId val="149292160"/>
      </c:lineChart>
      <c:catAx>
        <c:axId val="149291008"/>
        <c:scaling>
          <c:orientation val="minMax"/>
        </c:scaling>
        <c:delete val="1"/>
        <c:axPos val="b"/>
        <c:tickLblPos val="none"/>
        <c:crossAx val="149292160"/>
        <c:crosses val="autoZero"/>
        <c:auto val="1"/>
        <c:lblAlgn val="ctr"/>
        <c:lblOffset val="100"/>
      </c:catAx>
      <c:valAx>
        <c:axId val="1492921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995342405829436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291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CCALL-YX01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41"/>
          <c:w val="0.9258664321332920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(8)'!$C$11</c:f>
              <c:strCache>
                <c:ptCount val="1"/>
                <c:pt idx="0">
                  <c:v>CCALL-YX01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9341312"/>
        <c:axId val="149342848"/>
      </c:lineChart>
      <c:catAx>
        <c:axId val="149341312"/>
        <c:scaling>
          <c:orientation val="minMax"/>
        </c:scaling>
        <c:delete val="1"/>
        <c:axPos val="b"/>
        <c:tickLblPos val="none"/>
        <c:crossAx val="149342848"/>
        <c:crosses val="autoZero"/>
        <c:auto val="1"/>
        <c:lblAlgn val="ctr"/>
        <c:lblOffset val="100"/>
      </c:catAx>
      <c:valAx>
        <c:axId val="1493428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87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341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06"/>
          <c:w val="0.92021837270341222"/>
          <c:h val="0.65559575056768582"/>
        </c:manualLayout>
      </c:layout>
      <c:lineChart>
        <c:grouping val="standard"/>
        <c:ser>
          <c:idx val="0"/>
          <c:order val="0"/>
          <c:tx>
            <c:strRef>
              <c:f>'BASEUS_Week-Product (8)'!$C$12</c:f>
              <c:strCache>
                <c:ptCount val="1"/>
                <c:pt idx="0">
                  <c:v>CCALL-YX02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9437056"/>
        <c:axId val="149565824"/>
      </c:lineChart>
      <c:catAx>
        <c:axId val="149437056"/>
        <c:scaling>
          <c:orientation val="minMax"/>
        </c:scaling>
        <c:delete val="1"/>
        <c:axPos val="b"/>
        <c:tickLblPos val="none"/>
        <c:crossAx val="149565824"/>
        <c:crosses val="autoZero"/>
        <c:auto val="1"/>
        <c:lblAlgn val="ctr"/>
        <c:lblOffset val="100"/>
      </c:catAx>
      <c:valAx>
        <c:axId val="1495658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437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ACSR-MS01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06"/>
          <c:w val="0.91288369988233609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(8)'!$C$13</c:f>
              <c:strCache>
                <c:ptCount val="1"/>
                <c:pt idx="0">
                  <c:v>ACSR-MS01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9614976"/>
        <c:axId val="149616512"/>
      </c:lineChart>
      <c:catAx>
        <c:axId val="149614976"/>
        <c:scaling>
          <c:orientation val="minMax"/>
        </c:scaling>
        <c:delete val="1"/>
        <c:axPos val="b"/>
        <c:tickLblPos val="none"/>
        <c:crossAx val="149616512"/>
        <c:crosses val="autoZero"/>
        <c:auto val="1"/>
        <c:lblAlgn val="ctr"/>
        <c:lblOffset val="100"/>
      </c:catAx>
      <c:valAx>
        <c:axId val="1496165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5E-2"/>
              <c:y val="0.1519695526072967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9614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tabSelected="1" topLeftCell="A13" workbookViewId="0">
      <selection activeCell="F7" sqref="F7"/>
    </sheetView>
  </sheetViews>
  <sheetFormatPr defaultRowHeight="15"/>
  <cols>
    <col min="1" max="1" width="5.28515625" style="7" customWidth="1"/>
    <col min="2" max="2" width="0.28515625" style="7" customWidth="1"/>
    <col min="3" max="3" width="15" style="2" bestFit="1" customWidth="1"/>
    <col min="4" max="4" width="65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10.42578125" style="2" customWidth="1"/>
    <col min="19" max="19" width="3.5703125" style="2" customWidth="1"/>
    <col min="20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" si="0">+F5+1</f>
        <v>3</v>
      </c>
      <c r="H5" s="8">
        <f t="shared" ref="H5" si="1">+G5+1</f>
        <v>4</v>
      </c>
      <c r="I5" s="8">
        <f t="shared" ref="I5" si="2">+H5+1</f>
        <v>5</v>
      </c>
      <c r="J5" s="8">
        <f t="shared" ref="J5" si="3">+I5+1</f>
        <v>6</v>
      </c>
      <c r="K5" s="8">
        <f t="shared" ref="K5" si="4">+J5+1</f>
        <v>7</v>
      </c>
      <c r="L5" s="8">
        <f t="shared" ref="L5" si="5">+K5+1</f>
        <v>8</v>
      </c>
      <c r="M5" s="8">
        <f t="shared" ref="M5" si="6">+L5+1</f>
        <v>9</v>
      </c>
      <c r="N5" s="8">
        <f t="shared" ref="N5" si="7">+M5+1</f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0.1</v>
      </c>
      <c r="C7" s="33" t="s">
        <v>7</v>
      </c>
      <c r="D7" s="33" t="s">
        <v>129</v>
      </c>
      <c r="E7" s="29">
        <v>0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41</v>
      </c>
      <c r="R7" s="19">
        <f>SUM(E7:N7)</f>
        <v>1</v>
      </c>
      <c r="T7" s="36">
        <v>36</v>
      </c>
      <c r="U7" s="36">
        <v>3</v>
      </c>
    </row>
    <row r="8" spans="1:33" ht="15.75" customHeight="1">
      <c r="A8" s="17">
        <v>2</v>
      </c>
      <c r="B8" s="27">
        <f t="shared" ref="B8:B17" si="8">R8/10</f>
        <v>0.9</v>
      </c>
      <c r="C8" s="33" t="s">
        <v>8</v>
      </c>
      <c r="D8" s="33" t="s">
        <v>130</v>
      </c>
      <c r="E8" s="29">
        <v>4</v>
      </c>
      <c r="F8" s="25">
        <v>5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9">SUM(E8:N8)</f>
        <v>9</v>
      </c>
      <c r="P8" s="23">
        <f t="shared" ref="P8:P18" si="10">O8/10</f>
        <v>0.9</v>
      </c>
      <c r="Q8" s="23">
        <v>35</v>
      </c>
      <c r="R8" s="19">
        <f t="shared" ref="R8:R19" si="11">SUM(E8:N8)</f>
        <v>9</v>
      </c>
      <c r="T8" s="36">
        <v>46</v>
      </c>
      <c r="U8" s="36">
        <v>3</v>
      </c>
    </row>
    <row r="9" spans="1:33" ht="15.75" customHeight="1">
      <c r="A9" s="17">
        <v>3</v>
      </c>
      <c r="B9" s="27">
        <f t="shared" si="8"/>
        <v>7.2</v>
      </c>
      <c r="C9" s="33" t="s">
        <v>9</v>
      </c>
      <c r="D9" s="33" t="s">
        <v>131</v>
      </c>
      <c r="E9" s="29">
        <v>54</v>
      </c>
      <c r="F9" s="25">
        <v>18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9"/>
        <v>72</v>
      </c>
      <c r="P9" s="23">
        <f t="shared" si="10"/>
        <v>7.2</v>
      </c>
      <c r="Q9" s="23">
        <v>78</v>
      </c>
      <c r="R9" s="19">
        <f t="shared" si="11"/>
        <v>72</v>
      </c>
      <c r="T9" s="36">
        <v>0</v>
      </c>
      <c r="U9" s="36">
        <v>0</v>
      </c>
    </row>
    <row r="10" spans="1:33" ht="15.75" customHeight="1">
      <c r="A10" s="17">
        <v>4</v>
      </c>
      <c r="B10" s="27">
        <f t="shared" si="8"/>
        <v>6.1</v>
      </c>
      <c r="C10" s="33" t="s">
        <v>10</v>
      </c>
      <c r="D10" s="33" t="s">
        <v>132</v>
      </c>
      <c r="E10" s="29">
        <v>45</v>
      </c>
      <c r="F10" s="25">
        <v>16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9"/>
        <v>61</v>
      </c>
      <c r="P10" s="23">
        <f t="shared" si="10"/>
        <v>6.1</v>
      </c>
      <c r="Q10" s="23">
        <v>92</v>
      </c>
      <c r="R10" s="19">
        <f t="shared" si="11"/>
        <v>61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8"/>
        <v>0</v>
      </c>
      <c r="C11" s="33" t="s">
        <v>11</v>
      </c>
      <c r="D11" s="33" t="s">
        <v>133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9"/>
        <v>0</v>
      </c>
      <c r="P11" s="23">
        <f t="shared" si="10"/>
        <v>0</v>
      </c>
      <c r="Q11" s="23">
        <v>0</v>
      </c>
      <c r="R11" s="19">
        <f t="shared" si="11"/>
        <v>0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8"/>
        <v>0</v>
      </c>
      <c r="C12" s="33" t="s">
        <v>12</v>
      </c>
      <c r="D12" s="33" t="s">
        <v>134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9"/>
        <v>0</v>
      </c>
      <c r="P12" s="23">
        <f t="shared" si="10"/>
        <v>0</v>
      </c>
      <c r="Q12" s="23">
        <v>0</v>
      </c>
      <c r="R12" s="19">
        <f t="shared" si="11"/>
        <v>0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8"/>
        <v>0</v>
      </c>
      <c r="C13" s="33" t="s">
        <v>13</v>
      </c>
      <c r="D13" s="33" t="s">
        <v>135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9"/>
        <v>0</v>
      </c>
      <c r="P13" s="23">
        <f t="shared" si="10"/>
        <v>0</v>
      </c>
      <c r="Q13" s="23">
        <v>0</v>
      </c>
      <c r="R13" s="19">
        <f t="shared" si="11"/>
        <v>0</v>
      </c>
      <c r="T13" s="36">
        <v>0</v>
      </c>
      <c r="U13" s="36">
        <v>0</v>
      </c>
    </row>
    <row r="14" spans="1:33" ht="15.75" customHeight="1">
      <c r="A14" s="17">
        <v>8</v>
      </c>
      <c r="B14" s="27">
        <f t="shared" si="8"/>
        <v>0</v>
      </c>
      <c r="C14" s="33" t="s">
        <v>14</v>
      </c>
      <c r="D14" s="33" t="s">
        <v>136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9"/>
        <v>0</v>
      </c>
      <c r="P14" s="23">
        <f t="shared" si="10"/>
        <v>0</v>
      </c>
      <c r="Q14" s="23">
        <v>0</v>
      </c>
      <c r="R14" s="19">
        <f t="shared" si="11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8"/>
        <v>0</v>
      </c>
      <c r="C15" s="33" t="s">
        <v>15</v>
      </c>
      <c r="D15" s="33" t="s">
        <v>137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9"/>
        <v>0</v>
      </c>
      <c r="P15" s="23">
        <f t="shared" si="10"/>
        <v>0</v>
      </c>
      <c r="Q15" s="23">
        <v>0</v>
      </c>
      <c r="R15" s="19">
        <f t="shared" si="11"/>
        <v>0</v>
      </c>
      <c r="T15" s="36">
        <v>0</v>
      </c>
      <c r="U15" s="36">
        <v>0</v>
      </c>
    </row>
    <row r="16" spans="1:33" ht="15.75" customHeight="1">
      <c r="A16" s="17">
        <v>10</v>
      </c>
      <c r="B16" s="27">
        <f t="shared" si="8"/>
        <v>0</v>
      </c>
      <c r="C16" s="33" t="s">
        <v>16</v>
      </c>
      <c r="D16" s="33" t="s">
        <v>138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9"/>
        <v>0</v>
      </c>
      <c r="P16" s="23">
        <f t="shared" si="10"/>
        <v>0</v>
      </c>
      <c r="Q16" s="23">
        <v>0</v>
      </c>
      <c r="R16" s="19">
        <f t="shared" si="11"/>
        <v>0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8"/>
        <v>0</v>
      </c>
      <c r="C17" s="33" t="s">
        <v>17</v>
      </c>
      <c r="D17" s="33" t="s">
        <v>139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9"/>
        <v>0</v>
      </c>
      <c r="P17" s="23">
        <f t="shared" si="10"/>
        <v>0</v>
      </c>
      <c r="Q17" s="23">
        <v>26</v>
      </c>
      <c r="R17" s="19">
        <f t="shared" si="11"/>
        <v>0</v>
      </c>
      <c r="T17" s="36">
        <v>0</v>
      </c>
      <c r="U17" s="36">
        <v>1</v>
      </c>
    </row>
    <row r="18" spans="1:21" ht="15.75" customHeight="1">
      <c r="A18" s="17">
        <v>12</v>
      </c>
      <c r="B18" s="27">
        <f>R18/10</f>
        <v>0.2</v>
      </c>
      <c r="C18" s="33" t="s">
        <v>18</v>
      </c>
      <c r="D18" s="33" t="s">
        <v>140</v>
      </c>
      <c r="E18" s="29">
        <v>1</v>
      </c>
      <c r="F18" s="25">
        <v>1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9"/>
        <v>2</v>
      </c>
      <c r="P18" s="23">
        <f t="shared" si="10"/>
        <v>0.2</v>
      </c>
      <c r="Q18" s="23">
        <v>25</v>
      </c>
      <c r="R18" s="19">
        <f t="shared" si="11"/>
        <v>2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:N19" si="12">SUM(E7:E18)</f>
        <v>104</v>
      </c>
      <c r="F19" s="31">
        <f t="shared" si="12"/>
        <v>41</v>
      </c>
      <c r="G19" s="31">
        <f t="shared" si="12"/>
        <v>0</v>
      </c>
      <c r="H19" s="31">
        <f t="shared" si="12"/>
        <v>0</v>
      </c>
      <c r="I19" s="31">
        <f t="shared" si="12"/>
        <v>0</v>
      </c>
      <c r="J19" s="31">
        <f t="shared" si="12"/>
        <v>0</v>
      </c>
      <c r="K19" s="31">
        <f t="shared" si="12"/>
        <v>0</v>
      </c>
      <c r="L19" s="31">
        <f t="shared" si="12"/>
        <v>0</v>
      </c>
      <c r="M19" s="31">
        <f t="shared" si="12"/>
        <v>0</v>
      </c>
      <c r="N19" s="31">
        <f t="shared" si="12"/>
        <v>0</v>
      </c>
      <c r="O19" s="24">
        <f>SUM(O7:O18)</f>
        <v>145</v>
      </c>
      <c r="P19" s="24">
        <f>SUM(P7:P18)</f>
        <v>14.499999999999998</v>
      </c>
      <c r="Q19" s="24">
        <f>SUM(Q7:Q18)</f>
        <v>297</v>
      </c>
      <c r="R19" s="19">
        <f t="shared" si="11"/>
        <v>145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ignoredErrors>
    <ignoredError sqref="E1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E14" sqref="E14"/>
    </sheetView>
  </sheetViews>
  <sheetFormatPr defaultRowHeight="15"/>
  <cols>
    <col min="1" max="1" width="5.28515625" style="7" customWidth="1"/>
    <col min="2" max="2" width="0.285156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42578125" style="2" customWidth="1"/>
    <col min="20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</v>
      </c>
      <c r="C7" s="33" t="s">
        <v>115</v>
      </c>
      <c r="D7" s="33" t="s">
        <v>123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14</v>
      </c>
      <c r="R7" s="19">
        <f>SUM(E7:N7)</f>
        <v>0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</v>
      </c>
      <c r="C8" s="33" t="s">
        <v>116</v>
      </c>
      <c r="D8" s="33" t="s">
        <v>124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14</v>
      </c>
      <c r="R8" s="19">
        <f t="shared" ref="R8:R19" si="4">SUM(E8:N8)</f>
        <v>0</v>
      </c>
      <c r="T8" s="36">
        <v>8</v>
      </c>
      <c r="U8" s="36">
        <v>3</v>
      </c>
    </row>
    <row r="9" spans="1:33" ht="15.75" customHeight="1">
      <c r="A9" s="17">
        <v>3</v>
      </c>
      <c r="B9" s="27">
        <f t="shared" si="1"/>
        <v>7.8</v>
      </c>
      <c r="C9" s="33" t="s">
        <v>117</v>
      </c>
      <c r="D9" s="33" t="s">
        <v>125</v>
      </c>
      <c r="E9" s="29">
        <v>27</v>
      </c>
      <c r="F9" s="25">
        <v>51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78</v>
      </c>
      <c r="P9" s="23">
        <f t="shared" si="3"/>
        <v>7.8</v>
      </c>
      <c r="Q9" s="23">
        <v>179</v>
      </c>
      <c r="R9" s="19">
        <f t="shared" si="4"/>
        <v>78</v>
      </c>
      <c r="T9" s="36">
        <v>40</v>
      </c>
      <c r="U9" s="36">
        <v>3</v>
      </c>
    </row>
    <row r="10" spans="1:33" ht="15.75" customHeight="1">
      <c r="A10" s="17">
        <v>4</v>
      </c>
      <c r="B10" s="27">
        <f t="shared" si="1"/>
        <v>0</v>
      </c>
      <c r="C10" s="33" t="s">
        <v>118</v>
      </c>
      <c r="D10" s="33" t="s">
        <v>126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27</v>
      </c>
      <c r="R10" s="19">
        <f t="shared" si="4"/>
        <v>0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0.3</v>
      </c>
      <c r="C11" s="33" t="s">
        <v>119</v>
      </c>
      <c r="D11" s="33" t="s">
        <v>127</v>
      </c>
      <c r="E11" s="29">
        <v>1</v>
      </c>
      <c r="F11" s="25">
        <v>2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3</v>
      </c>
      <c r="P11" s="23">
        <f t="shared" si="3"/>
        <v>0.3</v>
      </c>
      <c r="Q11" s="23">
        <v>26</v>
      </c>
      <c r="R11" s="19">
        <f t="shared" si="4"/>
        <v>3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0</v>
      </c>
      <c r="C12" s="33" t="s">
        <v>120</v>
      </c>
      <c r="D12" s="33" t="s">
        <v>128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12</v>
      </c>
      <c r="R12" s="19">
        <f t="shared" si="4"/>
        <v>0</v>
      </c>
      <c r="T12" s="36">
        <v>0</v>
      </c>
      <c r="U12" s="36">
        <v>0</v>
      </c>
    </row>
    <row r="13" spans="1:33" ht="15.75" customHeight="1">
      <c r="A13" s="17">
        <v>7</v>
      </c>
      <c r="B13" s="47">
        <f t="shared" si="1"/>
        <v>0</v>
      </c>
      <c r="C13" s="33" t="s">
        <v>241</v>
      </c>
      <c r="D13" s="33" t="s">
        <v>243</v>
      </c>
      <c r="E13" s="29">
        <v>0</v>
      </c>
      <c r="F13" s="25">
        <v>0</v>
      </c>
      <c r="G13" s="25"/>
      <c r="H13" s="25"/>
      <c r="I13" s="25"/>
      <c r="J13" s="25"/>
      <c r="K13" s="25"/>
      <c r="L13" s="25"/>
      <c r="M13" s="25"/>
      <c r="N13" s="25"/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/>
      <c r="U13" s="36"/>
    </row>
    <row r="14" spans="1:33" ht="15.75" customHeight="1">
      <c r="A14" s="17">
        <v>8</v>
      </c>
      <c r="B14" s="47">
        <f t="shared" si="1"/>
        <v>0</v>
      </c>
      <c r="C14" s="33" t="s">
        <v>242</v>
      </c>
      <c r="D14" s="33" t="s">
        <v>244</v>
      </c>
      <c r="E14" s="29">
        <v>0</v>
      </c>
      <c r="F14" s="25">
        <v>0</v>
      </c>
      <c r="G14" s="25"/>
      <c r="H14" s="25"/>
      <c r="I14" s="25"/>
      <c r="J14" s="25"/>
      <c r="K14" s="25"/>
      <c r="L14" s="25"/>
      <c r="M14" s="25"/>
      <c r="N14" s="25"/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/>
      <c r="U14" s="36"/>
    </row>
    <row r="15" spans="1:33" ht="15.75" customHeight="1">
      <c r="A15" s="17">
        <v>9</v>
      </c>
      <c r="B15" s="27">
        <f t="shared" si="1"/>
        <v>0</v>
      </c>
      <c r="C15" s="18"/>
      <c r="D15" s="18"/>
      <c r="E15" s="29"/>
      <c r="F15" s="25"/>
      <c r="G15" s="25"/>
      <c r="H15" s="25"/>
      <c r="I15" s="25"/>
      <c r="J15" s="25"/>
      <c r="K15" s="25"/>
      <c r="L15" s="25"/>
      <c r="M15" s="25"/>
      <c r="N15" s="25"/>
      <c r="O15" s="23">
        <f t="shared" si="2"/>
        <v>0</v>
      </c>
      <c r="P15" s="23">
        <f t="shared" si="3"/>
        <v>0</v>
      </c>
      <c r="Q15" s="23">
        <v>0</v>
      </c>
      <c r="R15" s="19">
        <f t="shared" si="4"/>
        <v>0</v>
      </c>
      <c r="T15" s="36"/>
      <c r="U15" s="36"/>
    </row>
    <row r="16" spans="1:33" ht="15.75" customHeight="1">
      <c r="A16" s="17">
        <v>10</v>
      </c>
      <c r="B16" s="27">
        <f t="shared" si="1"/>
        <v>0</v>
      </c>
      <c r="C16" s="18"/>
      <c r="D16" s="18"/>
      <c r="E16" s="29"/>
      <c r="F16" s="25"/>
      <c r="G16" s="25"/>
      <c r="H16" s="25"/>
      <c r="I16" s="25"/>
      <c r="J16" s="25"/>
      <c r="K16" s="25"/>
      <c r="L16" s="25"/>
      <c r="M16" s="25"/>
      <c r="N16" s="25"/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/>
      <c r="U16" s="36"/>
    </row>
    <row r="17" spans="1:21" ht="15.75" customHeight="1">
      <c r="A17" s="17">
        <v>11</v>
      </c>
      <c r="B17" s="27">
        <f t="shared" si="1"/>
        <v>0</v>
      </c>
      <c r="C17" s="18"/>
      <c r="D17" s="18"/>
      <c r="E17" s="29"/>
      <c r="F17" s="25"/>
      <c r="G17" s="25"/>
      <c r="H17" s="25"/>
      <c r="I17" s="25"/>
      <c r="J17" s="25"/>
      <c r="K17" s="25"/>
      <c r="L17" s="25"/>
      <c r="M17" s="25"/>
      <c r="N17" s="25"/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/>
      <c r="U17" s="36"/>
    </row>
    <row r="18" spans="1:21" ht="15.75" customHeight="1">
      <c r="A18" s="17">
        <v>12</v>
      </c>
      <c r="B18" s="27">
        <f>R18/10</f>
        <v>0</v>
      </c>
      <c r="C18" s="18"/>
      <c r="D18" s="18"/>
      <c r="E18" s="29"/>
      <c r="F18" s="25"/>
      <c r="G18" s="25"/>
      <c r="H18" s="25"/>
      <c r="I18" s="25"/>
      <c r="J18" s="25"/>
      <c r="K18" s="25"/>
      <c r="L18" s="25"/>
      <c r="M18" s="25"/>
      <c r="N18" s="25"/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/>
      <c r="U18" s="36"/>
    </row>
    <row r="19" spans="1:21" s="5" customFormat="1" ht="17.25" customHeight="1">
      <c r="C19" s="34" t="s">
        <v>0</v>
      </c>
      <c r="D19" s="34"/>
      <c r="E19" s="31">
        <f t="shared" ref="E19" si="5">SUM(E7:E18)</f>
        <v>28</v>
      </c>
      <c r="F19" s="6">
        <f>SUM(F7:F18)</f>
        <v>53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81</v>
      </c>
      <c r="P19" s="24">
        <f>SUM(P7:P18)</f>
        <v>8.1</v>
      </c>
      <c r="Q19" s="24">
        <f>SUM(Q7:Q18)</f>
        <v>272</v>
      </c>
      <c r="R19" s="19">
        <f t="shared" si="4"/>
        <v>81</v>
      </c>
      <c r="S19" s="12"/>
      <c r="T19" s="37"/>
      <c r="U19" s="38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U121"/>
  <sheetViews>
    <sheetView topLeftCell="A85" workbookViewId="0">
      <pane xSplit="3" topLeftCell="D1" activePane="topRight" state="frozen"/>
      <selection pane="topRight" activeCell="O8" sqref="O8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20" max="20" width="1.42578125" customWidth="1"/>
  </cols>
  <sheetData>
    <row r="2" spans="2:21">
      <c r="B2" s="39"/>
      <c r="C2" s="39"/>
      <c r="D2" s="40" t="s">
        <v>2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2:21" ht="22.5">
      <c r="B3" s="41" t="s">
        <v>121</v>
      </c>
      <c r="C3" s="41" t="s">
        <v>122</v>
      </c>
      <c r="D3" s="42">
        <v>1</v>
      </c>
      <c r="E3" s="42">
        <v>2</v>
      </c>
      <c r="F3" s="42">
        <f t="shared" ref="F3:M3" si="0">+E3+1</f>
        <v>3</v>
      </c>
      <c r="G3" s="42">
        <f t="shared" si="0"/>
        <v>4</v>
      </c>
      <c r="H3" s="42">
        <f t="shared" si="0"/>
        <v>5</v>
      </c>
      <c r="I3" s="42">
        <f t="shared" si="0"/>
        <v>6</v>
      </c>
      <c r="J3" s="42">
        <f t="shared" si="0"/>
        <v>7</v>
      </c>
      <c r="K3" s="42">
        <f t="shared" si="0"/>
        <v>8</v>
      </c>
      <c r="L3" s="42">
        <f t="shared" si="0"/>
        <v>9</v>
      </c>
      <c r="M3" s="42">
        <f t="shared" si="0"/>
        <v>10</v>
      </c>
      <c r="N3" s="42" t="s">
        <v>237</v>
      </c>
      <c r="O3" s="42" t="s">
        <v>5</v>
      </c>
      <c r="P3" s="42" t="s">
        <v>238</v>
      </c>
      <c r="R3" s="35" t="s">
        <v>235</v>
      </c>
      <c r="S3" s="35" t="s">
        <v>236</v>
      </c>
    </row>
    <row r="4" spans="2:21" ht="3.75" customHeight="1">
      <c r="B4" s="41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R4" s="36"/>
      <c r="S4" s="36"/>
    </row>
    <row r="5" spans="2:21">
      <c r="B5" s="43" t="s">
        <v>7</v>
      </c>
      <c r="C5" s="43" t="s">
        <v>129</v>
      </c>
      <c r="D5" s="44">
        <v>0</v>
      </c>
      <c r="E5" s="44">
        <v>1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5">
        <f>SUM(D5:M5)</f>
        <v>1</v>
      </c>
      <c r="O5" s="45">
        <f>N5/10</f>
        <v>0.1</v>
      </c>
      <c r="P5" s="45">
        <v>40</v>
      </c>
      <c r="R5" s="36">
        <v>36</v>
      </c>
      <c r="S5" s="36">
        <v>3</v>
      </c>
      <c r="U5" t="s">
        <v>239</v>
      </c>
    </row>
    <row r="6" spans="2:21">
      <c r="B6" s="43" t="s">
        <v>8</v>
      </c>
      <c r="C6" s="43" t="s">
        <v>130</v>
      </c>
      <c r="D6" s="44">
        <v>4</v>
      </c>
      <c r="E6" s="44">
        <v>5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5">
        <f t="shared" ref="N6:N16" si="1">SUM(D6:M6)</f>
        <v>9</v>
      </c>
      <c r="O6" s="45">
        <f t="shared" ref="O6:O16" si="2">N6/10</f>
        <v>0.9</v>
      </c>
      <c r="P6" s="45">
        <v>30</v>
      </c>
      <c r="R6" s="36">
        <v>46</v>
      </c>
      <c r="S6" s="36">
        <v>3</v>
      </c>
      <c r="U6" t="s">
        <v>239</v>
      </c>
    </row>
    <row r="7" spans="2:21">
      <c r="B7" s="43" t="s">
        <v>9</v>
      </c>
      <c r="C7" s="43" t="s">
        <v>131</v>
      </c>
      <c r="D7" s="44">
        <v>54</v>
      </c>
      <c r="E7" s="44">
        <v>18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5">
        <f t="shared" si="1"/>
        <v>72</v>
      </c>
      <c r="O7" s="45">
        <f t="shared" si="2"/>
        <v>7.2</v>
      </c>
      <c r="P7" s="45">
        <v>60</v>
      </c>
      <c r="R7" s="36">
        <v>0</v>
      </c>
      <c r="S7" s="36">
        <v>0</v>
      </c>
    </row>
    <row r="8" spans="2:21">
      <c r="B8" s="43" t="s">
        <v>10</v>
      </c>
      <c r="C8" s="43" t="s">
        <v>132</v>
      </c>
      <c r="D8" s="44">
        <v>45</v>
      </c>
      <c r="E8" s="44">
        <v>16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5">
        <f t="shared" si="1"/>
        <v>61</v>
      </c>
      <c r="O8" s="45">
        <f t="shared" si="2"/>
        <v>6.1</v>
      </c>
      <c r="P8" s="45">
        <v>74</v>
      </c>
      <c r="R8" s="36">
        <v>0</v>
      </c>
      <c r="S8" s="36">
        <v>0</v>
      </c>
    </row>
    <row r="9" spans="2:21">
      <c r="B9" s="43" t="s">
        <v>11</v>
      </c>
      <c r="C9" s="43" t="s">
        <v>133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5">
        <f t="shared" si="1"/>
        <v>0</v>
      </c>
      <c r="O9" s="45">
        <f t="shared" si="2"/>
        <v>0</v>
      </c>
      <c r="P9" s="45">
        <v>0</v>
      </c>
      <c r="R9" s="36">
        <v>0</v>
      </c>
      <c r="S9" s="36">
        <v>0</v>
      </c>
    </row>
    <row r="10" spans="2:21">
      <c r="B10" s="43" t="s">
        <v>12</v>
      </c>
      <c r="C10" s="43" t="s">
        <v>134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5">
        <f t="shared" si="1"/>
        <v>0</v>
      </c>
      <c r="O10" s="45">
        <f t="shared" si="2"/>
        <v>0</v>
      </c>
      <c r="P10" s="45">
        <v>0</v>
      </c>
      <c r="R10" s="36">
        <v>0</v>
      </c>
      <c r="S10" s="36">
        <v>0</v>
      </c>
    </row>
    <row r="11" spans="2:21">
      <c r="B11" s="43" t="s">
        <v>13</v>
      </c>
      <c r="C11" s="43" t="s">
        <v>135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5">
        <f t="shared" si="1"/>
        <v>0</v>
      </c>
      <c r="O11" s="45">
        <f t="shared" si="2"/>
        <v>0</v>
      </c>
      <c r="P11" s="45">
        <v>0</v>
      </c>
      <c r="R11" s="36">
        <v>0</v>
      </c>
      <c r="S11" s="36">
        <v>0</v>
      </c>
    </row>
    <row r="12" spans="2:21">
      <c r="B12" s="43" t="s">
        <v>14</v>
      </c>
      <c r="C12" s="43" t="s">
        <v>136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5">
        <f t="shared" si="1"/>
        <v>0</v>
      </c>
      <c r="O12" s="45">
        <f t="shared" si="2"/>
        <v>0</v>
      </c>
      <c r="P12" s="45">
        <v>0</v>
      </c>
      <c r="R12" s="36">
        <v>0</v>
      </c>
      <c r="S12" s="36">
        <v>0</v>
      </c>
    </row>
    <row r="13" spans="2:21">
      <c r="B13" s="43" t="s">
        <v>15</v>
      </c>
      <c r="C13" s="43" t="s">
        <v>137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5">
        <f t="shared" si="1"/>
        <v>0</v>
      </c>
      <c r="O13" s="45">
        <f t="shared" si="2"/>
        <v>0</v>
      </c>
      <c r="P13" s="45">
        <v>0</v>
      </c>
      <c r="R13" s="36">
        <v>0</v>
      </c>
      <c r="S13" s="36">
        <v>0</v>
      </c>
    </row>
    <row r="14" spans="2:21">
      <c r="B14" s="43" t="s">
        <v>16</v>
      </c>
      <c r="C14" s="43" t="s">
        <v>138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5">
        <f t="shared" si="1"/>
        <v>0</v>
      </c>
      <c r="O14" s="45">
        <f t="shared" si="2"/>
        <v>0</v>
      </c>
      <c r="P14" s="45">
        <v>0</v>
      </c>
      <c r="R14" s="36">
        <v>0</v>
      </c>
      <c r="S14" s="36">
        <v>0</v>
      </c>
    </row>
    <row r="15" spans="2:21">
      <c r="B15" s="43" t="s">
        <v>17</v>
      </c>
      <c r="C15" s="43" t="s">
        <v>139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5">
        <f t="shared" si="1"/>
        <v>0</v>
      </c>
      <c r="O15" s="45">
        <f t="shared" si="2"/>
        <v>0</v>
      </c>
      <c r="P15" s="45">
        <v>26</v>
      </c>
      <c r="R15" s="36">
        <v>0</v>
      </c>
      <c r="S15" s="36">
        <v>1</v>
      </c>
    </row>
    <row r="16" spans="2:21">
      <c r="B16" s="43" t="s">
        <v>18</v>
      </c>
      <c r="C16" s="43" t="s">
        <v>140</v>
      </c>
      <c r="D16" s="44">
        <v>1</v>
      </c>
      <c r="E16" s="44">
        <v>1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5">
        <f t="shared" si="1"/>
        <v>2</v>
      </c>
      <c r="O16" s="45">
        <f t="shared" si="2"/>
        <v>0.2</v>
      </c>
      <c r="P16" s="45">
        <v>24</v>
      </c>
      <c r="R16" s="36">
        <v>0</v>
      </c>
      <c r="S16" s="36">
        <v>0</v>
      </c>
    </row>
    <row r="17" spans="2:19">
      <c r="B17" s="43" t="s">
        <v>19</v>
      </c>
      <c r="C17" s="43" t="s">
        <v>141</v>
      </c>
      <c r="D17" s="46">
        <v>2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5">
        <f>SUM(D17:M17)</f>
        <v>2</v>
      </c>
      <c r="O17" s="45">
        <f>N17/10</f>
        <v>0.2</v>
      </c>
      <c r="P17" s="45">
        <v>23</v>
      </c>
      <c r="R17" s="36">
        <v>0</v>
      </c>
      <c r="S17" s="36">
        <v>1</v>
      </c>
    </row>
    <row r="18" spans="2:19">
      <c r="B18" s="43" t="s">
        <v>20</v>
      </c>
      <c r="C18" s="43" t="s">
        <v>142</v>
      </c>
      <c r="D18" s="46">
        <v>2</v>
      </c>
      <c r="E18" s="44">
        <v>3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5">
        <f t="shared" ref="N18:N28" si="3">SUM(D18:M18)</f>
        <v>5</v>
      </c>
      <c r="O18" s="45">
        <f t="shared" ref="O18:O28" si="4">N18/10</f>
        <v>0.5</v>
      </c>
      <c r="P18" s="45">
        <v>36</v>
      </c>
      <c r="R18" s="36">
        <v>6</v>
      </c>
      <c r="S18" s="36">
        <v>3</v>
      </c>
    </row>
    <row r="19" spans="2:19">
      <c r="B19" s="43" t="s">
        <v>21</v>
      </c>
      <c r="C19" s="43" t="s">
        <v>143</v>
      </c>
      <c r="D19" s="46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5">
        <f t="shared" si="3"/>
        <v>0</v>
      </c>
      <c r="O19" s="45">
        <f t="shared" si="4"/>
        <v>0</v>
      </c>
      <c r="P19" s="45">
        <v>41</v>
      </c>
      <c r="R19" s="36">
        <v>6</v>
      </c>
      <c r="S19" s="36">
        <v>3</v>
      </c>
    </row>
    <row r="20" spans="2:19">
      <c r="B20" s="43" t="s">
        <v>22</v>
      </c>
      <c r="C20" s="43" t="s">
        <v>144</v>
      </c>
      <c r="D20" s="46">
        <v>0</v>
      </c>
      <c r="E20" s="44">
        <v>1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5">
        <f t="shared" si="3"/>
        <v>1</v>
      </c>
      <c r="O20" s="45">
        <f t="shared" si="4"/>
        <v>0.1</v>
      </c>
      <c r="P20" s="45">
        <v>40</v>
      </c>
      <c r="R20" s="36">
        <v>4</v>
      </c>
      <c r="S20" s="36">
        <v>3</v>
      </c>
    </row>
    <row r="21" spans="2:19">
      <c r="B21" s="43" t="s">
        <v>23</v>
      </c>
      <c r="C21" s="43" t="s">
        <v>145</v>
      </c>
      <c r="D21" s="46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5">
        <f t="shared" si="3"/>
        <v>0</v>
      </c>
      <c r="O21" s="45">
        <f t="shared" si="4"/>
        <v>0</v>
      </c>
      <c r="P21" s="45">
        <v>0</v>
      </c>
      <c r="R21" s="36">
        <v>0</v>
      </c>
      <c r="S21" s="36">
        <v>0</v>
      </c>
    </row>
    <row r="22" spans="2:19">
      <c r="B22" s="43" t="s">
        <v>24</v>
      </c>
      <c r="C22" s="43" t="s">
        <v>146</v>
      </c>
      <c r="D22" s="46">
        <v>1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5">
        <f t="shared" si="3"/>
        <v>1</v>
      </c>
      <c r="O22" s="45">
        <f t="shared" si="4"/>
        <v>0.1</v>
      </c>
      <c r="P22" s="45">
        <v>40</v>
      </c>
      <c r="R22" s="36">
        <v>0</v>
      </c>
      <c r="S22" s="36">
        <v>0</v>
      </c>
    </row>
    <row r="23" spans="2:19">
      <c r="B23" s="43" t="s">
        <v>25</v>
      </c>
      <c r="C23" s="43" t="s">
        <v>147</v>
      </c>
      <c r="D23" s="46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5">
        <f t="shared" si="3"/>
        <v>0</v>
      </c>
      <c r="O23" s="45">
        <f t="shared" si="4"/>
        <v>0</v>
      </c>
      <c r="P23" s="45">
        <v>41</v>
      </c>
      <c r="R23" s="36">
        <v>22</v>
      </c>
      <c r="S23" s="36">
        <v>3</v>
      </c>
    </row>
    <row r="24" spans="2:19">
      <c r="B24" s="43" t="s">
        <v>26</v>
      </c>
      <c r="C24" s="43" t="s">
        <v>148</v>
      </c>
      <c r="D24" s="46">
        <v>2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5">
        <f t="shared" si="3"/>
        <v>2</v>
      </c>
      <c r="O24" s="45">
        <f t="shared" si="4"/>
        <v>0.2</v>
      </c>
      <c r="P24" s="45">
        <v>39</v>
      </c>
      <c r="R24" s="36">
        <v>6</v>
      </c>
      <c r="S24" s="36">
        <v>3</v>
      </c>
    </row>
    <row r="25" spans="2:19">
      <c r="B25" s="43" t="s">
        <v>27</v>
      </c>
      <c r="C25" s="43" t="s">
        <v>149</v>
      </c>
      <c r="D25" s="46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5">
        <f t="shared" si="3"/>
        <v>0</v>
      </c>
      <c r="O25" s="45">
        <f t="shared" si="4"/>
        <v>0</v>
      </c>
      <c r="P25" s="45">
        <v>41</v>
      </c>
      <c r="R25" s="36">
        <v>6</v>
      </c>
      <c r="S25" s="36">
        <v>3</v>
      </c>
    </row>
    <row r="26" spans="2:19">
      <c r="B26" s="43" t="s">
        <v>28</v>
      </c>
      <c r="C26" s="43" t="s">
        <v>150</v>
      </c>
      <c r="D26" s="46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5">
        <f t="shared" si="3"/>
        <v>0</v>
      </c>
      <c r="O26" s="45">
        <f t="shared" si="4"/>
        <v>0</v>
      </c>
      <c r="P26" s="45">
        <v>0</v>
      </c>
      <c r="R26" s="36">
        <v>0</v>
      </c>
      <c r="S26" s="36">
        <v>0</v>
      </c>
    </row>
    <row r="27" spans="2:19">
      <c r="B27" s="43" t="s">
        <v>29</v>
      </c>
      <c r="C27" s="43" t="s">
        <v>151</v>
      </c>
      <c r="D27" s="46">
        <v>2</v>
      </c>
      <c r="E27" s="44">
        <v>1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5">
        <f t="shared" si="3"/>
        <v>3</v>
      </c>
      <c r="O27" s="45">
        <f t="shared" si="4"/>
        <v>0.3</v>
      </c>
      <c r="P27" s="45">
        <v>38</v>
      </c>
      <c r="R27" s="36">
        <v>0</v>
      </c>
      <c r="S27" s="36">
        <v>0</v>
      </c>
    </row>
    <row r="28" spans="2:19">
      <c r="B28" s="43" t="s">
        <v>30</v>
      </c>
      <c r="C28" s="43" t="s">
        <v>152</v>
      </c>
      <c r="D28" s="46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5">
        <f t="shared" si="3"/>
        <v>0</v>
      </c>
      <c r="O28" s="45">
        <f t="shared" si="4"/>
        <v>0</v>
      </c>
      <c r="P28" s="45">
        <v>26</v>
      </c>
      <c r="R28" s="36">
        <v>0</v>
      </c>
      <c r="S28" s="36">
        <v>0</v>
      </c>
    </row>
    <row r="29" spans="2:19">
      <c r="B29" s="43" t="s">
        <v>31</v>
      </c>
      <c r="C29" s="43" t="s">
        <v>153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5">
        <f>SUM(D29:M29)</f>
        <v>0</v>
      </c>
      <c r="O29" s="45">
        <f>N29/10</f>
        <v>0</v>
      </c>
      <c r="P29" s="45">
        <v>0</v>
      </c>
      <c r="R29" s="36">
        <v>0</v>
      </c>
      <c r="S29" s="36">
        <v>0</v>
      </c>
    </row>
    <row r="30" spans="2:19">
      <c r="B30" s="43" t="s">
        <v>32</v>
      </c>
      <c r="C30" s="43" t="s">
        <v>154</v>
      </c>
      <c r="D30" s="44">
        <v>0</v>
      </c>
      <c r="E30" s="44">
        <v>2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5">
        <f t="shared" ref="N30:N40" si="5">SUM(D30:M30)</f>
        <v>2</v>
      </c>
      <c r="O30" s="45">
        <f t="shared" ref="O30:O40" si="6">N30/10</f>
        <v>0.2</v>
      </c>
      <c r="P30" s="45">
        <v>39</v>
      </c>
      <c r="R30" s="36">
        <v>6</v>
      </c>
      <c r="S30" s="36">
        <v>3</v>
      </c>
    </row>
    <row r="31" spans="2:19">
      <c r="B31" s="43" t="s">
        <v>33</v>
      </c>
      <c r="C31" s="43" t="s">
        <v>155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5">
        <f t="shared" si="5"/>
        <v>0</v>
      </c>
      <c r="O31" s="45">
        <f t="shared" si="6"/>
        <v>0</v>
      </c>
      <c r="P31" s="45">
        <v>26</v>
      </c>
      <c r="R31" s="36">
        <v>21</v>
      </c>
      <c r="S31" s="36">
        <v>3</v>
      </c>
    </row>
    <row r="32" spans="2:19">
      <c r="B32" s="43" t="s">
        <v>34</v>
      </c>
      <c r="C32" s="43" t="s">
        <v>156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5">
        <f t="shared" si="5"/>
        <v>0</v>
      </c>
      <c r="O32" s="45">
        <f t="shared" si="6"/>
        <v>0</v>
      </c>
      <c r="P32" s="45">
        <v>0</v>
      </c>
      <c r="R32" s="36">
        <v>30</v>
      </c>
      <c r="S32" s="36">
        <v>0</v>
      </c>
    </row>
    <row r="33" spans="2:19">
      <c r="B33" s="43" t="s">
        <v>35</v>
      </c>
      <c r="C33" s="43" t="s">
        <v>157</v>
      </c>
      <c r="D33" s="44">
        <v>2</v>
      </c>
      <c r="E33" s="44">
        <v>1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5">
        <f t="shared" si="5"/>
        <v>3</v>
      </c>
      <c r="O33" s="45">
        <f t="shared" si="6"/>
        <v>0.3</v>
      </c>
      <c r="P33" s="45">
        <v>36</v>
      </c>
      <c r="R33" s="36">
        <v>6</v>
      </c>
      <c r="S33" s="36">
        <v>3</v>
      </c>
    </row>
    <row r="34" spans="2:19">
      <c r="B34" s="43" t="s">
        <v>36</v>
      </c>
      <c r="C34" s="43" t="s">
        <v>158</v>
      </c>
      <c r="D34" s="44">
        <v>1</v>
      </c>
      <c r="E34" s="44">
        <v>1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5">
        <f t="shared" si="5"/>
        <v>2</v>
      </c>
      <c r="O34" s="45">
        <f t="shared" si="6"/>
        <v>0.2</v>
      </c>
      <c r="P34" s="45">
        <v>24</v>
      </c>
      <c r="R34" s="36">
        <v>21</v>
      </c>
      <c r="S34" s="36">
        <v>3</v>
      </c>
    </row>
    <row r="35" spans="2:19">
      <c r="B35" s="43" t="s">
        <v>37</v>
      </c>
      <c r="C35" s="43" t="s">
        <v>159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5">
        <f t="shared" si="5"/>
        <v>0</v>
      </c>
      <c r="O35" s="45">
        <f t="shared" si="6"/>
        <v>0</v>
      </c>
      <c r="P35" s="45">
        <v>0</v>
      </c>
      <c r="R35" s="36">
        <v>0</v>
      </c>
      <c r="S35" s="36">
        <v>0</v>
      </c>
    </row>
    <row r="36" spans="2:19">
      <c r="B36" s="43" t="s">
        <v>38</v>
      </c>
      <c r="C36" s="43" t="s">
        <v>160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5">
        <f t="shared" si="5"/>
        <v>0</v>
      </c>
      <c r="O36" s="45">
        <f t="shared" si="6"/>
        <v>0</v>
      </c>
      <c r="P36" s="45">
        <v>0</v>
      </c>
      <c r="R36" s="36">
        <v>0</v>
      </c>
      <c r="S36" s="36">
        <v>0</v>
      </c>
    </row>
    <row r="37" spans="2:19">
      <c r="B37" s="43" t="s">
        <v>39</v>
      </c>
      <c r="C37" s="43" t="s">
        <v>161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5">
        <f t="shared" si="5"/>
        <v>0</v>
      </c>
      <c r="O37" s="45">
        <f t="shared" si="6"/>
        <v>0</v>
      </c>
      <c r="P37" s="45">
        <v>40</v>
      </c>
      <c r="R37" s="36">
        <v>6</v>
      </c>
      <c r="S37" s="36">
        <v>3</v>
      </c>
    </row>
    <row r="38" spans="2:19">
      <c r="B38" s="43" t="s">
        <v>40</v>
      </c>
      <c r="C38" s="43" t="s">
        <v>162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5">
        <f t="shared" si="5"/>
        <v>0</v>
      </c>
      <c r="O38" s="45">
        <f t="shared" si="6"/>
        <v>0</v>
      </c>
      <c r="P38" s="45">
        <v>41</v>
      </c>
      <c r="R38" s="36">
        <v>6</v>
      </c>
      <c r="S38" s="36">
        <v>3</v>
      </c>
    </row>
    <row r="39" spans="2:19">
      <c r="B39" s="43" t="s">
        <v>41</v>
      </c>
      <c r="C39" s="43" t="s">
        <v>163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5">
        <f t="shared" si="5"/>
        <v>0</v>
      </c>
      <c r="O39" s="45">
        <f t="shared" si="6"/>
        <v>0</v>
      </c>
      <c r="P39" s="45">
        <v>26</v>
      </c>
      <c r="R39" s="36">
        <v>11</v>
      </c>
      <c r="S39" s="36">
        <v>3</v>
      </c>
    </row>
    <row r="40" spans="2:19">
      <c r="B40" s="43" t="s">
        <v>42</v>
      </c>
      <c r="C40" s="43" t="s">
        <v>164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5">
        <f t="shared" si="5"/>
        <v>0</v>
      </c>
      <c r="O40" s="45">
        <f t="shared" si="6"/>
        <v>0</v>
      </c>
      <c r="P40" s="45">
        <v>26</v>
      </c>
      <c r="R40" s="36">
        <v>0</v>
      </c>
      <c r="S40" s="36">
        <v>0</v>
      </c>
    </row>
    <row r="41" spans="2:19">
      <c r="B41" s="43" t="s">
        <v>43</v>
      </c>
      <c r="C41" s="43" t="s">
        <v>165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5">
        <f>SUM(D41:M41)</f>
        <v>0</v>
      </c>
      <c r="O41" s="45">
        <f>N41/10</f>
        <v>0</v>
      </c>
      <c r="P41" s="45">
        <v>26</v>
      </c>
      <c r="R41" s="36">
        <v>0</v>
      </c>
      <c r="S41" s="36">
        <v>0</v>
      </c>
    </row>
    <row r="42" spans="2:19">
      <c r="B42" s="43" t="s">
        <v>44</v>
      </c>
      <c r="C42" s="43" t="s">
        <v>166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5">
        <f t="shared" ref="N42:N52" si="7">SUM(D42:M42)</f>
        <v>0</v>
      </c>
      <c r="O42" s="45">
        <f t="shared" ref="O42:O52" si="8">N42/10</f>
        <v>0</v>
      </c>
      <c r="P42" s="45">
        <v>26</v>
      </c>
      <c r="R42" s="36">
        <v>0</v>
      </c>
      <c r="S42" s="36">
        <v>0</v>
      </c>
    </row>
    <row r="43" spans="2:19">
      <c r="B43" s="43" t="s">
        <v>45</v>
      </c>
      <c r="C43" s="43" t="s">
        <v>167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5">
        <f t="shared" si="7"/>
        <v>0</v>
      </c>
      <c r="O43" s="45">
        <f t="shared" si="8"/>
        <v>0</v>
      </c>
      <c r="P43" s="45">
        <v>41</v>
      </c>
      <c r="R43" s="36">
        <v>0</v>
      </c>
      <c r="S43" s="36">
        <v>0</v>
      </c>
    </row>
    <row r="44" spans="2:19">
      <c r="B44" s="43" t="s">
        <v>46</v>
      </c>
      <c r="C44" s="43" t="s">
        <v>168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5">
        <f t="shared" si="7"/>
        <v>0</v>
      </c>
      <c r="O44" s="45">
        <f t="shared" si="8"/>
        <v>0</v>
      </c>
      <c r="P44" s="45">
        <v>35</v>
      </c>
      <c r="R44" s="36">
        <v>0</v>
      </c>
      <c r="S44" s="36">
        <v>0</v>
      </c>
    </row>
    <row r="45" spans="2:19">
      <c r="B45" s="43" t="s">
        <v>47</v>
      </c>
      <c r="C45" s="43" t="s">
        <v>169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5">
        <f t="shared" si="7"/>
        <v>0</v>
      </c>
      <c r="O45" s="45">
        <f t="shared" si="8"/>
        <v>0</v>
      </c>
      <c r="P45" s="45">
        <v>26</v>
      </c>
      <c r="R45" s="36">
        <v>6</v>
      </c>
      <c r="S45" s="36">
        <v>3</v>
      </c>
    </row>
    <row r="46" spans="2:19">
      <c r="B46" s="43" t="s">
        <v>48</v>
      </c>
      <c r="C46" s="43" t="s">
        <v>170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5">
        <f t="shared" si="7"/>
        <v>0</v>
      </c>
      <c r="O46" s="45">
        <f t="shared" si="8"/>
        <v>0</v>
      </c>
      <c r="P46" s="45">
        <v>0</v>
      </c>
      <c r="R46" s="36">
        <v>0</v>
      </c>
      <c r="S46" s="36">
        <v>0</v>
      </c>
    </row>
    <row r="47" spans="2:19">
      <c r="B47" s="43" t="s">
        <v>49</v>
      </c>
      <c r="C47" s="43" t="s">
        <v>171</v>
      </c>
      <c r="D47" s="44">
        <v>1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5">
        <f t="shared" si="7"/>
        <v>1</v>
      </c>
      <c r="O47" s="45">
        <f t="shared" si="8"/>
        <v>0.1</v>
      </c>
      <c r="P47" s="45">
        <v>25</v>
      </c>
      <c r="R47" s="36">
        <v>21</v>
      </c>
      <c r="S47" s="36">
        <v>3</v>
      </c>
    </row>
    <row r="48" spans="2:19">
      <c r="B48" s="43" t="s">
        <v>50</v>
      </c>
      <c r="C48" s="43" t="s">
        <v>172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5">
        <f t="shared" si="7"/>
        <v>0</v>
      </c>
      <c r="O48" s="45">
        <f t="shared" si="8"/>
        <v>0</v>
      </c>
      <c r="P48" s="45">
        <v>26</v>
      </c>
      <c r="R48" s="36">
        <v>21</v>
      </c>
      <c r="S48" s="36">
        <v>3</v>
      </c>
    </row>
    <row r="49" spans="2:19">
      <c r="B49" s="43" t="s">
        <v>51</v>
      </c>
      <c r="C49" s="43" t="s">
        <v>173</v>
      </c>
      <c r="D49" s="44">
        <v>0</v>
      </c>
      <c r="E49" s="44">
        <v>1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5">
        <f t="shared" si="7"/>
        <v>1</v>
      </c>
      <c r="O49" s="45">
        <f t="shared" si="8"/>
        <v>0.1</v>
      </c>
      <c r="P49" s="45">
        <v>25</v>
      </c>
      <c r="R49" s="36">
        <v>21</v>
      </c>
      <c r="S49" s="36">
        <v>3</v>
      </c>
    </row>
    <row r="50" spans="2:19">
      <c r="B50" s="43" t="s">
        <v>52</v>
      </c>
      <c r="C50" s="43" t="s">
        <v>174</v>
      </c>
      <c r="D50" s="44">
        <v>0</v>
      </c>
      <c r="E50" s="44">
        <v>21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5">
        <f t="shared" si="7"/>
        <v>21</v>
      </c>
      <c r="O50" s="45">
        <f t="shared" si="8"/>
        <v>2.1</v>
      </c>
      <c r="P50" s="45">
        <v>20</v>
      </c>
      <c r="R50" s="36">
        <v>36</v>
      </c>
      <c r="S50" s="36">
        <v>3</v>
      </c>
    </row>
    <row r="51" spans="2:19">
      <c r="B51" s="43" t="s">
        <v>53</v>
      </c>
      <c r="C51" s="43" t="s">
        <v>175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5">
        <f t="shared" si="7"/>
        <v>0</v>
      </c>
      <c r="O51" s="45">
        <f t="shared" si="8"/>
        <v>0</v>
      </c>
      <c r="P51" s="45">
        <v>0</v>
      </c>
      <c r="R51" s="36">
        <v>0</v>
      </c>
      <c r="S51" s="36">
        <v>0</v>
      </c>
    </row>
    <row r="52" spans="2:19">
      <c r="B52" s="43" t="s">
        <v>54</v>
      </c>
      <c r="C52" s="43" t="s">
        <v>176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5">
        <f t="shared" si="7"/>
        <v>0</v>
      </c>
      <c r="O52" s="45">
        <f t="shared" si="8"/>
        <v>0</v>
      </c>
      <c r="P52" s="45">
        <v>0</v>
      </c>
      <c r="R52" s="36">
        <v>0</v>
      </c>
      <c r="S52" s="36">
        <v>0</v>
      </c>
    </row>
    <row r="53" spans="2:19">
      <c r="B53" s="43" t="s">
        <v>55</v>
      </c>
      <c r="C53" s="43" t="s">
        <v>177</v>
      </c>
      <c r="D53" s="44">
        <v>1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5">
        <f>SUM(D53:M53)</f>
        <v>1</v>
      </c>
      <c r="O53" s="45">
        <f>N53/10</f>
        <v>0.1</v>
      </c>
      <c r="P53" s="45">
        <v>40</v>
      </c>
      <c r="R53" s="36">
        <v>6</v>
      </c>
      <c r="S53" s="36">
        <v>3</v>
      </c>
    </row>
    <row r="54" spans="2:19">
      <c r="B54" s="43" t="s">
        <v>56</v>
      </c>
      <c r="C54" s="43" t="s">
        <v>178</v>
      </c>
      <c r="D54" s="44">
        <v>1</v>
      </c>
      <c r="E54" s="44">
        <v>2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5">
        <f t="shared" ref="N54:N64" si="9">SUM(D54:M54)</f>
        <v>3</v>
      </c>
      <c r="O54" s="45">
        <f t="shared" ref="O54:O64" si="10">N54/10</f>
        <v>0.3</v>
      </c>
      <c r="P54" s="45">
        <v>38</v>
      </c>
      <c r="R54" s="36">
        <v>6</v>
      </c>
      <c r="S54" s="36">
        <v>3</v>
      </c>
    </row>
    <row r="55" spans="2:19">
      <c r="B55" s="43" t="s">
        <v>57</v>
      </c>
      <c r="C55" s="43" t="s">
        <v>179</v>
      </c>
      <c r="D55" s="44">
        <v>2</v>
      </c>
      <c r="E55" s="44">
        <v>3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5">
        <f t="shared" si="9"/>
        <v>5</v>
      </c>
      <c r="O55" s="45">
        <f t="shared" si="10"/>
        <v>0.5</v>
      </c>
      <c r="P55" s="45">
        <v>35</v>
      </c>
      <c r="R55" s="36">
        <v>6</v>
      </c>
      <c r="S55" s="36">
        <v>3</v>
      </c>
    </row>
    <row r="56" spans="2:19">
      <c r="B56" s="43" t="s">
        <v>58</v>
      </c>
      <c r="C56" s="43" t="s">
        <v>180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5">
        <f t="shared" si="9"/>
        <v>0</v>
      </c>
      <c r="O56" s="45">
        <f t="shared" si="10"/>
        <v>0</v>
      </c>
      <c r="P56" s="45">
        <v>0</v>
      </c>
      <c r="R56" s="36">
        <v>0</v>
      </c>
      <c r="S56" s="36">
        <v>0</v>
      </c>
    </row>
    <row r="57" spans="2:19">
      <c r="B57" s="43" t="s">
        <v>59</v>
      </c>
      <c r="C57" s="43" t="s">
        <v>181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5">
        <f t="shared" si="9"/>
        <v>0</v>
      </c>
      <c r="O57" s="45">
        <f t="shared" si="10"/>
        <v>0</v>
      </c>
      <c r="P57" s="45">
        <v>0</v>
      </c>
      <c r="R57" s="36">
        <v>0</v>
      </c>
      <c r="S57" s="36">
        <v>0</v>
      </c>
    </row>
    <row r="58" spans="2:19">
      <c r="B58" s="43" t="s">
        <v>60</v>
      </c>
      <c r="C58" s="43" t="s">
        <v>182</v>
      </c>
      <c r="D58" s="44">
        <v>8</v>
      </c>
      <c r="E58" s="44">
        <v>5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5">
        <f t="shared" si="9"/>
        <v>13</v>
      </c>
      <c r="O58" s="45">
        <f t="shared" si="10"/>
        <v>1.3</v>
      </c>
      <c r="P58" s="45">
        <v>12</v>
      </c>
      <c r="R58" s="36">
        <v>0</v>
      </c>
      <c r="S58" s="36">
        <v>0</v>
      </c>
    </row>
    <row r="59" spans="2:19">
      <c r="B59" s="43" t="s">
        <v>61</v>
      </c>
      <c r="C59" s="43" t="s">
        <v>183</v>
      </c>
      <c r="D59" s="44">
        <v>2</v>
      </c>
      <c r="E59" s="44">
        <v>6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5">
        <f t="shared" si="9"/>
        <v>8</v>
      </c>
      <c r="O59" s="45">
        <f t="shared" si="10"/>
        <v>0.8</v>
      </c>
      <c r="P59" s="45">
        <v>33</v>
      </c>
      <c r="R59" s="36">
        <v>16</v>
      </c>
      <c r="S59" s="36">
        <v>3</v>
      </c>
    </row>
    <row r="60" spans="2:19">
      <c r="B60" s="43" t="s">
        <v>62</v>
      </c>
      <c r="C60" s="43" t="s">
        <v>184</v>
      </c>
      <c r="D60" s="44">
        <v>0</v>
      </c>
      <c r="E60" s="44">
        <v>1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5">
        <f t="shared" si="9"/>
        <v>1</v>
      </c>
      <c r="O60" s="45">
        <f t="shared" si="10"/>
        <v>0.1</v>
      </c>
      <c r="P60" s="45">
        <v>25</v>
      </c>
      <c r="R60" s="36">
        <v>31</v>
      </c>
      <c r="S60" s="36">
        <v>3</v>
      </c>
    </row>
    <row r="61" spans="2:19">
      <c r="B61" s="43" t="s">
        <v>63</v>
      </c>
      <c r="C61" s="43" t="s">
        <v>185</v>
      </c>
      <c r="D61" s="44">
        <v>0</v>
      </c>
      <c r="E61" s="44">
        <v>1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5">
        <f t="shared" si="9"/>
        <v>1</v>
      </c>
      <c r="O61" s="45">
        <f t="shared" si="10"/>
        <v>0.1</v>
      </c>
      <c r="P61" s="45">
        <v>39</v>
      </c>
      <c r="R61" s="36">
        <v>16</v>
      </c>
      <c r="S61" s="36">
        <v>3</v>
      </c>
    </row>
    <row r="62" spans="2:19">
      <c r="B62" s="43" t="s">
        <v>64</v>
      </c>
      <c r="C62" s="43" t="s">
        <v>186</v>
      </c>
      <c r="D62" s="44">
        <v>1</v>
      </c>
      <c r="E62" s="44">
        <v>1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5">
        <f t="shared" si="9"/>
        <v>2</v>
      </c>
      <c r="O62" s="45">
        <f t="shared" si="10"/>
        <v>0.2</v>
      </c>
      <c r="P62" s="45">
        <v>24</v>
      </c>
      <c r="R62" s="36">
        <v>31</v>
      </c>
      <c r="S62" s="36">
        <v>3</v>
      </c>
    </row>
    <row r="63" spans="2:19">
      <c r="B63" s="43" t="s">
        <v>65</v>
      </c>
      <c r="C63" s="43" t="s">
        <v>184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5">
        <f t="shared" si="9"/>
        <v>0</v>
      </c>
      <c r="O63" s="45">
        <f t="shared" si="10"/>
        <v>0</v>
      </c>
      <c r="P63" s="45">
        <v>26</v>
      </c>
      <c r="R63" s="36">
        <v>31</v>
      </c>
      <c r="S63" s="36">
        <v>3</v>
      </c>
    </row>
    <row r="64" spans="2:19">
      <c r="B64" s="43" t="s">
        <v>66</v>
      </c>
      <c r="C64" s="43" t="s">
        <v>187</v>
      </c>
      <c r="D64" s="44">
        <v>3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5">
        <f t="shared" si="9"/>
        <v>3</v>
      </c>
      <c r="O64" s="45">
        <f t="shared" si="10"/>
        <v>0.3</v>
      </c>
      <c r="P64" s="45">
        <v>38</v>
      </c>
      <c r="R64" s="36">
        <v>6</v>
      </c>
      <c r="S64" s="36">
        <v>3</v>
      </c>
    </row>
    <row r="65" spans="2:19">
      <c r="B65" s="43" t="s">
        <v>67</v>
      </c>
      <c r="C65" s="43" t="s">
        <v>188</v>
      </c>
      <c r="D65" s="44">
        <v>0</v>
      </c>
      <c r="E65" s="44">
        <v>2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5">
        <f>SUM(D65:M65)</f>
        <v>2</v>
      </c>
      <c r="O65" s="45">
        <f>N65/10</f>
        <v>0.2</v>
      </c>
      <c r="P65" s="45">
        <v>24</v>
      </c>
      <c r="R65" s="36">
        <v>21</v>
      </c>
      <c r="S65" s="36">
        <v>3</v>
      </c>
    </row>
    <row r="66" spans="2:19">
      <c r="B66" s="43" t="s">
        <v>68</v>
      </c>
      <c r="C66" s="43" t="s">
        <v>189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5">
        <f t="shared" ref="N66:N76" si="11">SUM(D66:M66)</f>
        <v>0</v>
      </c>
      <c r="O66" s="45">
        <f t="shared" ref="O66:O76" si="12">N66/10</f>
        <v>0</v>
      </c>
      <c r="P66" s="45">
        <v>0</v>
      </c>
      <c r="R66" s="36">
        <v>0</v>
      </c>
      <c r="S66" s="36">
        <v>0</v>
      </c>
    </row>
    <row r="67" spans="2:19">
      <c r="B67" s="43" t="s">
        <v>69</v>
      </c>
      <c r="C67" s="43" t="s">
        <v>190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5">
        <f t="shared" si="11"/>
        <v>0</v>
      </c>
      <c r="O67" s="45">
        <f t="shared" si="12"/>
        <v>0</v>
      </c>
      <c r="P67" s="45">
        <v>41</v>
      </c>
      <c r="R67" s="36">
        <v>58</v>
      </c>
      <c r="S67" s="36">
        <v>3</v>
      </c>
    </row>
    <row r="68" spans="2:19">
      <c r="B68" s="43" t="s">
        <v>70</v>
      </c>
      <c r="C68" s="43" t="s">
        <v>191</v>
      </c>
      <c r="D68" s="44">
        <v>1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5">
        <f t="shared" si="11"/>
        <v>1</v>
      </c>
      <c r="O68" s="45">
        <f t="shared" si="12"/>
        <v>0.1</v>
      </c>
      <c r="P68" s="45">
        <v>40</v>
      </c>
      <c r="R68" s="36">
        <v>3</v>
      </c>
      <c r="S68" s="36">
        <v>3</v>
      </c>
    </row>
    <row r="69" spans="2:19">
      <c r="B69" s="43" t="s">
        <v>71</v>
      </c>
      <c r="C69" s="43" t="s">
        <v>192</v>
      </c>
      <c r="D69" s="44">
        <v>2</v>
      </c>
      <c r="E69" s="44">
        <v>3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5">
        <f t="shared" si="11"/>
        <v>5</v>
      </c>
      <c r="O69" s="45">
        <f t="shared" si="12"/>
        <v>0.5</v>
      </c>
      <c r="P69" s="45">
        <v>20</v>
      </c>
      <c r="R69" s="36">
        <v>0</v>
      </c>
      <c r="S69" s="36">
        <v>1</v>
      </c>
    </row>
    <row r="70" spans="2:19">
      <c r="B70" s="43" t="s">
        <v>72</v>
      </c>
      <c r="C70" s="43" t="s">
        <v>193</v>
      </c>
      <c r="D70" s="44">
        <v>2</v>
      </c>
      <c r="E70" s="44">
        <v>3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5">
        <f t="shared" si="11"/>
        <v>5</v>
      </c>
      <c r="O70" s="45">
        <f t="shared" si="12"/>
        <v>0.5</v>
      </c>
      <c r="P70" s="45">
        <v>21</v>
      </c>
      <c r="R70" s="36">
        <v>32</v>
      </c>
      <c r="S70" s="36">
        <v>3</v>
      </c>
    </row>
    <row r="71" spans="2:19">
      <c r="B71" s="43" t="s">
        <v>73</v>
      </c>
      <c r="C71" s="43" t="s">
        <v>194</v>
      </c>
      <c r="D71" s="44">
        <v>3</v>
      </c>
      <c r="E71" s="44">
        <v>1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5">
        <f t="shared" si="11"/>
        <v>4</v>
      </c>
      <c r="O71" s="45">
        <f t="shared" si="12"/>
        <v>0.4</v>
      </c>
      <c r="P71" s="45">
        <v>21</v>
      </c>
      <c r="R71" s="36">
        <v>33</v>
      </c>
      <c r="S71" s="36">
        <v>3</v>
      </c>
    </row>
    <row r="72" spans="2:19">
      <c r="B72" s="43" t="s">
        <v>74</v>
      </c>
      <c r="C72" s="43" t="s">
        <v>195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5">
        <f t="shared" si="11"/>
        <v>0</v>
      </c>
      <c r="O72" s="45">
        <f t="shared" si="12"/>
        <v>0</v>
      </c>
      <c r="P72" s="45">
        <v>0</v>
      </c>
      <c r="R72" s="36">
        <v>0</v>
      </c>
      <c r="S72" s="36">
        <v>0</v>
      </c>
    </row>
    <row r="73" spans="2:19">
      <c r="B73" s="43" t="s">
        <v>75</v>
      </c>
      <c r="C73" s="43" t="s">
        <v>196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5">
        <f t="shared" si="11"/>
        <v>0</v>
      </c>
      <c r="O73" s="45">
        <f t="shared" si="12"/>
        <v>0</v>
      </c>
      <c r="P73" s="45">
        <v>0</v>
      </c>
      <c r="R73" s="36">
        <v>0</v>
      </c>
      <c r="S73" s="36">
        <v>0</v>
      </c>
    </row>
    <row r="74" spans="2:19">
      <c r="B74" s="43" t="s">
        <v>76</v>
      </c>
      <c r="C74" s="43" t="s">
        <v>197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5">
        <f t="shared" si="11"/>
        <v>0</v>
      </c>
      <c r="O74" s="45">
        <f t="shared" si="12"/>
        <v>0</v>
      </c>
      <c r="P74" s="45">
        <v>0</v>
      </c>
      <c r="R74" s="36">
        <v>0</v>
      </c>
      <c r="S74" s="36">
        <v>0</v>
      </c>
    </row>
    <row r="75" spans="2:19">
      <c r="B75" s="43" t="s">
        <v>77</v>
      </c>
      <c r="C75" s="43" t="s">
        <v>198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5">
        <f t="shared" si="11"/>
        <v>0</v>
      </c>
      <c r="O75" s="45">
        <f t="shared" si="12"/>
        <v>0</v>
      </c>
      <c r="P75" s="45">
        <v>0</v>
      </c>
      <c r="R75" s="36">
        <v>0</v>
      </c>
      <c r="S75" s="36">
        <v>0</v>
      </c>
    </row>
    <row r="76" spans="2:19">
      <c r="B76" s="43" t="s">
        <v>78</v>
      </c>
      <c r="C76" s="43" t="s">
        <v>199</v>
      </c>
      <c r="D76" s="44">
        <v>5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5">
        <f t="shared" si="11"/>
        <v>5</v>
      </c>
      <c r="O76" s="45">
        <f t="shared" si="12"/>
        <v>0.5</v>
      </c>
      <c r="P76" s="45">
        <v>35</v>
      </c>
      <c r="R76" s="36">
        <v>60</v>
      </c>
      <c r="S76" s="36">
        <v>3</v>
      </c>
    </row>
    <row r="77" spans="2:19">
      <c r="B77" s="43" t="s">
        <v>79</v>
      </c>
      <c r="C77" s="43" t="s">
        <v>200</v>
      </c>
      <c r="D77" s="44">
        <v>1</v>
      </c>
      <c r="E77" s="44">
        <v>1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5">
        <f>SUM(D77:M77)</f>
        <v>2</v>
      </c>
      <c r="O77" s="45">
        <f>N77/10</f>
        <v>0.2</v>
      </c>
      <c r="P77" s="45">
        <v>24</v>
      </c>
      <c r="R77" s="36">
        <v>31</v>
      </c>
      <c r="S77" s="36">
        <v>3</v>
      </c>
    </row>
    <row r="78" spans="2:19">
      <c r="B78" s="43" t="s">
        <v>80</v>
      </c>
      <c r="C78" s="43" t="s">
        <v>201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5">
        <f t="shared" ref="N78:N88" si="13">SUM(D78:M78)</f>
        <v>0</v>
      </c>
      <c r="O78" s="45">
        <f t="shared" ref="O78:O88" si="14">N78/10</f>
        <v>0</v>
      </c>
      <c r="P78" s="45">
        <v>26</v>
      </c>
      <c r="R78" s="36">
        <v>31</v>
      </c>
      <c r="S78" s="36">
        <v>3</v>
      </c>
    </row>
    <row r="79" spans="2:19">
      <c r="B79" s="43" t="s">
        <v>81</v>
      </c>
      <c r="C79" s="43" t="s">
        <v>202</v>
      </c>
      <c r="D79" s="44">
        <v>3</v>
      </c>
      <c r="E79" s="44">
        <v>1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5">
        <f t="shared" si="13"/>
        <v>4</v>
      </c>
      <c r="O79" s="45">
        <f t="shared" si="14"/>
        <v>0.4</v>
      </c>
      <c r="P79" s="45">
        <v>22</v>
      </c>
      <c r="R79" s="36">
        <v>31</v>
      </c>
      <c r="S79" s="36">
        <v>3</v>
      </c>
    </row>
    <row r="80" spans="2:19">
      <c r="B80" s="43" t="s">
        <v>82</v>
      </c>
      <c r="C80" s="43" t="s">
        <v>203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5">
        <f t="shared" si="13"/>
        <v>0</v>
      </c>
      <c r="O80" s="45">
        <f t="shared" si="14"/>
        <v>0</v>
      </c>
      <c r="P80" s="45">
        <v>0</v>
      </c>
      <c r="R80" s="36">
        <v>0</v>
      </c>
      <c r="S80" s="36">
        <v>0</v>
      </c>
    </row>
    <row r="81" spans="2:19">
      <c r="B81" s="43" t="s">
        <v>83</v>
      </c>
      <c r="C81" s="43" t="s">
        <v>204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5">
        <f t="shared" si="13"/>
        <v>0</v>
      </c>
      <c r="O81" s="45">
        <f t="shared" si="14"/>
        <v>0</v>
      </c>
      <c r="P81" s="45">
        <v>0</v>
      </c>
      <c r="R81" s="36">
        <v>0</v>
      </c>
      <c r="S81" s="36">
        <v>0</v>
      </c>
    </row>
    <row r="82" spans="2:19">
      <c r="B82" s="43" t="s">
        <v>84</v>
      </c>
      <c r="C82" s="43" t="s">
        <v>205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5">
        <f t="shared" si="13"/>
        <v>0</v>
      </c>
      <c r="O82" s="45">
        <f t="shared" si="14"/>
        <v>0</v>
      </c>
      <c r="P82" s="45">
        <v>0</v>
      </c>
      <c r="R82" s="36">
        <v>0</v>
      </c>
      <c r="S82" s="36">
        <v>0</v>
      </c>
    </row>
    <row r="83" spans="2:19">
      <c r="B83" s="43" t="s">
        <v>85</v>
      </c>
      <c r="C83" s="43" t="s">
        <v>206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5">
        <f t="shared" si="13"/>
        <v>0</v>
      </c>
      <c r="O83" s="45">
        <f t="shared" si="14"/>
        <v>0</v>
      </c>
      <c r="P83" s="45">
        <v>0</v>
      </c>
      <c r="R83" s="36">
        <v>0</v>
      </c>
      <c r="S83" s="36">
        <v>0</v>
      </c>
    </row>
    <row r="84" spans="2:19">
      <c r="B84" s="43" t="s">
        <v>86</v>
      </c>
      <c r="C84" s="43" t="s">
        <v>207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5">
        <f t="shared" si="13"/>
        <v>0</v>
      </c>
      <c r="O84" s="45">
        <f t="shared" si="14"/>
        <v>0</v>
      </c>
      <c r="P84" s="45">
        <v>0</v>
      </c>
      <c r="R84" s="36">
        <v>0</v>
      </c>
      <c r="S84" s="36">
        <v>0</v>
      </c>
    </row>
    <row r="85" spans="2:19">
      <c r="B85" s="43" t="s">
        <v>87</v>
      </c>
      <c r="C85" s="43" t="s">
        <v>208</v>
      </c>
      <c r="D85" s="44">
        <v>0</v>
      </c>
      <c r="E85" s="44">
        <v>1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5">
        <f t="shared" si="13"/>
        <v>1</v>
      </c>
      <c r="O85" s="45">
        <f t="shared" si="14"/>
        <v>0.1</v>
      </c>
      <c r="P85" s="45">
        <v>16</v>
      </c>
      <c r="R85" s="36">
        <v>30</v>
      </c>
      <c r="S85" s="36">
        <v>3</v>
      </c>
    </row>
    <row r="86" spans="2:19">
      <c r="B86" s="43" t="s">
        <v>88</v>
      </c>
      <c r="C86" s="43" t="s">
        <v>209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5">
        <f t="shared" si="13"/>
        <v>0</v>
      </c>
      <c r="O86" s="45">
        <f t="shared" si="14"/>
        <v>0</v>
      </c>
      <c r="P86" s="45">
        <v>17</v>
      </c>
      <c r="R86" s="36">
        <v>30</v>
      </c>
      <c r="S86" s="36">
        <v>3</v>
      </c>
    </row>
    <row r="87" spans="2:19">
      <c r="B87" s="43" t="s">
        <v>89</v>
      </c>
      <c r="C87" s="43" t="s">
        <v>210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5">
        <f t="shared" si="13"/>
        <v>0</v>
      </c>
      <c r="O87" s="45">
        <f t="shared" si="14"/>
        <v>0</v>
      </c>
      <c r="P87" s="45">
        <v>41</v>
      </c>
      <c r="R87" s="36">
        <v>16</v>
      </c>
      <c r="S87" s="36">
        <v>3</v>
      </c>
    </row>
    <row r="88" spans="2:19">
      <c r="B88" s="43" t="s">
        <v>90</v>
      </c>
      <c r="C88" s="43" t="s">
        <v>211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5">
        <f t="shared" si="13"/>
        <v>0</v>
      </c>
      <c r="O88" s="45">
        <f t="shared" si="14"/>
        <v>0</v>
      </c>
      <c r="P88" s="45">
        <v>0</v>
      </c>
      <c r="R88" s="36">
        <v>0</v>
      </c>
      <c r="S88" s="36">
        <v>0</v>
      </c>
    </row>
    <row r="89" spans="2:19">
      <c r="B89" s="43" t="s">
        <v>91</v>
      </c>
      <c r="C89" s="43" t="s">
        <v>212</v>
      </c>
      <c r="D89" s="44">
        <v>0</v>
      </c>
      <c r="E89" s="44">
        <v>2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5">
        <f>SUM(D89:M89)</f>
        <v>2</v>
      </c>
      <c r="O89" s="45">
        <f>N89/10</f>
        <v>0.2</v>
      </c>
      <c r="P89" s="45">
        <v>25</v>
      </c>
      <c r="R89" s="36">
        <v>0</v>
      </c>
      <c r="S89" s="36">
        <v>0</v>
      </c>
    </row>
    <row r="90" spans="2:19">
      <c r="B90" s="43" t="s">
        <v>92</v>
      </c>
      <c r="C90" s="43" t="s">
        <v>213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5">
        <f t="shared" ref="N90:N100" si="15">SUM(D90:M90)</f>
        <v>0</v>
      </c>
      <c r="O90" s="45">
        <f t="shared" ref="O90:O100" si="16">N90/10</f>
        <v>0</v>
      </c>
      <c r="P90" s="45">
        <v>0</v>
      </c>
      <c r="R90" s="36">
        <v>0</v>
      </c>
      <c r="S90" s="36">
        <v>0</v>
      </c>
    </row>
    <row r="91" spans="2:19">
      <c r="B91" s="43" t="s">
        <v>93</v>
      </c>
      <c r="C91" s="43" t="s">
        <v>214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5">
        <f t="shared" si="15"/>
        <v>0</v>
      </c>
      <c r="O91" s="45">
        <f t="shared" si="16"/>
        <v>0</v>
      </c>
      <c r="P91" s="45">
        <v>0</v>
      </c>
      <c r="R91" s="36">
        <v>0</v>
      </c>
      <c r="S91" s="36">
        <v>0</v>
      </c>
    </row>
    <row r="92" spans="2:19">
      <c r="B92" s="43" t="s">
        <v>94</v>
      </c>
      <c r="C92" s="43" t="s">
        <v>215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5">
        <f t="shared" si="15"/>
        <v>0</v>
      </c>
      <c r="O92" s="45">
        <f t="shared" si="16"/>
        <v>0</v>
      </c>
      <c r="P92" s="45">
        <v>0</v>
      </c>
      <c r="R92" s="36">
        <v>0</v>
      </c>
      <c r="S92" s="36">
        <v>0</v>
      </c>
    </row>
    <row r="93" spans="2:19">
      <c r="B93" s="43" t="s">
        <v>95</v>
      </c>
      <c r="C93" s="43" t="s">
        <v>216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5">
        <f t="shared" si="15"/>
        <v>0</v>
      </c>
      <c r="O93" s="45">
        <f t="shared" si="16"/>
        <v>0</v>
      </c>
      <c r="P93" s="45">
        <v>0</v>
      </c>
      <c r="R93" s="36">
        <v>0</v>
      </c>
      <c r="S93" s="36">
        <v>0</v>
      </c>
    </row>
    <row r="94" spans="2:19">
      <c r="B94" s="43" t="s">
        <v>96</v>
      </c>
      <c r="C94" s="43" t="s">
        <v>217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5">
        <f t="shared" si="15"/>
        <v>0</v>
      </c>
      <c r="O94" s="45">
        <f t="shared" si="16"/>
        <v>0</v>
      </c>
      <c r="P94" s="45">
        <v>0</v>
      </c>
      <c r="R94" s="36">
        <v>0</v>
      </c>
      <c r="S94" s="36">
        <v>0</v>
      </c>
    </row>
    <row r="95" spans="2:19">
      <c r="B95" s="43" t="s">
        <v>97</v>
      </c>
      <c r="C95" s="43" t="s">
        <v>218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5">
        <f t="shared" si="15"/>
        <v>0</v>
      </c>
      <c r="O95" s="45">
        <f t="shared" si="16"/>
        <v>0</v>
      </c>
      <c r="P95" s="45">
        <v>0</v>
      </c>
      <c r="R95" s="36">
        <v>0</v>
      </c>
      <c r="S95" s="36">
        <v>0</v>
      </c>
    </row>
    <row r="96" spans="2:19">
      <c r="B96" s="43" t="s">
        <v>98</v>
      </c>
      <c r="C96" s="43" t="s">
        <v>219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5">
        <f t="shared" si="15"/>
        <v>0</v>
      </c>
      <c r="O96" s="45">
        <f t="shared" si="16"/>
        <v>0</v>
      </c>
      <c r="P96" s="45">
        <v>0</v>
      </c>
      <c r="R96" s="36">
        <v>0</v>
      </c>
      <c r="S96" s="36">
        <v>0</v>
      </c>
    </row>
    <row r="97" spans="2:19">
      <c r="B97" s="43" t="s">
        <v>99</v>
      </c>
      <c r="C97" s="43" t="s">
        <v>220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5">
        <f t="shared" si="15"/>
        <v>0</v>
      </c>
      <c r="O97" s="45">
        <f t="shared" si="16"/>
        <v>0</v>
      </c>
      <c r="P97" s="45">
        <v>0</v>
      </c>
      <c r="R97" s="36">
        <v>0</v>
      </c>
      <c r="S97" s="36">
        <v>0</v>
      </c>
    </row>
    <row r="98" spans="2:19">
      <c r="B98" s="43" t="s">
        <v>100</v>
      </c>
      <c r="C98" s="43" t="s">
        <v>221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5">
        <f t="shared" si="15"/>
        <v>0</v>
      </c>
      <c r="O98" s="45">
        <f t="shared" si="16"/>
        <v>0</v>
      </c>
      <c r="P98" s="45">
        <v>0</v>
      </c>
      <c r="R98" s="36">
        <v>0</v>
      </c>
      <c r="S98" s="36">
        <v>0</v>
      </c>
    </row>
    <row r="99" spans="2:19">
      <c r="B99" s="43" t="s">
        <v>101</v>
      </c>
      <c r="C99" s="43" t="s">
        <v>222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5">
        <f t="shared" si="15"/>
        <v>0</v>
      </c>
      <c r="O99" s="45">
        <f t="shared" si="16"/>
        <v>0</v>
      </c>
      <c r="P99" s="45">
        <v>0</v>
      </c>
      <c r="R99" s="36">
        <v>0</v>
      </c>
      <c r="S99" s="36">
        <v>0</v>
      </c>
    </row>
    <row r="100" spans="2:19">
      <c r="B100" s="43" t="s">
        <v>102</v>
      </c>
      <c r="C100" s="43" t="s">
        <v>223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5">
        <f t="shared" si="15"/>
        <v>0</v>
      </c>
      <c r="O100" s="45">
        <f t="shared" si="16"/>
        <v>0</v>
      </c>
      <c r="P100" s="45">
        <v>0</v>
      </c>
      <c r="R100" s="36">
        <v>0</v>
      </c>
      <c r="S100" s="36">
        <v>0</v>
      </c>
    </row>
    <row r="101" spans="2:19">
      <c r="B101" s="43" t="s">
        <v>103</v>
      </c>
      <c r="C101" s="43" t="s">
        <v>224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5">
        <f>SUM(D101:M101)</f>
        <v>0</v>
      </c>
      <c r="O101" s="45">
        <f>N101/10</f>
        <v>0</v>
      </c>
      <c r="P101" s="45">
        <v>0</v>
      </c>
      <c r="R101" s="36">
        <v>0</v>
      </c>
      <c r="S101" s="36">
        <v>0</v>
      </c>
    </row>
    <row r="102" spans="2:19">
      <c r="B102" s="43" t="s">
        <v>104</v>
      </c>
      <c r="C102" s="43" t="s">
        <v>225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5">
        <f t="shared" ref="N102:N112" si="17">SUM(D102:M102)</f>
        <v>0</v>
      </c>
      <c r="O102" s="45">
        <f t="shared" ref="O102:O112" si="18">N102/10</f>
        <v>0</v>
      </c>
      <c r="P102" s="45">
        <v>0</v>
      </c>
      <c r="R102" s="36">
        <v>0</v>
      </c>
      <c r="S102" s="36">
        <v>0</v>
      </c>
    </row>
    <row r="103" spans="2:19">
      <c r="B103" s="43" t="s">
        <v>105</v>
      </c>
      <c r="C103" s="43" t="s">
        <v>226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5">
        <f t="shared" si="17"/>
        <v>0</v>
      </c>
      <c r="O103" s="45">
        <f t="shared" si="18"/>
        <v>0</v>
      </c>
      <c r="P103" s="45">
        <v>0</v>
      </c>
      <c r="R103" s="36">
        <v>0</v>
      </c>
      <c r="S103" s="36">
        <v>0</v>
      </c>
    </row>
    <row r="104" spans="2:19">
      <c r="B104" s="43" t="s">
        <v>106</v>
      </c>
      <c r="C104" s="43" t="s">
        <v>202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5">
        <f t="shared" si="17"/>
        <v>0</v>
      </c>
      <c r="O104" s="45">
        <f t="shared" si="18"/>
        <v>0</v>
      </c>
      <c r="P104" s="45">
        <v>26</v>
      </c>
      <c r="R104" s="36">
        <v>31</v>
      </c>
      <c r="S104" s="36">
        <v>3</v>
      </c>
    </row>
    <row r="105" spans="2:19">
      <c r="B105" s="43" t="s">
        <v>107</v>
      </c>
      <c r="C105" s="43" t="s">
        <v>227</v>
      </c>
      <c r="D105" s="44">
        <v>2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5">
        <f t="shared" si="17"/>
        <v>2</v>
      </c>
      <c r="O105" s="45">
        <f t="shared" si="18"/>
        <v>0.2</v>
      </c>
      <c r="P105" s="45">
        <v>113</v>
      </c>
      <c r="R105" s="36">
        <v>82</v>
      </c>
      <c r="S105" s="36">
        <v>3</v>
      </c>
    </row>
    <row r="106" spans="2:19">
      <c r="B106" s="43" t="s">
        <v>108</v>
      </c>
      <c r="C106" s="43" t="s">
        <v>228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5">
        <f t="shared" si="17"/>
        <v>0</v>
      </c>
      <c r="O106" s="45">
        <f t="shared" si="18"/>
        <v>0</v>
      </c>
      <c r="P106" s="45">
        <v>16</v>
      </c>
      <c r="R106" s="36">
        <v>0</v>
      </c>
      <c r="S106" s="36">
        <v>0</v>
      </c>
    </row>
    <row r="107" spans="2:19">
      <c r="B107" s="43" t="s">
        <v>109</v>
      </c>
      <c r="C107" s="43" t="s">
        <v>229</v>
      </c>
      <c r="D107" s="44">
        <v>1</v>
      </c>
      <c r="E107" s="44">
        <v>1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5">
        <f t="shared" si="17"/>
        <v>2</v>
      </c>
      <c r="O107" s="45">
        <f t="shared" si="18"/>
        <v>0.2</v>
      </c>
      <c r="P107" s="45">
        <v>25</v>
      </c>
      <c r="R107" s="36">
        <v>2</v>
      </c>
      <c r="S107" s="36">
        <v>0</v>
      </c>
    </row>
    <row r="108" spans="2:19">
      <c r="B108" s="43" t="s">
        <v>110</v>
      </c>
      <c r="C108" s="43" t="s">
        <v>230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5">
        <f t="shared" si="17"/>
        <v>0</v>
      </c>
      <c r="O108" s="45">
        <f t="shared" si="18"/>
        <v>0</v>
      </c>
      <c r="P108" s="45">
        <v>47</v>
      </c>
      <c r="R108" s="36">
        <v>0</v>
      </c>
      <c r="S108" s="36">
        <v>0</v>
      </c>
    </row>
    <row r="109" spans="2:19">
      <c r="B109" s="43" t="s">
        <v>111</v>
      </c>
      <c r="C109" s="43" t="s">
        <v>231</v>
      </c>
      <c r="D109" s="44">
        <v>1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5">
        <f t="shared" si="17"/>
        <v>1</v>
      </c>
      <c r="O109" s="45">
        <f t="shared" si="18"/>
        <v>0.1</v>
      </c>
      <c r="P109" s="45">
        <v>49</v>
      </c>
      <c r="R109" s="36">
        <v>0</v>
      </c>
      <c r="S109" s="36">
        <v>0</v>
      </c>
    </row>
    <row r="110" spans="2:19">
      <c r="B110" s="43" t="s">
        <v>112</v>
      </c>
      <c r="C110" s="43" t="s">
        <v>232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5">
        <f t="shared" si="17"/>
        <v>0</v>
      </c>
      <c r="O110" s="45">
        <f t="shared" si="18"/>
        <v>0</v>
      </c>
      <c r="P110" s="45">
        <v>50</v>
      </c>
      <c r="R110" s="36">
        <v>0</v>
      </c>
      <c r="S110" s="36">
        <v>0</v>
      </c>
    </row>
    <row r="111" spans="2:19">
      <c r="B111" s="43" t="s">
        <v>113</v>
      </c>
      <c r="C111" s="43" t="s">
        <v>233</v>
      </c>
      <c r="D111" s="44">
        <v>0</v>
      </c>
      <c r="E111" s="44">
        <v>2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5">
        <f t="shared" si="17"/>
        <v>2</v>
      </c>
      <c r="O111" s="45">
        <f t="shared" si="18"/>
        <v>0.2</v>
      </c>
      <c r="P111" s="45">
        <v>2</v>
      </c>
      <c r="R111" s="36">
        <v>5</v>
      </c>
      <c r="S111" s="36">
        <v>3</v>
      </c>
    </row>
    <row r="112" spans="2:19">
      <c r="B112" s="43" t="s">
        <v>114</v>
      </c>
      <c r="C112" s="43" t="s">
        <v>234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5">
        <f t="shared" si="17"/>
        <v>0</v>
      </c>
      <c r="O112" s="45">
        <f t="shared" si="18"/>
        <v>0</v>
      </c>
      <c r="P112" s="45">
        <v>14</v>
      </c>
      <c r="R112" s="36">
        <v>0</v>
      </c>
      <c r="S112" s="36">
        <v>0</v>
      </c>
    </row>
    <row r="113" spans="2:19">
      <c r="B113" s="43" t="s">
        <v>115</v>
      </c>
      <c r="C113" s="43" t="s">
        <v>123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5">
        <f>SUM(D113:M113)</f>
        <v>0</v>
      </c>
      <c r="O113" s="45">
        <f>N113/10</f>
        <v>0</v>
      </c>
      <c r="P113" s="45">
        <v>14</v>
      </c>
      <c r="R113" s="36">
        <v>0</v>
      </c>
      <c r="S113" s="36">
        <v>0</v>
      </c>
    </row>
    <row r="114" spans="2:19">
      <c r="B114" s="43" t="s">
        <v>116</v>
      </c>
      <c r="C114" s="43" t="s">
        <v>124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5">
        <f t="shared" ref="N114:N120" si="19">SUM(D114:M114)</f>
        <v>0</v>
      </c>
      <c r="O114" s="45">
        <f t="shared" ref="O114:O120" si="20">N114/10</f>
        <v>0</v>
      </c>
      <c r="P114" s="45">
        <v>14</v>
      </c>
      <c r="R114" s="36">
        <v>8</v>
      </c>
      <c r="S114" s="36">
        <v>3</v>
      </c>
    </row>
    <row r="115" spans="2:19">
      <c r="B115" s="43" t="s">
        <v>117</v>
      </c>
      <c r="C115" s="43" t="s">
        <v>125</v>
      </c>
      <c r="D115" s="44">
        <v>27</v>
      </c>
      <c r="E115" s="44">
        <v>51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5">
        <f t="shared" si="19"/>
        <v>78</v>
      </c>
      <c r="O115" s="45">
        <f t="shared" si="20"/>
        <v>7.8</v>
      </c>
      <c r="P115" s="45">
        <v>128</v>
      </c>
      <c r="R115" s="36">
        <v>40</v>
      </c>
      <c r="S115" s="36">
        <v>3</v>
      </c>
    </row>
    <row r="116" spans="2:19">
      <c r="B116" s="43" t="s">
        <v>118</v>
      </c>
      <c r="C116" s="43" t="s">
        <v>126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5">
        <f t="shared" si="19"/>
        <v>0</v>
      </c>
      <c r="O116" s="45">
        <f t="shared" si="20"/>
        <v>0</v>
      </c>
      <c r="P116" s="45">
        <v>27</v>
      </c>
      <c r="R116" s="36">
        <v>0</v>
      </c>
      <c r="S116" s="36">
        <v>0</v>
      </c>
    </row>
    <row r="117" spans="2:19">
      <c r="B117" s="43" t="s">
        <v>119</v>
      </c>
      <c r="C117" s="43" t="s">
        <v>127</v>
      </c>
      <c r="D117" s="44">
        <v>1</v>
      </c>
      <c r="E117" s="44">
        <v>2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5">
        <f t="shared" si="19"/>
        <v>3</v>
      </c>
      <c r="O117" s="45">
        <f t="shared" si="20"/>
        <v>0.3</v>
      </c>
      <c r="P117" s="45">
        <v>24</v>
      </c>
      <c r="R117" s="36">
        <v>0</v>
      </c>
      <c r="S117" s="36">
        <v>0</v>
      </c>
    </row>
    <row r="118" spans="2:19">
      <c r="B118" s="43" t="s">
        <v>120</v>
      </c>
      <c r="C118" s="43" t="s">
        <v>128</v>
      </c>
      <c r="D118" s="48">
        <v>0</v>
      </c>
      <c r="E118" s="48">
        <v>0</v>
      </c>
      <c r="F118" s="48">
        <v>0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9">
        <f t="shared" si="19"/>
        <v>0</v>
      </c>
      <c r="O118" s="49">
        <f t="shared" si="20"/>
        <v>0</v>
      </c>
      <c r="P118" s="49">
        <v>12</v>
      </c>
      <c r="R118" s="50">
        <v>0</v>
      </c>
      <c r="S118" s="50">
        <v>0</v>
      </c>
    </row>
    <row r="119" spans="2:19">
      <c r="B119" s="43" t="s">
        <v>241</v>
      </c>
      <c r="C119" s="43" t="s">
        <v>243</v>
      </c>
      <c r="D119" s="43">
        <v>0</v>
      </c>
      <c r="E119" s="43">
        <v>0</v>
      </c>
      <c r="F119" s="43"/>
      <c r="G119" s="43"/>
      <c r="H119" s="43"/>
      <c r="I119" s="43"/>
      <c r="J119" s="43"/>
      <c r="K119" s="43"/>
      <c r="L119" s="43"/>
      <c r="M119" s="43"/>
      <c r="N119" s="49">
        <f t="shared" si="19"/>
        <v>0</v>
      </c>
      <c r="O119" s="49">
        <f t="shared" si="20"/>
        <v>0</v>
      </c>
      <c r="P119" s="49">
        <v>0</v>
      </c>
      <c r="Q119" s="43"/>
      <c r="R119" s="43"/>
      <c r="S119" s="43"/>
    </row>
    <row r="120" spans="2:19">
      <c r="B120" s="43" t="s">
        <v>242</v>
      </c>
      <c r="C120" s="43" t="s">
        <v>244</v>
      </c>
      <c r="D120" s="43">
        <v>0</v>
      </c>
      <c r="E120" s="43">
        <v>0</v>
      </c>
      <c r="F120" s="43"/>
      <c r="G120" s="43"/>
      <c r="H120" s="43"/>
      <c r="I120" s="43"/>
      <c r="J120" s="43"/>
      <c r="K120" s="43"/>
      <c r="L120" s="43"/>
      <c r="M120" s="43"/>
      <c r="N120" s="49">
        <f t="shared" si="19"/>
        <v>0</v>
      </c>
      <c r="O120" s="49">
        <f t="shared" si="20"/>
        <v>0</v>
      </c>
      <c r="P120" s="49">
        <v>0</v>
      </c>
      <c r="Q120" s="43"/>
      <c r="R120" s="43"/>
      <c r="S120" s="43"/>
    </row>
    <row r="121" spans="2:19">
      <c r="D121" s="51">
        <f>SUM(D5:D120)</f>
        <v>184</v>
      </c>
      <c r="E121" s="51">
        <f t="shared" ref="E121:P121" si="21">SUM(E5:E120)</f>
        <v>161</v>
      </c>
      <c r="F121" s="51">
        <f t="shared" si="21"/>
        <v>0</v>
      </c>
      <c r="G121" s="51">
        <f t="shared" si="21"/>
        <v>0</v>
      </c>
      <c r="H121" s="51">
        <f t="shared" si="21"/>
        <v>0</v>
      </c>
      <c r="I121" s="51">
        <f t="shared" si="21"/>
        <v>0</v>
      </c>
      <c r="J121" s="51">
        <f t="shared" si="21"/>
        <v>0</v>
      </c>
      <c r="K121" s="51">
        <f t="shared" si="21"/>
        <v>0</v>
      </c>
      <c r="L121" s="51">
        <f t="shared" si="21"/>
        <v>0</v>
      </c>
      <c r="M121" s="51">
        <f t="shared" si="21"/>
        <v>0</v>
      </c>
      <c r="N121" s="51">
        <f t="shared" si="21"/>
        <v>345</v>
      </c>
      <c r="O121" s="51">
        <f t="shared" si="21"/>
        <v>34.5</v>
      </c>
      <c r="P121" s="51">
        <f t="shared" si="21"/>
        <v>2371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AG135"/>
  <sheetViews>
    <sheetView workbookViewId="0">
      <selection activeCell="F7" sqref="F7:F18"/>
    </sheetView>
  </sheetViews>
  <sheetFormatPr defaultRowHeight="15"/>
  <cols>
    <col min="1" max="1" width="5.28515625" style="7" customWidth="1"/>
    <col min="2" max="2" width="0.28515625" style="7" customWidth="1"/>
    <col min="3" max="3" width="13.7109375" style="2" bestFit="1" customWidth="1"/>
    <col min="4" max="4" width="63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0.2</v>
      </c>
      <c r="C7" s="33" t="s">
        <v>19</v>
      </c>
      <c r="D7" s="33" t="s">
        <v>141</v>
      </c>
      <c r="E7" s="30">
        <v>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23</v>
      </c>
      <c r="R7" s="19">
        <f>SUM(E7:N7)</f>
        <v>2</v>
      </c>
      <c r="T7" s="36">
        <v>0</v>
      </c>
      <c r="U7" s="36">
        <v>1</v>
      </c>
    </row>
    <row r="8" spans="1:33" ht="15.75" customHeight="1">
      <c r="A8" s="17">
        <v>2</v>
      </c>
      <c r="B8" s="27">
        <f t="shared" ref="B8:B17" si="1">R8/10</f>
        <v>0.5</v>
      </c>
      <c r="C8" s="33" t="s">
        <v>20</v>
      </c>
      <c r="D8" s="33" t="s">
        <v>142</v>
      </c>
      <c r="E8" s="30">
        <v>2</v>
      </c>
      <c r="F8" s="25">
        <v>3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5</v>
      </c>
      <c r="P8" s="23">
        <f t="shared" ref="P8:P18" si="3">O8/10</f>
        <v>0.5</v>
      </c>
      <c r="Q8" s="23">
        <v>39</v>
      </c>
      <c r="R8" s="19">
        <f t="shared" ref="R8:R19" si="4">SUM(E8:N8)</f>
        <v>5</v>
      </c>
      <c r="T8" s="36">
        <v>6</v>
      </c>
      <c r="U8" s="36">
        <v>3</v>
      </c>
    </row>
    <row r="9" spans="1:33" ht="15.75" customHeight="1">
      <c r="A9" s="17">
        <v>3</v>
      </c>
      <c r="B9" s="27">
        <f t="shared" si="1"/>
        <v>0</v>
      </c>
      <c r="C9" s="33" t="s">
        <v>21</v>
      </c>
      <c r="D9" s="33" t="s">
        <v>143</v>
      </c>
      <c r="E9" s="30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41</v>
      </c>
      <c r="R9" s="19">
        <f t="shared" si="4"/>
        <v>0</v>
      </c>
      <c r="T9" s="36">
        <v>6</v>
      </c>
      <c r="U9" s="36">
        <v>3</v>
      </c>
    </row>
    <row r="10" spans="1:33" ht="15.75" customHeight="1">
      <c r="A10" s="17">
        <v>4</v>
      </c>
      <c r="B10" s="27">
        <f t="shared" si="1"/>
        <v>0.1</v>
      </c>
      <c r="C10" s="33" t="s">
        <v>22</v>
      </c>
      <c r="D10" s="33" t="s">
        <v>144</v>
      </c>
      <c r="E10" s="30">
        <v>0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1</v>
      </c>
      <c r="P10" s="23">
        <f t="shared" si="3"/>
        <v>0.1</v>
      </c>
      <c r="Q10" s="23">
        <v>41</v>
      </c>
      <c r="R10" s="19">
        <f t="shared" si="4"/>
        <v>1</v>
      </c>
      <c r="T10" s="36">
        <v>4</v>
      </c>
      <c r="U10" s="36">
        <v>3</v>
      </c>
    </row>
    <row r="11" spans="1:33" ht="15.75" customHeight="1">
      <c r="A11" s="17">
        <v>5</v>
      </c>
      <c r="B11" s="27">
        <f t="shared" si="1"/>
        <v>0</v>
      </c>
      <c r="C11" s="33" t="s">
        <v>23</v>
      </c>
      <c r="D11" s="33" t="s">
        <v>145</v>
      </c>
      <c r="E11" s="30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0.1</v>
      </c>
      <c r="C12" s="33" t="s">
        <v>24</v>
      </c>
      <c r="D12" s="33" t="s">
        <v>146</v>
      </c>
      <c r="E12" s="30">
        <v>1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1</v>
      </c>
      <c r="P12" s="23">
        <f t="shared" si="3"/>
        <v>0.1</v>
      </c>
      <c r="Q12" s="23">
        <v>40</v>
      </c>
      <c r="R12" s="19">
        <f t="shared" si="4"/>
        <v>1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</v>
      </c>
      <c r="C13" s="33" t="s">
        <v>25</v>
      </c>
      <c r="D13" s="33" t="s">
        <v>147</v>
      </c>
      <c r="E13" s="30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41</v>
      </c>
      <c r="R13" s="19">
        <f t="shared" si="4"/>
        <v>0</v>
      </c>
      <c r="T13" s="36">
        <v>22</v>
      </c>
      <c r="U13" s="36">
        <v>3</v>
      </c>
    </row>
    <row r="14" spans="1:33" ht="15.75" customHeight="1">
      <c r="A14" s="17">
        <v>8</v>
      </c>
      <c r="B14" s="27">
        <f t="shared" si="1"/>
        <v>0.2</v>
      </c>
      <c r="C14" s="33" t="s">
        <v>26</v>
      </c>
      <c r="D14" s="33" t="s">
        <v>148</v>
      </c>
      <c r="E14" s="30">
        <v>2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2</v>
      </c>
      <c r="P14" s="23">
        <f t="shared" si="3"/>
        <v>0.2</v>
      </c>
      <c r="Q14" s="23">
        <v>39</v>
      </c>
      <c r="R14" s="19">
        <f t="shared" si="4"/>
        <v>2</v>
      </c>
      <c r="T14" s="36">
        <v>6</v>
      </c>
      <c r="U14" s="36">
        <v>3</v>
      </c>
    </row>
    <row r="15" spans="1:33" ht="15.75" customHeight="1">
      <c r="A15" s="17">
        <v>9</v>
      </c>
      <c r="B15" s="27">
        <f t="shared" si="1"/>
        <v>0</v>
      </c>
      <c r="C15" s="33" t="s">
        <v>27</v>
      </c>
      <c r="D15" s="33" t="s">
        <v>149</v>
      </c>
      <c r="E15" s="30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41</v>
      </c>
      <c r="R15" s="19">
        <f t="shared" si="4"/>
        <v>0</v>
      </c>
      <c r="T15" s="36">
        <v>6</v>
      </c>
      <c r="U15" s="36">
        <v>3</v>
      </c>
    </row>
    <row r="16" spans="1:33" ht="15.75" customHeight="1">
      <c r="A16" s="17">
        <v>10</v>
      </c>
      <c r="B16" s="27">
        <f t="shared" si="1"/>
        <v>0</v>
      </c>
      <c r="C16" s="33" t="s">
        <v>28</v>
      </c>
      <c r="D16" s="33" t="s">
        <v>150</v>
      </c>
      <c r="E16" s="30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1"/>
        <v>0.3</v>
      </c>
      <c r="C17" s="33" t="s">
        <v>29</v>
      </c>
      <c r="D17" s="33" t="s">
        <v>151</v>
      </c>
      <c r="E17" s="30">
        <v>2</v>
      </c>
      <c r="F17" s="25">
        <v>1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3</v>
      </c>
      <c r="P17" s="23">
        <f t="shared" si="3"/>
        <v>0.3</v>
      </c>
      <c r="Q17" s="23">
        <v>39</v>
      </c>
      <c r="R17" s="19">
        <f t="shared" si="4"/>
        <v>3</v>
      </c>
      <c r="T17" s="36">
        <v>0</v>
      </c>
      <c r="U17" s="36">
        <v>0</v>
      </c>
    </row>
    <row r="18" spans="1:21" ht="15.75" customHeight="1">
      <c r="A18" s="17">
        <v>12</v>
      </c>
      <c r="B18" s="27">
        <f>R18/10</f>
        <v>0</v>
      </c>
      <c r="C18" s="33" t="s">
        <v>30</v>
      </c>
      <c r="D18" s="33" t="s">
        <v>152</v>
      </c>
      <c r="E18" s="30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26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9</v>
      </c>
      <c r="F19" s="6">
        <f>SUM(F7:F18)</f>
        <v>5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14</v>
      </c>
      <c r="P19" s="24">
        <f>SUM(P7:P18)</f>
        <v>1.4</v>
      </c>
      <c r="Q19" s="24">
        <f>SUM(Q7:Q18)</f>
        <v>370</v>
      </c>
      <c r="R19" s="19">
        <f t="shared" si="4"/>
        <v>14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G135"/>
  <sheetViews>
    <sheetView workbookViewId="0">
      <selection activeCell="F7" sqref="F7:F18"/>
    </sheetView>
  </sheetViews>
  <sheetFormatPr defaultRowHeight="15"/>
  <cols>
    <col min="1" max="1" width="5.28515625" style="7" customWidth="1"/>
    <col min="2" max="2" width="0.28515625" style="7" customWidth="1"/>
    <col min="3" max="3" width="14.5703125" style="2" bestFit="1" customWidth="1"/>
    <col min="4" max="4" width="64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</v>
      </c>
      <c r="C7" s="33" t="s">
        <v>31</v>
      </c>
      <c r="D7" s="33" t="s">
        <v>153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0.2</v>
      </c>
      <c r="C8" s="33" t="s">
        <v>32</v>
      </c>
      <c r="D8" s="33" t="s">
        <v>154</v>
      </c>
      <c r="E8" s="29">
        <v>0</v>
      </c>
      <c r="F8" s="25">
        <v>2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2</v>
      </c>
      <c r="P8" s="23">
        <f t="shared" ref="P8:P18" si="3">O8/10</f>
        <v>0.2</v>
      </c>
      <c r="Q8" s="23">
        <v>41</v>
      </c>
      <c r="R8" s="19">
        <f t="shared" ref="R8:R19" si="4">SUM(E8:N8)</f>
        <v>2</v>
      </c>
      <c r="T8" s="36">
        <v>6</v>
      </c>
      <c r="U8" s="36">
        <v>3</v>
      </c>
    </row>
    <row r="9" spans="1:33" ht="15.75" customHeight="1">
      <c r="A9" s="17">
        <v>3</v>
      </c>
      <c r="B9" s="27">
        <f t="shared" si="1"/>
        <v>0</v>
      </c>
      <c r="C9" s="33" t="s">
        <v>33</v>
      </c>
      <c r="D9" s="33" t="s">
        <v>155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26</v>
      </c>
      <c r="R9" s="19">
        <f t="shared" si="4"/>
        <v>0</v>
      </c>
      <c r="T9" s="36">
        <v>21</v>
      </c>
      <c r="U9" s="36">
        <v>3</v>
      </c>
    </row>
    <row r="10" spans="1:33" ht="15.75" customHeight="1">
      <c r="A10" s="17">
        <v>4</v>
      </c>
      <c r="B10" s="27">
        <f t="shared" si="1"/>
        <v>0</v>
      </c>
      <c r="C10" s="33" t="s">
        <v>34</v>
      </c>
      <c r="D10" s="33" t="s">
        <v>156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0</v>
      </c>
      <c r="R10" s="19">
        <f t="shared" si="4"/>
        <v>0</v>
      </c>
      <c r="T10" s="36">
        <v>30</v>
      </c>
      <c r="U10" s="36">
        <v>0</v>
      </c>
    </row>
    <row r="11" spans="1:33" ht="15.75" customHeight="1">
      <c r="A11" s="17">
        <v>5</v>
      </c>
      <c r="B11" s="27">
        <f t="shared" si="1"/>
        <v>0.3</v>
      </c>
      <c r="C11" s="33" t="s">
        <v>35</v>
      </c>
      <c r="D11" s="33" t="s">
        <v>157</v>
      </c>
      <c r="E11" s="29">
        <v>2</v>
      </c>
      <c r="F11" s="25">
        <v>1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3</v>
      </c>
      <c r="P11" s="23">
        <f t="shared" si="3"/>
        <v>0.3</v>
      </c>
      <c r="Q11" s="23">
        <v>38</v>
      </c>
      <c r="R11" s="19">
        <f t="shared" si="4"/>
        <v>3</v>
      </c>
      <c r="T11" s="36">
        <v>6</v>
      </c>
      <c r="U11" s="36">
        <v>3</v>
      </c>
    </row>
    <row r="12" spans="1:33" ht="15.75" customHeight="1">
      <c r="A12" s="17">
        <v>6</v>
      </c>
      <c r="B12" s="27">
        <f t="shared" si="1"/>
        <v>0.2</v>
      </c>
      <c r="C12" s="33" t="s">
        <v>36</v>
      </c>
      <c r="D12" s="33" t="s">
        <v>158</v>
      </c>
      <c r="E12" s="29">
        <v>1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2</v>
      </c>
      <c r="P12" s="23">
        <f t="shared" si="3"/>
        <v>0.2</v>
      </c>
      <c r="Q12" s="23">
        <v>25</v>
      </c>
      <c r="R12" s="19">
        <f t="shared" si="4"/>
        <v>2</v>
      </c>
      <c r="T12" s="36">
        <v>21</v>
      </c>
      <c r="U12" s="36">
        <v>3</v>
      </c>
    </row>
    <row r="13" spans="1:33" ht="15.75" customHeight="1">
      <c r="A13" s="17">
        <v>7</v>
      </c>
      <c r="B13" s="27">
        <f t="shared" si="1"/>
        <v>0</v>
      </c>
      <c r="C13" s="33" t="s">
        <v>37</v>
      </c>
      <c r="D13" s="33" t="s">
        <v>159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>
        <v>0</v>
      </c>
      <c r="U13" s="36">
        <v>0</v>
      </c>
    </row>
    <row r="14" spans="1:33" ht="15.75" customHeight="1">
      <c r="A14" s="17">
        <v>8</v>
      </c>
      <c r="B14" s="27">
        <f t="shared" si="1"/>
        <v>0</v>
      </c>
      <c r="C14" s="33" t="s">
        <v>38</v>
      </c>
      <c r="D14" s="33" t="s">
        <v>160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</v>
      </c>
      <c r="C15" s="33" t="s">
        <v>39</v>
      </c>
      <c r="D15" s="33" t="s">
        <v>161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40</v>
      </c>
      <c r="R15" s="19">
        <f t="shared" si="4"/>
        <v>0</v>
      </c>
      <c r="T15" s="36">
        <v>6</v>
      </c>
      <c r="U15" s="36">
        <v>3</v>
      </c>
    </row>
    <row r="16" spans="1:33" ht="15.75" customHeight="1">
      <c r="A16" s="17">
        <v>10</v>
      </c>
      <c r="B16" s="27">
        <f t="shared" si="1"/>
        <v>0</v>
      </c>
      <c r="C16" s="33" t="s">
        <v>40</v>
      </c>
      <c r="D16" s="33" t="s">
        <v>162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41</v>
      </c>
      <c r="R16" s="19">
        <f t="shared" si="4"/>
        <v>0</v>
      </c>
      <c r="T16" s="36">
        <v>6</v>
      </c>
      <c r="U16" s="36">
        <v>3</v>
      </c>
    </row>
    <row r="17" spans="1:21" ht="15.75" customHeight="1">
      <c r="A17" s="17">
        <v>11</v>
      </c>
      <c r="B17" s="27">
        <f t="shared" si="1"/>
        <v>0</v>
      </c>
      <c r="C17" s="33" t="s">
        <v>41</v>
      </c>
      <c r="D17" s="33" t="s">
        <v>163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26</v>
      </c>
      <c r="R17" s="19">
        <f t="shared" si="4"/>
        <v>0</v>
      </c>
      <c r="T17" s="36">
        <v>11</v>
      </c>
      <c r="U17" s="36">
        <v>3</v>
      </c>
    </row>
    <row r="18" spans="1:21" ht="15.75" customHeight="1">
      <c r="A18" s="17">
        <v>12</v>
      </c>
      <c r="B18" s="27">
        <f>R18/10</f>
        <v>0</v>
      </c>
      <c r="C18" s="33" t="s">
        <v>42</v>
      </c>
      <c r="D18" s="33" t="s">
        <v>164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26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3</v>
      </c>
      <c r="F19" s="6">
        <f>SUM(F7:F18)</f>
        <v>4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7</v>
      </c>
      <c r="P19" s="24">
        <f>SUM(P7:P18)</f>
        <v>0.7</v>
      </c>
      <c r="Q19" s="24">
        <f>SUM(Q7:Q18)</f>
        <v>263</v>
      </c>
      <c r="R19" s="19">
        <f t="shared" si="4"/>
        <v>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G135"/>
  <sheetViews>
    <sheetView workbookViewId="0">
      <selection activeCell="F7" sqref="F7:F18"/>
    </sheetView>
  </sheetViews>
  <sheetFormatPr defaultRowHeight="15"/>
  <cols>
    <col min="1" max="1" width="5.28515625" style="7" customWidth="1"/>
    <col min="2" max="2" width="0.28515625" style="7" customWidth="1"/>
    <col min="3" max="3" width="14.85546875" style="2" bestFit="1" customWidth="1"/>
    <col min="4" max="4" width="67.855468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</v>
      </c>
      <c r="C7" s="33" t="s">
        <v>43</v>
      </c>
      <c r="D7" s="33" t="s">
        <v>165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26</v>
      </c>
      <c r="R7" s="19">
        <f>SUM(E7:N7)</f>
        <v>0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</v>
      </c>
      <c r="C8" s="33" t="s">
        <v>44</v>
      </c>
      <c r="D8" s="33" t="s">
        <v>166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26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>
      <c r="A9" s="17">
        <v>3</v>
      </c>
      <c r="B9" s="27">
        <f t="shared" si="1"/>
        <v>0</v>
      </c>
      <c r="C9" s="33" t="s">
        <v>45</v>
      </c>
      <c r="D9" s="33" t="s">
        <v>167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41</v>
      </c>
      <c r="R9" s="19">
        <f t="shared" si="4"/>
        <v>0</v>
      </c>
      <c r="T9" s="36">
        <v>0</v>
      </c>
      <c r="U9" s="36">
        <v>0</v>
      </c>
    </row>
    <row r="10" spans="1:33" ht="15.75" customHeight="1">
      <c r="A10" s="17">
        <v>4</v>
      </c>
      <c r="B10" s="27">
        <f t="shared" si="1"/>
        <v>0</v>
      </c>
      <c r="C10" s="33" t="s">
        <v>46</v>
      </c>
      <c r="D10" s="33" t="s">
        <v>168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35</v>
      </c>
      <c r="R10" s="19">
        <f t="shared" si="4"/>
        <v>0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</v>
      </c>
      <c r="C11" s="33" t="s">
        <v>47</v>
      </c>
      <c r="D11" s="33" t="s">
        <v>169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26</v>
      </c>
      <c r="R11" s="19">
        <f t="shared" si="4"/>
        <v>0</v>
      </c>
      <c r="T11" s="36">
        <v>6</v>
      </c>
      <c r="U11" s="36">
        <v>3</v>
      </c>
    </row>
    <row r="12" spans="1:33" ht="15.75" customHeight="1">
      <c r="A12" s="17">
        <v>6</v>
      </c>
      <c r="B12" s="27">
        <f t="shared" si="1"/>
        <v>0</v>
      </c>
      <c r="C12" s="33" t="s">
        <v>48</v>
      </c>
      <c r="D12" s="33" t="s">
        <v>170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0</v>
      </c>
      <c r="R12" s="19">
        <f t="shared" si="4"/>
        <v>0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0.1</v>
      </c>
      <c r="C13" s="33" t="s">
        <v>49</v>
      </c>
      <c r="D13" s="33" t="s">
        <v>171</v>
      </c>
      <c r="E13" s="29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1</v>
      </c>
      <c r="P13" s="23">
        <f t="shared" si="3"/>
        <v>0.1</v>
      </c>
      <c r="Q13" s="23">
        <v>25</v>
      </c>
      <c r="R13" s="19">
        <f t="shared" si="4"/>
        <v>1</v>
      </c>
      <c r="T13" s="36">
        <v>21</v>
      </c>
      <c r="U13" s="36">
        <v>3</v>
      </c>
    </row>
    <row r="14" spans="1:33" ht="15.75" customHeight="1">
      <c r="A14" s="17">
        <v>8</v>
      </c>
      <c r="B14" s="27">
        <f t="shared" si="1"/>
        <v>0</v>
      </c>
      <c r="C14" s="33" t="s">
        <v>50</v>
      </c>
      <c r="D14" s="33" t="s">
        <v>172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26</v>
      </c>
      <c r="R14" s="19">
        <f t="shared" si="4"/>
        <v>0</v>
      </c>
      <c r="T14" s="36">
        <v>21</v>
      </c>
      <c r="U14" s="36">
        <v>3</v>
      </c>
    </row>
    <row r="15" spans="1:33" ht="15.75" customHeight="1">
      <c r="A15" s="17">
        <v>9</v>
      </c>
      <c r="B15" s="27">
        <f t="shared" si="1"/>
        <v>0.1</v>
      </c>
      <c r="C15" s="33" t="s">
        <v>51</v>
      </c>
      <c r="D15" s="33" t="s">
        <v>173</v>
      </c>
      <c r="E15" s="29">
        <v>0</v>
      </c>
      <c r="F15" s="25">
        <v>1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1</v>
      </c>
      <c r="P15" s="23">
        <f t="shared" si="3"/>
        <v>0.1</v>
      </c>
      <c r="Q15" s="23">
        <v>26</v>
      </c>
      <c r="R15" s="19">
        <f t="shared" si="4"/>
        <v>1</v>
      </c>
      <c r="T15" s="36">
        <v>21</v>
      </c>
      <c r="U15" s="36">
        <v>3</v>
      </c>
    </row>
    <row r="16" spans="1:33" ht="15.75" customHeight="1">
      <c r="A16" s="17">
        <v>10</v>
      </c>
      <c r="B16" s="27">
        <f t="shared" si="1"/>
        <v>2.1</v>
      </c>
      <c r="C16" s="33" t="s">
        <v>52</v>
      </c>
      <c r="D16" s="33" t="s">
        <v>174</v>
      </c>
      <c r="E16" s="29">
        <v>0</v>
      </c>
      <c r="F16" s="25">
        <v>21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21</v>
      </c>
      <c r="P16" s="23">
        <f t="shared" si="3"/>
        <v>2.1</v>
      </c>
      <c r="Q16" s="23">
        <v>41</v>
      </c>
      <c r="R16" s="19">
        <f t="shared" si="4"/>
        <v>21</v>
      </c>
      <c r="T16" s="36">
        <v>36</v>
      </c>
      <c r="U16" s="36">
        <v>3</v>
      </c>
    </row>
    <row r="17" spans="1:21" ht="15.75" customHeight="1">
      <c r="A17" s="17">
        <v>11</v>
      </c>
      <c r="B17" s="27">
        <f t="shared" si="1"/>
        <v>0</v>
      </c>
      <c r="C17" s="33" t="s">
        <v>53</v>
      </c>
      <c r="D17" s="33" t="s">
        <v>175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>
        <v>0</v>
      </c>
      <c r="U17" s="36">
        <v>0</v>
      </c>
    </row>
    <row r="18" spans="1:21" ht="15.75" customHeight="1">
      <c r="A18" s="17">
        <v>12</v>
      </c>
      <c r="B18" s="27">
        <f>R18/10</f>
        <v>0</v>
      </c>
      <c r="C18" s="33" t="s">
        <v>54</v>
      </c>
      <c r="D18" s="33" t="s">
        <v>176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1</v>
      </c>
      <c r="F19" s="6">
        <f>SUM(F7:F18)</f>
        <v>22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23</v>
      </c>
      <c r="P19" s="24">
        <f>SUM(P7:P18)</f>
        <v>2.3000000000000003</v>
      </c>
      <c r="Q19" s="24">
        <f>SUM(Q7:Q18)</f>
        <v>272</v>
      </c>
      <c r="R19" s="19">
        <f t="shared" si="4"/>
        <v>23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135"/>
  <sheetViews>
    <sheetView workbookViewId="0">
      <selection activeCell="F7" sqref="F7:F18"/>
    </sheetView>
  </sheetViews>
  <sheetFormatPr defaultRowHeight="15"/>
  <cols>
    <col min="1" max="1" width="5.28515625" style="7" customWidth="1"/>
    <col min="2" max="2" width="0.28515625" style="7" customWidth="1"/>
    <col min="3" max="3" width="15.5703125" style="2" bestFit="1" customWidth="1"/>
    <col min="4" max="4" width="8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140625" style="2" customWidth="1"/>
    <col min="20" max="20" width="9.5703125" style="2" customWidth="1"/>
    <col min="21" max="21" width="7.5703125" style="2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0.1</v>
      </c>
      <c r="C7" s="33" t="s">
        <v>55</v>
      </c>
      <c r="D7" s="33" t="s">
        <v>177</v>
      </c>
      <c r="E7" s="29">
        <v>1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40</v>
      </c>
      <c r="R7" s="19">
        <f>SUM(E7:N7)</f>
        <v>1</v>
      </c>
      <c r="T7" s="36">
        <v>6</v>
      </c>
      <c r="U7" s="36">
        <v>3</v>
      </c>
    </row>
    <row r="8" spans="1:33" ht="15.75" customHeight="1">
      <c r="A8" s="17">
        <v>2</v>
      </c>
      <c r="B8" s="27">
        <f t="shared" ref="B8:B17" si="1">R8/10</f>
        <v>0.3</v>
      </c>
      <c r="C8" s="33" t="s">
        <v>56</v>
      </c>
      <c r="D8" s="33" t="s">
        <v>178</v>
      </c>
      <c r="E8" s="29">
        <v>1</v>
      </c>
      <c r="F8" s="25">
        <v>2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3</v>
      </c>
      <c r="P8" s="23">
        <f t="shared" ref="P8:P18" si="3">O8/10</f>
        <v>0.3</v>
      </c>
      <c r="Q8" s="23">
        <v>40</v>
      </c>
      <c r="R8" s="19">
        <f t="shared" ref="R8:R19" si="4">SUM(E8:N8)</f>
        <v>3</v>
      </c>
      <c r="T8" s="36">
        <v>6</v>
      </c>
      <c r="U8" s="36">
        <v>3</v>
      </c>
    </row>
    <row r="9" spans="1:33" ht="15.75" customHeight="1">
      <c r="A9" s="17">
        <v>3</v>
      </c>
      <c r="B9" s="27">
        <f t="shared" si="1"/>
        <v>0.5</v>
      </c>
      <c r="C9" s="33" t="s">
        <v>57</v>
      </c>
      <c r="D9" s="33" t="s">
        <v>179</v>
      </c>
      <c r="E9" s="29">
        <v>2</v>
      </c>
      <c r="F9" s="25">
        <v>3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5</v>
      </c>
      <c r="P9" s="23">
        <f t="shared" si="3"/>
        <v>0.5</v>
      </c>
      <c r="Q9" s="23">
        <v>38</v>
      </c>
      <c r="R9" s="19">
        <f t="shared" si="4"/>
        <v>5</v>
      </c>
      <c r="T9" s="36">
        <v>6</v>
      </c>
      <c r="U9" s="36">
        <v>3</v>
      </c>
    </row>
    <row r="10" spans="1:33" ht="15.75" customHeight="1">
      <c r="A10" s="17">
        <v>4</v>
      </c>
      <c r="B10" s="27">
        <f t="shared" si="1"/>
        <v>0</v>
      </c>
      <c r="C10" s="33" t="s">
        <v>58</v>
      </c>
      <c r="D10" s="33" t="s">
        <v>180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0</v>
      </c>
      <c r="R10" s="19">
        <f t="shared" si="4"/>
        <v>0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</v>
      </c>
      <c r="C11" s="33" t="s">
        <v>59</v>
      </c>
      <c r="D11" s="33" t="s">
        <v>181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1.3</v>
      </c>
      <c r="C12" s="33" t="s">
        <v>60</v>
      </c>
      <c r="D12" s="33" t="s">
        <v>182</v>
      </c>
      <c r="E12" s="29">
        <v>8</v>
      </c>
      <c r="F12" s="25">
        <v>5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13</v>
      </c>
      <c r="P12" s="23">
        <f t="shared" si="3"/>
        <v>1.3</v>
      </c>
      <c r="Q12" s="23">
        <v>17</v>
      </c>
      <c r="R12" s="19">
        <f t="shared" si="4"/>
        <v>13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0.8</v>
      </c>
      <c r="C13" s="33" t="s">
        <v>61</v>
      </c>
      <c r="D13" s="33" t="s">
        <v>183</v>
      </c>
      <c r="E13" s="29">
        <v>2</v>
      </c>
      <c r="F13" s="25">
        <v>6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8</v>
      </c>
      <c r="P13" s="23">
        <f t="shared" si="3"/>
        <v>0.8</v>
      </c>
      <c r="Q13" s="23">
        <v>39</v>
      </c>
      <c r="R13" s="19">
        <f t="shared" si="4"/>
        <v>8</v>
      </c>
      <c r="T13" s="36">
        <v>16</v>
      </c>
      <c r="U13" s="36">
        <v>3</v>
      </c>
    </row>
    <row r="14" spans="1:33" ht="15.75" customHeight="1">
      <c r="A14" s="17">
        <v>8</v>
      </c>
      <c r="B14" s="27">
        <f t="shared" si="1"/>
        <v>0.1</v>
      </c>
      <c r="C14" s="33" t="s">
        <v>62</v>
      </c>
      <c r="D14" s="33" t="s">
        <v>184</v>
      </c>
      <c r="E14" s="29">
        <v>0</v>
      </c>
      <c r="F14" s="25">
        <v>1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1</v>
      </c>
      <c r="P14" s="23">
        <f t="shared" si="3"/>
        <v>0.1</v>
      </c>
      <c r="Q14" s="23">
        <v>26</v>
      </c>
      <c r="R14" s="19">
        <f t="shared" si="4"/>
        <v>1</v>
      </c>
      <c r="T14" s="36">
        <v>31</v>
      </c>
      <c r="U14" s="36">
        <v>3</v>
      </c>
    </row>
    <row r="15" spans="1:33" ht="15.75" customHeight="1">
      <c r="A15" s="17">
        <v>9</v>
      </c>
      <c r="B15" s="27">
        <f t="shared" si="1"/>
        <v>0.1</v>
      </c>
      <c r="C15" s="33" t="s">
        <v>63</v>
      </c>
      <c r="D15" s="33" t="s">
        <v>185</v>
      </c>
      <c r="E15" s="29">
        <v>0</v>
      </c>
      <c r="F15" s="25">
        <v>1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1</v>
      </c>
      <c r="P15" s="23">
        <f t="shared" si="3"/>
        <v>0.1</v>
      </c>
      <c r="Q15" s="23">
        <v>40</v>
      </c>
      <c r="R15" s="19">
        <f t="shared" si="4"/>
        <v>1</v>
      </c>
      <c r="T15" s="36">
        <v>16</v>
      </c>
      <c r="U15" s="36">
        <v>3</v>
      </c>
    </row>
    <row r="16" spans="1:33" ht="15.75" customHeight="1">
      <c r="A16" s="17">
        <v>10</v>
      </c>
      <c r="B16" s="27">
        <f t="shared" si="1"/>
        <v>0.2</v>
      </c>
      <c r="C16" s="33" t="s">
        <v>64</v>
      </c>
      <c r="D16" s="33" t="s">
        <v>186</v>
      </c>
      <c r="E16" s="29">
        <v>1</v>
      </c>
      <c r="F16" s="25">
        <v>1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2</v>
      </c>
      <c r="P16" s="23">
        <f t="shared" si="3"/>
        <v>0.2</v>
      </c>
      <c r="Q16" s="23">
        <v>25</v>
      </c>
      <c r="R16" s="19">
        <f t="shared" si="4"/>
        <v>2</v>
      </c>
      <c r="T16" s="36">
        <v>31</v>
      </c>
      <c r="U16" s="36">
        <v>3</v>
      </c>
    </row>
    <row r="17" spans="1:21" ht="15.75" customHeight="1">
      <c r="A17" s="17">
        <v>11</v>
      </c>
      <c r="B17" s="27">
        <f t="shared" si="1"/>
        <v>0</v>
      </c>
      <c r="C17" s="33" t="s">
        <v>65</v>
      </c>
      <c r="D17" s="33" t="s">
        <v>184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26</v>
      </c>
      <c r="R17" s="19">
        <f t="shared" si="4"/>
        <v>0</v>
      </c>
      <c r="T17" s="36">
        <v>31</v>
      </c>
      <c r="U17" s="36">
        <v>3</v>
      </c>
    </row>
    <row r="18" spans="1:21" ht="15.75" customHeight="1">
      <c r="A18" s="17">
        <v>12</v>
      </c>
      <c r="B18" s="27">
        <f>R18/10</f>
        <v>0.3</v>
      </c>
      <c r="C18" s="33" t="s">
        <v>66</v>
      </c>
      <c r="D18" s="33" t="s">
        <v>187</v>
      </c>
      <c r="E18" s="29">
        <v>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3</v>
      </c>
      <c r="P18" s="23">
        <f t="shared" si="3"/>
        <v>0.3</v>
      </c>
      <c r="Q18" s="23">
        <v>38</v>
      </c>
      <c r="R18" s="19">
        <f t="shared" si="4"/>
        <v>3</v>
      </c>
      <c r="T18" s="36">
        <v>6</v>
      </c>
      <c r="U18" s="36">
        <v>3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18</v>
      </c>
      <c r="F19" s="6">
        <f>SUM(F7:F18)</f>
        <v>19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37</v>
      </c>
      <c r="P19" s="24">
        <f>SUM(P7:P18)</f>
        <v>3.7</v>
      </c>
      <c r="Q19" s="24">
        <f>SUM(Q7:Q18)</f>
        <v>329</v>
      </c>
      <c r="R19" s="19">
        <f t="shared" si="4"/>
        <v>37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AG135"/>
  <sheetViews>
    <sheetView workbookViewId="0">
      <selection activeCell="F7" sqref="F7:F18"/>
    </sheetView>
  </sheetViews>
  <sheetFormatPr defaultRowHeight="15"/>
  <cols>
    <col min="1" max="1" width="5.28515625" style="7" customWidth="1"/>
    <col min="2" max="2" width="0.28515625" style="7" customWidth="1"/>
    <col min="3" max="3" width="13.42578125" style="2" bestFit="1" customWidth="1"/>
    <col min="4" max="4" width="67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0.2</v>
      </c>
      <c r="C7" s="33" t="s">
        <v>67</v>
      </c>
      <c r="D7" s="33" t="s">
        <v>188</v>
      </c>
      <c r="E7" s="29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26</v>
      </c>
      <c r="R7" s="19">
        <f>SUM(E7:N7)</f>
        <v>2</v>
      </c>
      <c r="T7" s="36">
        <v>21</v>
      </c>
      <c r="U7" s="36">
        <v>3</v>
      </c>
    </row>
    <row r="8" spans="1:33" ht="15.75" customHeight="1">
      <c r="A8" s="17">
        <v>2</v>
      </c>
      <c r="B8" s="27">
        <f t="shared" ref="B8:B17" si="1">R8/10</f>
        <v>0</v>
      </c>
      <c r="C8" s="33" t="s">
        <v>68</v>
      </c>
      <c r="D8" s="33" t="s">
        <v>189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0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>
      <c r="A9" s="17">
        <v>3</v>
      </c>
      <c r="B9" s="27">
        <f t="shared" si="1"/>
        <v>0</v>
      </c>
      <c r="C9" s="33" t="s">
        <v>69</v>
      </c>
      <c r="D9" s="33" t="s">
        <v>190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41</v>
      </c>
      <c r="R9" s="19">
        <f t="shared" si="4"/>
        <v>0</v>
      </c>
      <c r="T9" s="36">
        <v>58</v>
      </c>
      <c r="U9" s="36">
        <v>3</v>
      </c>
    </row>
    <row r="10" spans="1:33" ht="15.75" customHeight="1">
      <c r="A10" s="17">
        <v>4</v>
      </c>
      <c r="B10" s="27">
        <f t="shared" si="1"/>
        <v>0.1</v>
      </c>
      <c r="C10" s="33" t="s">
        <v>70</v>
      </c>
      <c r="D10" s="33" t="s">
        <v>191</v>
      </c>
      <c r="E10" s="29">
        <v>1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1</v>
      </c>
      <c r="P10" s="23">
        <f t="shared" si="3"/>
        <v>0.1</v>
      </c>
      <c r="Q10" s="23">
        <v>40</v>
      </c>
      <c r="R10" s="19">
        <f t="shared" si="4"/>
        <v>1</v>
      </c>
      <c r="T10" s="36">
        <v>3</v>
      </c>
      <c r="U10" s="36">
        <v>3</v>
      </c>
    </row>
    <row r="11" spans="1:33" ht="15.75" customHeight="1">
      <c r="A11" s="17">
        <v>5</v>
      </c>
      <c r="B11" s="27">
        <f t="shared" si="1"/>
        <v>0.5</v>
      </c>
      <c r="C11" s="33" t="s">
        <v>71</v>
      </c>
      <c r="D11" s="33" t="s">
        <v>192</v>
      </c>
      <c r="E11" s="29">
        <v>2</v>
      </c>
      <c r="F11" s="25">
        <v>3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5</v>
      </c>
      <c r="P11" s="23">
        <f t="shared" si="3"/>
        <v>0.5</v>
      </c>
      <c r="Q11" s="23">
        <v>23</v>
      </c>
      <c r="R11" s="19">
        <f t="shared" si="4"/>
        <v>5</v>
      </c>
      <c r="T11" s="36">
        <v>0</v>
      </c>
      <c r="U11" s="36">
        <v>1</v>
      </c>
    </row>
    <row r="12" spans="1:33" ht="15.75" customHeight="1">
      <c r="A12" s="17">
        <v>6</v>
      </c>
      <c r="B12" s="27">
        <f t="shared" si="1"/>
        <v>0.5</v>
      </c>
      <c r="C12" s="33" t="s">
        <v>72</v>
      </c>
      <c r="D12" s="33" t="s">
        <v>193</v>
      </c>
      <c r="E12" s="29">
        <v>2</v>
      </c>
      <c r="F12" s="25">
        <v>3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5</v>
      </c>
      <c r="P12" s="23">
        <f t="shared" si="3"/>
        <v>0.5</v>
      </c>
      <c r="Q12" s="23">
        <v>24</v>
      </c>
      <c r="R12" s="19">
        <f t="shared" si="4"/>
        <v>5</v>
      </c>
      <c r="T12" s="36">
        <v>32</v>
      </c>
      <c r="U12" s="36">
        <v>3</v>
      </c>
    </row>
    <row r="13" spans="1:33" ht="15.75" customHeight="1">
      <c r="A13" s="17">
        <v>7</v>
      </c>
      <c r="B13" s="27">
        <f t="shared" si="1"/>
        <v>0.4</v>
      </c>
      <c r="C13" s="33" t="s">
        <v>73</v>
      </c>
      <c r="D13" s="33" t="s">
        <v>194</v>
      </c>
      <c r="E13" s="29">
        <v>3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4</v>
      </c>
      <c r="P13" s="23">
        <f t="shared" si="3"/>
        <v>0.4</v>
      </c>
      <c r="Q13" s="23">
        <v>22</v>
      </c>
      <c r="R13" s="19">
        <f t="shared" si="4"/>
        <v>4</v>
      </c>
      <c r="T13" s="36">
        <v>33</v>
      </c>
      <c r="U13" s="36">
        <v>3</v>
      </c>
    </row>
    <row r="14" spans="1:33" ht="15.75" customHeight="1">
      <c r="A14" s="17">
        <v>8</v>
      </c>
      <c r="B14" s="27">
        <f t="shared" si="1"/>
        <v>0</v>
      </c>
      <c r="C14" s="33" t="s">
        <v>74</v>
      </c>
      <c r="D14" s="33" t="s">
        <v>195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</v>
      </c>
      <c r="C15" s="33" t="s">
        <v>75</v>
      </c>
      <c r="D15" s="33" t="s">
        <v>196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0</v>
      </c>
      <c r="R15" s="19">
        <f t="shared" si="4"/>
        <v>0</v>
      </c>
      <c r="T15" s="36">
        <v>0</v>
      </c>
      <c r="U15" s="36">
        <v>0</v>
      </c>
    </row>
    <row r="16" spans="1:33" ht="15.75" customHeight="1">
      <c r="A16" s="17">
        <v>10</v>
      </c>
      <c r="B16" s="27">
        <f t="shared" si="1"/>
        <v>0</v>
      </c>
      <c r="C16" s="33" t="s">
        <v>76</v>
      </c>
      <c r="D16" s="33" t="s">
        <v>197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1"/>
        <v>0</v>
      </c>
      <c r="C17" s="33" t="s">
        <v>77</v>
      </c>
      <c r="D17" s="33" t="s">
        <v>198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>
        <v>0</v>
      </c>
      <c r="U17" s="36">
        <v>0</v>
      </c>
    </row>
    <row r="18" spans="1:21" ht="15.75" customHeight="1">
      <c r="A18" s="17">
        <v>12</v>
      </c>
      <c r="B18" s="27">
        <f>R18/10</f>
        <v>0.5</v>
      </c>
      <c r="C18" s="33" t="s">
        <v>78</v>
      </c>
      <c r="D18" s="33" t="s">
        <v>199</v>
      </c>
      <c r="E18" s="29">
        <v>5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5</v>
      </c>
      <c r="P18" s="23">
        <f t="shared" si="3"/>
        <v>0.5</v>
      </c>
      <c r="Q18" s="23">
        <v>35</v>
      </c>
      <c r="R18" s="19">
        <f t="shared" si="4"/>
        <v>5</v>
      </c>
      <c r="T18" s="36">
        <v>60</v>
      </c>
      <c r="U18" s="36">
        <v>3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13</v>
      </c>
      <c r="F19" s="6">
        <f>SUM(F7:F18)</f>
        <v>9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22</v>
      </c>
      <c r="P19" s="24">
        <f>SUM(P7:P18)</f>
        <v>2.2000000000000002</v>
      </c>
      <c r="Q19" s="24">
        <f>SUM(Q7:Q18)</f>
        <v>211</v>
      </c>
      <c r="R19" s="19">
        <f t="shared" si="4"/>
        <v>22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AG135"/>
  <sheetViews>
    <sheetView workbookViewId="0">
      <selection activeCell="F7" sqref="F7:F18"/>
    </sheetView>
  </sheetViews>
  <sheetFormatPr defaultRowHeight="15"/>
  <cols>
    <col min="1" max="1" width="5.28515625" style="7" customWidth="1"/>
    <col min="2" max="2" width="0.28515625" style="7" customWidth="1"/>
    <col min="3" max="3" width="16.28515625" style="2" bestFit="1" customWidth="1"/>
    <col min="4" max="4" width="57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0.2</v>
      </c>
      <c r="C7" s="33" t="s">
        <v>79</v>
      </c>
      <c r="D7" s="33" t="s">
        <v>200</v>
      </c>
      <c r="E7" s="29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25</v>
      </c>
      <c r="R7" s="19">
        <f>SUM(E7:N7)</f>
        <v>2</v>
      </c>
      <c r="T7" s="36">
        <v>31</v>
      </c>
      <c r="U7" s="36">
        <v>3</v>
      </c>
    </row>
    <row r="8" spans="1:33" ht="15.75" customHeight="1">
      <c r="A8" s="17">
        <v>2</v>
      </c>
      <c r="B8" s="27">
        <f t="shared" ref="B8:B17" si="1">R8/10</f>
        <v>0</v>
      </c>
      <c r="C8" s="33" t="s">
        <v>80</v>
      </c>
      <c r="D8" s="33" t="s">
        <v>201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26</v>
      </c>
      <c r="R8" s="19">
        <f t="shared" ref="R8:R19" si="4">SUM(E8:N8)</f>
        <v>0</v>
      </c>
      <c r="T8" s="36">
        <v>31</v>
      </c>
      <c r="U8" s="36">
        <v>3</v>
      </c>
    </row>
    <row r="9" spans="1:33" ht="15.75" customHeight="1">
      <c r="A9" s="17">
        <v>3</v>
      </c>
      <c r="B9" s="27">
        <f t="shared" si="1"/>
        <v>0.4</v>
      </c>
      <c r="C9" s="33" t="s">
        <v>81</v>
      </c>
      <c r="D9" s="33" t="s">
        <v>202</v>
      </c>
      <c r="E9" s="29">
        <v>3</v>
      </c>
      <c r="F9" s="25">
        <v>1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4</v>
      </c>
      <c r="P9" s="23">
        <f t="shared" si="3"/>
        <v>0.4</v>
      </c>
      <c r="Q9" s="23">
        <v>23</v>
      </c>
      <c r="R9" s="19">
        <f t="shared" si="4"/>
        <v>4</v>
      </c>
      <c r="T9" s="36">
        <v>31</v>
      </c>
      <c r="U9" s="36">
        <v>3</v>
      </c>
    </row>
    <row r="10" spans="1:33" ht="15.75" customHeight="1">
      <c r="A10" s="17">
        <v>4</v>
      </c>
      <c r="B10" s="27">
        <f t="shared" si="1"/>
        <v>0</v>
      </c>
      <c r="C10" s="33" t="s">
        <v>82</v>
      </c>
      <c r="D10" s="33" t="s">
        <v>203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0</v>
      </c>
      <c r="R10" s="19">
        <f t="shared" si="4"/>
        <v>0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</v>
      </c>
      <c r="C11" s="33" t="s">
        <v>83</v>
      </c>
      <c r="D11" s="33" t="s">
        <v>204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0</v>
      </c>
      <c r="C12" s="33" t="s">
        <v>84</v>
      </c>
      <c r="D12" s="33" t="s">
        <v>205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0</v>
      </c>
      <c r="R12" s="19">
        <f t="shared" si="4"/>
        <v>0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</v>
      </c>
      <c r="C13" s="33" t="s">
        <v>85</v>
      </c>
      <c r="D13" s="33" t="s">
        <v>206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>
        <v>0</v>
      </c>
      <c r="U13" s="36">
        <v>0</v>
      </c>
    </row>
    <row r="14" spans="1:33" ht="15.75" customHeight="1">
      <c r="A14" s="17">
        <v>8</v>
      </c>
      <c r="B14" s="27">
        <f t="shared" si="1"/>
        <v>0</v>
      </c>
      <c r="C14" s="33" t="s">
        <v>86</v>
      </c>
      <c r="D14" s="33" t="s">
        <v>207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0.1</v>
      </c>
      <c r="C15" s="33" t="s">
        <v>87</v>
      </c>
      <c r="D15" s="33" t="s">
        <v>208</v>
      </c>
      <c r="E15" s="29">
        <v>0</v>
      </c>
      <c r="F15" s="25">
        <v>1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1</v>
      </c>
      <c r="P15" s="23">
        <f t="shared" si="3"/>
        <v>0.1</v>
      </c>
      <c r="Q15" s="23">
        <v>17</v>
      </c>
      <c r="R15" s="19">
        <f t="shared" si="4"/>
        <v>1</v>
      </c>
      <c r="T15" s="36">
        <v>30</v>
      </c>
      <c r="U15" s="36">
        <v>3</v>
      </c>
    </row>
    <row r="16" spans="1:33" ht="15.75" customHeight="1">
      <c r="A16" s="17">
        <v>10</v>
      </c>
      <c r="B16" s="27">
        <f t="shared" si="1"/>
        <v>0</v>
      </c>
      <c r="C16" s="33" t="s">
        <v>88</v>
      </c>
      <c r="D16" s="33" t="s">
        <v>209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17</v>
      </c>
      <c r="R16" s="19">
        <f t="shared" si="4"/>
        <v>0</v>
      </c>
      <c r="T16" s="36">
        <v>30</v>
      </c>
      <c r="U16" s="36">
        <v>3</v>
      </c>
    </row>
    <row r="17" spans="1:21" ht="15.75" customHeight="1">
      <c r="A17" s="17">
        <v>11</v>
      </c>
      <c r="B17" s="27">
        <f t="shared" si="1"/>
        <v>0</v>
      </c>
      <c r="C17" s="33" t="s">
        <v>89</v>
      </c>
      <c r="D17" s="33" t="s">
        <v>210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41</v>
      </c>
      <c r="R17" s="19">
        <f t="shared" si="4"/>
        <v>0</v>
      </c>
      <c r="T17" s="36">
        <v>16</v>
      </c>
      <c r="U17" s="36">
        <v>3</v>
      </c>
    </row>
    <row r="18" spans="1:21" ht="15.75" customHeight="1">
      <c r="A18" s="17">
        <v>12</v>
      </c>
      <c r="B18" s="27">
        <f>R18/10</f>
        <v>0</v>
      </c>
      <c r="C18" s="33" t="s">
        <v>90</v>
      </c>
      <c r="D18" s="33" t="s">
        <v>211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4</v>
      </c>
      <c r="F19" s="6">
        <f>SUM(F7:F18)</f>
        <v>3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7</v>
      </c>
      <c r="P19" s="24">
        <f>SUM(P7:P18)</f>
        <v>0.70000000000000007</v>
      </c>
      <c r="Q19" s="24">
        <f>SUM(Q7:Q18)</f>
        <v>149</v>
      </c>
      <c r="R19" s="19">
        <f t="shared" si="4"/>
        <v>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G135"/>
  <sheetViews>
    <sheetView workbookViewId="0">
      <selection activeCell="F7" sqref="F7:F18"/>
    </sheetView>
  </sheetViews>
  <sheetFormatPr defaultRowHeight="15"/>
  <cols>
    <col min="1" max="1" width="5.28515625" style="7" customWidth="1"/>
    <col min="2" max="2" width="0.28515625" style="7" customWidth="1"/>
    <col min="3" max="3" width="16.28515625" style="2" bestFit="1" customWidth="1"/>
    <col min="4" max="4" width="59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28515625" style="2" customWidth="1"/>
    <col min="20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0.2</v>
      </c>
      <c r="C7" s="33" t="s">
        <v>91</v>
      </c>
      <c r="D7" s="33" t="s">
        <v>212</v>
      </c>
      <c r="E7" s="29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27</v>
      </c>
      <c r="R7" s="19">
        <f>SUM(E7:N7)</f>
        <v>2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</v>
      </c>
      <c r="C8" s="33" t="s">
        <v>92</v>
      </c>
      <c r="D8" s="33" t="s">
        <v>213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0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>
      <c r="A9" s="17">
        <v>3</v>
      </c>
      <c r="B9" s="27">
        <f t="shared" si="1"/>
        <v>0</v>
      </c>
      <c r="C9" s="33" t="s">
        <v>93</v>
      </c>
      <c r="D9" s="33" t="s">
        <v>214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0</v>
      </c>
      <c r="R9" s="19">
        <f t="shared" si="4"/>
        <v>0</v>
      </c>
      <c r="T9" s="36">
        <v>0</v>
      </c>
      <c r="U9" s="36">
        <v>0</v>
      </c>
    </row>
    <row r="10" spans="1:33" ht="15.75" customHeight="1">
      <c r="A10" s="17">
        <v>4</v>
      </c>
      <c r="B10" s="27">
        <f t="shared" si="1"/>
        <v>0</v>
      </c>
      <c r="C10" s="33" t="s">
        <v>94</v>
      </c>
      <c r="D10" s="33" t="s">
        <v>215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0</v>
      </c>
      <c r="R10" s="19">
        <f t="shared" si="4"/>
        <v>0</v>
      </c>
      <c r="T10" s="36">
        <v>0</v>
      </c>
      <c r="U10" s="36">
        <v>0</v>
      </c>
    </row>
    <row r="11" spans="1:33" ht="15.75" customHeight="1">
      <c r="A11" s="17">
        <v>5</v>
      </c>
      <c r="B11" s="27">
        <f t="shared" si="1"/>
        <v>0</v>
      </c>
      <c r="C11" s="33" t="s">
        <v>95</v>
      </c>
      <c r="D11" s="33" t="s">
        <v>216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0</v>
      </c>
      <c r="P11" s="23">
        <f t="shared" si="3"/>
        <v>0</v>
      </c>
      <c r="Q11" s="23">
        <v>0</v>
      </c>
      <c r="R11" s="19">
        <f t="shared" si="4"/>
        <v>0</v>
      </c>
      <c r="T11" s="36">
        <v>0</v>
      </c>
      <c r="U11" s="36">
        <v>0</v>
      </c>
    </row>
    <row r="12" spans="1:33" ht="15.75" customHeight="1">
      <c r="A12" s="17">
        <v>6</v>
      </c>
      <c r="B12" s="27">
        <f t="shared" si="1"/>
        <v>0</v>
      </c>
      <c r="C12" s="33" t="s">
        <v>96</v>
      </c>
      <c r="D12" s="33" t="s">
        <v>217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0</v>
      </c>
      <c r="R12" s="19">
        <f t="shared" si="4"/>
        <v>0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</v>
      </c>
      <c r="C13" s="33" t="s">
        <v>97</v>
      </c>
      <c r="D13" s="33" t="s">
        <v>218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0</v>
      </c>
      <c r="P13" s="23">
        <f t="shared" si="3"/>
        <v>0</v>
      </c>
      <c r="Q13" s="23">
        <v>0</v>
      </c>
      <c r="R13" s="19">
        <f t="shared" si="4"/>
        <v>0</v>
      </c>
      <c r="T13" s="36">
        <v>0</v>
      </c>
      <c r="U13" s="36">
        <v>0</v>
      </c>
    </row>
    <row r="14" spans="1:33" ht="15.75" customHeight="1">
      <c r="A14" s="17">
        <v>8</v>
      </c>
      <c r="B14" s="27">
        <f t="shared" si="1"/>
        <v>0</v>
      </c>
      <c r="C14" s="33" t="s">
        <v>98</v>
      </c>
      <c r="D14" s="33" t="s">
        <v>219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0</v>
      </c>
      <c r="R14" s="19">
        <f t="shared" si="4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</v>
      </c>
      <c r="C15" s="33" t="s">
        <v>99</v>
      </c>
      <c r="D15" s="33" t="s">
        <v>220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0</v>
      </c>
      <c r="P15" s="23">
        <f t="shared" si="3"/>
        <v>0</v>
      </c>
      <c r="Q15" s="23">
        <v>0</v>
      </c>
      <c r="R15" s="19">
        <f t="shared" si="4"/>
        <v>0</v>
      </c>
      <c r="T15" s="36">
        <v>0</v>
      </c>
      <c r="U15" s="36">
        <v>0</v>
      </c>
    </row>
    <row r="16" spans="1:33" ht="15.75" customHeight="1">
      <c r="A16" s="17">
        <v>10</v>
      </c>
      <c r="B16" s="27">
        <f t="shared" si="1"/>
        <v>0</v>
      </c>
      <c r="C16" s="33" t="s">
        <v>100</v>
      </c>
      <c r="D16" s="33" t="s">
        <v>221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0</v>
      </c>
      <c r="R16" s="19">
        <f t="shared" si="4"/>
        <v>0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1"/>
        <v>0</v>
      </c>
      <c r="C17" s="33" t="s">
        <v>101</v>
      </c>
      <c r="D17" s="33" t="s">
        <v>222</v>
      </c>
      <c r="E17" s="29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0</v>
      </c>
      <c r="P17" s="23">
        <f t="shared" si="3"/>
        <v>0</v>
      </c>
      <c r="Q17" s="23">
        <v>0</v>
      </c>
      <c r="R17" s="19">
        <f t="shared" si="4"/>
        <v>0</v>
      </c>
      <c r="T17" s="36">
        <v>0</v>
      </c>
      <c r="U17" s="36">
        <v>0</v>
      </c>
    </row>
    <row r="18" spans="1:21" ht="15.75" customHeight="1">
      <c r="A18" s="17">
        <v>12</v>
      </c>
      <c r="B18" s="27">
        <f>R18/10</f>
        <v>0</v>
      </c>
      <c r="C18" s="33" t="s">
        <v>102</v>
      </c>
      <c r="D18" s="33" t="s">
        <v>223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0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0</v>
      </c>
      <c r="F19" s="6">
        <f>SUM(F7:F18)</f>
        <v>2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2</v>
      </c>
      <c r="P19" s="24">
        <f>SUM(P7:P18)</f>
        <v>0.2</v>
      </c>
      <c r="Q19" s="24">
        <f>SUM(Q7:Q18)</f>
        <v>27</v>
      </c>
      <c r="R19" s="19">
        <f t="shared" si="4"/>
        <v>2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G135"/>
  <sheetViews>
    <sheetView workbookViewId="0">
      <selection activeCell="F7" sqref="F7:F18"/>
    </sheetView>
  </sheetViews>
  <sheetFormatPr defaultRowHeight="15"/>
  <cols>
    <col min="1" max="1" width="5.28515625" style="7" customWidth="1"/>
    <col min="2" max="2" width="0.28515625" style="7" customWidth="1"/>
    <col min="3" max="3" width="16.28515625" style="2" bestFit="1" customWidth="1"/>
    <col min="4" max="4" width="7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85546875" style="2" customWidth="1"/>
    <col min="20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26"/>
      <c r="C5" s="32" t="s">
        <v>121</v>
      </c>
      <c r="D5" s="32" t="s">
        <v>122</v>
      </c>
      <c r="E5" s="28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5" t="s">
        <v>235</v>
      </c>
      <c r="U5" s="35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2"/>
      <c r="D6" s="3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6"/>
      <c r="U6" s="36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27">
        <f>R7/10</f>
        <v>0</v>
      </c>
      <c r="C7" s="33" t="s">
        <v>103</v>
      </c>
      <c r="D7" s="33" t="s">
        <v>224</v>
      </c>
      <c r="E7" s="29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6">
        <v>0</v>
      </c>
      <c r="U7" s="36">
        <v>0</v>
      </c>
    </row>
    <row r="8" spans="1:33" ht="15.75" customHeight="1">
      <c r="A8" s="17">
        <v>2</v>
      </c>
      <c r="B8" s="27">
        <f t="shared" ref="B8:B17" si="1">R8/10</f>
        <v>0</v>
      </c>
      <c r="C8" s="33" t="s">
        <v>104</v>
      </c>
      <c r="D8" s="33" t="s">
        <v>225</v>
      </c>
      <c r="E8" s="29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2">SUM(E8:N8)</f>
        <v>0</v>
      </c>
      <c r="P8" s="23">
        <f t="shared" ref="P8:P18" si="3">O8/10</f>
        <v>0</v>
      </c>
      <c r="Q8" s="23">
        <v>0</v>
      </c>
      <c r="R8" s="19">
        <f t="shared" ref="R8:R19" si="4">SUM(E8:N8)</f>
        <v>0</v>
      </c>
      <c r="T8" s="36">
        <v>0</v>
      </c>
      <c r="U8" s="36">
        <v>0</v>
      </c>
    </row>
    <row r="9" spans="1:33" ht="15.75" customHeight="1">
      <c r="A9" s="17">
        <v>3</v>
      </c>
      <c r="B9" s="27">
        <f t="shared" si="1"/>
        <v>0</v>
      </c>
      <c r="C9" s="33" t="s">
        <v>105</v>
      </c>
      <c r="D9" s="33" t="s">
        <v>226</v>
      </c>
      <c r="E9" s="29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2"/>
        <v>0</v>
      </c>
      <c r="P9" s="23">
        <f t="shared" si="3"/>
        <v>0</v>
      </c>
      <c r="Q9" s="23">
        <v>0</v>
      </c>
      <c r="R9" s="19">
        <f t="shared" si="4"/>
        <v>0</v>
      </c>
      <c r="T9" s="36">
        <v>0</v>
      </c>
      <c r="U9" s="36">
        <v>0</v>
      </c>
    </row>
    <row r="10" spans="1:33" ht="15.75" customHeight="1">
      <c r="A10" s="17">
        <v>4</v>
      </c>
      <c r="B10" s="27">
        <f t="shared" si="1"/>
        <v>0</v>
      </c>
      <c r="C10" s="33" t="s">
        <v>106</v>
      </c>
      <c r="D10" s="33" t="s">
        <v>202</v>
      </c>
      <c r="E10" s="29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2"/>
        <v>0</v>
      </c>
      <c r="P10" s="23">
        <f t="shared" si="3"/>
        <v>0</v>
      </c>
      <c r="Q10" s="23">
        <v>26</v>
      </c>
      <c r="R10" s="19">
        <f t="shared" si="4"/>
        <v>0</v>
      </c>
      <c r="T10" s="36">
        <v>31</v>
      </c>
      <c r="U10" s="36">
        <v>3</v>
      </c>
    </row>
    <row r="11" spans="1:33" ht="15.75" customHeight="1">
      <c r="A11" s="17">
        <v>5</v>
      </c>
      <c r="B11" s="27">
        <f t="shared" si="1"/>
        <v>0.2</v>
      </c>
      <c r="C11" s="33" t="s">
        <v>107</v>
      </c>
      <c r="D11" s="33" t="s">
        <v>227</v>
      </c>
      <c r="E11" s="29">
        <v>2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2"/>
        <v>2</v>
      </c>
      <c r="P11" s="23">
        <f t="shared" si="3"/>
        <v>0.2</v>
      </c>
      <c r="Q11" s="23">
        <v>113</v>
      </c>
      <c r="R11" s="19">
        <f t="shared" si="4"/>
        <v>2</v>
      </c>
      <c r="T11" s="36">
        <v>82</v>
      </c>
      <c r="U11" s="36">
        <v>3</v>
      </c>
    </row>
    <row r="12" spans="1:33" ht="15.75" customHeight="1">
      <c r="A12" s="17">
        <v>6</v>
      </c>
      <c r="B12" s="27">
        <f t="shared" si="1"/>
        <v>0</v>
      </c>
      <c r="C12" s="33" t="s">
        <v>108</v>
      </c>
      <c r="D12" s="33" t="s">
        <v>228</v>
      </c>
      <c r="E12" s="29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2"/>
        <v>0</v>
      </c>
      <c r="P12" s="23">
        <f t="shared" si="3"/>
        <v>0</v>
      </c>
      <c r="Q12" s="23">
        <v>16</v>
      </c>
      <c r="R12" s="19">
        <f t="shared" si="4"/>
        <v>0</v>
      </c>
      <c r="T12" s="36">
        <v>0</v>
      </c>
      <c r="U12" s="36">
        <v>0</v>
      </c>
    </row>
    <row r="13" spans="1:33" ht="15.75" customHeight="1">
      <c r="A13" s="17">
        <v>7</v>
      </c>
      <c r="B13" s="27">
        <f t="shared" si="1"/>
        <v>0.2</v>
      </c>
      <c r="C13" s="33" t="s">
        <v>109</v>
      </c>
      <c r="D13" s="33" t="s">
        <v>229</v>
      </c>
      <c r="E13" s="29">
        <v>1</v>
      </c>
      <c r="F13" s="25">
        <v>1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2"/>
        <v>2</v>
      </c>
      <c r="P13" s="23">
        <f t="shared" si="3"/>
        <v>0.2</v>
      </c>
      <c r="Q13" s="23">
        <v>26</v>
      </c>
      <c r="R13" s="19">
        <f t="shared" si="4"/>
        <v>2</v>
      </c>
      <c r="T13" s="36">
        <v>2</v>
      </c>
      <c r="U13" s="36">
        <v>0</v>
      </c>
    </row>
    <row r="14" spans="1:33" ht="15.75" customHeight="1">
      <c r="A14" s="17">
        <v>8</v>
      </c>
      <c r="B14" s="27">
        <f t="shared" si="1"/>
        <v>0</v>
      </c>
      <c r="C14" s="33" t="s">
        <v>110</v>
      </c>
      <c r="D14" s="33" t="s">
        <v>230</v>
      </c>
      <c r="E14" s="29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2"/>
        <v>0</v>
      </c>
      <c r="P14" s="23">
        <f t="shared" si="3"/>
        <v>0</v>
      </c>
      <c r="Q14" s="23">
        <v>50</v>
      </c>
      <c r="R14" s="19">
        <f t="shared" si="4"/>
        <v>0</v>
      </c>
      <c r="T14" s="36">
        <v>0</v>
      </c>
      <c r="U14" s="36">
        <v>0</v>
      </c>
    </row>
    <row r="15" spans="1:33" ht="15.75" customHeight="1">
      <c r="A15" s="17">
        <v>9</v>
      </c>
      <c r="B15" s="27">
        <f t="shared" si="1"/>
        <v>0.1</v>
      </c>
      <c r="C15" s="33" t="s">
        <v>111</v>
      </c>
      <c r="D15" s="33" t="s">
        <v>231</v>
      </c>
      <c r="E15" s="29">
        <v>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2"/>
        <v>1</v>
      </c>
      <c r="P15" s="23">
        <f t="shared" si="3"/>
        <v>0.1</v>
      </c>
      <c r="Q15" s="23">
        <v>49</v>
      </c>
      <c r="R15" s="19">
        <f t="shared" si="4"/>
        <v>1</v>
      </c>
      <c r="T15" s="36">
        <v>0</v>
      </c>
      <c r="U15" s="36">
        <v>0</v>
      </c>
    </row>
    <row r="16" spans="1:33" ht="15.75" customHeight="1">
      <c r="A16" s="17">
        <v>10</v>
      </c>
      <c r="B16" s="27">
        <f t="shared" si="1"/>
        <v>0</v>
      </c>
      <c r="C16" s="33" t="s">
        <v>112</v>
      </c>
      <c r="D16" s="33" t="s">
        <v>232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2"/>
        <v>0</v>
      </c>
      <c r="P16" s="23">
        <f t="shared" si="3"/>
        <v>0</v>
      </c>
      <c r="Q16" s="23">
        <v>50</v>
      </c>
      <c r="R16" s="19">
        <f t="shared" si="4"/>
        <v>0</v>
      </c>
      <c r="T16" s="36">
        <v>0</v>
      </c>
      <c r="U16" s="36">
        <v>0</v>
      </c>
    </row>
    <row r="17" spans="1:21" ht="15.75" customHeight="1">
      <c r="A17" s="17">
        <v>11</v>
      </c>
      <c r="B17" s="27">
        <f t="shared" si="1"/>
        <v>0.2</v>
      </c>
      <c r="C17" s="33" t="s">
        <v>113</v>
      </c>
      <c r="D17" s="33" t="s">
        <v>233</v>
      </c>
      <c r="E17" s="29">
        <v>0</v>
      </c>
      <c r="F17" s="25">
        <v>2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2"/>
        <v>2</v>
      </c>
      <c r="P17" s="23">
        <f t="shared" si="3"/>
        <v>0.2</v>
      </c>
      <c r="Q17" s="23">
        <v>4</v>
      </c>
      <c r="R17" s="19">
        <f t="shared" si="4"/>
        <v>2</v>
      </c>
      <c r="T17" s="36">
        <v>5</v>
      </c>
      <c r="U17" s="36">
        <v>3</v>
      </c>
    </row>
    <row r="18" spans="1:21" ht="15.75" customHeight="1">
      <c r="A18" s="17">
        <v>12</v>
      </c>
      <c r="B18" s="27">
        <f>R18/10</f>
        <v>0</v>
      </c>
      <c r="C18" s="33" t="s">
        <v>114</v>
      </c>
      <c r="D18" s="33" t="s">
        <v>234</v>
      </c>
      <c r="E18" s="29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2"/>
        <v>0</v>
      </c>
      <c r="P18" s="23">
        <f t="shared" si="3"/>
        <v>0</v>
      </c>
      <c r="Q18" s="23">
        <v>14</v>
      </c>
      <c r="R18" s="19">
        <f t="shared" si="4"/>
        <v>0</v>
      </c>
      <c r="T18" s="36">
        <v>0</v>
      </c>
      <c r="U18" s="36">
        <v>0</v>
      </c>
    </row>
    <row r="19" spans="1:21" s="5" customFormat="1" ht="17.25" customHeight="1">
      <c r="C19" s="34" t="s">
        <v>0</v>
      </c>
      <c r="D19" s="34"/>
      <c r="E19" s="31">
        <f t="shared" ref="E19" si="5">SUM(E7:E18)</f>
        <v>4</v>
      </c>
      <c r="F19" s="6">
        <f>SUM(F7:F18)</f>
        <v>3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7</v>
      </c>
      <c r="P19" s="24">
        <f>SUM(P7:P18)</f>
        <v>0.7</v>
      </c>
      <c r="Q19" s="24">
        <f>SUM(Q7:Q18)</f>
        <v>348</v>
      </c>
      <c r="R19" s="19">
        <f t="shared" si="4"/>
        <v>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BASEUS_Week-Product</vt:lpstr>
      <vt:lpstr>BASEUS_Week-Product(2)</vt:lpstr>
      <vt:lpstr>BASEUS_Week-Product(3)</vt:lpstr>
      <vt:lpstr>BASEUS_Week-Product (4)</vt:lpstr>
      <vt:lpstr>BASEUS_Week-Product(5)</vt:lpstr>
      <vt:lpstr>BASEUS_Week-Product (6)</vt:lpstr>
      <vt:lpstr>BASEUS_Week-Product (7)</vt:lpstr>
      <vt:lpstr>BASEUS_Week-Product (8)</vt:lpstr>
      <vt:lpstr>BASEUS_Week-Product(9)</vt:lpstr>
      <vt:lpstr>BASEUS_Week-Product (10)</vt:lpstr>
      <vt:lpstr>Master File List</vt:lpstr>
      <vt:lpstr>'BASEUS_Week-Product'!Print_Area</vt:lpstr>
      <vt:lpstr>'BASEUS_Week-Product (10)'!Print_Area</vt:lpstr>
      <vt:lpstr>'BASEUS_Week-Product (4)'!Print_Area</vt:lpstr>
      <vt:lpstr>'BASEUS_Week-Product (6)'!Print_Area</vt:lpstr>
      <vt:lpstr>'BASEUS_Week-Product (7)'!Print_Area</vt:lpstr>
      <vt:lpstr>'BASEUS_Week-Product (8)'!Print_Area</vt:lpstr>
      <vt:lpstr>'BASEUS_Week-Product(2)'!Print_Area</vt:lpstr>
      <vt:lpstr>'BASEUS_Week-Product(3)'!Print_Area</vt:lpstr>
      <vt:lpstr>'BASEUS_Week-Product(5)'!Print_Area</vt:lpstr>
      <vt:lpstr>'BASEUS_Week-Product(9)'!Print_Area</vt:lpstr>
      <vt:lpstr>'BASEUS_Week-Product'!Print_Titles</vt:lpstr>
      <vt:lpstr>'BASEUS_Week-Product (10)'!Print_Titles</vt:lpstr>
      <vt:lpstr>'BASEUS_Week-Product (4)'!Print_Titles</vt:lpstr>
      <vt:lpstr>'BASEUS_Week-Product (6)'!Print_Titles</vt:lpstr>
      <vt:lpstr>'BASEUS_Week-Product (7)'!Print_Titles</vt:lpstr>
      <vt:lpstr>'BASEUS_Week-Product (8)'!Print_Titles</vt:lpstr>
      <vt:lpstr>'BASEUS_Week-Product(2)'!Print_Titles</vt:lpstr>
      <vt:lpstr>'BASEUS_Week-Product(3)'!Print_Titles</vt:lpstr>
      <vt:lpstr>'BASEUS_Week-Product(5)'!Print_Titles</vt:lpstr>
      <vt:lpstr>'BASEUS_Week-Product(9)'!Print_Titles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2018-11-11T15:22:13Z</dcterms:modified>
</cp:coreProperties>
</file>