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charts/chart78.xml" ContentType="application/vnd.openxmlformats-officedocument.drawingml.chart+xml"/>
  <Override PartName="/xl/charts/chart89.xml" ContentType="application/vnd.openxmlformats-officedocument.drawingml.chart+xml"/>
  <Override PartName="/xl/charts/chart109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charts/chart96.xml" ContentType="application/vnd.openxmlformats-officedocument.drawingml.chart+xml"/>
  <Override PartName="/xl/charts/chart116.xml" ContentType="application/vnd.openxmlformats-officedocument.drawingml.chart+xml"/>
  <Override PartName="/xl/charts/chart127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chart105.xml" ContentType="application/vnd.openxmlformats-officedocument.drawingml.chart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/chart112.xml" ContentType="application/vnd.openxmlformats-officedocument.drawingml.chart+xml"/>
  <Override PartName="/xl/charts/chart123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charts/chart101.xml" ContentType="application/vnd.openxmlformats-officedocument.drawingml.chart+xml"/>
  <Override PartName="/xl/charts/chart13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Default Extension="png" ContentType="image/png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charts/chart79.xml" ContentType="application/vnd.openxmlformats-officedocument.drawingml.chart+xml"/>
  <Override PartName="/xl/charts/chart97.xml" ContentType="application/vnd.openxmlformats-officedocument.drawingml.chart+xml"/>
  <Override PartName="/xl/charts/chart128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86.xml" ContentType="application/vnd.openxmlformats-officedocument.drawingml.chart+xml"/>
  <Override PartName="/xl/charts/chart117.xml" ContentType="application/vnd.openxmlformats-officedocument.drawingml.chart+xml"/>
  <Override PartName="/docProps/app.xml" ContentType="application/vnd.openxmlformats-officedocument.extended-properties+xml"/>
  <Override PartName="/xl/charts/chart28.xml" ContentType="application/vnd.openxmlformats-officedocument.drawingml.chart+xml"/>
  <Override PartName="/xl/charts/chart46.xml" ContentType="application/vnd.openxmlformats-officedocument.drawingml.chart+xml"/>
  <Override PartName="/xl/charts/chart75.xml" ContentType="application/vnd.openxmlformats-officedocument.drawingml.chart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charts/chart124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/chart113.xml" ContentType="application/vnd.openxmlformats-officedocument.drawingml.chart+xml"/>
  <Override PartName="/xl/charts/chart122.xml" ContentType="application/vnd.openxmlformats-officedocument.drawingml.chart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charts/chart102.xml" ContentType="application/vnd.openxmlformats-officedocument.drawingml.chart+xml"/>
  <Override PartName="/xl/charts/chart111.xml" ContentType="application/vnd.openxmlformats-officedocument.drawingml.chart+xml"/>
  <Override PartName="/xl/drawings/drawing10.xml" ContentType="application/vnd.openxmlformats-officedocument.drawing+xml"/>
  <Override PartName="/xl/charts/chart120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xl/charts/chart10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Override PartName="/xl/charts/chart98.xml" ContentType="application/vnd.openxmlformats-officedocument.drawingml.chart+xml"/>
  <Override PartName="/xl/charts/chart118.xml" ContentType="application/vnd.openxmlformats-officedocument.drawingml.chart+xml"/>
  <Override PartName="/xl/charts/chart129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07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charts/chart114.xml" ContentType="application/vnd.openxmlformats-officedocument.drawingml.chart+xml"/>
  <Override PartName="/xl/charts/chart125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03.xml" ContentType="application/vnd.openxmlformats-officedocument.drawingml.chart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charts/chart110.xml" ContentType="application/vnd.openxmlformats-officedocument.drawingml.chart+xml"/>
  <Override PartName="/xl/charts/chart121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99.xml" ContentType="application/vnd.openxmlformats-officedocument.drawingml.char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88.xml" ContentType="application/vnd.openxmlformats-officedocument.drawingml.chart+xml"/>
  <Override PartName="/xl/charts/chart119.xml" ContentType="application/vnd.openxmlformats-officedocument.drawingml.chart+xml"/>
  <Default Extension="jpeg" ContentType="image/jpeg"/>
  <Override PartName="/xl/charts/chart48.xml" ContentType="application/vnd.openxmlformats-officedocument.drawingml.chart+xml"/>
  <Override PartName="/xl/charts/chart77.xml" ContentType="application/vnd.openxmlformats-officedocument.drawingml.chart+xml"/>
  <Override PartName="/xl/charts/chart95.xml" ContentType="application/vnd.openxmlformats-officedocument.drawingml.chart+xml"/>
  <Override PartName="/xl/charts/chart108.xml" ContentType="application/vnd.openxmlformats-officedocument.drawingml.chart+xml"/>
  <Override PartName="/xl/charts/chart126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37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84.xml" ContentType="application/vnd.openxmlformats-officedocument.drawingml.chart+xml"/>
  <Override PartName="/xl/charts/chart11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750" yWindow="-240" windowWidth="16230" windowHeight="12795" tabRatio="869" firstSheet="5" activeTab="11"/>
  </bookViews>
  <sheets>
    <sheet name="BASEUS_Week-Product" sheetId="10" r:id="rId1"/>
    <sheet name="BASEUS_Week-Product(2)" sheetId="21" r:id="rId2"/>
    <sheet name="BASEUS_Week-Product(3)" sheetId="22" r:id="rId3"/>
    <sheet name="BASEUS_Week-Product (4)" sheetId="23" r:id="rId4"/>
    <sheet name="BASEUS_Week-Product(5)" sheetId="24" r:id="rId5"/>
    <sheet name="BASEUS_Week-Product (6)" sheetId="25" r:id="rId6"/>
    <sheet name="BASEUS_Week-Product (7)" sheetId="26" r:id="rId7"/>
    <sheet name="BASEUS_Week-Product (8)" sheetId="27" r:id="rId8"/>
    <sheet name="BASEUS_Week-Product(9)" sheetId="28" r:id="rId9"/>
    <sheet name="BASEUS_Week-Product (10)" sheetId="29" r:id="rId10"/>
    <sheet name="Master File List" sheetId="30" r:id="rId11"/>
    <sheet name="VMS_Best Seller" sheetId="35" r:id="rId12"/>
    <sheet name="Non-Moving Items" sheetId="31" r:id="rId13"/>
    <sheet name="Slow-Moving Items" sheetId="32" r:id="rId14"/>
    <sheet name="Sheet3" sheetId="33" r:id="rId15"/>
    <sheet name="Sheet4" sheetId="34" r:id="rId16"/>
  </sheets>
  <definedNames>
    <definedName name="_xlnm._FilterDatabase" localSheetId="10" hidden="1">'Master File List'!$B$2:$P$121</definedName>
    <definedName name="_xlnm._FilterDatabase" localSheetId="11" hidden="1">'VMS_Best Seller'!$B$2:$P$3</definedName>
    <definedName name="_xlnm.Print_Area" localSheetId="0">'BASEUS_Week-Product'!$A$1:$Q$121</definedName>
    <definedName name="_xlnm.Print_Area" localSheetId="9">'BASEUS_Week-Product (10)'!$A$1:$Q$121</definedName>
    <definedName name="_xlnm.Print_Area" localSheetId="3">'BASEUS_Week-Product (4)'!$A$1:$Q$121</definedName>
    <definedName name="_xlnm.Print_Area" localSheetId="5">'BASEUS_Week-Product (6)'!$A$1:$Q$121</definedName>
    <definedName name="_xlnm.Print_Area" localSheetId="6">'BASEUS_Week-Product (7)'!$A$1:$Q$121</definedName>
    <definedName name="_xlnm.Print_Area" localSheetId="7">'BASEUS_Week-Product (8)'!$A$1:$Q$121</definedName>
    <definedName name="_xlnm.Print_Area" localSheetId="1">'BASEUS_Week-Product(2)'!$A$1:$Q$121</definedName>
    <definedName name="_xlnm.Print_Area" localSheetId="2">'BASEUS_Week-Product(3)'!$A$1:$Q$121</definedName>
    <definedName name="_xlnm.Print_Area" localSheetId="4">'BASEUS_Week-Product(5)'!$A$1:$Q$121</definedName>
    <definedName name="_xlnm.Print_Area" localSheetId="8">'BASEUS_Week-Product(9)'!$A$1:$Q$121</definedName>
    <definedName name="_xlnm.Print_Titles" localSheetId="0">'BASEUS_Week-Product'!$1:$19</definedName>
    <definedName name="_xlnm.Print_Titles" localSheetId="9">'BASEUS_Week-Product (10)'!$1:$19</definedName>
    <definedName name="_xlnm.Print_Titles" localSheetId="3">'BASEUS_Week-Product (4)'!$1:$19</definedName>
    <definedName name="_xlnm.Print_Titles" localSheetId="5">'BASEUS_Week-Product (6)'!$1:$19</definedName>
    <definedName name="_xlnm.Print_Titles" localSheetId="6">'BASEUS_Week-Product (7)'!$1:$19</definedName>
    <definedName name="_xlnm.Print_Titles" localSheetId="7">'BASEUS_Week-Product (8)'!$1:$19</definedName>
    <definedName name="_xlnm.Print_Titles" localSheetId="1">'BASEUS_Week-Product(2)'!$1:$19</definedName>
    <definedName name="_xlnm.Print_Titles" localSheetId="2">'BASEUS_Week-Product(3)'!$1:$19</definedName>
    <definedName name="_xlnm.Print_Titles" localSheetId="4">'BASEUS_Week-Product(5)'!$1:$19</definedName>
    <definedName name="_xlnm.Print_Titles" localSheetId="8">'BASEUS_Week-Product(9)'!$1:$19</definedName>
  </definedNames>
  <calcPr calcId="124519"/>
</workbook>
</file>

<file path=xl/calcChain.xml><?xml version="1.0" encoding="utf-8"?>
<calcChain xmlns="http://schemas.openxmlformats.org/spreadsheetml/2006/main">
  <c r="P49" i="35"/>
  <c r="M49"/>
  <c r="L49"/>
  <c r="K49"/>
  <c r="J49"/>
  <c r="I49"/>
  <c r="H49"/>
  <c r="G49"/>
  <c r="F49"/>
  <c r="E49"/>
  <c r="D49"/>
  <c r="N48"/>
  <c r="O48" s="1"/>
  <c r="N47"/>
  <c r="O47" s="1"/>
  <c r="N46"/>
  <c r="O46" s="1"/>
  <c r="N45"/>
  <c r="O45" s="1"/>
  <c r="N44"/>
  <c r="O44" s="1"/>
  <c r="N43"/>
  <c r="O43" s="1"/>
  <c r="N42"/>
  <c r="O42" s="1"/>
  <c r="N41"/>
  <c r="O41" s="1"/>
  <c r="N40"/>
  <c r="O40" s="1"/>
  <c r="N39"/>
  <c r="O39" s="1"/>
  <c r="N38"/>
  <c r="O38" s="1"/>
  <c r="N37"/>
  <c r="O37" s="1"/>
  <c r="N36"/>
  <c r="O36" s="1"/>
  <c r="N35"/>
  <c r="O35" s="1"/>
  <c r="N34"/>
  <c r="O34" s="1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F3"/>
  <c r="G3" s="1"/>
  <c r="H3" s="1"/>
  <c r="I3" s="1"/>
  <c r="J3" s="1"/>
  <c r="K3" s="1"/>
  <c r="L3" s="1"/>
  <c r="M3" s="1"/>
  <c r="Q24" i="33"/>
  <c r="N24"/>
  <c r="M24"/>
  <c r="L24"/>
  <c r="K24"/>
  <c r="J24"/>
  <c r="I24"/>
  <c r="H24"/>
  <c r="G24"/>
  <c r="F24"/>
  <c r="E24"/>
  <c r="P23"/>
  <c r="O23"/>
  <c r="P22"/>
  <c r="O22"/>
  <c r="O21"/>
  <c r="P21" s="1"/>
  <c r="P20"/>
  <c r="O20"/>
  <c r="O19"/>
  <c r="P19" s="1"/>
  <c r="P18"/>
  <c r="O18"/>
  <c r="O17"/>
  <c r="P17" s="1"/>
  <c r="O16"/>
  <c r="P16" s="1"/>
  <c r="P15"/>
  <c r="O15"/>
  <c r="P14"/>
  <c r="O14"/>
  <c r="O13"/>
  <c r="P13" s="1"/>
  <c r="P12"/>
  <c r="O12"/>
  <c r="P11"/>
  <c r="O11"/>
  <c r="P10"/>
  <c r="O10"/>
  <c r="O9"/>
  <c r="P9" s="1"/>
  <c r="P8"/>
  <c r="O8"/>
  <c r="P7"/>
  <c r="O7"/>
  <c r="P6"/>
  <c r="O6"/>
  <c r="O5"/>
  <c r="O24" s="1"/>
  <c r="G3"/>
  <c r="H3" s="1"/>
  <c r="I3" s="1"/>
  <c r="J3" s="1"/>
  <c r="K3" s="1"/>
  <c r="L3" s="1"/>
  <c r="M3" s="1"/>
  <c r="N3" s="1"/>
  <c r="P29" i="32"/>
  <c r="M29"/>
  <c r="L29"/>
  <c r="K29"/>
  <c r="J29"/>
  <c r="I29"/>
  <c r="H29"/>
  <c r="G29"/>
  <c r="F29"/>
  <c r="E29"/>
  <c r="D29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F3"/>
  <c r="G3" s="1"/>
  <c r="H3" s="1"/>
  <c r="I3" s="1"/>
  <c r="J3" s="1"/>
  <c r="K3" s="1"/>
  <c r="L3" s="1"/>
  <c r="M3" s="1"/>
  <c r="Q20" i="31"/>
  <c r="N20"/>
  <c r="M20"/>
  <c r="L20"/>
  <c r="K20"/>
  <c r="J20"/>
  <c r="I20"/>
  <c r="H20"/>
  <c r="G20"/>
  <c r="F20"/>
  <c r="E20"/>
  <c r="O19"/>
  <c r="P19" s="1"/>
  <c r="O18"/>
  <c r="P18" s="1"/>
  <c r="O17"/>
  <c r="P17" s="1"/>
  <c r="O16"/>
  <c r="P16" s="1"/>
  <c r="O1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O7"/>
  <c r="P7" s="1"/>
  <c r="O6"/>
  <c r="P6" s="1"/>
  <c r="O5"/>
  <c r="P5" s="1"/>
  <c r="G3"/>
  <c r="H3" s="1"/>
  <c r="I3" s="1"/>
  <c r="J3" s="1"/>
  <c r="K3" s="1"/>
  <c r="L3" s="1"/>
  <c r="M3" s="1"/>
  <c r="N3" s="1"/>
  <c r="N119" i="30"/>
  <c r="O119" s="1"/>
  <c r="N120"/>
  <c r="O120" s="1"/>
  <c r="P121"/>
  <c r="M121"/>
  <c r="L121"/>
  <c r="K121"/>
  <c r="J121"/>
  <c r="I121"/>
  <c r="H121"/>
  <c r="G121"/>
  <c r="F121"/>
  <c r="E121"/>
  <c r="D121"/>
  <c r="O14" i="29"/>
  <c r="P14" s="1"/>
  <c r="O13"/>
  <c r="P13" s="1"/>
  <c r="R12"/>
  <c r="B12" s="1"/>
  <c r="O11"/>
  <c r="P11" s="1"/>
  <c r="R9"/>
  <c r="B9" s="1"/>
  <c r="O8"/>
  <c r="P8" s="1"/>
  <c r="F19"/>
  <c r="O18"/>
  <c r="P18" s="1"/>
  <c r="O17"/>
  <c r="P17" s="1"/>
  <c r="R15"/>
  <c r="B15" s="1"/>
  <c r="N19" i="10"/>
  <c r="M19"/>
  <c r="L19"/>
  <c r="K19"/>
  <c r="J19"/>
  <c r="I19"/>
  <c r="H19"/>
  <c r="G19"/>
  <c r="F19"/>
  <c r="N118" i="30"/>
  <c r="O118" s="1"/>
  <c r="N117"/>
  <c r="O117" s="1"/>
  <c r="N116"/>
  <c r="O116" s="1"/>
  <c r="N115"/>
  <c r="O115" s="1"/>
  <c r="N114"/>
  <c r="O114" s="1"/>
  <c r="N113"/>
  <c r="O113" s="1"/>
  <c r="N112"/>
  <c r="O112" s="1"/>
  <c r="N111"/>
  <c r="O111" s="1"/>
  <c r="N110"/>
  <c r="O110" s="1"/>
  <c r="N109"/>
  <c r="O109" s="1"/>
  <c r="N108"/>
  <c r="O108" s="1"/>
  <c r="N107"/>
  <c r="O107" s="1"/>
  <c r="N106"/>
  <c r="O106" s="1"/>
  <c r="N105"/>
  <c r="O105" s="1"/>
  <c r="N104"/>
  <c r="O104" s="1"/>
  <c r="N103"/>
  <c r="O103" s="1"/>
  <c r="N102"/>
  <c r="O102" s="1"/>
  <c r="N101"/>
  <c r="O101" s="1"/>
  <c r="N100"/>
  <c r="O100" s="1"/>
  <c r="N99"/>
  <c r="O99" s="1"/>
  <c r="N98"/>
  <c r="O98" s="1"/>
  <c r="N97"/>
  <c r="O97" s="1"/>
  <c r="N96"/>
  <c r="O96" s="1"/>
  <c r="N95"/>
  <c r="O95" s="1"/>
  <c r="N94"/>
  <c r="O94" s="1"/>
  <c r="N93"/>
  <c r="O93" s="1"/>
  <c r="N92"/>
  <c r="O92" s="1"/>
  <c r="N91"/>
  <c r="O91" s="1"/>
  <c r="N90"/>
  <c r="O90" s="1"/>
  <c r="N89"/>
  <c r="O89" s="1"/>
  <c r="N88"/>
  <c r="O88" s="1"/>
  <c r="N87"/>
  <c r="O87" s="1"/>
  <c r="N86"/>
  <c r="O86" s="1"/>
  <c r="N85"/>
  <c r="O85" s="1"/>
  <c r="N84"/>
  <c r="O84" s="1"/>
  <c r="N83"/>
  <c r="O83" s="1"/>
  <c r="N82"/>
  <c r="O82" s="1"/>
  <c r="N81"/>
  <c r="O81" s="1"/>
  <c r="N80"/>
  <c r="O80" s="1"/>
  <c r="N79"/>
  <c r="O79" s="1"/>
  <c r="N78"/>
  <c r="O78" s="1"/>
  <c r="N77"/>
  <c r="O77" s="1"/>
  <c r="N76"/>
  <c r="O76" s="1"/>
  <c r="N75"/>
  <c r="O75" s="1"/>
  <c r="N74"/>
  <c r="O74" s="1"/>
  <c r="N73"/>
  <c r="O73" s="1"/>
  <c r="N72"/>
  <c r="O72" s="1"/>
  <c r="N71"/>
  <c r="O71" s="1"/>
  <c r="N70"/>
  <c r="O70" s="1"/>
  <c r="N69"/>
  <c r="O69" s="1"/>
  <c r="N68"/>
  <c r="O68" s="1"/>
  <c r="N67"/>
  <c r="O67" s="1"/>
  <c r="N66"/>
  <c r="O66" s="1"/>
  <c r="N65"/>
  <c r="O65" s="1"/>
  <c r="N64"/>
  <c r="O64" s="1"/>
  <c r="N63"/>
  <c r="O63" s="1"/>
  <c r="N62"/>
  <c r="O62" s="1"/>
  <c r="N61"/>
  <c r="O61" s="1"/>
  <c r="N60"/>
  <c r="O60" s="1"/>
  <c r="N59"/>
  <c r="O59" s="1"/>
  <c r="N58"/>
  <c r="O58" s="1"/>
  <c r="N57"/>
  <c r="O57" s="1"/>
  <c r="N56"/>
  <c r="O56" s="1"/>
  <c r="N55"/>
  <c r="O55" s="1"/>
  <c r="N54"/>
  <c r="O54" s="1"/>
  <c r="N53"/>
  <c r="O53" s="1"/>
  <c r="N52"/>
  <c r="O52" s="1"/>
  <c r="N51"/>
  <c r="O51" s="1"/>
  <c r="N50"/>
  <c r="O50" s="1"/>
  <c r="N49"/>
  <c r="O49" s="1"/>
  <c r="N48"/>
  <c r="O48" s="1"/>
  <c r="N47"/>
  <c r="O47" s="1"/>
  <c r="N46"/>
  <c r="O46" s="1"/>
  <c r="N45"/>
  <c r="O45" s="1"/>
  <c r="N44"/>
  <c r="O44" s="1"/>
  <c r="N43"/>
  <c r="O43" s="1"/>
  <c r="N42"/>
  <c r="O42" s="1"/>
  <c r="N41"/>
  <c r="O41" s="1"/>
  <c r="N40"/>
  <c r="O40" s="1"/>
  <c r="N39"/>
  <c r="O39" s="1"/>
  <c r="N38"/>
  <c r="O38" s="1"/>
  <c r="N37"/>
  <c r="O37" s="1"/>
  <c r="N36"/>
  <c r="O36" s="1"/>
  <c r="N35"/>
  <c r="O35" s="1"/>
  <c r="N34"/>
  <c r="O34" s="1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F3"/>
  <c r="G3" s="1"/>
  <c r="H3" s="1"/>
  <c r="I3" s="1"/>
  <c r="J3" s="1"/>
  <c r="K3" s="1"/>
  <c r="L3" s="1"/>
  <c r="M3" s="1"/>
  <c r="Q19" i="29"/>
  <c r="N19"/>
  <c r="M19"/>
  <c r="L19"/>
  <c r="K19"/>
  <c r="J19"/>
  <c r="I19"/>
  <c r="H19"/>
  <c r="G19"/>
  <c r="E19"/>
  <c r="R18"/>
  <c r="B18" s="1"/>
  <c r="R17"/>
  <c r="B17" s="1"/>
  <c r="R16"/>
  <c r="B16" s="1"/>
  <c r="P16"/>
  <c r="O16"/>
  <c r="R14"/>
  <c r="B14" s="1"/>
  <c r="O12"/>
  <c r="P12" s="1"/>
  <c r="R11"/>
  <c r="B11" s="1"/>
  <c r="R10"/>
  <c r="B10" s="1"/>
  <c r="O10"/>
  <c r="P10" s="1"/>
  <c r="O9"/>
  <c r="P9" s="1"/>
  <c r="R8"/>
  <c r="B8" s="1"/>
  <c r="O7"/>
  <c r="P7" s="1"/>
  <c r="G5"/>
  <c r="H5" s="1"/>
  <c r="I5" s="1"/>
  <c r="J5" s="1"/>
  <c r="K5" s="1"/>
  <c r="L5" s="1"/>
  <c r="M5" s="1"/>
  <c r="N5" s="1"/>
  <c r="Q19" i="28"/>
  <c r="N19"/>
  <c r="M19"/>
  <c r="L19"/>
  <c r="K19"/>
  <c r="J19"/>
  <c r="I19"/>
  <c r="H19"/>
  <c r="G19"/>
  <c r="F19"/>
  <c r="E19"/>
  <c r="R18"/>
  <c r="B18" s="1"/>
  <c r="O18"/>
  <c r="P18" s="1"/>
  <c r="R17"/>
  <c r="B17" s="1"/>
  <c r="O17"/>
  <c r="P17" s="1"/>
  <c r="R16"/>
  <c r="B16" s="1"/>
  <c r="O16"/>
  <c r="P16" s="1"/>
  <c r="R15"/>
  <c r="B15" s="1"/>
  <c r="O15"/>
  <c r="P15" s="1"/>
  <c r="R14"/>
  <c r="B14" s="1"/>
  <c r="O14"/>
  <c r="P14" s="1"/>
  <c r="R13"/>
  <c r="B13" s="1"/>
  <c r="O13"/>
  <c r="P13" s="1"/>
  <c r="R12"/>
  <c r="B12" s="1"/>
  <c r="O12"/>
  <c r="P12" s="1"/>
  <c r="R11"/>
  <c r="B11" s="1"/>
  <c r="O11"/>
  <c r="P11" s="1"/>
  <c r="R10"/>
  <c r="B10" s="1"/>
  <c r="O10"/>
  <c r="P10" s="1"/>
  <c r="R9"/>
  <c r="B9" s="1"/>
  <c r="O9"/>
  <c r="P9" s="1"/>
  <c r="R8"/>
  <c r="B8" s="1"/>
  <c r="O8"/>
  <c r="P8" s="1"/>
  <c r="R7"/>
  <c r="B7" s="1"/>
  <c r="O7"/>
  <c r="H5"/>
  <c r="I5" s="1"/>
  <c r="J5" s="1"/>
  <c r="K5" s="1"/>
  <c r="L5" s="1"/>
  <c r="M5" s="1"/>
  <c r="N5" s="1"/>
  <c r="G5"/>
  <c r="Q19" i="27"/>
  <c r="N19"/>
  <c r="M19"/>
  <c r="L19"/>
  <c r="K19"/>
  <c r="J19"/>
  <c r="I19"/>
  <c r="H19"/>
  <c r="G19"/>
  <c r="F19"/>
  <c r="E19"/>
  <c r="R18"/>
  <c r="B18" s="1"/>
  <c r="O18"/>
  <c r="P18" s="1"/>
  <c r="R17"/>
  <c r="B17" s="1"/>
  <c r="O17"/>
  <c r="P17" s="1"/>
  <c r="R16"/>
  <c r="B16" s="1"/>
  <c r="P16"/>
  <c r="O16"/>
  <c r="R15"/>
  <c r="B15" s="1"/>
  <c r="O15"/>
  <c r="P15" s="1"/>
  <c r="R14"/>
  <c r="B14" s="1"/>
  <c r="O14"/>
  <c r="P14" s="1"/>
  <c r="R13"/>
  <c r="B13" s="1"/>
  <c r="O13"/>
  <c r="P13" s="1"/>
  <c r="R12"/>
  <c r="B12" s="1"/>
  <c r="O12"/>
  <c r="P12" s="1"/>
  <c r="R11"/>
  <c r="B11" s="1"/>
  <c r="O11"/>
  <c r="P11" s="1"/>
  <c r="R10"/>
  <c r="B10" s="1"/>
  <c r="O10"/>
  <c r="P10" s="1"/>
  <c r="R9"/>
  <c r="B9" s="1"/>
  <c r="O9"/>
  <c r="P9" s="1"/>
  <c r="R8"/>
  <c r="B8" s="1"/>
  <c r="O8"/>
  <c r="P8" s="1"/>
  <c r="R7"/>
  <c r="B7" s="1"/>
  <c r="O7"/>
  <c r="G5"/>
  <c r="H5" s="1"/>
  <c r="I5" s="1"/>
  <c r="J5" s="1"/>
  <c r="K5" s="1"/>
  <c r="L5" s="1"/>
  <c r="M5" s="1"/>
  <c r="N5" s="1"/>
  <c r="Q19" i="26"/>
  <c r="N19"/>
  <c r="M19"/>
  <c r="L19"/>
  <c r="K19"/>
  <c r="J19"/>
  <c r="I19"/>
  <c r="H19"/>
  <c r="G19"/>
  <c r="F19"/>
  <c r="E19"/>
  <c r="R18"/>
  <c r="B18" s="1"/>
  <c r="P18"/>
  <c r="O18"/>
  <c r="R17"/>
  <c r="B17" s="1"/>
  <c r="O17"/>
  <c r="P17" s="1"/>
  <c r="R16"/>
  <c r="B16" s="1"/>
  <c r="O16"/>
  <c r="P16" s="1"/>
  <c r="R15"/>
  <c r="B15" s="1"/>
  <c r="O15"/>
  <c r="P15" s="1"/>
  <c r="R14"/>
  <c r="B14" s="1"/>
  <c r="O14"/>
  <c r="P14" s="1"/>
  <c r="R13"/>
  <c r="B13" s="1"/>
  <c r="P13"/>
  <c r="O13"/>
  <c r="R12"/>
  <c r="B12" s="1"/>
  <c r="O12"/>
  <c r="P12" s="1"/>
  <c r="R11"/>
  <c r="B11" s="1"/>
  <c r="O11"/>
  <c r="P11" s="1"/>
  <c r="R10"/>
  <c r="B10" s="1"/>
  <c r="O10"/>
  <c r="P10" s="1"/>
  <c r="R9"/>
  <c r="B9" s="1"/>
  <c r="O9"/>
  <c r="P9" s="1"/>
  <c r="R8"/>
  <c r="O8"/>
  <c r="P8" s="1"/>
  <c r="B8"/>
  <c r="R7"/>
  <c r="B7" s="1"/>
  <c r="O7"/>
  <c r="P7" s="1"/>
  <c r="G5"/>
  <c r="H5" s="1"/>
  <c r="I5" s="1"/>
  <c r="J5" s="1"/>
  <c r="K5" s="1"/>
  <c r="L5" s="1"/>
  <c r="M5" s="1"/>
  <c r="N5" s="1"/>
  <c r="Q19" i="25"/>
  <c r="N19"/>
  <c r="M19"/>
  <c r="L19"/>
  <c r="K19"/>
  <c r="J19"/>
  <c r="I19"/>
  <c r="H19"/>
  <c r="G19"/>
  <c r="F19"/>
  <c r="E19"/>
  <c r="R18"/>
  <c r="B18" s="1"/>
  <c r="O18"/>
  <c r="P18" s="1"/>
  <c r="R17"/>
  <c r="B17" s="1"/>
  <c r="O17"/>
  <c r="P17" s="1"/>
  <c r="R16"/>
  <c r="B16" s="1"/>
  <c r="O16"/>
  <c r="P16" s="1"/>
  <c r="R15"/>
  <c r="B15" s="1"/>
  <c r="O15"/>
  <c r="P15" s="1"/>
  <c r="R14"/>
  <c r="B14" s="1"/>
  <c r="O14"/>
  <c r="P14" s="1"/>
  <c r="R13"/>
  <c r="B13" s="1"/>
  <c r="O13"/>
  <c r="P13" s="1"/>
  <c r="R12"/>
  <c r="B12" s="1"/>
  <c r="O12"/>
  <c r="P12" s="1"/>
  <c r="R11"/>
  <c r="B11" s="1"/>
  <c r="O11"/>
  <c r="P11" s="1"/>
  <c r="R10"/>
  <c r="B10" s="1"/>
  <c r="O10"/>
  <c r="P10" s="1"/>
  <c r="R9"/>
  <c r="B9" s="1"/>
  <c r="O9"/>
  <c r="P9" s="1"/>
  <c r="R8"/>
  <c r="B8" s="1"/>
  <c r="O8"/>
  <c r="P8" s="1"/>
  <c r="R7"/>
  <c r="B7" s="1"/>
  <c r="O7"/>
  <c r="P7" s="1"/>
  <c r="G5"/>
  <c r="H5" s="1"/>
  <c r="I5" s="1"/>
  <c r="J5" s="1"/>
  <c r="K5" s="1"/>
  <c r="L5" s="1"/>
  <c r="M5" s="1"/>
  <c r="N5" s="1"/>
  <c r="Q19" i="24"/>
  <c r="N19"/>
  <c r="M19"/>
  <c r="L19"/>
  <c r="K19"/>
  <c r="J19"/>
  <c r="I19"/>
  <c r="H19"/>
  <c r="G19"/>
  <c r="F19"/>
  <c r="E19"/>
  <c r="R18"/>
  <c r="B18" s="1"/>
  <c r="O18"/>
  <c r="P18" s="1"/>
  <c r="R17"/>
  <c r="B17" s="1"/>
  <c r="P17"/>
  <c r="O17"/>
  <c r="R16"/>
  <c r="B16" s="1"/>
  <c r="O16"/>
  <c r="P16" s="1"/>
  <c r="R15"/>
  <c r="B15" s="1"/>
  <c r="O15"/>
  <c r="P15" s="1"/>
  <c r="R14"/>
  <c r="B14" s="1"/>
  <c r="O14"/>
  <c r="P14" s="1"/>
  <c r="R13"/>
  <c r="B13" s="1"/>
  <c r="O13"/>
  <c r="P13" s="1"/>
  <c r="R12"/>
  <c r="B12" s="1"/>
  <c r="O12"/>
  <c r="P12" s="1"/>
  <c r="R11"/>
  <c r="B11" s="1"/>
  <c r="O11"/>
  <c r="P11" s="1"/>
  <c r="R10"/>
  <c r="B10" s="1"/>
  <c r="O10"/>
  <c r="P10" s="1"/>
  <c r="R9"/>
  <c r="B9" s="1"/>
  <c r="P9"/>
  <c r="O9"/>
  <c r="R8"/>
  <c r="B8" s="1"/>
  <c r="O8"/>
  <c r="P8" s="1"/>
  <c r="R7"/>
  <c r="B7" s="1"/>
  <c r="O7"/>
  <c r="P7" s="1"/>
  <c r="J5"/>
  <c r="K5" s="1"/>
  <c r="L5" s="1"/>
  <c r="M5" s="1"/>
  <c r="N5" s="1"/>
  <c r="I5"/>
  <c r="H5"/>
  <c r="G5"/>
  <c r="Q19" i="23"/>
  <c r="N19"/>
  <c r="M19"/>
  <c r="L19"/>
  <c r="K19"/>
  <c r="J19"/>
  <c r="I19"/>
  <c r="H19"/>
  <c r="G19"/>
  <c r="F19"/>
  <c r="E19"/>
  <c r="R18"/>
  <c r="B18" s="1"/>
  <c r="O18"/>
  <c r="P18" s="1"/>
  <c r="R17"/>
  <c r="B17" s="1"/>
  <c r="O17"/>
  <c r="P17" s="1"/>
  <c r="R16"/>
  <c r="B16" s="1"/>
  <c r="O16"/>
  <c r="P16" s="1"/>
  <c r="R15"/>
  <c r="B15" s="1"/>
  <c r="O15"/>
  <c r="P15" s="1"/>
  <c r="R14"/>
  <c r="B14" s="1"/>
  <c r="O14"/>
  <c r="P14" s="1"/>
  <c r="R13"/>
  <c r="B13" s="1"/>
  <c r="O13"/>
  <c r="P13" s="1"/>
  <c r="R12"/>
  <c r="B12" s="1"/>
  <c r="O12"/>
  <c r="P12" s="1"/>
  <c r="R11"/>
  <c r="B11" s="1"/>
  <c r="P11"/>
  <c r="O11"/>
  <c r="R10"/>
  <c r="B10" s="1"/>
  <c r="O10"/>
  <c r="P10" s="1"/>
  <c r="R9"/>
  <c r="B9" s="1"/>
  <c r="O9"/>
  <c r="P9" s="1"/>
  <c r="R8"/>
  <c r="B8" s="1"/>
  <c r="O8"/>
  <c r="P8" s="1"/>
  <c r="R7"/>
  <c r="B7" s="1"/>
  <c r="O7"/>
  <c r="P7" s="1"/>
  <c r="G5"/>
  <c r="H5" s="1"/>
  <c r="I5" s="1"/>
  <c r="J5" s="1"/>
  <c r="K5" s="1"/>
  <c r="L5" s="1"/>
  <c r="M5" s="1"/>
  <c r="N5" s="1"/>
  <c r="Q19" i="22"/>
  <c r="N19"/>
  <c r="M19"/>
  <c r="L19"/>
  <c r="K19"/>
  <c r="J19"/>
  <c r="I19"/>
  <c r="H19"/>
  <c r="G19"/>
  <c r="F19"/>
  <c r="E19"/>
  <c r="R18"/>
  <c r="B18" s="1"/>
  <c r="P18"/>
  <c r="O18"/>
  <c r="R17"/>
  <c r="B17" s="1"/>
  <c r="O17"/>
  <c r="P17" s="1"/>
  <c r="R16"/>
  <c r="B16" s="1"/>
  <c r="O16"/>
  <c r="P16" s="1"/>
  <c r="R15"/>
  <c r="B15" s="1"/>
  <c r="O15"/>
  <c r="P15" s="1"/>
  <c r="R14"/>
  <c r="B14" s="1"/>
  <c r="O14"/>
  <c r="P14" s="1"/>
  <c r="R13"/>
  <c r="B13" s="1"/>
  <c r="O13"/>
  <c r="P13" s="1"/>
  <c r="R12"/>
  <c r="B12" s="1"/>
  <c r="O12"/>
  <c r="P12" s="1"/>
  <c r="R11"/>
  <c r="B11" s="1"/>
  <c r="O11"/>
  <c r="P11" s="1"/>
  <c r="R10"/>
  <c r="B10" s="1"/>
  <c r="O10"/>
  <c r="P10" s="1"/>
  <c r="R9"/>
  <c r="B9" s="1"/>
  <c r="O9"/>
  <c r="P9" s="1"/>
  <c r="R8"/>
  <c r="B8" s="1"/>
  <c r="O8"/>
  <c r="P8" s="1"/>
  <c r="R7"/>
  <c r="B7" s="1"/>
  <c r="O7"/>
  <c r="H5"/>
  <c r="I5" s="1"/>
  <c r="J5" s="1"/>
  <c r="K5" s="1"/>
  <c r="L5" s="1"/>
  <c r="M5" s="1"/>
  <c r="N5" s="1"/>
  <c r="G5"/>
  <c r="Q19" i="21"/>
  <c r="N19"/>
  <c r="M19"/>
  <c r="L19"/>
  <c r="K19"/>
  <c r="J19"/>
  <c r="I19"/>
  <c r="H19"/>
  <c r="G19"/>
  <c r="F19"/>
  <c r="G5"/>
  <c r="H5" s="1"/>
  <c r="I5" s="1"/>
  <c r="J5" s="1"/>
  <c r="K5" s="1"/>
  <c r="L5" s="1"/>
  <c r="M5" s="1"/>
  <c r="N5" s="1"/>
  <c r="N49" i="35" l="1"/>
  <c r="O49"/>
  <c r="P5" i="33"/>
  <c r="P24" s="1"/>
  <c r="N29" i="32"/>
  <c r="O29"/>
  <c r="P20" i="31"/>
  <c r="O20"/>
  <c r="O121" i="30"/>
  <c r="N121"/>
  <c r="R19" i="28"/>
  <c r="R7" i="29"/>
  <c r="B7" s="1"/>
  <c r="R13"/>
  <c r="B13" s="1"/>
  <c r="O15"/>
  <c r="P15" s="1"/>
  <c r="R19" i="27"/>
  <c r="R19" i="26"/>
  <c r="R19" i="25"/>
  <c r="R19" i="24"/>
  <c r="R19" i="23"/>
  <c r="R19" i="29"/>
  <c r="O19"/>
  <c r="P19"/>
  <c r="O19" i="28"/>
  <c r="O19" i="27"/>
  <c r="P7"/>
  <c r="P19" s="1"/>
  <c r="O19" i="26"/>
  <c r="P19"/>
  <c r="P19" i="25"/>
  <c r="O19"/>
  <c r="P19" i="24"/>
  <c r="O19"/>
  <c r="O19" i="23"/>
  <c r="P19"/>
  <c r="O19" i="22"/>
  <c r="R19"/>
  <c r="P7" i="28"/>
  <c r="P19" s="1"/>
  <c r="P7" i="22"/>
  <c r="P19" s="1"/>
  <c r="Q19" i="10" l="1"/>
  <c r="G5" l="1"/>
  <c r="H5" s="1"/>
  <c r="I5" s="1"/>
  <c r="J5" s="1"/>
  <c r="K5" s="1"/>
  <c r="L5" s="1"/>
  <c r="M5" s="1"/>
  <c r="N5" s="1"/>
  <c r="O17" l="1"/>
  <c r="P17" s="1"/>
  <c r="O16"/>
  <c r="P16" s="1"/>
  <c r="R12"/>
  <c r="B12" s="1"/>
  <c r="O12"/>
  <c r="P12" s="1"/>
  <c r="O10"/>
  <c r="P10" s="1"/>
  <c r="R10"/>
  <c r="B10" s="1"/>
  <c r="O7"/>
  <c r="P7" s="1"/>
  <c r="P14"/>
  <c r="R16"/>
  <c r="B16" s="1"/>
  <c r="O13"/>
  <c r="P13" s="1"/>
  <c r="O14"/>
  <c r="R18"/>
  <c r="B18" s="1"/>
  <c r="O18"/>
  <c r="P18" s="1"/>
  <c r="R17"/>
  <c r="B17" s="1"/>
  <c r="R14"/>
  <c r="B14" s="1"/>
  <c r="R13"/>
  <c r="B13" s="1"/>
  <c r="R11"/>
  <c r="B11" s="1"/>
  <c r="O11"/>
  <c r="P11" s="1"/>
  <c r="R8"/>
  <c r="B8" s="1"/>
  <c r="O8"/>
  <c r="O15"/>
  <c r="P15" s="1"/>
  <c r="O9"/>
  <c r="P9" s="1"/>
  <c r="R15"/>
  <c r="B15" s="1"/>
  <c r="R7"/>
  <c r="B7" s="1"/>
  <c r="E19"/>
  <c r="R19" s="1"/>
  <c r="R9"/>
  <c r="B9" s="1"/>
  <c r="O19" l="1"/>
  <c r="P8"/>
  <c r="P19" s="1"/>
  <c r="O15" i="21"/>
  <c r="P15" s="1"/>
  <c r="O16"/>
  <c r="P16" s="1"/>
  <c r="O13"/>
  <c r="P13" s="1"/>
  <c r="O18"/>
  <c r="P18" s="1"/>
  <c r="R15"/>
  <c r="B15" s="1"/>
  <c r="R13"/>
  <c r="B13" s="1"/>
  <c r="O17"/>
  <c r="P17" s="1"/>
  <c r="R16"/>
  <c r="B16" s="1"/>
  <c r="R18"/>
  <c r="B18" s="1"/>
  <c r="O7"/>
  <c r="O12"/>
  <c r="P12" s="1"/>
  <c r="E19"/>
  <c r="R19" s="1"/>
  <c r="R17"/>
  <c r="B17" s="1"/>
  <c r="O9"/>
  <c r="P9" s="1"/>
  <c r="O10"/>
  <c r="P10" s="1"/>
  <c r="R10"/>
  <c r="B10" s="1"/>
  <c r="R12"/>
  <c r="B12" s="1"/>
  <c r="R8"/>
  <c r="B8" s="1"/>
  <c r="O8"/>
  <c r="P8" s="1"/>
  <c r="R11"/>
  <c r="B11" s="1"/>
  <c r="O11"/>
  <c r="P11" s="1"/>
  <c r="R14"/>
  <c r="B14" s="1"/>
  <c r="O14"/>
  <c r="P14" s="1"/>
  <c r="R7"/>
  <c r="B7" s="1"/>
  <c r="R9"/>
  <c r="B9" s="1"/>
  <c r="O19" l="1"/>
  <c r="P7"/>
  <c r="P19" s="1"/>
</calcChain>
</file>

<file path=xl/sharedStrings.xml><?xml version="1.0" encoding="utf-8"?>
<sst xmlns="http://schemas.openxmlformats.org/spreadsheetml/2006/main" count="839" uniqueCount="248">
  <si>
    <t>Total:</t>
  </si>
  <si>
    <t>Sr. #</t>
  </si>
  <si>
    <t>Weeks</t>
  </si>
  <si>
    <t>STOCK</t>
  </si>
  <si>
    <t>TOTAL</t>
  </si>
  <si>
    <t>AVG. WEEK</t>
  </si>
  <si>
    <t>BASEUS weekly wise sales _Virgin Megastore UAE</t>
  </si>
  <si>
    <t xml:space="preserve">SUGENT-ZN01    </t>
  </si>
  <si>
    <t xml:space="preserve">WXZN-01        </t>
  </si>
  <si>
    <t xml:space="preserve">ACHDCJ-01      </t>
  </si>
  <si>
    <t xml:space="preserve">ACHDCJ-02      </t>
  </si>
  <si>
    <t xml:space="preserve">WXHSD-D01      </t>
  </si>
  <si>
    <t xml:space="preserve">WXHSD-D02      </t>
  </si>
  <si>
    <t xml:space="preserve">SUBR-A01       </t>
  </si>
  <si>
    <t xml:space="preserve">SUBR-A08       </t>
  </si>
  <si>
    <t xml:space="preserve">SUBR-A09       </t>
  </si>
  <si>
    <t xml:space="preserve">SUBR-ASG       </t>
  </si>
  <si>
    <t xml:space="preserve">ACBZ-AP09      </t>
  </si>
  <si>
    <t xml:space="preserve">ACBZ-AP01      </t>
  </si>
  <si>
    <t xml:space="preserve">ACBZ-AP0G      </t>
  </si>
  <si>
    <t xml:space="preserve">NGW02-01       </t>
  </si>
  <si>
    <t xml:space="preserve">NGW02-02       </t>
  </si>
  <si>
    <t xml:space="preserve">NGS16-09       </t>
  </si>
  <si>
    <t xml:space="preserve">NGS16-06       </t>
  </si>
  <si>
    <t xml:space="preserve">WXJS-A1        </t>
  </si>
  <si>
    <t xml:space="preserve">WXJS-S2        </t>
  </si>
  <si>
    <t xml:space="preserve">WXBV-01        </t>
  </si>
  <si>
    <t xml:space="preserve">WXBV-02        </t>
  </si>
  <si>
    <t xml:space="preserve">WXBV-03        </t>
  </si>
  <si>
    <t xml:space="preserve">CCALL-JK01     </t>
  </si>
  <si>
    <t xml:space="preserve">CCALL-JK02     </t>
  </si>
  <si>
    <t xml:space="preserve">CCALL-AJK01    </t>
  </si>
  <si>
    <t xml:space="preserve">WXXHJ-B01      </t>
  </si>
  <si>
    <t xml:space="preserve">WXXHJ-B0S      </t>
  </si>
  <si>
    <t xml:space="preserve">WX2IN1-02      </t>
  </si>
  <si>
    <t xml:space="preserve">PPALL-AKU01    </t>
  </si>
  <si>
    <t xml:space="preserve">PPALL-AKU02    </t>
  </si>
  <si>
    <t xml:space="preserve">PPALL-EX01     </t>
  </si>
  <si>
    <t xml:space="preserve">PPALL-EX09     </t>
  </si>
  <si>
    <t xml:space="preserve">PPALL-PX01     </t>
  </si>
  <si>
    <t xml:space="preserve">PPALL-PX02     </t>
  </si>
  <si>
    <t xml:space="preserve">PPALL-PX03     </t>
  </si>
  <si>
    <t xml:space="preserve">PPKC-A01       </t>
  </si>
  <si>
    <t xml:space="preserve">PPKC-A02       </t>
  </si>
  <si>
    <t xml:space="preserve">PPKC-A09       </t>
  </si>
  <si>
    <t xml:space="preserve">PPALL-QY01     </t>
  </si>
  <si>
    <t xml:space="preserve">PPALL-QY02     </t>
  </si>
  <si>
    <t xml:space="preserve">PPALL-QY04     </t>
  </si>
  <si>
    <t xml:space="preserve">CCALL-RH01     </t>
  </si>
  <si>
    <t xml:space="preserve">CCALL-TM01     </t>
  </si>
  <si>
    <t xml:space="preserve">CCALL-TM0A     </t>
  </si>
  <si>
    <t xml:space="preserve">CCALL-TM12     </t>
  </si>
  <si>
    <t xml:space="preserve">ACCHZ-01       </t>
  </si>
  <si>
    <t xml:space="preserve">ACDKQ-HG01     </t>
  </si>
  <si>
    <t xml:space="preserve">ACDKQ-HG0S     </t>
  </si>
  <si>
    <t xml:space="preserve">ACAPIPH-EA9    </t>
  </si>
  <si>
    <t xml:space="preserve">CAHUB-B0G      </t>
  </si>
  <si>
    <t xml:space="preserve">CAHUB-D0G      </t>
  </si>
  <si>
    <t xml:space="preserve">CAHUB-E0G      </t>
  </si>
  <si>
    <t xml:space="preserve">SGAPIPHX-TZ01  </t>
  </si>
  <si>
    <t xml:space="preserve">SUGENT-ATR01   </t>
  </si>
  <si>
    <t xml:space="preserve">SUER-A01       </t>
  </si>
  <si>
    <t xml:space="preserve">SUER-A0R       </t>
  </si>
  <si>
    <t xml:space="preserve">SUER-A0S       </t>
  </si>
  <si>
    <t xml:space="preserve">SUER-A09       </t>
  </si>
  <si>
    <t xml:space="preserve">SUER-A0V       </t>
  </si>
  <si>
    <t xml:space="preserve">SUCH-01        </t>
  </si>
  <si>
    <t xml:space="preserve">SUCH-02        </t>
  </si>
  <si>
    <t xml:space="preserve">SUHS-DP01      </t>
  </si>
  <si>
    <t xml:space="preserve">SUHS-DP0S      </t>
  </si>
  <si>
    <t xml:space="preserve">SUJX-01        </t>
  </si>
  <si>
    <t xml:space="preserve">SUYZD-01       </t>
  </si>
  <si>
    <t xml:space="preserve">SUYZD-09       </t>
  </si>
  <si>
    <t xml:space="preserve">SUYZD-0S       </t>
  </si>
  <si>
    <t xml:space="preserve">SUGX-A01       </t>
  </si>
  <si>
    <t xml:space="preserve">SUGX-A0V       </t>
  </si>
  <si>
    <t xml:space="preserve">SUGX-A09       </t>
  </si>
  <si>
    <t xml:space="preserve">SUGX-A0S       </t>
  </si>
  <si>
    <t xml:space="preserve">SUER-B01       </t>
  </si>
  <si>
    <t xml:space="preserve">SUER-B0S       </t>
  </si>
  <si>
    <t xml:space="preserve">SUER-B09       </t>
  </si>
  <si>
    <t xml:space="preserve">SUER-B0V       </t>
  </si>
  <si>
    <t xml:space="preserve">WIAPIPH58-BE01 </t>
  </si>
  <si>
    <t xml:space="preserve">WIAPIPH58-BE04 </t>
  </si>
  <si>
    <t xml:space="preserve">WIAPIPH58-BE08 </t>
  </si>
  <si>
    <t xml:space="preserve">CALLG-01       </t>
  </si>
  <si>
    <t xml:space="preserve">CALLG-09       </t>
  </si>
  <si>
    <t xml:space="preserve">SUGENT-ZN03    </t>
  </si>
  <si>
    <t xml:space="preserve">SUGENT-ZN0S    </t>
  </si>
  <si>
    <t xml:space="preserve">CCALL-XK01     </t>
  </si>
  <si>
    <t xml:space="preserve">WXXP-02        </t>
  </si>
  <si>
    <t xml:space="preserve">WXXP-01        </t>
  </si>
  <si>
    <t xml:space="preserve">TZARGS-09      </t>
  </si>
  <si>
    <t xml:space="preserve">TZARGS-01      </t>
  </si>
  <si>
    <t xml:space="preserve">TZARGS-G2      </t>
  </si>
  <si>
    <t xml:space="preserve">CCALL-YX01     </t>
  </si>
  <si>
    <t xml:space="preserve">CCALL-YX02     </t>
  </si>
  <si>
    <t xml:space="preserve">ACSR-MS01      </t>
  </si>
  <si>
    <t xml:space="preserve">WIAPIPH61-BE01 </t>
  </si>
  <si>
    <t xml:space="preserve">WIAPIPH61-BE04 </t>
  </si>
  <si>
    <t xml:space="preserve">WIAPIPH61-BE08 </t>
  </si>
  <si>
    <t xml:space="preserve">WIAPIPH65-BE01 </t>
  </si>
  <si>
    <t xml:space="preserve">WIAPIPH65-BE04 </t>
  </si>
  <si>
    <t xml:space="preserve">WIAPIPH65-BE08 </t>
  </si>
  <si>
    <t xml:space="preserve">CALEYE-01      </t>
  </si>
  <si>
    <t xml:space="preserve">CALEYE-02      </t>
  </si>
  <si>
    <t xml:space="preserve">SUER-B0R       </t>
  </si>
  <si>
    <t xml:space="preserve">SGAPIPHX-RA01  </t>
  </si>
  <si>
    <t xml:space="preserve">WXHSG-02       </t>
  </si>
  <si>
    <t xml:space="preserve">WXHSG-01       </t>
  </si>
  <si>
    <t xml:space="preserve">SUXUN-BY0G     </t>
  </si>
  <si>
    <t xml:space="preserve">SUXUN-BY09     </t>
  </si>
  <si>
    <t xml:space="preserve">SUXUN-BY01     </t>
  </si>
  <si>
    <t xml:space="preserve">CATSX-F0G      </t>
  </si>
  <si>
    <t xml:space="preserve">CATCY-B0G      </t>
  </si>
  <si>
    <t xml:space="preserve">CATSX-D0G      </t>
  </si>
  <si>
    <t xml:space="preserve">CATSY-0G       </t>
  </si>
  <si>
    <t xml:space="preserve">ACSLCJ-06      </t>
  </si>
  <si>
    <t xml:space="preserve">ACSR-XJ09      </t>
  </si>
  <si>
    <t xml:space="preserve">ACSR-XJ0A      </t>
  </si>
  <si>
    <t xml:space="preserve">ACXUN-02       </t>
  </si>
  <si>
    <t>Model No.</t>
  </si>
  <si>
    <t>Description</t>
  </si>
  <si>
    <t xml:space="preserve">BASEUS HDMI + USB 3.0 HUB ADAPTER                                                                             </t>
  </si>
  <si>
    <t xml:space="preserve">BASEUS TYPE-C MALE TO HDMI MALE 4K HD ADAPTER CABLE 1.8M                                                      </t>
  </si>
  <si>
    <t xml:space="preserve">BASEUS GRENADE BLACK/ARMY GREEN GRIP FOR SMARTPHONES                                                          </t>
  </si>
  <si>
    <t xml:space="preserve">BASEUS ADAPTER X-MEN AUDIO RADIATOR RED/BLACK                                                                 </t>
  </si>
  <si>
    <t xml:space="preserve">BASEUS ADAPTER X-MEN AUDIO RADIATOR BLACK                                                                     </t>
  </si>
  <si>
    <t xml:space="preserve">BASEUS AROMA DIFFUSER CREAM WHITE                                                                             </t>
  </si>
  <si>
    <t xml:space="preserve">BASEUS SMART CAR MOUNT CELL PHONE HOLDER BLACK                                                                </t>
  </si>
  <si>
    <t xml:space="preserve">BASEUS CAR WIRELESS CHARGER SMART VEHICLE BRACKET                                                             </t>
  </si>
  <si>
    <t xml:space="preserve">BASEUS HOLDER RED-DOT MOBILE GAME SCORING TOOL BLACK                                                          </t>
  </si>
  <si>
    <t xml:space="preserve">BASEUS HOLDER RED-DOT MOBILE GAME SCORING TOOL TRANSPARENT                                                    </t>
  </si>
  <si>
    <t xml:space="preserve">BASEUS WIRELESS CHARGER POWER BANK 10000MAH BLACK                                                             </t>
  </si>
  <si>
    <t xml:space="preserve">BASEUS WIRELESS CHARGER POWER BANK 10000MAH WHITE                                                             </t>
  </si>
  <si>
    <t xml:space="preserve">BASEUS BEAR MAGNETIC CAR BRACKET BLACK                                                                        </t>
  </si>
  <si>
    <t xml:space="preserve">BASEUS BEAR MAGNETIC CAR BRACKET BROWN                                                                        </t>
  </si>
  <si>
    <t xml:space="preserve">BASEUS BEAR MAGNETIC CAR BRACKET RED                                                                          </t>
  </si>
  <si>
    <t xml:space="preserve">BASEUS BEAR MAGNETIC CAR BRACKET SILVER GRAY                                                                  </t>
  </si>
  <si>
    <t xml:space="preserve">BASEUS AP PENCIL SILICONE CHARGING STAND FOR APPLE PENCIL RED                                                 </t>
  </si>
  <si>
    <t xml:space="preserve">BASEUS AP PENCIL SILICONE CHARGING STAND FOR APPLE PENCIL BLACK                                               </t>
  </si>
  <si>
    <t xml:space="preserve">BASEUS AP PENCIL SILICONE CHARGING STAND FOR APPLE PENCIL GREY                                                </t>
  </si>
  <si>
    <t xml:space="preserve">BASEUS ENCOK W02 TWS TRULY WIRELESS HEADSET BLACK                                                             </t>
  </si>
  <si>
    <t xml:space="preserve">BASEUS ENCOK W02 TWS TRULY WIRELESS HEADSET WHITE                                                             </t>
  </si>
  <si>
    <t xml:space="preserve">BASEUS ENCOK NECK HUNG BLUETOOTH EARPHONES S16 RED                                                            </t>
  </si>
  <si>
    <t xml:space="preserve">BASEUS ENCOK NECK HUNG BLUETOOTH EARPHONES S16 GREEN                                                          </t>
  </si>
  <si>
    <t xml:space="preserve">BASEUS METAL WIRELESS CHARGER TARNISH/BLACK                                                                   </t>
  </si>
  <si>
    <t xml:space="preserve">BASEUS METAL WIRELESS CHARGER SILVER/WHITE                                                                    </t>
  </si>
  <si>
    <t xml:space="preserve">BASEUS BV WIRELESS CHARGER BLACK                                                                              </t>
  </si>
  <si>
    <t xml:space="preserve">BASEUS BV WIRELESS CHARGER WHITE                                                                              </t>
  </si>
  <si>
    <t xml:space="preserve">BASEUS BV WIRELESS CHARGER BLUE                                                                               </t>
  </si>
  <si>
    <t xml:space="preserve">BASEUS SIMPLE WIRELESS CHARGER BLACK                                                                          </t>
  </si>
  <si>
    <t xml:space="preserve">BASEUS SIMPLE WIRELESS CHARGER WHITE                                                                          </t>
  </si>
  <si>
    <t xml:space="preserve">BASEUS SIMPLE WIRELESS CHARGER TRANSPARENT                                                                    </t>
  </si>
  <si>
    <t xml:space="preserve">BASEUS DUAL WIRELESS CHARGER BLACK +WALL CHARGER &amp; CABLE                                                      </t>
  </si>
  <si>
    <t xml:space="preserve">BASEUS DUAL WIRELESS CHARGER SILVER +WALL CHARGER &amp; CABLE                                                     </t>
  </si>
  <si>
    <t xml:space="preserve">BASEUS SMART 2 IN 1 WIRELESS CHARGER WHITE                                                                    </t>
  </si>
  <si>
    <t xml:space="preserve">BASEUS MINI CU DIGITAL DISPLAY POWER BANK 10000MAH BLACK                                                      </t>
  </si>
  <si>
    <t xml:space="preserve">BASEUS MINI CU DIGITAL DISPLAY POWER BANK 10000MAH WHITE                                                      </t>
  </si>
  <si>
    <t xml:space="preserve">BASEUS DUAL OUTPUT WIRELESS CHARGE POWER BANK 8000MAH BLACK                                                   </t>
  </si>
  <si>
    <t xml:space="preserve">BASEUS DUAL OUTPUT WIRELESS CHARGE POWER BANK 8000MAH RED                                                     </t>
  </si>
  <si>
    <t xml:space="preserve">BASEUS PARALLEL LINE POWER BANK 10000MAH BLACK                                                                </t>
  </si>
  <si>
    <t xml:space="preserve">BASEUS PARALLEL LINE POWER BANK 10000MAH WHITE                                                                </t>
  </si>
  <si>
    <t xml:space="preserve">BASEUS PARALLEL LINE POWER BANK 10000MAH BLUE                                                                 </t>
  </si>
  <si>
    <t xml:space="preserve">BASEUS POWERFUL TYPE-C PD+QC3.0 20000MAH POWER BANK BLACK                                                     </t>
  </si>
  <si>
    <t xml:space="preserve">BASEUS POWERFUL TYPE-C PD+QC3.0 20000MAH POWER BANK WHITE                                                     </t>
  </si>
  <si>
    <t xml:space="preserve">BASEUS POWERFUL TYPE-C PD+QC3.0 20000MAH POWER BANK RED                                                       </t>
  </si>
  <si>
    <t xml:space="preserve">BASEUS THIN WIRELESS CHARGE 10000MAH POWER BANK BLACK                                                         </t>
  </si>
  <si>
    <t xml:space="preserve">BASEUS THIN WIRELESS CHARGE 10000 MAH POWER BANK WHITE                                                        </t>
  </si>
  <si>
    <t xml:space="preserve">BASEUS THIN WIRELESS CHARGE 10000MAH POWER BANK PINK                                                          </t>
  </si>
  <si>
    <t xml:space="preserve">BASEUS LOCOMOTIVE BLUETOOTH MP3 VEHICLE CHARGER BLACK                                                         </t>
  </si>
  <si>
    <t xml:space="preserve">BASEUS T TYPED BLUETOOTH MP3 CHARGER WITH CAR HOLDER BLACK                                                    </t>
  </si>
  <si>
    <t xml:space="preserve">BASEUS T TYPED BLUETOOTH MP3 CHARGER WITH CAR HOLDER TARNISH                                                  </t>
  </si>
  <si>
    <t xml:space="preserve">BASEUS T TYPED BLUETOOTH MP3 CHARGER WITH CAR HOLDER DARK COFFEE                                              </t>
  </si>
  <si>
    <t xml:space="preserve">BASEUS ROTATION TYPE UNIVERSAL CHARGER BLACK                                                                  </t>
  </si>
  <si>
    <t xml:space="preserve">BASEUS PENDANT CARD READER BLACK                                                                              </t>
  </si>
  <si>
    <t xml:space="preserve">BASEUS PENDANT CARD READER SILVER                                                                             </t>
  </si>
  <si>
    <t xml:space="preserve">BASEUS RED-HAT TYPE-C 32GB USB FLASH DISK                                                                     </t>
  </si>
  <si>
    <t xml:space="preserve">BASEUS THUNDERBOLT C+ DUAL TYPE-C TO USB3.0/HDMI/TYPE-C FEMALE HUB CONVERTER DEEP SPACE GRAY                  </t>
  </si>
  <si>
    <t xml:space="preserve">BASEUS CUBE TYPE-C TO USB3.0X3+USB2.0X2 HUB ADAPTER DARK GRAY                                                 </t>
  </si>
  <si>
    <t xml:space="preserve">BASEUS LITTLE BOX TYPE-C TO HDMI+TYPE-C PD MINI HD SMART HUB CONVERTER DARK GRAY                              </t>
  </si>
  <si>
    <t xml:space="preserve">BASEUS GLASS FILM SET BLACK FOR IPHONE X                                                                      </t>
  </si>
  <si>
    <t xml:space="preserve">BASEUS CURVE MAGNET CAR MOUNT                                                                                 </t>
  </si>
  <si>
    <t xml:space="preserve">BASEUS SMALL EARS MAGNETIC CAR VENT SUCTION BRACKET BLACK                                                     </t>
  </si>
  <si>
    <t xml:space="preserve">BASEUS SMALL EARS MAGNETIC CAR VENT SUCTION BRACKET ROSE GOLD                                                 </t>
  </si>
  <si>
    <t xml:space="preserve">BASEUS SMALL EARS MAGNETIC CAR VENT SUCTION BRACKET ROSE SILVER                                               </t>
  </si>
  <si>
    <t xml:space="preserve">BASEUS SMALL EARS MAGNETIC CAR VENT SUCTION BRACKET ROSE RED                                                  </t>
  </si>
  <si>
    <t xml:space="preserve">BASEUS XIAOCHUN MAGNETIC CAR PHONE HOLDER BLACK                                                               </t>
  </si>
  <si>
    <t xml:space="preserve">BASEUS XIAOCHUN MAGNETIC CAR PHONE HOLDER SILVER                                                              </t>
  </si>
  <si>
    <t xml:space="preserve">BASEUS DOUBLE CLIP HORIZONTAL VEHICLE MOUNT BLACK                                                             </t>
  </si>
  <si>
    <t xml:space="preserve">BASEUS DOUBLE CLIP HORIZONTAL VEHICLE MOUNT SILVER                                                            </t>
  </si>
  <si>
    <t xml:space="preserve">BASEUS GOLD AROMATIZING AIR VENT CAR MOUNT                                                                    </t>
  </si>
  <si>
    <t xml:space="preserve">BASEUS BULLET ON-BOARD CAR MAGNETIC BRACKET BLACK                                                             </t>
  </si>
  <si>
    <t xml:space="preserve">BASEUS BULLET ON-BOARD CAR MAGNETIC BRACKET RED                                                               </t>
  </si>
  <si>
    <t xml:space="preserve">BASEUS BULLET ON-BOARD CAR MAGNETIC BRACKET SILVER                                                            </t>
  </si>
  <si>
    <t xml:space="preserve">BASEUS MAGNETIC AIR VENT CAR MOUNT HOLDER WITH CABLE CLIP BLACK                                               </t>
  </si>
  <si>
    <t xml:space="preserve">BASEUS MAGNETIC AIR VENT CAR MOUNT HOLDER WITH CABLE CLIP GOLD                                                </t>
  </si>
  <si>
    <t xml:space="preserve">BASEUS MAGNETIC AIR VENT CAR MOUNT HOLDER WITH CABLE CLIP RED                                                 </t>
  </si>
  <si>
    <t xml:space="preserve">BASEUS MAGNETIC AIR VENT CAR MOUNT HOLDER WITH CABLE CLIP SILVER                                              </t>
  </si>
  <si>
    <t xml:space="preserve">BASEUS SMALL EARS VERTICAL MAGNETIC BRACKET BLACK                                                             </t>
  </si>
  <si>
    <t xml:space="preserve">BASEUS SMALL EARS VERTICAL MAGNETIC BRACKET ROSE SILVER                                                       </t>
  </si>
  <si>
    <t xml:space="preserve">BASEUS SMALL EARS VERTICAL MAGNETIC BRACKET ROSE RED                                                          </t>
  </si>
  <si>
    <t xml:space="preserve">BASEUS SMALL EARS VERTICAL MAGNETIC BRACKET ROSE GOLD                                                         </t>
  </si>
  <si>
    <t xml:space="preserve">BASEUS BEAR SILICONE CASE BLACK FOR IPHONE XS                                                                 </t>
  </si>
  <si>
    <t xml:space="preserve">BASEUS BEAR SILICONE CASE PINK FOR IPHONE XS                                                                  </t>
  </si>
  <si>
    <t xml:space="preserve">BASEUS BEAR SILICONE CASE BROWN FOR IPHONE XS                                                                 </t>
  </si>
  <si>
    <t xml:space="preserve">BASEUS GLOWING DATA CABLE USB FOR LIGHTNING BLACK                                                             </t>
  </si>
  <si>
    <t xml:space="preserve">BASEUS GLOWING DATA CABLE USB FOR LIGHTNING RED                                                               </t>
  </si>
  <si>
    <t xml:space="preserve">BASEUS SMART CAR MOUNT PHONE HOLDER BLUE                                                                      </t>
  </si>
  <si>
    <t xml:space="preserve">BASEUS SMART CAR MOUNT PHONE HOLDER SILVER                                                                    </t>
  </si>
  <si>
    <t xml:space="preserve">BASEUS DESKTOP WIRELESS/WIRED CHARGER BLACK                                                                   </t>
  </si>
  <si>
    <t xml:space="preserve">BASEUS WIRELESS CHARGER SUCTION CUP WHITE                                                                     </t>
  </si>
  <si>
    <t xml:space="preserve">BASEUS WIRELESS CHARGER SUCTION CUP BLACK                                                                     </t>
  </si>
  <si>
    <t xml:space="preserve">BASEUS CASE FOR AIRPODS RED                                                                                   </t>
  </si>
  <si>
    <t xml:space="preserve">BASEUS CASE FOR AIRPODS BLACK                                                                                 </t>
  </si>
  <si>
    <t xml:space="preserve">BASEUS CASE FOR AIRPODS GRAY                                                                                  </t>
  </si>
  <si>
    <t xml:space="preserve">BASEUS Y TYPE DUAL USB+ CAR CHARGER BLACK                                                                     </t>
  </si>
  <si>
    <t xml:space="preserve">BASEUS Y TYPE DUAL USB+ CAR CHARGER WHITE                                                                     </t>
  </si>
  <si>
    <t xml:space="preserve">BASEUS MAGIC MONSTER GAMEPAD STYLE POWER BANK 2000MAH                                                         </t>
  </si>
  <si>
    <t xml:space="preserve">BASEUS BEAR SILICONE CASE BLACK FOR IPHONE XR                                                                 </t>
  </si>
  <si>
    <t xml:space="preserve">BASEUS BEAR SILICONE CASE PINK FOR IPHONE XR                                                                  </t>
  </si>
  <si>
    <t xml:space="preserve">BASEUS BEAR SILICONE CASE BROWN FOR IPHONE XR                                                                 </t>
  </si>
  <si>
    <t xml:space="preserve">BASEUS BEAR SILICONE CASE BLACK FOR IPHONE XS MAX                                                             </t>
  </si>
  <si>
    <t xml:space="preserve">BASEUS BEAR SILICONE CASE PINK FOR IPHONE XS MAX                                                              </t>
  </si>
  <si>
    <t xml:space="preserve">BASEUS BEAR SILICONE CASE BROWN FOR IPHONE XS MAX                                                             </t>
  </si>
  <si>
    <t xml:space="preserve">BASEUS BIG EYE DIGITAL DISPLAY LIGHTNING CABLE BLACK                                                          </t>
  </si>
  <si>
    <t xml:space="preserve">BASEUS BIG EYE DIGITAL DISPLAY LIGHTNING CABLE WHITE                                                          </t>
  </si>
  <si>
    <t xml:space="preserve">BASEUS DROP-PROOF CURVED FULL SCREEN TEMPERED GLASS BLACK FOR IPHONE X                                        </t>
  </si>
  <si>
    <t xml:space="preserve">BASEUS SILCIONE HORIZONTAL DESKTOP WIRELESS CHARGER WHITE                                                     </t>
  </si>
  <si>
    <t xml:space="preserve">BASEUS SILCIONE HORIZONTAL DESKTOP WIRELESS CHARGER BLACK                                                     </t>
  </si>
  <si>
    <t xml:space="preserve">BASEUS FRAGRANCE/CAR MOUNT GREY                                                                               </t>
  </si>
  <si>
    <t xml:space="preserve">BASEUS FRAGRANCE/CAR MOUNT RED                                                                                </t>
  </si>
  <si>
    <t xml:space="preserve">BASEUS FRAGRANCE/CAR MOUNT BLACK                                                                              </t>
  </si>
  <si>
    <t xml:space="preserve">BASEUS 10-IN-1 HUB ADAPTER                                                                                    </t>
  </si>
  <si>
    <t xml:space="preserve">BASEUS TYPE C TO HDMI JOINT ADAPTER CABLE 1.8M DARK GREY                                                      </t>
  </si>
  <si>
    <t>Arqoob Stks</t>
  </si>
  <si>
    <t>Office Stks</t>
  </si>
  <si>
    <t>TOTAL SOLD QTY</t>
  </si>
  <si>
    <t>VMS STOCKS</t>
  </si>
  <si>
    <t>ok</t>
  </si>
  <si>
    <t>November 4, 2019 to November 10, 2018</t>
  </si>
  <si>
    <t xml:space="preserve">WIAPPOD-01     </t>
  </si>
  <si>
    <t xml:space="preserve">WIAPPOD-09     </t>
  </si>
  <si>
    <t xml:space="preserve">BASEUS PROTECTIVE CASE/WIRELESS CHARGER BLACK FOR AIRPODS                                                     </t>
  </si>
  <si>
    <t xml:space="preserve">BASEUS PROTECTIVE CASE/WIRELESS CHARGER RED FOR AIRPODS                                                       </t>
  </si>
  <si>
    <t>Analysis covered from 25.10-25.11.2018 (30 days)</t>
  </si>
  <si>
    <t>RRP</t>
  </si>
  <si>
    <t>IMAGE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</si>
</sst>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color indexed="8"/>
      <name val="Arial"/>
      <family val="2"/>
    </font>
    <font>
      <sz val="8"/>
      <name val="MS Sans Serif"/>
      <family val="2"/>
    </font>
    <font>
      <b/>
      <sz val="8"/>
      <color theme="3" tint="0.59999389629810485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6" fillId="0" borderId="0" applyAlignment="0">
      <alignment vertical="top" wrapText="1"/>
      <protection locked="0"/>
    </xf>
    <xf numFmtId="0" fontId="11" fillId="0" borderId="0" applyAlignment="0">
      <alignment vertical="top" wrapText="1"/>
      <protection locked="0"/>
    </xf>
    <xf numFmtId="0" fontId="12" fillId="0" borderId="0" applyAlignment="0">
      <alignment vertical="top" wrapText="1"/>
      <protection locked="0"/>
    </xf>
  </cellStyleXfs>
  <cellXfs count="73">
    <xf numFmtId="0" fontId="0" fillId="0" borderId="0" xfId="0"/>
    <xf numFmtId="1" fontId="4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4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vertic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Continuous" vertical="center" wrapText="1"/>
    </xf>
    <xf numFmtId="0" fontId="9" fillId="4" borderId="0" xfId="0" applyFont="1" applyFill="1" applyAlignment="1">
      <alignment horizontal="centerContinuous" vertical="center"/>
    </xf>
    <xf numFmtId="0" fontId="10" fillId="4" borderId="0" xfId="0" applyFont="1" applyFill="1" applyAlignment="1">
      <alignment horizontal="centerContinuous" vertical="center"/>
    </xf>
    <xf numFmtId="1" fontId="5" fillId="0" borderId="0" xfId="0" applyNumberFormat="1" applyFont="1" applyAlignment="1">
      <alignment vertical="center"/>
    </xf>
    <xf numFmtId="0" fontId="8" fillId="3" borderId="3" xfId="0" applyFont="1" applyFill="1" applyBorder="1" applyAlignment="1">
      <alignment horizontal="centerContinuous" vertical="center" wrapText="1"/>
    </xf>
    <xf numFmtId="1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" fontId="1" fillId="0" borderId="0" xfId="1" applyNumberFormat="1" applyFont="1" applyAlignment="1">
      <alignment vertical="center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vertical="center" wrapText="1"/>
    </xf>
    <xf numFmtId="1" fontId="15" fillId="5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13" fillId="2" borderId="6" xfId="0" applyNumberFormat="1" applyFont="1" applyFill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1" xfId="0" applyNumberFormat="1" applyFont="1" applyBorder="1" applyAlignment="1">
      <alignment horizontal="right" vertical="center"/>
    </xf>
    <xf numFmtId="0" fontId="4" fillId="6" borderId="9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/>
    </xf>
    <xf numFmtId="1" fontId="5" fillId="6" borderId="9" xfId="0" applyNumberFormat="1" applyFont="1" applyFill="1" applyBorder="1" applyAlignment="1">
      <alignment vertical="center"/>
    </xf>
    <xf numFmtId="0" fontId="5" fillId="6" borderId="9" xfId="0" applyFont="1" applyFill="1" applyBorder="1" applyAlignment="1">
      <alignment vertical="center"/>
    </xf>
    <xf numFmtId="0" fontId="2" fillId="0" borderId="9" xfId="0" applyFont="1" applyBorder="1" applyAlignment="1">
      <alignment horizontal="left" vertical="center" wrapText="1"/>
    </xf>
    <xf numFmtId="0" fontId="8" fillId="3" borderId="9" xfId="0" applyFont="1" applyFill="1" applyBorder="1" applyAlignment="1">
      <alignment horizontal="centerContinuous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 wrapText="1"/>
    </xf>
    <xf numFmtId="0" fontId="0" fillId="0" borderId="9" xfId="0" applyBorder="1"/>
    <xf numFmtId="1" fontId="5" fillId="0" borderId="9" xfId="0" applyNumberFormat="1" applyFont="1" applyBorder="1" applyAlignment="1">
      <alignment horizontal="center" vertical="center" wrapText="1"/>
    </xf>
    <xf numFmtId="1" fontId="15" fillId="5" borderId="9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5" fillId="5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/>
    </xf>
    <xf numFmtId="1" fontId="0" fillId="0" borderId="0" xfId="0" applyNumberFormat="1"/>
    <xf numFmtId="0" fontId="0" fillId="7" borderId="0" xfId="0" applyFill="1"/>
    <xf numFmtId="0" fontId="0" fillId="7" borderId="9" xfId="0" applyFill="1" applyBorder="1"/>
    <xf numFmtId="0" fontId="5" fillId="7" borderId="9" xfId="0" applyFont="1" applyFill="1" applyBorder="1" applyAlignment="1">
      <alignment horizontal="center" vertical="center" wrapText="1"/>
    </xf>
    <xf numFmtId="1" fontId="5" fillId="7" borderId="9" xfId="0" applyNumberFormat="1" applyFont="1" applyFill="1" applyBorder="1" applyAlignment="1">
      <alignment horizontal="center" vertical="center" wrapText="1"/>
    </xf>
    <xf numFmtId="1" fontId="15" fillId="7" borderId="9" xfId="0" applyNumberFormat="1" applyFont="1" applyFill="1" applyBorder="1" applyAlignment="1">
      <alignment horizontal="center" vertical="center" wrapText="1"/>
    </xf>
    <xf numFmtId="0" fontId="0" fillId="8" borderId="9" xfId="0" applyFill="1" applyBorder="1"/>
    <xf numFmtId="1" fontId="5" fillId="8" borderId="9" xfId="0" applyNumberFormat="1" applyFont="1" applyFill="1" applyBorder="1" applyAlignment="1">
      <alignment horizontal="center" vertical="center" wrapText="1"/>
    </xf>
    <xf numFmtId="1" fontId="15" fillId="8" borderId="9" xfId="0" applyNumberFormat="1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1" fontId="5" fillId="8" borderId="10" xfId="0" applyNumberFormat="1" applyFont="1" applyFill="1" applyBorder="1" applyAlignment="1">
      <alignment horizontal="center" vertical="center" wrapText="1"/>
    </xf>
    <xf numFmtId="1" fontId="15" fillId="8" borderId="10" xfId="0" applyNumberFormat="1" applyFont="1" applyFill="1" applyBorder="1" applyAlignment="1">
      <alignment horizontal="center" vertical="center" wrapText="1"/>
    </xf>
    <xf numFmtId="0" fontId="16" fillId="6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 wrapText="1"/>
    </xf>
    <xf numFmtId="1" fontId="5" fillId="0" borderId="9" xfId="0" applyNumberFormat="1" applyFont="1" applyFill="1" applyBorder="1" applyAlignment="1">
      <alignment horizontal="center" vertical="center" wrapText="1"/>
    </xf>
    <xf numFmtId="1" fontId="15" fillId="0" borderId="9" xfId="0" applyNumberFormat="1" applyFont="1" applyFill="1" applyBorder="1" applyAlignment="1">
      <alignment horizontal="center" vertical="center" wrapText="1"/>
    </xf>
    <xf numFmtId="0" fontId="16" fillId="6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" xfId="3"/>
    <cellStyle name="Normal 3" xfId="4"/>
    <cellStyle name="Normal 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WXZN-01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8836451176087094E-2"/>
          <c:y val="0.25582246249069868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'BASEUS_Week-Product'!$C$8</c:f>
              <c:strCache>
                <c:ptCount val="1"/>
                <c:pt idx="0">
                  <c:v>WXZN-01 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'BASEUS_Week-Product'!$E$8:$N$8</c:f>
              <c:numCache>
                <c:formatCode>0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53764224"/>
        <c:axId val="153765760"/>
      </c:lineChart>
      <c:catAx>
        <c:axId val="153764224"/>
        <c:scaling>
          <c:orientation val="minMax"/>
        </c:scaling>
        <c:delete val="1"/>
        <c:axPos val="b"/>
        <c:tickLblPos val="none"/>
        <c:crossAx val="153765760"/>
        <c:crosses val="autoZero"/>
        <c:auto val="1"/>
        <c:lblAlgn val="ctr"/>
        <c:lblOffset val="100"/>
      </c:catAx>
      <c:valAx>
        <c:axId val="1537657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764224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ACBZ-AP01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'BASEUS_Week-Product'!$C$18</c:f>
              <c:strCache>
                <c:ptCount val="1"/>
                <c:pt idx="0">
                  <c:v>ACBZ-AP01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'BASEUS_Week-Product'!$E$18:$N$18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54416256"/>
        <c:axId val="154417792"/>
      </c:lineChart>
      <c:catAx>
        <c:axId val="154416256"/>
        <c:scaling>
          <c:orientation val="minMax"/>
        </c:scaling>
        <c:delete val="1"/>
        <c:axPos val="b"/>
        <c:tickLblPos val="none"/>
        <c:crossAx val="154417792"/>
        <c:crosses val="autoZero"/>
        <c:auto val="1"/>
        <c:lblAlgn val="ctr"/>
        <c:lblOffset val="100"/>
      </c:catAx>
      <c:valAx>
        <c:axId val="1544177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4162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WIAPIPH61-BE04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21E-2"/>
          <c:y val="0.33271536691475873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(8)'!$C$15</c:f>
              <c:strCache>
                <c:ptCount val="1"/>
                <c:pt idx="0">
                  <c:v>WIAPIPH61-BE04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59203328"/>
        <c:axId val="159204864"/>
      </c:lineChart>
      <c:catAx>
        <c:axId val="159203328"/>
        <c:scaling>
          <c:orientation val="minMax"/>
        </c:scaling>
        <c:delete val="1"/>
        <c:axPos val="b"/>
        <c:tickLblPos val="none"/>
        <c:crossAx val="159204864"/>
        <c:crosses val="autoZero"/>
        <c:auto val="1"/>
        <c:lblAlgn val="ctr"/>
        <c:lblOffset val="100"/>
      </c:catAx>
      <c:valAx>
        <c:axId val="15920486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2033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WIAPIPH65-BE04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(8)'!$C$18</c:f>
              <c:strCache>
                <c:ptCount val="1"/>
                <c:pt idx="0">
                  <c:v>WIAPIPH65-BE04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59233536"/>
        <c:axId val="159235072"/>
      </c:lineChart>
      <c:catAx>
        <c:axId val="159233536"/>
        <c:scaling>
          <c:orientation val="minMax"/>
        </c:scaling>
        <c:delete val="1"/>
        <c:axPos val="b"/>
        <c:tickLblPos val="none"/>
        <c:crossAx val="159235072"/>
        <c:crosses val="autoZero"/>
        <c:auto val="1"/>
        <c:lblAlgn val="ctr"/>
        <c:lblOffset val="100"/>
      </c:catAx>
      <c:valAx>
        <c:axId val="1592350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2335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WIAPIPH61-BE01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45"/>
          <c:w val="0.912883699882335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(8)'!$C$14</c:f>
              <c:strCache>
                <c:ptCount val="1"/>
                <c:pt idx="0">
                  <c:v>WIAPIPH61-BE01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59153536"/>
        <c:axId val="159159424"/>
      </c:lineChart>
      <c:catAx>
        <c:axId val="159153536"/>
        <c:scaling>
          <c:orientation val="minMax"/>
        </c:scaling>
        <c:delete val="1"/>
        <c:axPos val="b"/>
        <c:tickLblPos val="none"/>
        <c:crossAx val="159159424"/>
        <c:crosses val="autoZero"/>
        <c:auto val="1"/>
        <c:lblAlgn val="ctr"/>
        <c:lblOffset val="100"/>
      </c:catAx>
      <c:valAx>
        <c:axId val="1591594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1519695526072970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1535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WIAPIPH61-BE08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42E-2"/>
          <c:y val="0.332715366914759"/>
          <c:w val="0.912883699882335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(8)'!$C$16</c:f>
              <c:strCache>
                <c:ptCount val="1"/>
                <c:pt idx="0">
                  <c:v>WIAPIPH61-BE08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59237248"/>
        <c:axId val="159238784"/>
      </c:lineChart>
      <c:catAx>
        <c:axId val="159237248"/>
        <c:scaling>
          <c:orientation val="minMax"/>
        </c:scaling>
        <c:delete val="1"/>
        <c:axPos val="b"/>
        <c:tickLblPos val="none"/>
        <c:crossAx val="159238784"/>
        <c:crosses val="autoZero"/>
        <c:auto val="1"/>
        <c:lblAlgn val="ctr"/>
        <c:lblOffset val="100"/>
      </c:catAx>
      <c:valAx>
        <c:axId val="1592387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2372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WIAPIPH65-BE01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77E-2"/>
          <c:y val="0.33271536691475923"/>
          <c:w val="0.912883699882335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(8)'!$C$17</c:f>
              <c:strCache>
                <c:ptCount val="1"/>
                <c:pt idx="0">
                  <c:v>WIAPIPH65-BE01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59422720"/>
        <c:axId val="159444992"/>
      </c:lineChart>
      <c:catAx>
        <c:axId val="159422720"/>
        <c:scaling>
          <c:orientation val="minMax"/>
        </c:scaling>
        <c:delete val="1"/>
        <c:axPos val="b"/>
        <c:tickLblPos val="none"/>
        <c:crossAx val="159444992"/>
        <c:crosses val="autoZero"/>
        <c:auto val="1"/>
        <c:lblAlgn val="ctr"/>
        <c:lblOffset val="100"/>
      </c:catAx>
      <c:valAx>
        <c:axId val="1594449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4227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CALEYE-01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8836451176087094E-2"/>
          <c:y val="0.25582246249069956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'BASEUS_Week-Product(9)'!$C$8</c:f>
              <c:strCache>
                <c:ptCount val="1"/>
                <c:pt idx="0">
                  <c:v>CALEYE-01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59490432"/>
        <c:axId val="159491968"/>
      </c:lineChart>
      <c:catAx>
        <c:axId val="159490432"/>
        <c:scaling>
          <c:orientation val="minMax"/>
        </c:scaling>
        <c:delete val="1"/>
        <c:axPos val="b"/>
        <c:tickLblPos val="none"/>
        <c:crossAx val="159491968"/>
        <c:crosses val="autoZero"/>
        <c:auto val="1"/>
        <c:lblAlgn val="ctr"/>
        <c:lblOffset val="100"/>
      </c:catAx>
      <c:valAx>
        <c:axId val="1594919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5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49043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3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'BASEUS_Week-Product(9)'!$B$7:$B$18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0.5</c:v>
                </c:pt>
                <c:pt idx="5">
                  <c:v>0.1</c:v>
                </c:pt>
                <c:pt idx="6">
                  <c:v>0.3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'BASEUS_Week-Product(9)'!$C$7:$C$18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'BASEUS_Week-Product(9)'!$R$7:$R$18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shape val="box"/>
        <c:axId val="159521024"/>
        <c:axId val="159539200"/>
        <c:axId val="0"/>
      </c:bar3DChart>
      <c:catAx>
        <c:axId val="15952102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539200"/>
        <c:crosses val="autoZero"/>
        <c:auto val="1"/>
        <c:lblAlgn val="ctr"/>
        <c:lblOffset val="100"/>
      </c:catAx>
      <c:valAx>
        <c:axId val="159539200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521024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CALEYE-02      </a:t>
            </a:r>
          </a:p>
        </c:rich>
      </c:tx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'BASEUS_Week-Product(9)'!$C$9</c:f>
              <c:strCache>
                <c:ptCount val="1"/>
                <c:pt idx="0">
                  <c:v>CALEYE-02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59550848"/>
        <c:axId val="159646848"/>
      </c:lineChart>
      <c:catAx>
        <c:axId val="159550848"/>
        <c:scaling>
          <c:orientation val="minMax"/>
        </c:scaling>
        <c:delete val="1"/>
        <c:axPos val="b"/>
        <c:tickLblPos val="none"/>
        <c:crossAx val="159646848"/>
        <c:crosses val="autoZero"/>
        <c:auto val="1"/>
        <c:lblAlgn val="ctr"/>
        <c:lblOffset val="100"/>
      </c:catAx>
      <c:valAx>
        <c:axId val="15964684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5508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WIAPIPH65-BE08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393157751833768E-2"/>
          <c:y val="0.23130944523747607"/>
          <c:w val="0.90905561751927999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'BASEUS_Week-Product(9)'!$C$7</c:f>
              <c:strCache>
                <c:ptCount val="1"/>
                <c:pt idx="0">
                  <c:v>WIAPIPH65-BE08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59687808"/>
        <c:axId val="159689344"/>
      </c:lineChart>
      <c:catAx>
        <c:axId val="159687808"/>
        <c:scaling>
          <c:orientation val="minMax"/>
        </c:scaling>
        <c:delete val="1"/>
        <c:axPos val="b"/>
        <c:tickLblPos val="none"/>
        <c:crossAx val="159689344"/>
        <c:crosses val="autoZero"/>
        <c:auto val="1"/>
        <c:lblAlgn val="ctr"/>
        <c:lblOffset val="100"/>
      </c:catAx>
      <c:valAx>
        <c:axId val="1596893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5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687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SUER-B0R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7"/>
        </c:manualLayout>
      </c:layout>
      <c:lineChart>
        <c:grouping val="standard"/>
        <c:ser>
          <c:idx val="0"/>
          <c:order val="0"/>
          <c:tx>
            <c:strRef>
              <c:f>'BASEUS_Week-Product(9)'!$C$10</c:f>
              <c:strCache>
                <c:ptCount val="1"/>
                <c:pt idx="0">
                  <c:v>SUER-B0R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59566464"/>
        <c:axId val="159777152"/>
      </c:lineChart>
      <c:catAx>
        <c:axId val="159566464"/>
        <c:scaling>
          <c:orientation val="minMax"/>
        </c:scaling>
        <c:delete val="1"/>
        <c:axPos val="b"/>
        <c:tickLblPos val="none"/>
        <c:crossAx val="159777152"/>
        <c:crosses val="autoZero"/>
        <c:auto val="1"/>
        <c:lblAlgn val="ctr"/>
        <c:lblOffset val="100"/>
      </c:catAx>
      <c:valAx>
        <c:axId val="15977715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9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5664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SUBR-A08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67"/>
          <c:w val="0.912883699882336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'BASEUS_Week-Product'!$C$14</c:f>
              <c:strCache>
                <c:ptCount val="1"/>
                <c:pt idx="0">
                  <c:v>SUBR-A08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54245760"/>
        <c:axId val="154456448"/>
      </c:lineChart>
      <c:catAx>
        <c:axId val="154245760"/>
        <c:scaling>
          <c:orientation val="minMax"/>
        </c:scaling>
        <c:delete val="1"/>
        <c:axPos val="b"/>
        <c:tickLblPos val="none"/>
        <c:crossAx val="154456448"/>
        <c:crosses val="autoZero"/>
        <c:auto val="1"/>
        <c:lblAlgn val="ctr"/>
        <c:lblOffset val="100"/>
      </c:catAx>
      <c:valAx>
        <c:axId val="15445644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1519695526072964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2457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SGAPIPHX-RA01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85"/>
          <c:w val="0.92586643213329278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'BASEUS_Week-Product(9)'!$C$11</c:f>
              <c:strCache>
                <c:ptCount val="1"/>
                <c:pt idx="0">
                  <c:v>SGAPIPHX-RA01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'BASEUS_Week-Product(9)'!$E$11:$N$11</c:f>
              <c:numCache>
                <c:formatCode>0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59822208"/>
        <c:axId val="159823744"/>
      </c:lineChart>
      <c:catAx>
        <c:axId val="159822208"/>
        <c:scaling>
          <c:orientation val="minMax"/>
        </c:scaling>
        <c:delete val="1"/>
        <c:axPos val="b"/>
        <c:tickLblPos val="none"/>
        <c:crossAx val="159823744"/>
        <c:crosses val="autoZero"/>
        <c:auto val="1"/>
        <c:lblAlgn val="ctr"/>
        <c:lblOffset val="100"/>
      </c:catAx>
      <c:valAx>
        <c:axId val="1598237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8222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WXHSG-02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45"/>
          <c:w val="0.92021837270341222"/>
          <c:h val="0.65559575056768671"/>
        </c:manualLayout>
      </c:layout>
      <c:lineChart>
        <c:grouping val="standard"/>
        <c:ser>
          <c:idx val="0"/>
          <c:order val="0"/>
          <c:tx>
            <c:strRef>
              <c:f>'BASEUS_Week-Product(9)'!$C$12</c:f>
              <c:strCache>
                <c:ptCount val="1"/>
                <c:pt idx="0">
                  <c:v>WXHSG-02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59721344"/>
        <c:axId val="159722880"/>
      </c:lineChart>
      <c:catAx>
        <c:axId val="159721344"/>
        <c:scaling>
          <c:orientation val="minMax"/>
        </c:scaling>
        <c:delete val="1"/>
        <c:axPos val="b"/>
        <c:tickLblPos val="none"/>
        <c:crossAx val="159722880"/>
        <c:crosses val="autoZero"/>
        <c:auto val="1"/>
        <c:lblAlgn val="ctr"/>
        <c:lblOffset val="100"/>
      </c:catAx>
      <c:valAx>
        <c:axId val="1597228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7213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WXHSG-01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45"/>
          <c:w val="0.912883699882335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'BASEUS_Week-Product(9)'!$C$13</c:f>
              <c:strCache>
                <c:ptCount val="1"/>
                <c:pt idx="0">
                  <c:v>WXHSG-01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'BASEUS_Week-Product(9)'!$E$13:$N$13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59817088"/>
        <c:axId val="159929472"/>
      </c:lineChart>
      <c:catAx>
        <c:axId val="159817088"/>
        <c:scaling>
          <c:orientation val="minMax"/>
        </c:scaling>
        <c:delete val="1"/>
        <c:axPos val="b"/>
        <c:tickLblPos val="none"/>
        <c:crossAx val="159929472"/>
        <c:crosses val="autoZero"/>
        <c:auto val="1"/>
        <c:lblAlgn val="ctr"/>
        <c:lblOffset val="100"/>
      </c:catAx>
      <c:valAx>
        <c:axId val="1599294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1519695526072970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8170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SUXUN-BY09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42E-2"/>
          <c:y val="0.332715366914759"/>
          <c:w val="0.912883699882335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'BASEUS_Week-Product(9)'!$C$15</c:f>
              <c:strCache>
                <c:ptCount val="1"/>
                <c:pt idx="0">
                  <c:v>SUXUN-BY09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'BASEUS_Week-Product(9)'!$E$15:$N$15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59966336"/>
        <c:axId val="159967872"/>
      </c:lineChart>
      <c:catAx>
        <c:axId val="159966336"/>
        <c:scaling>
          <c:orientation val="minMax"/>
        </c:scaling>
        <c:delete val="1"/>
        <c:axPos val="b"/>
        <c:tickLblPos val="none"/>
        <c:crossAx val="159967872"/>
        <c:crosses val="autoZero"/>
        <c:auto val="1"/>
        <c:lblAlgn val="ctr"/>
        <c:lblOffset val="100"/>
      </c:catAx>
      <c:valAx>
        <c:axId val="1599678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9663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CATCY-B0G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'BASEUS_Week-Product(9)'!$C$18</c:f>
              <c:strCache>
                <c:ptCount val="1"/>
                <c:pt idx="0">
                  <c:v>CATCY-B0G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59865472"/>
        <c:axId val="159879552"/>
      </c:lineChart>
      <c:catAx>
        <c:axId val="159865472"/>
        <c:scaling>
          <c:orientation val="minMax"/>
        </c:scaling>
        <c:delete val="1"/>
        <c:axPos val="b"/>
        <c:tickLblPos val="none"/>
        <c:crossAx val="159879552"/>
        <c:crosses val="autoZero"/>
        <c:auto val="1"/>
        <c:lblAlgn val="ctr"/>
        <c:lblOffset val="100"/>
      </c:catAx>
      <c:valAx>
        <c:axId val="1598795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8654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SUXUN-BY0G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56"/>
          <c:w val="0.912883699882335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'BASEUS_Week-Product(9)'!$C$14</c:f>
              <c:strCache>
                <c:ptCount val="1"/>
                <c:pt idx="0">
                  <c:v>SUXUN-BY0G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60063872"/>
        <c:axId val="160065408"/>
      </c:lineChart>
      <c:catAx>
        <c:axId val="160063872"/>
        <c:scaling>
          <c:orientation val="minMax"/>
        </c:scaling>
        <c:delete val="1"/>
        <c:axPos val="b"/>
        <c:tickLblPos val="none"/>
        <c:crossAx val="160065408"/>
        <c:crosses val="autoZero"/>
        <c:auto val="1"/>
        <c:lblAlgn val="ctr"/>
        <c:lblOffset val="100"/>
      </c:catAx>
      <c:valAx>
        <c:axId val="16006540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5E-2"/>
              <c:y val="0.1519695526072971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0638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77E-2"/>
          <c:y val="0.33271536691475923"/>
          <c:w val="0.912883699882335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'BASEUS_Week-Product(9)'!$C$16</c:f>
              <c:strCache>
                <c:ptCount val="1"/>
                <c:pt idx="0">
                  <c:v>SUXUN-BY01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60081792"/>
        <c:axId val="160083328"/>
      </c:lineChart>
      <c:catAx>
        <c:axId val="160081792"/>
        <c:scaling>
          <c:orientation val="minMax"/>
        </c:scaling>
        <c:delete val="1"/>
        <c:axPos val="b"/>
        <c:tickLblPos val="none"/>
        <c:crossAx val="160083328"/>
        <c:crosses val="autoZero"/>
        <c:auto val="1"/>
        <c:lblAlgn val="ctr"/>
        <c:lblOffset val="100"/>
      </c:catAx>
      <c:valAx>
        <c:axId val="16008332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0817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CATSX-F0G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05E-2"/>
          <c:y val="0.3327153669147595"/>
          <c:w val="0.912883699882334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'BASEUS_Week-Product(9)'!$C$17</c:f>
              <c:strCache>
                <c:ptCount val="1"/>
                <c:pt idx="0">
                  <c:v>CATSX-F0G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'BASEUS_Week-Product(9)'!$E$17:$N$17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59989120"/>
        <c:axId val="160011392"/>
      </c:lineChart>
      <c:catAx>
        <c:axId val="159989120"/>
        <c:scaling>
          <c:orientation val="minMax"/>
        </c:scaling>
        <c:delete val="1"/>
        <c:axPos val="b"/>
        <c:tickLblPos val="none"/>
        <c:crossAx val="160011392"/>
        <c:crosses val="autoZero"/>
        <c:auto val="1"/>
        <c:lblAlgn val="ctr"/>
        <c:lblOffset val="100"/>
      </c:catAx>
      <c:valAx>
        <c:axId val="1600113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9891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CATSY-0G    </a:t>
            </a:r>
          </a:p>
        </c:rich>
      </c:tx>
    </c:title>
    <c:plotArea>
      <c:layout>
        <c:manualLayout>
          <c:layoutTarget val="inner"/>
          <c:xMode val="edge"/>
          <c:yMode val="edge"/>
          <c:x val="5.8836451176087094E-2"/>
          <c:y val="0.25582246249069968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(10)'!$C$8</c:f>
              <c:strCache>
                <c:ptCount val="1"/>
                <c:pt idx="0">
                  <c:v>CATSY-0G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60273920"/>
        <c:axId val="160275456"/>
      </c:lineChart>
      <c:catAx>
        <c:axId val="160273920"/>
        <c:scaling>
          <c:orientation val="minMax"/>
        </c:scaling>
        <c:delete val="1"/>
        <c:axPos val="b"/>
        <c:tickLblPos val="none"/>
        <c:crossAx val="160275456"/>
        <c:crosses val="autoZero"/>
        <c:auto val="1"/>
        <c:lblAlgn val="ctr"/>
        <c:lblOffset val="100"/>
      </c:catAx>
      <c:valAx>
        <c:axId val="16027545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27392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394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(10)'!$B$7:$B$18</c:f>
              <c:numCache>
                <c:formatCode>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13.9</c:v>
                </c:pt>
                <c:pt idx="3">
                  <c:v>0.1</c:v>
                </c:pt>
                <c:pt idx="4">
                  <c:v>0.5</c:v>
                </c:pt>
                <c:pt idx="5">
                  <c:v>0.1</c:v>
                </c:pt>
                <c:pt idx="6">
                  <c:v>1.2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(10)'!$C$7:$C$18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(10)'!$R$7:$R$18</c:f>
              <c:numCache>
                <c:formatCode>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139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56720512"/>
        <c:axId val="156738688"/>
        <c:axId val="0"/>
      </c:bar3DChart>
      <c:catAx>
        <c:axId val="15672051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738688"/>
        <c:crosses val="autoZero"/>
        <c:auto val="1"/>
        <c:lblAlgn val="ctr"/>
        <c:lblOffset val="100"/>
      </c:catAx>
      <c:valAx>
        <c:axId val="156738688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72051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SUBR-ASG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48E-2"/>
          <c:y val="0.3327153669147575"/>
          <c:w val="0.912883699882336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'BASEUS_Week-Product'!$C$16</c:f>
              <c:strCache>
                <c:ptCount val="1"/>
                <c:pt idx="0">
                  <c:v>SUBR-ASG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54489216"/>
        <c:axId val="154490752"/>
      </c:lineChart>
      <c:catAx>
        <c:axId val="154489216"/>
        <c:scaling>
          <c:orientation val="minMax"/>
        </c:scaling>
        <c:delete val="1"/>
        <c:axPos val="b"/>
        <c:tickLblPos val="none"/>
        <c:crossAx val="154490752"/>
        <c:crosses val="autoZero"/>
        <c:auto val="1"/>
        <c:lblAlgn val="ctr"/>
        <c:lblOffset val="100"/>
      </c:catAx>
      <c:valAx>
        <c:axId val="1544907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4892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ACSLCJ-06      </a:t>
            </a:r>
          </a:p>
        </c:rich>
      </c:tx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(10)'!$C$9</c:f>
              <c:strCache>
                <c:ptCount val="1"/>
                <c:pt idx="0">
                  <c:v>ACSLCJ-06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(10)'!$E$9:$N$9</c:f>
              <c:numCache>
                <c:formatCode>0</c:formatCode>
                <c:ptCount val="10"/>
                <c:pt idx="0">
                  <c:v>27</c:v>
                </c:pt>
                <c:pt idx="1">
                  <c:v>51</c:v>
                </c:pt>
                <c:pt idx="2">
                  <c:v>29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57340416"/>
        <c:axId val="157341952"/>
      </c:lineChart>
      <c:catAx>
        <c:axId val="157340416"/>
        <c:scaling>
          <c:orientation val="minMax"/>
        </c:scaling>
        <c:delete val="1"/>
        <c:axPos val="b"/>
        <c:tickLblPos val="none"/>
        <c:crossAx val="157341952"/>
        <c:crosses val="autoZero"/>
        <c:auto val="1"/>
        <c:lblAlgn val="ctr"/>
        <c:lblOffset val="100"/>
      </c:catAx>
      <c:valAx>
        <c:axId val="157341952"/>
        <c:scaling>
          <c:orientation val="minMax"/>
          <c:max val="5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3404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CATSX-D0G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393157751833824E-2"/>
          <c:y val="0.23130944523747618"/>
          <c:w val="0.90905561751928043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(10)'!$C$7</c:f>
              <c:strCache>
                <c:ptCount val="1"/>
                <c:pt idx="0">
                  <c:v>CATSX-D0G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60389376"/>
        <c:axId val="160395264"/>
      </c:lineChart>
      <c:catAx>
        <c:axId val="160389376"/>
        <c:scaling>
          <c:orientation val="minMax"/>
        </c:scaling>
        <c:delete val="1"/>
        <c:axPos val="b"/>
        <c:tickLblPos val="none"/>
        <c:crossAx val="160395264"/>
        <c:crosses val="autoZero"/>
        <c:auto val="1"/>
        <c:lblAlgn val="ctr"/>
        <c:lblOffset val="100"/>
      </c:catAx>
      <c:valAx>
        <c:axId val="16039526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6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3893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ACSR-XJ09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92"/>
        </c:manualLayout>
      </c:layout>
      <c:lineChart>
        <c:grouping val="standard"/>
        <c:ser>
          <c:idx val="0"/>
          <c:order val="0"/>
          <c:tx>
            <c:strRef>
              <c:f>'BASEUS_Week-Product (10)'!$C$10</c:f>
              <c:strCache>
                <c:ptCount val="1"/>
                <c:pt idx="0">
                  <c:v>ACSR-XJ09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60432128"/>
        <c:axId val="160433664"/>
      </c:lineChart>
      <c:catAx>
        <c:axId val="160432128"/>
        <c:scaling>
          <c:orientation val="minMax"/>
        </c:scaling>
        <c:delete val="1"/>
        <c:axPos val="b"/>
        <c:tickLblPos val="none"/>
        <c:crossAx val="160433664"/>
        <c:crosses val="autoZero"/>
        <c:auto val="1"/>
        <c:lblAlgn val="ctr"/>
        <c:lblOffset val="100"/>
      </c:catAx>
      <c:valAx>
        <c:axId val="16043366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0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4321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ACSR-XJ0A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96"/>
          <c:w val="0.925866432133293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(10)'!$C$11</c:f>
              <c:strCache>
                <c:ptCount val="1"/>
                <c:pt idx="0">
                  <c:v>ACSR-XJ0A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(10)'!$E$11:$N$11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60478720"/>
        <c:axId val="160480256"/>
      </c:lineChart>
      <c:catAx>
        <c:axId val="160478720"/>
        <c:scaling>
          <c:orientation val="minMax"/>
        </c:scaling>
        <c:delete val="1"/>
        <c:axPos val="b"/>
        <c:tickLblPos val="none"/>
        <c:crossAx val="160480256"/>
        <c:crosses val="autoZero"/>
        <c:auto val="1"/>
        <c:lblAlgn val="ctr"/>
        <c:lblOffset val="100"/>
      </c:catAx>
      <c:valAx>
        <c:axId val="16048025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4787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ACXUN-02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56"/>
          <c:w val="0.92021837270341222"/>
          <c:h val="0.65559575056768693"/>
        </c:manualLayout>
      </c:layout>
      <c:lineChart>
        <c:grouping val="standard"/>
        <c:ser>
          <c:idx val="0"/>
          <c:order val="0"/>
          <c:tx>
            <c:strRef>
              <c:f>'BASEUS_Week-Product (10)'!$C$12</c:f>
              <c:strCache>
                <c:ptCount val="1"/>
                <c:pt idx="0">
                  <c:v>ACXUN-02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60496640"/>
        <c:axId val="160527104"/>
      </c:lineChart>
      <c:catAx>
        <c:axId val="160496640"/>
        <c:scaling>
          <c:orientation val="minMax"/>
        </c:scaling>
        <c:delete val="1"/>
        <c:axPos val="b"/>
        <c:tickLblPos val="none"/>
        <c:crossAx val="160527104"/>
        <c:crosses val="autoZero"/>
        <c:auto val="1"/>
        <c:lblAlgn val="ctr"/>
        <c:lblOffset val="100"/>
      </c:catAx>
      <c:valAx>
        <c:axId val="16052710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4966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WIAPPOD-01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56"/>
          <c:w val="0.912883699882335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(10)'!$C$13</c:f>
              <c:strCache>
                <c:ptCount val="1"/>
                <c:pt idx="0">
                  <c:v>WIAPPOD-01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60563968"/>
        <c:axId val="160565504"/>
      </c:lineChart>
      <c:catAx>
        <c:axId val="160563968"/>
        <c:scaling>
          <c:orientation val="minMax"/>
        </c:scaling>
        <c:delete val="1"/>
        <c:axPos val="b"/>
        <c:tickLblPos val="none"/>
        <c:crossAx val="160565504"/>
        <c:crosses val="autoZero"/>
        <c:auto val="1"/>
        <c:lblAlgn val="ctr"/>
        <c:lblOffset val="100"/>
      </c:catAx>
      <c:valAx>
        <c:axId val="16056550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5E-2"/>
              <c:y val="0.1519695526072971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5639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TBA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77E-2"/>
          <c:y val="0.33271536691475923"/>
          <c:w val="0.912883699882335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(10)'!$C$15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(10)'!$E$15:$N$15</c:f>
              <c:numCache>
                <c:formatCode>0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60594176"/>
        <c:axId val="160604160"/>
      </c:lineChart>
      <c:catAx>
        <c:axId val="160594176"/>
        <c:scaling>
          <c:orientation val="minMax"/>
        </c:scaling>
        <c:delete val="1"/>
        <c:axPos val="b"/>
        <c:tickLblPos val="none"/>
        <c:crossAx val="160604160"/>
        <c:crosses val="autoZero"/>
        <c:auto val="1"/>
        <c:lblAlgn val="ctr"/>
        <c:lblOffset val="100"/>
      </c:catAx>
      <c:valAx>
        <c:axId val="1606041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5941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TBA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(10)'!$C$18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(10)'!$E$18:$N$18</c:f>
              <c:numCache>
                <c:formatCode>0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60710656"/>
        <c:axId val="160712192"/>
      </c:lineChart>
      <c:catAx>
        <c:axId val="160710656"/>
        <c:scaling>
          <c:orientation val="minMax"/>
        </c:scaling>
        <c:delete val="1"/>
        <c:axPos val="b"/>
        <c:tickLblPos val="none"/>
        <c:crossAx val="160712192"/>
        <c:crosses val="autoZero"/>
        <c:auto val="1"/>
        <c:lblAlgn val="ctr"/>
        <c:lblOffset val="100"/>
      </c:catAx>
      <c:valAx>
        <c:axId val="1607121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5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710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WIAPPOD-09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67"/>
          <c:w val="0.912883699882334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(10)'!$C$14</c:f>
              <c:strCache>
                <c:ptCount val="1"/>
                <c:pt idx="0">
                  <c:v>WIAPPOD-09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60761344"/>
        <c:axId val="160762880"/>
      </c:lineChart>
      <c:catAx>
        <c:axId val="160761344"/>
        <c:scaling>
          <c:orientation val="minMax"/>
        </c:scaling>
        <c:delete val="1"/>
        <c:axPos val="b"/>
        <c:tickLblPos val="none"/>
        <c:crossAx val="160762880"/>
        <c:crosses val="autoZero"/>
        <c:auto val="1"/>
        <c:lblAlgn val="ctr"/>
        <c:lblOffset val="100"/>
      </c:catAx>
      <c:valAx>
        <c:axId val="1607628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3E-2"/>
              <c:y val="0.1519695526072972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7613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TBA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05E-2"/>
          <c:y val="0.3327153669147595"/>
          <c:w val="0.912883699882334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(10)'!$C$16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(10)'!$E$16:$N$16</c:f>
              <c:numCache>
                <c:formatCode>0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60779264"/>
        <c:axId val="160797440"/>
      </c:lineChart>
      <c:catAx>
        <c:axId val="160779264"/>
        <c:scaling>
          <c:orientation val="minMax"/>
        </c:scaling>
        <c:delete val="1"/>
        <c:axPos val="b"/>
        <c:tickLblPos val="none"/>
        <c:crossAx val="160797440"/>
        <c:crosses val="autoZero"/>
        <c:auto val="1"/>
        <c:lblAlgn val="ctr"/>
        <c:lblOffset val="100"/>
      </c:catAx>
      <c:valAx>
        <c:axId val="1607974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7792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ACBZ-AP09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9E-2"/>
          <c:y val="0.33271536691475773"/>
          <c:w val="0.912883699882336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'BASEUS_Week-Product'!$C$17</c:f>
              <c:strCache>
                <c:ptCount val="1"/>
                <c:pt idx="0">
                  <c:v>ACBZ-AP09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54507136"/>
        <c:axId val="154508672"/>
      </c:lineChart>
      <c:catAx>
        <c:axId val="154507136"/>
        <c:scaling>
          <c:orientation val="minMax"/>
        </c:scaling>
        <c:delete val="1"/>
        <c:axPos val="b"/>
        <c:tickLblPos val="none"/>
        <c:crossAx val="154508672"/>
        <c:crosses val="autoZero"/>
        <c:auto val="1"/>
        <c:lblAlgn val="ctr"/>
        <c:lblOffset val="100"/>
      </c:catAx>
      <c:valAx>
        <c:axId val="1545086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5071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TBA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46E-2"/>
          <c:y val="0.33271536691475972"/>
          <c:w val="0.912883699882334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(10)'!$C$17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(10)'!$E$17:$N$17</c:f>
              <c:numCache>
                <c:formatCode>0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60903936"/>
        <c:axId val="160905472"/>
      </c:lineChart>
      <c:catAx>
        <c:axId val="160903936"/>
        <c:scaling>
          <c:orientation val="minMax"/>
        </c:scaling>
        <c:delete val="1"/>
        <c:axPos val="b"/>
        <c:tickLblPos val="none"/>
        <c:crossAx val="160905472"/>
        <c:crosses val="autoZero"/>
        <c:auto val="1"/>
        <c:lblAlgn val="ctr"/>
        <c:lblOffset val="100"/>
      </c:catAx>
      <c:valAx>
        <c:axId val="1609054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2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9039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NGW02-01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8836451176087094E-2"/>
          <c:y val="0.25582246249069884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'BASEUS_Week-Product(2)'!$C$8</c:f>
              <c:strCache>
                <c:ptCount val="1"/>
                <c:pt idx="0">
                  <c:v>NGW02-01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'BASEUS_Week-Product(2)'!$E$8:$N$8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54648576"/>
        <c:axId val="154650112"/>
      </c:lineChart>
      <c:catAx>
        <c:axId val="154648576"/>
        <c:scaling>
          <c:orientation val="minMax"/>
        </c:scaling>
        <c:delete val="1"/>
        <c:axPos val="b"/>
        <c:tickLblPos val="none"/>
        <c:crossAx val="154650112"/>
        <c:crosses val="autoZero"/>
        <c:auto val="1"/>
        <c:lblAlgn val="ctr"/>
        <c:lblOffset val="100"/>
      </c:catAx>
      <c:valAx>
        <c:axId val="15465011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81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648576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16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'BASEUS_Week-Product(2)'!$B$7:$B$18</c:f>
              <c:numCache>
                <c:formatCode>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0.3</c:v>
                </c:pt>
                <c:pt idx="3">
                  <c:v>0.3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'BASEUS_Week-Product(2)'!$C$7:$C$18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'BASEUS_Week-Product(2)'!$R$7:$R$18</c:f>
              <c:numCache>
                <c:formatCode>0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</c:ser>
        <c:shape val="box"/>
        <c:axId val="154367872"/>
        <c:axId val="154369408"/>
        <c:axId val="0"/>
      </c:bar3DChart>
      <c:catAx>
        <c:axId val="15436787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69408"/>
        <c:crosses val="autoZero"/>
        <c:auto val="1"/>
        <c:lblAlgn val="ctr"/>
        <c:lblOffset val="100"/>
      </c:catAx>
      <c:valAx>
        <c:axId val="154369408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6787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NGW02-02  </a:t>
            </a:r>
          </a:p>
        </c:rich>
      </c:tx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'BASEUS_Week-Product(2)'!$C$9</c:f>
              <c:strCache>
                <c:ptCount val="1"/>
                <c:pt idx="0">
                  <c:v>NGW02-02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'BASEUS_Week-Product(2)'!$E$9:$N$9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54385408"/>
        <c:axId val="154739456"/>
      </c:lineChart>
      <c:catAx>
        <c:axId val="154385408"/>
        <c:scaling>
          <c:orientation val="minMax"/>
        </c:scaling>
        <c:delete val="1"/>
        <c:axPos val="b"/>
        <c:tickLblPos val="none"/>
        <c:crossAx val="154739456"/>
        <c:crosses val="autoZero"/>
        <c:auto val="1"/>
        <c:lblAlgn val="ctr"/>
        <c:lblOffset val="100"/>
      </c:catAx>
      <c:valAx>
        <c:axId val="15473945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3854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sz="1400" b="1" i="0" baseline="0"/>
              <a:t>ACBZ-AP0G</a:t>
            </a:r>
            <a:endParaRPr sz="1400"/>
          </a:p>
        </c:rich>
      </c:tx>
    </c:title>
    <c:plotArea>
      <c:layout>
        <c:manualLayout>
          <c:layoutTarget val="inner"/>
          <c:xMode val="edge"/>
          <c:yMode val="edge"/>
          <c:x val="6.4393157751833505E-2"/>
          <c:y val="0.23130944523747562"/>
          <c:w val="0.90905561751927733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'BASEUS_Week-Product(2)'!$C$7</c:f>
              <c:strCache>
                <c:ptCount val="1"/>
                <c:pt idx="0">
                  <c:v>ACBZ-AP0G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'BASEUS_Week-Product(2)'!$E$7:$N$7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54780416"/>
        <c:axId val="154781952"/>
      </c:lineChart>
      <c:catAx>
        <c:axId val="154780416"/>
        <c:scaling>
          <c:orientation val="minMax"/>
        </c:scaling>
        <c:delete val="1"/>
        <c:axPos val="b"/>
        <c:tickLblPos val="none"/>
        <c:crossAx val="154781952"/>
        <c:crosses val="autoZero"/>
        <c:auto val="1"/>
        <c:lblAlgn val="ctr"/>
        <c:lblOffset val="100"/>
      </c:catAx>
      <c:valAx>
        <c:axId val="15478195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84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7804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NGS16-09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093"/>
        </c:manualLayout>
      </c:layout>
      <c:lineChart>
        <c:grouping val="standard"/>
        <c:ser>
          <c:idx val="0"/>
          <c:order val="0"/>
          <c:tx>
            <c:strRef>
              <c:f>'BASEUS_Week-Product(2)'!$C$10</c:f>
              <c:strCache>
                <c:ptCount val="1"/>
                <c:pt idx="0">
                  <c:v>NGS16-09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'BASEUS_Week-Product(2)'!$E$10:$N$10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54716416"/>
        <c:axId val="154730496"/>
      </c:lineChart>
      <c:catAx>
        <c:axId val="154716416"/>
        <c:scaling>
          <c:orientation val="minMax"/>
        </c:scaling>
        <c:delete val="1"/>
        <c:axPos val="b"/>
        <c:tickLblPos val="none"/>
        <c:crossAx val="154730496"/>
        <c:crosses val="autoZero"/>
        <c:auto val="1"/>
        <c:lblAlgn val="ctr"/>
        <c:lblOffset val="100"/>
      </c:catAx>
      <c:valAx>
        <c:axId val="15473049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83E-3"/>
              <c:y val="0.19953424058294331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7164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NGS16-06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296"/>
          <c:w val="0.92586643213329123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'BASEUS_Week-Product(2)'!$C$11</c:f>
              <c:strCache>
                <c:ptCount val="1"/>
                <c:pt idx="0">
                  <c:v>NGS16-06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'BASEUS_Week-Product(2)'!$E$11:$N$11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54816512"/>
        <c:axId val="154818048"/>
      </c:lineChart>
      <c:catAx>
        <c:axId val="154816512"/>
        <c:scaling>
          <c:orientation val="minMax"/>
        </c:scaling>
        <c:delete val="1"/>
        <c:axPos val="b"/>
        <c:tickLblPos val="none"/>
        <c:crossAx val="154818048"/>
        <c:crosses val="autoZero"/>
        <c:auto val="1"/>
        <c:lblAlgn val="ctr"/>
        <c:lblOffset val="100"/>
      </c:catAx>
      <c:valAx>
        <c:axId val="15481804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83E-3"/>
              <c:y val="0.1844706188585930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8165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133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'BASEUS_Week-Product'!$B$7:$C$18</c:f>
              <c:multiLvlStrCache>
                <c:ptCount val="12"/>
                <c:lvl>
                  <c:pt idx="0">
                    <c:v>SUGENT-ZN01    </c:v>
                  </c:pt>
                  <c:pt idx="1">
                    <c:v>WXZN-01        </c:v>
                  </c:pt>
                  <c:pt idx="2">
                    <c:v>ACHDCJ-01      </c:v>
                  </c:pt>
                  <c:pt idx="3">
                    <c:v>ACHDCJ-02      </c:v>
                  </c:pt>
                  <c:pt idx="4">
                    <c:v>WXHSD-D01      </c:v>
                  </c:pt>
                  <c:pt idx="5">
                    <c:v>WXHSD-D02      </c:v>
                  </c:pt>
                  <c:pt idx="6">
                    <c:v>SUBR-A01       </c:v>
                  </c:pt>
                  <c:pt idx="7">
                    <c:v>SUBR-A08       </c:v>
                  </c:pt>
                  <c:pt idx="8">
                    <c:v>SUBR-A09       </c:v>
                  </c:pt>
                  <c:pt idx="9">
                    <c:v>SUBR-ASG       </c:v>
                  </c:pt>
                  <c:pt idx="10">
                    <c:v>ACBZ-AP09      </c:v>
                  </c:pt>
                  <c:pt idx="11">
                    <c:v>ACBZ-AP01      </c:v>
                  </c:pt>
                </c:lvl>
                <c:lvl>
                  <c:pt idx="0">
                    <c:v>0</c:v>
                  </c:pt>
                  <c:pt idx="1">
                    <c:v>2</c:v>
                  </c:pt>
                  <c:pt idx="2">
                    <c:v>10</c:v>
                  </c:pt>
                  <c:pt idx="3">
                    <c:v>10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'BASEUS_Week-Product'!$R$7:$R$18</c:f>
              <c:numCache>
                <c:formatCode>0</c:formatCode>
                <c:ptCount val="12"/>
                <c:pt idx="0">
                  <c:v>1</c:v>
                </c:pt>
                <c:pt idx="1">
                  <c:v>15</c:v>
                </c:pt>
                <c:pt idx="2">
                  <c:v>103</c:v>
                </c:pt>
                <c:pt idx="3">
                  <c:v>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hape val="box"/>
        <c:axId val="153805568"/>
        <c:axId val="153807104"/>
        <c:axId val="0"/>
      </c:bar3DChart>
      <c:catAx>
        <c:axId val="15380556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07104"/>
        <c:crosses val="autoZero"/>
        <c:auto val="1"/>
        <c:lblAlgn val="ctr"/>
        <c:lblOffset val="100"/>
      </c:catAx>
      <c:valAx>
        <c:axId val="153807104"/>
        <c:scaling>
          <c:orientation val="minMax"/>
          <c:max val="15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05568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WXJS-A1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27"/>
          <c:w val="0.92021837270341222"/>
          <c:h val="0.65559575056768493"/>
        </c:manualLayout>
      </c:layout>
      <c:lineChart>
        <c:grouping val="standard"/>
        <c:ser>
          <c:idx val="0"/>
          <c:order val="0"/>
          <c:tx>
            <c:strRef>
              <c:f>'BASEUS_Week-Product(2)'!$C$12</c:f>
              <c:strCache>
                <c:ptCount val="1"/>
                <c:pt idx="0">
                  <c:v>WXJS-A1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'BASEUS_Week-Product(2)'!$E$12:$N$12</c:f>
              <c:numCache>
                <c:formatCode>0</c:formatCode>
                <c:ptCount val="10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54859008"/>
        <c:axId val="154860544"/>
      </c:lineChart>
      <c:catAx>
        <c:axId val="154859008"/>
        <c:scaling>
          <c:orientation val="minMax"/>
        </c:scaling>
        <c:delete val="1"/>
        <c:axPos val="b"/>
        <c:tickLblPos val="none"/>
        <c:crossAx val="154860544"/>
        <c:crosses val="autoZero"/>
        <c:auto val="1"/>
        <c:lblAlgn val="ctr"/>
        <c:lblOffset val="100"/>
      </c:catAx>
      <c:valAx>
        <c:axId val="15486054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8590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WXJS-S2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67"/>
          <c:w val="0.912883699882336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'BASEUS_Week-Product(2)'!$C$13</c:f>
              <c:strCache>
                <c:ptCount val="1"/>
                <c:pt idx="0">
                  <c:v>WXJS-S2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'BASEUS_Week-Product(2)'!$E$13:$N$13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54885120"/>
        <c:axId val="154915584"/>
      </c:lineChart>
      <c:catAx>
        <c:axId val="154885120"/>
        <c:scaling>
          <c:orientation val="minMax"/>
        </c:scaling>
        <c:delete val="1"/>
        <c:axPos val="b"/>
        <c:tickLblPos val="none"/>
        <c:crossAx val="154915584"/>
        <c:crosses val="autoZero"/>
        <c:auto val="1"/>
        <c:lblAlgn val="ctr"/>
        <c:lblOffset val="100"/>
      </c:catAx>
      <c:valAx>
        <c:axId val="1549155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1519695526072964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8851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WXBV-02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48E-2"/>
          <c:y val="0.3327153669147575"/>
          <c:w val="0.912883699882336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'BASEUS_Week-Product(2)'!$C$15</c:f>
              <c:strCache>
                <c:ptCount val="1"/>
                <c:pt idx="0">
                  <c:v>WXBV-02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'BASEUS_Week-Product(2)'!$E$15:$N$15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55013888"/>
        <c:axId val="155015424"/>
      </c:lineChart>
      <c:catAx>
        <c:axId val="155013888"/>
        <c:scaling>
          <c:orientation val="minMax"/>
        </c:scaling>
        <c:delete val="1"/>
        <c:axPos val="b"/>
        <c:tickLblPos val="none"/>
        <c:crossAx val="155015424"/>
        <c:crosses val="autoZero"/>
        <c:auto val="1"/>
        <c:lblAlgn val="ctr"/>
        <c:lblOffset val="100"/>
      </c:catAx>
      <c:valAx>
        <c:axId val="1550154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2280730533683289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0138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CCALL-JK02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'BASEUS_Week-Product(2)'!$C$18</c:f>
              <c:strCache>
                <c:ptCount val="1"/>
                <c:pt idx="0">
                  <c:v>CCALL-JK02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'BASEUS_Week-Product(2)'!$E$18:$N$18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55052288"/>
        <c:axId val="155054080"/>
      </c:lineChart>
      <c:catAx>
        <c:axId val="155052288"/>
        <c:scaling>
          <c:orientation val="minMax"/>
        </c:scaling>
        <c:delete val="1"/>
        <c:axPos val="b"/>
        <c:tickLblPos val="none"/>
        <c:crossAx val="155054080"/>
        <c:crosses val="autoZero"/>
        <c:auto val="1"/>
        <c:lblAlgn val="ctr"/>
        <c:lblOffset val="100"/>
      </c:catAx>
      <c:valAx>
        <c:axId val="1550540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2566118661537170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0522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WXBV-01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84"/>
          <c:w val="0.912883699882336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'BASEUS_Week-Product(2)'!$C$14</c:f>
              <c:strCache>
                <c:ptCount val="1"/>
                <c:pt idx="0">
                  <c:v>WXBV-01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'BASEUS_Week-Product(2)'!$E$14:$N$14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54963968"/>
        <c:axId val="154965504"/>
      </c:lineChart>
      <c:catAx>
        <c:axId val="154963968"/>
        <c:scaling>
          <c:orientation val="minMax"/>
        </c:scaling>
        <c:delete val="1"/>
        <c:axPos val="b"/>
        <c:tickLblPos val="none"/>
        <c:crossAx val="154965504"/>
        <c:crosses val="autoZero"/>
        <c:auto val="1"/>
        <c:lblAlgn val="ctr"/>
        <c:lblOffset val="100"/>
      </c:catAx>
      <c:valAx>
        <c:axId val="15496550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15196955260729653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9639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WXBV-03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9E-2"/>
          <c:y val="0.33271536691475773"/>
          <c:w val="0.912883699882336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'BASEUS_Week-Product(2)'!$C$16</c:f>
              <c:strCache>
                <c:ptCount val="1"/>
                <c:pt idx="0">
                  <c:v>WXBV-03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'BASEUS_Week-Product(2)'!$E$16:$N$16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55203072"/>
        <c:axId val="155204608"/>
      </c:lineChart>
      <c:catAx>
        <c:axId val="155203072"/>
        <c:scaling>
          <c:orientation val="minMax"/>
        </c:scaling>
        <c:delete val="1"/>
        <c:axPos val="b"/>
        <c:tickLblPos val="none"/>
        <c:crossAx val="155204608"/>
        <c:crosses val="autoZero"/>
        <c:auto val="1"/>
        <c:lblAlgn val="ctr"/>
        <c:lblOffset val="100"/>
      </c:catAx>
      <c:valAx>
        <c:axId val="15520460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2280730533683289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2030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CCALL-JK01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24E-2"/>
          <c:y val="0.332715366914758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'BASEUS_Week-Product(2)'!$C$17</c:f>
              <c:strCache>
                <c:ptCount val="1"/>
                <c:pt idx="0">
                  <c:v>CCALL-JK01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'BASEUS_Week-Product(2)'!$E$17:$N$17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55225088"/>
        <c:axId val="155247360"/>
      </c:lineChart>
      <c:catAx>
        <c:axId val="155225088"/>
        <c:scaling>
          <c:orientation val="minMax"/>
        </c:scaling>
        <c:delete val="1"/>
        <c:axPos val="b"/>
        <c:tickLblPos val="none"/>
        <c:crossAx val="155247360"/>
        <c:crosses val="autoZero"/>
        <c:auto val="1"/>
        <c:lblAlgn val="ctr"/>
        <c:lblOffset val="100"/>
      </c:catAx>
      <c:valAx>
        <c:axId val="1552473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2280730533683289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2250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WXXHJ-B01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8836451176087094E-2"/>
          <c:y val="0.25582246249069884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'BASEUS_Week-Product(3)'!$C$8</c:f>
              <c:strCache>
                <c:ptCount val="1"/>
                <c:pt idx="0">
                  <c:v>WXXHJ-B01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'BASEUS_Week-Product(3)'!$E$8:$N$8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55333760"/>
        <c:axId val="155335296"/>
      </c:lineChart>
      <c:catAx>
        <c:axId val="155333760"/>
        <c:scaling>
          <c:orientation val="minMax"/>
        </c:scaling>
        <c:delete val="1"/>
        <c:axPos val="b"/>
        <c:tickLblPos val="none"/>
        <c:crossAx val="155335296"/>
        <c:crosses val="autoZero"/>
        <c:auto val="1"/>
        <c:lblAlgn val="ctr"/>
        <c:lblOffset val="100"/>
      </c:catAx>
      <c:valAx>
        <c:axId val="15533529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8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33376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16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'BASEUS_Week-Product(3)'!$B$7:$B$18</c:f>
              <c:numCache>
                <c:formatCode>0</c:formatCode>
                <c:ptCount val="12"/>
                <c:pt idx="0">
                  <c:v>0</c:v>
                </c:pt>
                <c:pt idx="1">
                  <c:v>0.3</c:v>
                </c:pt>
                <c:pt idx="2">
                  <c:v>0.2</c:v>
                </c:pt>
                <c:pt idx="3">
                  <c:v>1</c:v>
                </c:pt>
                <c:pt idx="4">
                  <c:v>0.4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'BASEUS_Week-Product(3)'!$C$7:$C$18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'BASEUS_Week-Product(3)'!$R$7:$R$18</c:f>
              <c:numCache>
                <c:formatCode>0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10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55380736"/>
        <c:axId val="155255552"/>
        <c:axId val="0"/>
      </c:bar3DChart>
      <c:catAx>
        <c:axId val="15538073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255552"/>
        <c:crosses val="autoZero"/>
        <c:auto val="1"/>
        <c:lblAlgn val="ctr"/>
        <c:lblOffset val="100"/>
      </c:catAx>
      <c:valAx>
        <c:axId val="155255552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8073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WXXHJ-B0S      </a:t>
            </a:r>
          </a:p>
        </c:rich>
      </c:tx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'BASEUS_Week-Product(3)'!$C$9</c:f>
              <c:strCache>
                <c:ptCount val="1"/>
                <c:pt idx="0">
                  <c:v>WXXHJ-B0S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55300224"/>
        <c:axId val="155301760"/>
      </c:lineChart>
      <c:catAx>
        <c:axId val="155300224"/>
        <c:scaling>
          <c:orientation val="minMax"/>
        </c:scaling>
        <c:delete val="1"/>
        <c:axPos val="b"/>
        <c:tickLblPos val="none"/>
        <c:crossAx val="155301760"/>
        <c:crosses val="autoZero"/>
        <c:auto val="1"/>
        <c:lblAlgn val="ctr"/>
        <c:lblOffset val="100"/>
      </c:catAx>
      <c:valAx>
        <c:axId val="1553017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3002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ACHDCJ-01      </a:t>
            </a:r>
          </a:p>
        </c:rich>
      </c:tx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5747503544815566"/>
        </c:manualLayout>
      </c:layout>
      <c:lineChart>
        <c:grouping val="standard"/>
        <c:ser>
          <c:idx val="0"/>
          <c:order val="0"/>
          <c:tx>
            <c:strRef>
              <c:f>'BASEUS_Week-Product'!$C$9</c:f>
              <c:strCache>
                <c:ptCount val="1"/>
                <c:pt idx="0">
                  <c:v>ACHDCJ-01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'BASEUS_Week-Product'!$E$9:$N$9</c:f>
              <c:numCache>
                <c:formatCode>0</c:formatCode>
                <c:ptCount val="10"/>
                <c:pt idx="0">
                  <c:v>54</c:v>
                </c:pt>
                <c:pt idx="1">
                  <c:v>18</c:v>
                </c:pt>
                <c:pt idx="2">
                  <c:v>19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53692032"/>
        <c:axId val="153693568"/>
      </c:lineChart>
      <c:catAx>
        <c:axId val="153692032"/>
        <c:scaling>
          <c:orientation val="minMax"/>
        </c:scaling>
        <c:delete val="1"/>
        <c:axPos val="b"/>
        <c:tickLblPos val="none"/>
        <c:crossAx val="153693568"/>
        <c:crosses val="autoZero"/>
        <c:auto val="1"/>
        <c:lblAlgn val="ctr"/>
        <c:lblOffset val="100"/>
      </c:catAx>
      <c:valAx>
        <c:axId val="153693568"/>
        <c:scaling>
          <c:orientation val="minMax"/>
          <c:max val="6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6920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CCALL-AJK01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393157751833505E-2"/>
          <c:y val="0.23130944523747562"/>
          <c:w val="0.90905561751927733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'BASEUS_Week-Product(3)'!$C$7</c:f>
              <c:strCache>
                <c:ptCount val="1"/>
                <c:pt idx="0">
                  <c:v>CCALL-AJK01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55461504"/>
        <c:axId val="155463040"/>
      </c:lineChart>
      <c:catAx>
        <c:axId val="155461504"/>
        <c:scaling>
          <c:orientation val="minMax"/>
        </c:scaling>
        <c:delete val="1"/>
        <c:axPos val="b"/>
        <c:tickLblPos val="none"/>
        <c:crossAx val="155463040"/>
        <c:crosses val="autoZero"/>
        <c:auto val="1"/>
        <c:lblAlgn val="ctr"/>
        <c:lblOffset val="100"/>
      </c:catAx>
      <c:valAx>
        <c:axId val="15546304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8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461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WX2IN1-02      </a:t>
            </a:r>
          </a:p>
        </c:rich>
      </c:tx>
      <c:layout>
        <c:manualLayout>
          <c:xMode val="edge"/>
          <c:yMode val="edge"/>
          <c:x val="0.41795120545797498"/>
          <c:y val="5.7471264367816112E-2"/>
        </c:manualLayout>
      </c:layout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093"/>
        </c:manualLayout>
      </c:layout>
      <c:lineChart>
        <c:grouping val="standard"/>
        <c:ser>
          <c:idx val="0"/>
          <c:order val="0"/>
          <c:tx>
            <c:strRef>
              <c:f>'BASEUS_Week-Product(3)'!$C$10</c:f>
              <c:strCache>
                <c:ptCount val="1"/>
                <c:pt idx="0">
                  <c:v>WX2IN1-02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55467136"/>
        <c:axId val="155505792"/>
      </c:lineChart>
      <c:catAx>
        <c:axId val="155467136"/>
        <c:scaling>
          <c:orientation val="minMax"/>
        </c:scaling>
        <c:delete val="1"/>
        <c:axPos val="b"/>
        <c:tickLblPos val="none"/>
        <c:crossAx val="155505792"/>
        <c:crosses val="autoZero"/>
        <c:auto val="1"/>
        <c:lblAlgn val="ctr"/>
        <c:lblOffset val="100"/>
      </c:catAx>
      <c:valAx>
        <c:axId val="15550579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83E-3"/>
              <c:y val="0.1995342405829433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4671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PPALL-AKU01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296"/>
          <c:w val="0.92586643213329123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'BASEUS_Week-Product(3)'!$C$11</c:f>
              <c:strCache>
                <c:ptCount val="1"/>
                <c:pt idx="0">
                  <c:v>PPALL-AKU01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'BASEUS_Week-Product(3)'!$E$11:$N$11</c:f>
              <c:numCache>
                <c:formatCode>0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55419776"/>
        <c:axId val="155421312"/>
      </c:lineChart>
      <c:catAx>
        <c:axId val="155419776"/>
        <c:scaling>
          <c:orientation val="minMax"/>
        </c:scaling>
        <c:delete val="1"/>
        <c:axPos val="b"/>
        <c:tickLblPos val="none"/>
        <c:crossAx val="155421312"/>
        <c:crosses val="autoZero"/>
        <c:auto val="1"/>
        <c:lblAlgn val="ctr"/>
        <c:lblOffset val="100"/>
      </c:catAx>
      <c:valAx>
        <c:axId val="15542131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83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4197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PPALL-AKU02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27"/>
          <c:w val="0.92021837270341222"/>
          <c:h val="0.65559575056768493"/>
        </c:manualLayout>
      </c:layout>
      <c:lineChart>
        <c:grouping val="standard"/>
        <c:ser>
          <c:idx val="0"/>
          <c:order val="0"/>
          <c:tx>
            <c:strRef>
              <c:f>'BASEUS_Week-Product(3)'!$C$12</c:f>
              <c:strCache>
                <c:ptCount val="1"/>
                <c:pt idx="0">
                  <c:v>PPALL-AKU02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'BASEUS_Week-Product(3)'!$E$12:$N$12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55429504"/>
        <c:axId val="155599232"/>
      </c:lineChart>
      <c:catAx>
        <c:axId val="155429504"/>
        <c:scaling>
          <c:orientation val="minMax"/>
        </c:scaling>
        <c:delete val="1"/>
        <c:axPos val="b"/>
        <c:tickLblPos val="none"/>
        <c:crossAx val="155599232"/>
        <c:crosses val="autoZero"/>
        <c:auto val="1"/>
        <c:lblAlgn val="ctr"/>
        <c:lblOffset val="100"/>
      </c:catAx>
      <c:valAx>
        <c:axId val="1555992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429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PPALL-EX01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67"/>
          <c:w val="0.912883699882336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'BASEUS_Week-Product(3)'!$C$13</c:f>
              <c:strCache>
                <c:ptCount val="1"/>
                <c:pt idx="0">
                  <c:v>PPALL-EX01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55644288"/>
        <c:axId val="155645824"/>
      </c:lineChart>
      <c:catAx>
        <c:axId val="155644288"/>
        <c:scaling>
          <c:orientation val="minMax"/>
        </c:scaling>
        <c:delete val="1"/>
        <c:axPos val="b"/>
        <c:tickLblPos val="none"/>
        <c:crossAx val="155645824"/>
        <c:crosses val="autoZero"/>
        <c:auto val="1"/>
        <c:lblAlgn val="ctr"/>
        <c:lblOffset val="100"/>
      </c:catAx>
      <c:valAx>
        <c:axId val="1556458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1519695526072964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6442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PPALL-PX01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48E-2"/>
          <c:y val="0.3327153669147575"/>
          <c:w val="0.912883699882336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'BASEUS_Week-Product(3)'!$C$15</c:f>
              <c:strCache>
                <c:ptCount val="1"/>
                <c:pt idx="0">
                  <c:v>PPALL-PX01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55539328"/>
        <c:axId val="155540864"/>
      </c:lineChart>
      <c:catAx>
        <c:axId val="155539328"/>
        <c:scaling>
          <c:orientation val="minMax"/>
        </c:scaling>
        <c:delete val="1"/>
        <c:axPos val="b"/>
        <c:tickLblPos val="none"/>
        <c:crossAx val="155540864"/>
        <c:crosses val="autoZero"/>
        <c:auto val="1"/>
        <c:lblAlgn val="ctr"/>
        <c:lblOffset val="100"/>
      </c:catAx>
      <c:valAx>
        <c:axId val="15554086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5393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PPKC-A01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'BASEUS_Week-Product(3)'!$C$18</c:f>
              <c:strCache>
                <c:ptCount val="1"/>
                <c:pt idx="0">
                  <c:v>PPKC-A01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55569536"/>
        <c:axId val="155649152"/>
      </c:lineChart>
      <c:catAx>
        <c:axId val="155569536"/>
        <c:scaling>
          <c:orientation val="minMax"/>
        </c:scaling>
        <c:delete val="1"/>
        <c:axPos val="b"/>
        <c:tickLblPos val="none"/>
        <c:crossAx val="155649152"/>
        <c:crosses val="autoZero"/>
        <c:auto val="1"/>
        <c:lblAlgn val="ctr"/>
        <c:lblOffset val="100"/>
      </c:catAx>
      <c:valAx>
        <c:axId val="1556491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5695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PPALL-EX09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84"/>
          <c:w val="0.912883699882336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'BASEUS_Week-Product(3)'!$C$14</c:f>
              <c:strCache>
                <c:ptCount val="1"/>
                <c:pt idx="0">
                  <c:v>PPALL-EX09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55686016"/>
        <c:axId val="155687552"/>
      </c:lineChart>
      <c:catAx>
        <c:axId val="155686016"/>
        <c:scaling>
          <c:orientation val="minMax"/>
        </c:scaling>
        <c:delete val="1"/>
        <c:axPos val="b"/>
        <c:tickLblPos val="none"/>
        <c:crossAx val="155687552"/>
        <c:crosses val="autoZero"/>
        <c:auto val="1"/>
        <c:lblAlgn val="ctr"/>
        <c:lblOffset val="100"/>
      </c:catAx>
      <c:valAx>
        <c:axId val="1556875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1519695526072965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68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PPALL-PX02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9E-2"/>
          <c:y val="0.33271536691475773"/>
          <c:w val="0.912883699882336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'BASEUS_Week-Product(3)'!$C$16</c:f>
              <c:strCache>
                <c:ptCount val="1"/>
                <c:pt idx="0">
                  <c:v>PPALL-PX02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55798144"/>
        <c:axId val="155808128"/>
      </c:lineChart>
      <c:catAx>
        <c:axId val="155798144"/>
        <c:scaling>
          <c:orientation val="minMax"/>
        </c:scaling>
        <c:delete val="1"/>
        <c:axPos val="b"/>
        <c:tickLblPos val="none"/>
        <c:crossAx val="155808128"/>
        <c:crosses val="autoZero"/>
        <c:auto val="1"/>
        <c:lblAlgn val="ctr"/>
        <c:lblOffset val="100"/>
      </c:catAx>
      <c:valAx>
        <c:axId val="15580812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7981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PPALL-PX03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24E-2"/>
          <c:y val="0.332715366914758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'BASEUS_Week-Product(3)'!$C$17</c:f>
              <c:strCache>
                <c:ptCount val="1"/>
                <c:pt idx="0">
                  <c:v>PPALL-PX03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55926912"/>
        <c:axId val="155928448"/>
      </c:lineChart>
      <c:catAx>
        <c:axId val="155926912"/>
        <c:scaling>
          <c:orientation val="minMax"/>
        </c:scaling>
        <c:delete val="1"/>
        <c:axPos val="b"/>
        <c:tickLblPos val="none"/>
        <c:crossAx val="155928448"/>
        <c:crosses val="autoZero"/>
        <c:auto val="1"/>
        <c:lblAlgn val="ctr"/>
        <c:lblOffset val="100"/>
      </c:catAx>
      <c:valAx>
        <c:axId val="15592844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9269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393157751833449E-2"/>
          <c:y val="0.23130944523747554"/>
          <c:w val="0.90905561751927688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'BASEUS_Week-Product'!$C$7</c:f>
              <c:strCache>
                <c:ptCount val="1"/>
                <c:pt idx="0">
                  <c:v>SUGENT-ZN01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'BASEUS_Week-Product'!$E$7:$N$7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53734528"/>
        <c:axId val="154158208"/>
      </c:lineChart>
      <c:catAx>
        <c:axId val="153734528"/>
        <c:scaling>
          <c:orientation val="minMax"/>
        </c:scaling>
        <c:delete val="1"/>
        <c:axPos val="b"/>
        <c:tickLblPos val="none"/>
        <c:crossAx val="154158208"/>
        <c:crosses val="autoZero"/>
        <c:auto val="1"/>
        <c:lblAlgn val="ctr"/>
        <c:lblOffset val="100"/>
      </c:catAx>
      <c:valAx>
        <c:axId val="1541582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6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7345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PPKC-A09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8836451176087094E-2"/>
          <c:y val="0.25582246249069895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(4)'!$C$8</c:f>
              <c:strCache>
                <c:ptCount val="1"/>
                <c:pt idx="0">
                  <c:v>PPKC-A09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56023040"/>
        <c:axId val="156028928"/>
      </c:lineChart>
      <c:catAx>
        <c:axId val="156023040"/>
        <c:scaling>
          <c:orientation val="minMax"/>
        </c:scaling>
        <c:delete val="1"/>
        <c:axPos val="b"/>
        <c:tickLblPos val="none"/>
        <c:crossAx val="156028928"/>
        <c:crosses val="autoZero"/>
        <c:auto val="1"/>
        <c:lblAlgn val="ctr"/>
        <c:lblOffset val="100"/>
      </c:catAx>
      <c:valAx>
        <c:axId val="15602892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02304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199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(4)'!$B$7:$B$18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2.1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(4)'!$C$7:$C$18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(4)'!$R$7:$R$18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56082560"/>
        <c:axId val="156084096"/>
        <c:axId val="0"/>
      </c:bar3DChart>
      <c:catAx>
        <c:axId val="15608256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84096"/>
        <c:crosses val="autoZero"/>
        <c:auto val="1"/>
        <c:lblAlgn val="ctr"/>
        <c:lblOffset val="100"/>
      </c:catAx>
      <c:valAx>
        <c:axId val="156084096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8256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PPALL-QY01     </a:t>
            </a:r>
          </a:p>
        </c:rich>
      </c:tx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(4)'!$C$9</c:f>
              <c:strCache>
                <c:ptCount val="1"/>
                <c:pt idx="0">
                  <c:v>PPALL-QY01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56124672"/>
        <c:axId val="156126208"/>
      </c:lineChart>
      <c:catAx>
        <c:axId val="156124672"/>
        <c:scaling>
          <c:orientation val="minMax"/>
        </c:scaling>
        <c:delete val="1"/>
        <c:axPos val="b"/>
        <c:tickLblPos val="none"/>
        <c:crossAx val="156126208"/>
        <c:crosses val="autoZero"/>
        <c:auto val="1"/>
        <c:lblAlgn val="ctr"/>
        <c:lblOffset val="100"/>
      </c:catAx>
      <c:valAx>
        <c:axId val="1561262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1246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PPKC-A02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393157751833546E-2"/>
          <c:y val="0.23130944523747574"/>
          <c:w val="0.90905561751927777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(4)'!$C$7</c:f>
              <c:strCache>
                <c:ptCount val="1"/>
                <c:pt idx="0">
                  <c:v>PPKC-A02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56105728"/>
        <c:axId val="156168960"/>
      </c:lineChart>
      <c:catAx>
        <c:axId val="156105728"/>
        <c:scaling>
          <c:orientation val="minMax"/>
        </c:scaling>
        <c:delete val="1"/>
        <c:axPos val="b"/>
        <c:tickLblPos val="none"/>
        <c:crossAx val="156168960"/>
        <c:crosses val="autoZero"/>
        <c:auto val="1"/>
        <c:lblAlgn val="ctr"/>
        <c:lblOffset val="100"/>
      </c:catAx>
      <c:valAx>
        <c:axId val="1561689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1057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PPALL-QY02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15"/>
        </c:manualLayout>
      </c:layout>
      <c:lineChart>
        <c:grouping val="standard"/>
        <c:ser>
          <c:idx val="0"/>
          <c:order val="0"/>
          <c:tx>
            <c:strRef>
              <c:f>'BASEUS_Week-Product (4)'!$C$10</c:f>
              <c:strCache>
                <c:ptCount val="1"/>
                <c:pt idx="0">
                  <c:v>PPALL-QY02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55898624"/>
        <c:axId val="155900160"/>
      </c:lineChart>
      <c:catAx>
        <c:axId val="155898624"/>
        <c:scaling>
          <c:orientation val="minMax"/>
        </c:scaling>
        <c:delete val="1"/>
        <c:axPos val="b"/>
        <c:tickLblPos val="none"/>
        <c:crossAx val="155900160"/>
        <c:crosses val="autoZero"/>
        <c:auto val="1"/>
        <c:lblAlgn val="ctr"/>
        <c:lblOffset val="100"/>
      </c:catAx>
      <c:valAx>
        <c:axId val="1559001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17E-3"/>
              <c:y val="0.1995342405829434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8986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PPALL-QY04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07"/>
          <c:w val="0.92586643213329145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(4)'!$C$11</c:f>
              <c:strCache>
                <c:ptCount val="1"/>
                <c:pt idx="0">
                  <c:v>PPALL-QY04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56162304"/>
        <c:axId val="156209152"/>
      </c:lineChart>
      <c:catAx>
        <c:axId val="156162304"/>
        <c:scaling>
          <c:orientation val="minMax"/>
        </c:scaling>
        <c:delete val="1"/>
        <c:axPos val="b"/>
        <c:tickLblPos val="none"/>
        <c:crossAx val="156209152"/>
        <c:crosses val="autoZero"/>
        <c:auto val="1"/>
        <c:lblAlgn val="ctr"/>
        <c:lblOffset val="100"/>
      </c:catAx>
      <c:valAx>
        <c:axId val="15620915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17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1623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CCALL-RH01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281"/>
          <c:w val="0.92021837270341222"/>
          <c:h val="0.65559575056768515"/>
        </c:manualLayout>
      </c:layout>
      <c:lineChart>
        <c:grouping val="standard"/>
        <c:ser>
          <c:idx val="0"/>
          <c:order val="0"/>
          <c:tx>
            <c:strRef>
              <c:f>'BASEUS_Week-Product (4)'!$C$12</c:f>
              <c:strCache>
                <c:ptCount val="1"/>
                <c:pt idx="0">
                  <c:v>CCALL-RH01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56229632"/>
        <c:axId val="156231168"/>
      </c:lineChart>
      <c:catAx>
        <c:axId val="156229632"/>
        <c:scaling>
          <c:orientation val="minMax"/>
        </c:scaling>
        <c:delete val="1"/>
        <c:axPos val="b"/>
        <c:tickLblPos val="none"/>
        <c:crossAx val="156231168"/>
        <c:crosses val="autoZero"/>
        <c:auto val="1"/>
        <c:lblAlgn val="ctr"/>
        <c:lblOffset val="100"/>
      </c:catAx>
      <c:valAx>
        <c:axId val="15623116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2296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84"/>
          <c:w val="0.912883699882336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(4)'!$C$13</c:f>
              <c:strCache>
                <c:ptCount val="1"/>
                <c:pt idx="0">
                  <c:v>CCALL-TM01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(4)'!$E$13:$N$13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56259840"/>
        <c:axId val="156261376"/>
      </c:lineChart>
      <c:catAx>
        <c:axId val="156259840"/>
        <c:scaling>
          <c:orientation val="minMax"/>
        </c:scaling>
        <c:delete val="1"/>
        <c:axPos val="b"/>
        <c:tickLblPos val="none"/>
        <c:crossAx val="156261376"/>
        <c:crosses val="autoZero"/>
        <c:auto val="1"/>
        <c:lblAlgn val="ctr"/>
        <c:lblOffset val="100"/>
      </c:catAx>
      <c:valAx>
        <c:axId val="1562613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1519695526072965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2598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CCALL-TM12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9E-2"/>
          <c:y val="0.33271536691475773"/>
          <c:w val="0.912883699882336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(4)'!$C$15</c:f>
              <c:strCache>
                <c:ptCount val="1"/>
                <c:pt idx="0">
                  <c:v>CCALL-TM12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56290048"/>
        <c:axId val="156459776"/>
      </c:lineChart>
      <c:catAx>
        <c:axId val="156290048"/>
        <c:scaling>
          <c:orientation val="minMax"/>
        </c:scaling>
        <c:delete val="1"/>
        <c:axPos val="b"/>
        <c:tickLblPos val="none"/>
        <c:crossAx val="156459776"/>
        <c:crosses val="autoZero"/>
        <c:auto val="1"/>
        <c:lblAlgn val="ctr"/>
        <c:lblOffset val="100"/>
      </c:catAx>
      <c:valAx>
        <c:axId val="1564597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2900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ACDKQ-HG0S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(4)'!$C$18</c:f>
              <c:strCache>
                <c:ptCount val="1"/>
                <c:pt idx="0">
                  <c:v>ACDKQ-HG0S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56496640"/>
        <c:axId val="156498176"/>
      </c:lineChart>
      <c:catAx>
        <c:axId val="156496640"/>
        <c:scaling>
          <c:orientation val="minMax"/>
        </c:scaling>
        <c:delete val="1"/>
        <c:axPos val="b"/>
        <c:tickLblPos val="none"/>
        <c:crossAx val="156498176"/>
        <c:crosses val="autoZero"/>
        <c:auto val="1"/>
        <c:lblAlgn val="ctr"/>
        <c:lblOffset val="100"/>
      </c:catAx>
      <c:valAx>
        <c:axId val="1564981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4966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ACHDCJ-02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17E-2"/>
          <c:y val="0.27563774134397584"/>
          <c:w val="0.91753764112819269"/>
          <c:h val="0.5626423195388307"/>
        </c:manualLayout>
      </c:layout>
      <c:lineChart>
        <c:grouping val="standard"/>
        <c:ser>
          <c:idx val="0"/>
          <c:order val="0"/>
          <c:tx>
            <c:strRef>
              <c:f>'BASEUS_Week-Product'!$C$10</c:f>
              <c:strCache>
                <c:ptCount val="1"/>
                <c:pt idx="0">
                  <c:v>ACHDCJ-02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'BASEUS_Week-Product'!$E$10:$N$10</c:f>
              <c:numCache>
                <c:formatCode>0</c:formatCode>
                <c:ptCount val="10"/>
                <c:pt idx="0">
                  <c:v>45</c:v>
                </c:pt>
                <c:pt idx="1">
                  <c:v>16</c:v>
                </c:pt>
                <c:pt idx="2">
                  <c:v>24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54195072"/>
        <c:axId val="154196608"/>
      </c:lineChart>
      <c:catAx>
        <c:axId val="154195072"/>
        <c:scaling>
          <c:orientation val="minMax"/>
        </c:scaling>
        <c:delete val="1"/>
        <c:axPos val="b"/>
        <c:tickLblPos val="none"/>
        <c:crossAx val="154196608"/>
        <c:crosses val="autoZero"/>
        <c:auto val="1"/>
        <c:lblAlgn val="ctr"/>
        <c:lblOffset val="100"/>
      </c:catAx>
      <c:valAx>
        <c:axId val="154196608"/>
        <c:scaling>
          <c:orientation val="minMax"/>
          <c:max val="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48E-3"/>
              <c:y val="0.199534240582943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950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CCALL-TM0A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95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(4)'!$C$14</c:f>
              <c:strCache>
                <c:ptCount val="1"/>
                <c:pt idx="0">
                  <c:v>CCALL-TM0A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56313856"/>
        <c:axId val="156442624"/>
      </c:lineChart>
      <c:catAx>
        <c:axId val="156313856"/>
        <c:scaling>
          <c:orientation val="minMax"/>
        </c:scaling>
        <c:delete val="1"/>
        <c:axPos val="b"/>
        <c:tickLblPos val="none"/>
        <c:crossAx val="156442624"/>
        <c:crosses val="autoZero"/>
        <c:auto val="1"/>
        <c:lblAlgn val="ctr"/>
        <c:lblOffset val="100"/>
      </c:catAx>
      <c:valAx>
        <c:axId val="1564426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1519695526072966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3138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ACCHZ-01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24E-2"/>
          <c:y val="0.332715366914758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(4)'!$C$16</c:f>
              <c:strCache>
                <c:ptCount val="1"/>
                <c:pt idx="0">
                  <c:v>ACCHZ-01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(4)'!$E$16:$N$16</c:f>
              <c:numCache>
                <c:formatCode>0</c:formatCode>
                <c:ptCount val="10"/>
                <c:pt idx="0">
                  <c:v>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56569600"/>
        <c:axId val="156571136"/>
      </c:lineChart>
      <c:catAx>
        <c:axId val="156569600"/>
        <c:scaling>
          <c:orientation val="minMax"/>
        </c:scaling>
        <c:delete val="1"/>
        <c:axPos val="b"/>
        <c:tickLblPos val="none"/>
        <c:crossAx val="156571136"/>
        <c:crosses val="autoZero"/>
        <c:auto val="1"/>
        <c:lblAlgn val="ctr"/>
        <c:lblOffset val="100"/>
      </c:catAx>
      <c:valAx>
        <c:axId val="15657113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5696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ACDKQ-HG01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45E-2"/>
          <c:y val="0.33271536691475823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(4)'!$C$17</c:f>
              <c:strCache>
                <c:ptCount val="1"/>
                <c:pt idx="0">
                  <c:v>ACDKQ-HG01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56501504"/>
        <c:axId val="156503040"/>
      </c:lineChart>
      <c:catAx>
        <c:axId val="156501504"/>
        <c:scaling>
          <c:orientation val="minMax"/>
        </c:scaling>
        <c:delete val="1"/>
        <c:axPos val="b"/>
        <c:tickLblPos val="none"/>
        <c:crossAx val="156503040"/>
        <c:crosses val="autoZero"/>
        <c:auto val="1"/>
        <c:lblAlgn val="ctr"/>
        <c:lblOffset val="100"/>
      </c:catAx>
      <c:valAx>
        <c:axId val="1565030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501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CAHUB-B0G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8836451176087094E-2"/>
          <c:y val="0.25582246249069907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'BASEUS_Week-Product(5)'!$C$8</c:f>
              <c:strCache>
                <c:ptCount val="1"/>
                <c:pt idx="0">
                  <c:v>CAHUB-B0G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'BASEUS_Week-Product(5)'!$E$8:$N$8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56544384"/>
        <c:axId val="156632192"/>
      </c:lineChart>
      <c:catAx>
        <c:axId val="156544384"/>
        <c:scaling>
          <c:orientation val="minMax"/>
        </c:scaling>
        <c:delete val="1"/>
        <c:axPos val="b"/>
        <c:tickLblPos val="none"/>
        <c:crossAx val="156632192"/>
        <c:crosses val="autoZero"/>
        <c:auto val="1"/>
        <c:lblAlgn val="ctr"/>
        <c:lblOffset val="100"/>
      </c:catAx>
      <c:valAx>
        <c:axId val="15663219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544384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33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'BASEUS_Week-Product(5)'!$B$7:$B$18</c:f>
              <c:numCache>
                <c:formatCode>0</c:formatCode>
                <c:ptCount val="12"/>
                <c:pt idx="0">
                  <c:v>0.1</c:v>
                </c:pt>
                <c:pt idx="1">
                  <c:v>0.4</c:v>
                </c:pt>
                <c:pt idx="2">
                  <c:v>1</c:v>
                </c:pt>
                <c:pt idx="3">
                  <c:v>0.1</c:v>
                </c:pt>
                <c:pt idx="4">
                  <c:v>0.1</c:v>
                </c:pt>
                <c:pt idx="5">
                  <c:v>1.7</c:v>
                </c:pt>
                <c:pt idx="6">
                  <c:v>1.6</c:v>
                </c:pt>
                <c:pt idx="7">
                  <c:v>0.2</c:v>
                </c:pt>
                <c:pt idx="8">
                  <c:v>0.7</c:v>
                </c:pt>
                <c:pt idx="9">
                  <c:v>0.5</c:v>
                </c:pt>
                <c:pt idx="10">
                  <c:v>0.1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'BASEUS_Week-Product(5)'!$C$7:$C$18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'BASEUS_Week-Product(5)'!$R$7:$R$18</c:f>
              <c:numCache>
                <c:formatCode>0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17</c:v>
                </c:pt>
                <c:pt idx="6">
                  <c:v>16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</c:ser>
        <c:shape val="box"/>
        <c:axId val="156669440"/>
        <c:axId val="156670976"/>
        <c:axId val="0"/>
      </c:bar3DChart>
      <c:catAx>
        <c:axId val="15666944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70976"/>
        <c:crosses val="autoZero"/>
        <c:auto val="1"/>
        <c:lblAlgn val="ctr"/>
        <c:lblOffset val="100"/>
      </c:catAx>
      <c:valAx>
        <c:axId val="156670976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6944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CAHUB-D0G     </a:t>
            </a:r>
          </a:p>
        </c:rich>
      </c:tx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'BASEUS_Week-Product(5)'!$C$9</c:f>
              <c:strCache>
                <c:ptCount val="1"/>
                <c:pt idx="0">
                  <c:v>CAHUB-D0G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'BASEUS_Week-Product(5)'!$E$9:$N$9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56793472"/>
        <c:axId val="156799360"/>
      </c:lineChart>
      <c:catAx>
        <c:axId val="156793472"/>
        <c:scaling>
          <c:orientation val="minMax"/>
        </c:scaling>
        <c:delete val="1"/>
        <c:axPos val="b"/>
        <c:tickLblPos val="none"/>
        <c:crossAx val="156799360"/>
        <c:crosses val="autoZero"/>
        <c:auto val="1"/>
        <c:lblAlgn val="ctr"/>
        <c:lblOffset val="100"/>
      </c:catAx>
      <c:valAx>
        <c:axId val="1567993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7934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ACAPIPH-EA9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393157751833588E-2"/>
          <c:y val="0.23130944523747579"/>
          <c:w val="0.90905561751927821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'BASEUS_Week-Product(5)'!$C$7</c:f>
              <c:strCache>
                <c:ptCount val="1"/>
                <c:pt idx="0">
                  <c:v>ACAPIPH-EA9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'BASEUS_Week-Product(5)'!$E$7:$N$7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56828032"/>
        <c:axId val="156829568"/>
      </c:lineChart>
      <c:catAx>
        <c:axId val="156828032"/>
        <c:scaling>
          <c:orientation val="minMax"/>
        </c:scaling>
        <c:delete val="1"/>
        <c:axPos val="b"/>
        <c:tickLblPos val="none"/>
        <c:crossAx val="156829568"/>
        <c:crosses val="autoZero"/>
        <c:auto val="1"/>
        <c:lblAlgn val="ctr"/>
        <c:lblOffset val="100"/>
      </c:catAx>
      <c:valAx>
        <c:axId val="1568295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8280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CAHUB-E0G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48"/>
        </c:manualLayout>
      </c:layout>
      <c:lineChart>
        <c:grouping val="standard"/>
        <c:ser>
          <c:idx val="0"/>
          <c:order val="0"/>
          <c:tx>
            <c:strRef>
              <c:f>'BASEUS_Week-Product(5)'!$C$10</c:f>
              <c:strCache>
                <c:ptCount val="1"/>
                <c:pt idx="0">
                  <c:v>CAHUB-E0G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56870528"/>
        <c:axId val="156872064"/>
      </c:lineChart>
      <c:catAx>
        <c:axId val="156870528"/>
        <c:scaling>
          <c:orientation val="minMax"/>
        </c:scaling>
        <c:delete val="1"/>
        <c:axPos val="b"/>
        <c:tickLblPos val="none"/>
        <c:crossAx val="156872064"/>
        <c:crosses val="autoZero"/>
        <c:auto val="1"/>
        <c:lblAlgn val="ctr"/>
        <c:lblOffset val="100"/>
      </c:catAx>
      <c:valAx>
        <c:axId val="15687206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52E-3"/>
              <c:y val="0.1995342405829435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8705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SGAPIPHX-TZ01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24"/>
          <c:w val="0.92586643213329178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'BASEUS_Week-Product(5)'!$C$11</c:f>
              <c:strCache>
                <c:ptCount val="1"/>
                <c:pt idx="0">
                  <c:v>SGAPIPHX-TZ01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56904832"/>
        <c:axId val="156927104"/>
      </c:lineChart>
      <c:catAx>
        <c:axId val="156904832"/>
        <c:scaling>
          <c:orientation val="minMax"/>
        </c:scaling>
        <c:delete val="1"/>
        <c:axPos val="b"/>
        <c:tickLblPos val="none"/>
        <c:crossAx val="156927104"/>
        <c:crosses val="autoZero"/>
        <c:auto val="1"/>
        <c:lblAlgn val="ctr"/>
        <c:lblOffset val="100"/>
      </c:catAx>
      <c:valAx>
        <c:axId val="15692710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52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9048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SUGENT-ATR01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295"/>
          <c:w val="0.92021837270341222"/>
          <c:h val="0.65559575056768549"/>
        </c:manualLayout>
      </c:layout>
      <c:lineChart>
        <c:grouping val="standard"/>
        <c:ser>
          <c:idx val="0"/>
          <c:order val="0"/>
          <c:tx>
            <c:strRef>
              <c:f>'BASEUS_Week-Product(5)'!$C$12</c:f>
              <c:strCache>
                <c:ptCount val="1"/>
                <c:pt idx="0">
                  <c:v>SUGENT-ATR01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'BASEUS_Week-Product(5)'!$E$12:$N$12</c:f>
              <c:numCache>
                <c:formatCode>0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56955776"/>
        <c:axId val="156957312"/>
      </c:lineChart>
      <c:catAx>
        <c:axId val="156955776"/>
        <c:scaling>
          <c:orientation val="minMax"/>
        </c:scaling>
        <c:delete val="1"/>
        <c:axPos val="b"/>
        <c:tickLblPos val="none"/>
        <c:crossAx val="156957312"/>
        <c:crosses val="autoZero"/>
        <c:auto val="1"/>
        <c:lblAlgn val="ctr"/>
        <c:lblOffset val="100"/>
      </c:catAx>
      <c:valAx>
        <c:axId val="15695731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9557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WXHSD-D01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285"/>
          <c:w val="0.92586643213329101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'BASEUS_Week-Product'!$C$11</c:f>
              <c:strCache>
                <c:ptCount val="1"/>
                <c:pt idx="0">
                  <c:v>WXHSD-D01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54106496"/>
        <c:axId val="154145152"/>
      </c:lineChart>
      <c:catAx>
        <c:axId val="154106496"/>
        <c:scaling>
          <c:orientation val="minMax"/>
        </c:scaling>
        <c:delete val="1"/>
        <c:axPos val="b"/>
        <c:tickLblPos val="none"/>
        <c:crossAx val="154145152"/>
        <c:crosses val="autoZero"/>
        <c:auto val="1"/>
        <c:lblAlgn val="ctr"/>
        <c:lblOffset val="100"/>
      </c:catAx>
      <c:valAx>
        <c:axId val="15414515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48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064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95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'BASEUS_Week-Product(5)'!$C$13</c:f>
              <c:strCache>
                <c:ptCount val="1"/>
                <c:pt idx="0">
                  <c:v>SUER-A01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'BASEUS_Week-Product(5)'!$E$13:$N$13</c:f>
              <c:numCache>
                <c:formatCode>0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57014656"/>
        <c:axId val="157016448"/>
      </c:lineChart>
      <c:catAx>
        <c:axId val="157014656"/>
        <c:scaling>
          <c:orientation val="minMax"/>
        </c:scaling>
        <c:delete val="1"/>
        <c:axPos val="b"/>
        <c:tickLblPos val="none"/>
        <c:crossAx val="157016448"/>
        <c:crosses val="autoZero"/>
        <c:auto val="1"/>
        <c:lblAlgn val="ctr"/>
        <c:lblOffset val="100"/>
      </c:catAx>
      <c:valAx>
        <c:axId val="15701644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1519695526072966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014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SUER-A0S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24E-2"/>
          <c:y val="0.332715366914758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'BASEUS_Week-Product(5)'!$C$15</c:f>
              <c:strCache>
                <c:ptCount val="1"/>
                <c:pt idx="0">
                  <c:v>SUER-A0S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57118848"/>
        <c:axId val="157120384"/>
      </c:lineChart>
      <c:catAx>
        <c:axId val="157118848"/>
        <c:scaling>
          <c:orientation val="minMax"/>
        </c:scaling>
        <c:delete val="1"/>
        <c:axPos val="b"/>
        <c:tickLblPos val="none"/>
        <c:crossAx val="157120384"/>
        <c:crosses val="autoZero"/>
        <c:auto val="1"/>
        <c:lblAlgn val="ctr"/>
        <c:lblOffset val="100"/>
      </c:catAx>
      <c:valAx>
        <c:axId val="1571203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1188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SUCH-01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'BASEUS_Week-Product(5)'!$C$18</c:f>
              <c:strCache>
                <c:ptCount val="1"/>
                <c:pt idx="0">
                  <c:v>SUCH-01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'BASEUS_Week-Product(5)'!$E$18:$N$18</c:f>
              <c:numCache>
                <c:formatCode>0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57157248"/>
        <c:axId val="157158784"/>
      </c:lineChart>
      <c:catAx>
        <c:axId val="157157248"/>
        <c:scaling>
          <c:orientation val="minMax"/>
        </c:scaling>
        <c:delete val="1"/>
        <c:axPos val="b"/>
        <c:tickLblPos val="none"/>
        <c:crossAx val="157158784"/>
        <c:crosses val="autoZero"/>
        <c:auto val="1"/>
        <c:lblAlgn val="ctr"/>
        <c:lblOffset val="100"/>
      </c:catAx>
      <c:valAx>
        <c:axId val="1571587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1572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SUER-A0R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06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'BASEUS_Week-Product(5)'!$C$14</c:f>
              <c:strCache>
                <c:ptCount val="1"/>
                <c:pt idx="0">
                  <c:v>SUER-A0R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'BASEUS_Week-Product(5)'!$E$14:$N$14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57171072"/>
        <c:axId val="157213824"/>
      </c:lineChart>
      <c:catAx>
        <c:axId val="157171072"/>
        <c:scaling>
          <c:orientation val="minMax"/>
        </c:scaling>
        <c:delete val="1"/>
        <c:axPos val="b"/>
        <c:tickLblPos val="none"/>
        <c:crossAx val="157213824"/>
        <c:crosses val="autoZero"/>
        <c:auto val="1"/>
        <c:lblAlgn val="ctr"/>
        <c:lblOffset val="100"/>
      </c:catAx>
      <c:valAx>
        <c:axId val="1572138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1519695526072967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1710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SUER-A09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45E-2"/>
          <c:y val="0.33271536691475823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'BASEUS_Week-Product(5)'!$C$16</c:f>
              <c:strCache>
                <c:ptCount val="1"/>
                <c:pt idx="0">
                  <c:v>SUER-A09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'BASEUS_Week-Product(5)'!$E$16:$N$16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57246592"/>
        <c:axId val="157248128"/>
      </c:lineChart>
      <c:catAx>
        <c:axId val="157246592"/>
        <c:scaling>
          <c:orientation val="minMax"/>
        </c:scaling>
        <c:delete val="1"/>
        <c:axPos val="b"/>
        <c:tickLblPos val="none"/>
        <c:crossAx val="157248128"/>
        <c:crosses val="autoZero"/>
        <c:auto val="1"/>
        <c:lblAlgn val="ctr"/>
        <c:lblOffset val="100"/>
      </c:catAx>
      <c:valAx>
        <c:axId val="15724812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2465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SUER-A0V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87E-2"/>
          <c:y val="0.3327153669147585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'BASEUS_Week-Product(5)'!$C$17</c:f>
              <c:strCache>
                <c:ptCount val="1"/>
                <c:pt idx="0">
                  <c:v>SUER-A0V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57284992"/>
        <c:axId val="157294976"/>
      </c:lineChart>
      <c:catAx>
        <c:axId val="157284992"/>
        <c:scaling>
          <c:orientation val="minMax"/>
        </c:scaling>
        <c:delete val="1"/>
        <c:axPos val="b"/>
        <c:tickLblPos val="none"/>
        <c:crossAx val="157294976"/>
        <c:crosses val="autoZero"/>
        <c:auto val="1"/>
        <c:lblAlgn val="ctr"/>
        <c:lblOffset val="100"/>
      </c:catAx>
      <c:valAx>
        <c:axId val="1572949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2849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SUHS-DP01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18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(6)'!$C$8</c:f>
              <c:strCache>
                <c:ptCount val="1"/>
                <c:pt idx="0">
                  <c:v>SUHS-DP01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57459200"/>
        <c:axId val="157460736"/>
      </c:lineChart>
      <c:catAx>
        <c:axId val="157459200"/>
        <c:scaling>
          <c:orientation val="minMax"/>
        </c:scaling>
        <c:delete val="1"/>
        <c:axPos val="b"/>
        <c:tickLblPos val="none"/>
        <c:crossAx val="157460736"/>
        <c:crosses val="autoZero"/>
        <c:auto val="1"/>
        <c:lblAlgn val="ctr"/>
        <c:lblOffset val="100"/>
      </c:catAx>
      <c:valAx>
        <c:axId val="1574607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45920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6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(6)'!$B$7:$B$18</c:f>
              <c:numCache>
                <c:formatCode>0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0.3</c:v>
                </c:pt>
                <c:pt idx="4">
                  <c:v>1.1000000000000001</c:v>
                </c:pt>
                <c:pt idx="5">
                  <c:v>0.9</c:v>
                </c:pt>
                <c:pt idx="6">
                  <c:v>0.6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(6)'!$C$7:$C$18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(6)'!$R$7:$R$18</c:f>
              <c:numCache>
                <c:formatCode>0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11</c:v>
                </c:pt>
                <c:pt idx="5">
                  <c:v>9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</c:ser>
        <c:shape val="box"/>
        <c:axId val="157379200"/>
        <c:axId val="157385088"/>
        <c:axId val="0"/>
      </c:bar3DChart>
      <c:catAx>
        <c:axId val="15737920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85088"/>
        <c:crosses val="autoZero"/>
        <c:auto val="1"/>
        <c:lblAlgn val="ctr"/>
        <c:lblOffset val="100"/>
      </c:catAx>
      <c:valAx>
        <c:axId val="157385088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7920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SUHS-DP0S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(6)'!$C$9</c:f>
              <c:strCache>
                <c:ptCount val="1"/>
                <c:pt idx="0">
                  <c:v>SUHS-DP0S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57560832"/>
        <c:axId val="157562368"/>
      </c:lineChart>
      <c:catAx>
        <c:axId val="157560832"/>
        <c:scaling>
          <c:orientation val="minMax"/>
        </c:scaling>
        <c:delete val="1"/>
        <c:axPos val="b"/>
        <c:tickLblPos val="none"/>
        <c:crossAx val="157562368"/>
        <c:crosses val="autoZero"/>
        <c:auto val="1"/>
        <c:lblAlgn val="ctr"/>
        <c:lblOffset val="100"/>
      </c:catAx>
      <c:valAx>
        <c:axId val="1575623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5608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SUCH-02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63E-2"/>
          <c:y val="0.23130944523747587"/>
          <c:w val="0.90905561751927866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(6)'!$C$7</c:f>
              <c:strCache>
                <c:ptCount val="1"/>
                <c:pt idx="0">
                  <c:v>SUCH-02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(6)'!$E$7:$N$7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57599232"/>
        <c:axId val="157600768"/>
      </c:lineChart>
      <c:catAx>
        <c:axId val="157599232"/>
        <c:scaling>
          <c:orientation val="minMax"/>
        </c:scaling>
        <c:delete val="1"/>
        <c:axPos val="b"/>
        <c:tickLblPos val="none"/>
        <c:crossAx val="157600768"/>
        <c:crosses val="autoZero"/>
        <c:auto val="1"/>
        <c:lblAlgn val="ctr"/>
        <c:lblOffset val="100"/>
      </c:catAx>
      <c:valAx>
        <c:axId val="1576007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1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5992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WXHSD-D02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256"/>
          <c:w val="0.92021837270341222"/>
          <c:h val="0.65559575056768471"/>
        </c:manualLayout>
      </c:layout>
      <c:lineChart>
        <c:grouping val="standard"/>
        <c:ser>
          <c:idx val="0"/>
          <c:order val="0"/>
          <c:tx>
            <c:strRef>
              <c:f>'BASEUS_Week-Product'!$C$12</c:f>
              <c:strCache>
                <c:ptCount val="1"/>
                <c:pt idx="0">
                  <c:v>WXHSD-D02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54288512"/>
        <c:axId val="154290048"/>
      </c:lineChart>
      <c:catAx>
        <c:axId val="154288512"/>
        <c:scaling>
          <c:orientation val="minMax"/>
        </c:scaling>
        <c:delete val="1"/>
        <c:axPos val="b"/>
        <c:tickLblPos val="none"/>
        <c:crossAx val="154290048"/>
        <c:crosses val="autoZero"/>
        <c:auto val="1"/>
        <c:lblAlgn val="ctr"/>
        <c:lblOffset val="100"/>
      </c:catAx>
      <c:valAx>
        <c:axId val="15429004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2885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SUJX-01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81"/>
        </c:manualLayout>
      </c:layout>
      <c:lineChart>
        <c:grouping val="standard"/>
        <c:ser>
          <c:idx val="0"/>
          <c:order val="0"/>
          <c:tx>
            <c:strRef>
              <c:f>'BASEUS_Week-Product (6)'!$C$10</c:f>
              <c:strCache>
                <c:ptCount val="1"/>
                <c:pt idx="0">
                  <c:v>SUJX-01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(6)'!$E$10:$N$10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57498368"/>
        <c:axId val="157528832"/>
      </c:lineChart>
      <c:catAx>
        <c:axId val="157498368"/>
        <c:scaling>
          <c:orientation val="minMax"/>
        </c:scaling>
        <c:delete val="1"/>
        <c:axPos val="b"/>
        <c:tickLblPos val="none"/>
        <c:crossAx val="157528832"/>
        <c:crosses val="autoZero"/>
        <c:auto val="1"/>
        <c:lblAlgn val="ctr"/>
        <c:lblOffset val="100"/>
      </c:catAx>
      <c:valAx>
        <c:axId val="15752883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87E-3"/>
              <c:y val="0.1995342405829436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4983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SUYZD-01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41"/>
          <c:w val="0.92586643213329201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(6)'!$C$11</c:f>
              <c:strCache>
                <c:ptCount val="1"/>
                <c:pt idx="0">
                  <c:v>SUYZD-01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(6)'!$E$11:$N$11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57700864"/>
        <c:axId val="157702400"/>
      </c:lineChart>
      <c:catAx>
        <c:axId val="157700864"/>
        <c:scaling>
          <c:orientation val="minMax"/>
        </c:scaling>
        <c:delete val="1"/>
        <c:axPos val="b"/>
        <c:tickLblPos val="none"/>
        <c:crossAx val="157702400"/>
        <c:crosses val="autoZero"/>
        <c:auto val="1"/>
        <c:lblAlgn val="ctr"/>
        <c:lblOffset val="100"/>
      </c:catAx>
      <c:valAx>
        <c:axId val="15770240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87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7008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SUYZD-09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614073767094901E-2"/>
          <c:y val="0.23479031244243306"/>
          <c:w val="0.92021837270341222"/>
          <c:h val="0.65559575056768582"/>
        </c:manualLayout>
      </c:layout>
      <c:lineChart>
        <c:grouping val="standard"/>
        <c:ser>
          <c:idx val="0"/>
          <c:order val="0"/>
          <c:tx>
            <c:strRef>
              <c:f>'BASEUS_Week-Product (6)'!$C$12</c:f>
              <c:strCache>
                <c:ptCount val="1"/>
                <c:pt idx="0">
                  <c:v>SUYZD-09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(6)'!$E$12:$N$12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57719168"/>
        <c:axId val="157718016"/>
      </c:lineChart>
      <c:catAx>
        <c:axId val="157719168"/>
        <c:scaling>
          <c:orientation val="minMax"/>
        </c:scaling>
        <c:delete val="1"/>
        <c:axPos val="b"/>
        <c:tickLblPos val="none"/>
        <c:crossAx val="157718016"/>
        <c:crosses val="autoZero"/>
        <c:auto val="1"/>
        <c:lblAlgn val="ctr"/>
        <c:lblOffset val="100"/>
      </c:catAx>
      <c:valAx>
        <c:axId val="15771801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7191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SUYZD-0S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06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(6)'!$C$13</c:f>
              <c:strCache>
                <c:ptCount val="1"/>
                <c:pt idx="0">
                  <c:v>SUYZD-0S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(6)'!$E$13:$N$13</c:f>
              <c:numCache>
                <c:formatCode>0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57655040"/>
        <c:axId val="157656576"/>
      </c:lineChart>
      <c:catAx>
        <c:axId val="157655040"/>
        <c:scaling>
          <c:orientation val="minMax"/>
        </c:scaling>
        <c:delete val="1"/>
        <c:axPos val="b"/>
        <c:tickLblPos val="none"/>
        <c:crossAx val="157656576"/>
        <c:crosses val="autoZero"/>
        <c:auto val="1"/>
        <c:lblAlgn val="ctr"/>
        <c:lblOffset val="100"/>
      </c:catAx>
      <c:valAx>
        <c:axId val="1576565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1519695526072967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6550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SUGX-A0V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45E-2"/>
          <c:y val="0.33271536691475823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(6)'!$C$15</c:f>
              <c:strCache>
                <c:ptCount val="1"/>
                <c:pt idx="0">
                  <c:v>SUGX-A0V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57677056"/>
        <c:axId val="157678592"/>
      </c:lineChart>
      <c:catAx>
        <c:axId val="157677056"/>
        <c:scaling>
          <c:orientation val="minMax"/>
        </c:scaling>
        <c:delete val="1"/>
        <c:axPos val="b"/>
        <c:tickLblPos val="none"/>
        <c:crossAx val="157678592"/>
        <c:crosses val="autoZero"/>
        <c:auto val="1"/>
        <c:lblAlgn val="ctr"/>
        <c:lblOffset val="100"/>
      </c:catAx>
      <c:valAx>
        <c:axId val="1576785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6770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(6)'!$C$18</c:f>
              <c:strCache>
                <c:ptCount val="1"/>
                <c:pt idx="0">
                  <c:v>SUER-B01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(6)'!$E$18:$N$18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57846528"/>
        <c:axId val="157872896"/>
      </c:lineChart>
      <c:catAx>
        <c:axId val="157846528"/>
        <c:scaling>
          <c:orientation val="minMax"/>
        </c:scaling>
        <c:delete val="1"/>
        <c:axPos val="b"/>
        <c:tickLblPos val="none"/>
        <c:crossAx val="157872896"/>
        <c:crosses val="autoZero"/>
        <c:auto val="1"/>
        <c:lblAlgn val="ctr"/>
        <c:lblOffset val="100"/>
      </c:catAx>
      <c:valAx>
        <c:axId val="15787289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8465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SUGX-A01 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17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(6)'!$C$14</c:f>
              <c:strCache>
                <c:ptCount val="1"/>
                <c:pt idx="0">
                  <c:v>SUGX-A01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57774592"/>
        <c:axId val="157776128"/>
      </c:lineChart>
      <c:catAx>
        <c:axId val="157774592"/>
        <c:scaling>
          <c:orientation val="minMax"/>
        </c:scaling>
        <c:delete val="1"/>
        <c:axPos val="b"/>
        <c:tickLblPos val="none"/>
        <c:crossAx val="157776128"/>
        <c:crosses val="autoZero"/>
        <c:auto val="1"/>
        <c:lblAlgn val="ctr"/>
        <c:lblOffset val="100"/>
      </c:catAx>
      <c:valAx>
        <c:axId val="15777612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1519695526072968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7745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SUGX-A09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87E-2"/>
          <c:y val="0.3327153669147585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(6)'!$C$16</c:f>
              <c:strCache>
                <c:ptCount val="1"/>
                <c:pt idx="0">
                  <c:v>SUGX-A09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57800704"/>
        <c:axId val="157949952"/>
      </c:lineChart>
      <c:catAx>
        <c:axId val="157800704"/>
        <c:scaling>
          <c:orientation val="minMax"/>
        </c:scaling>
        <c:delete val="1"/>
        <c:axPos val="b"/>
        <c:tickLblPos val="none"/>
        <c:crossAx val="157949952"/>
        <c:crosses val="autoZero"/>
        <c:auto val="1"/>
        <c:lblAlgn val="ctr"/>
        <c:lblOffset val="100"/>
      </c:catAx>
      <c:valAx>
        <c:axId val="1579499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8007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SUGX-A0S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21E-2"/>
          <c:y val="0.33271536691475873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(6)'!$C$17</c:f>
              <c:strCache>
                <c:ptCount val="1"/>
                <c:pt idx="0">
                  <c:v>SUGX-A0S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57986816"/>
        <c:axId val="157988352"/>
      </c:lineChart>
      <c:catAx>
        <c:axId val="157986816"/>
        <c:scaling>
          <c:orientation val="minMax"/>
        </c:scaling>
        <c:delete val="1"/>
        <c:axPos val="b"/>
        <c:tickLblPos val="none"/>
        <c:crossAx val="157988352"/>
        <c:crosses val="autoZero"/>
        <c:auto val="1"/>
        <c:lblAlgn val="ctr"/>
        <c:lblOffset val="100"/>
      </c:catAx>
      <c:valAx>
        <c:axId val="1579883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9868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SUER-B09 </a:t>
            </a:r>
          </a:p>
        </c:rich>
      </c:tx>
    </c:title>
    <c:plotArea>
      <c:layout>
        <c:manualLayout>
          <c:layoutTarget val="inner"/>
          <c:xMode val="edge"/>
          <c:yMode val="edge"/>
          <c:x val="5.8836451176087094E-2"/>
          <c:y val="0.25582246249069934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(7)'!$C$8</c:f>
              <c:strCache>
                <c:ptCount val="1"/>
                <c:pt idx="0">
                  <c:v>SUER-B09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57927296"/>
        <c:axId val="157928832"/>
      </c:lineChart>
      <c:catAx>
        <c:axId val="157927296"/>
        <c:scaling>
          <c:orientation val="minMax"/>
        </c:scaling>
        <c:delete val="1"/>
        <c:axPos val="b"/>
        <c:tickLblPos val="none"/>
        <c:crossAx val="157928832"/>
        <c:crosses val="autoZero"/>
        <c:auto val="1"/>
        <c:lblAlgn val="ctr"/>
        <c:lblOffset val="100"/>
      </c:catAx>
      <c:valAx>
        <c:axId val="15792883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3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927296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SUBR-A01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56"/>
          <c:w val="0.912883699882337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'BASEUS_Week-Product'!$C$13</c:f>
              <c:strCache>
                <c:ptCount val="1"/>
                <c:pt idx="0">
                  <c:v>SUBR-A01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54273664"/>
        <c:axId val="154275200"/>
      </c:lineChart>
      <c:catAx>
        <c:axId val="154273664"/>
        <c:scaling>
          <c:orientation val="minMax"/>
        </c:scaling>
        <c:delete val="1"/>
        <c:axPos val="b"/>
        <c:tickLblPos val="none"/>
        <c:crossAx val="154275200"/>
        <c:crosses val="autoZero"/>
        <c:auto val="1"/>
        <c:lblAlgn val="ctr"/>
        <c:lblOffset val="100"/>
      </c:catAx>
      <c:valAx>
        <c:axId val="15427520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151969552607296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2736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94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(7)'!$B$7:$B$18</c:f>
              <c:numCache>
                <c:formatCode>0</c:formatCode>
                <c:ptCount val="12"/>
                <c:pt idx="0">
                  <c:v>0.6</c:v>
                </c:pt>
                <c:pt idx="1">
                  <c:v>0.3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(7)'!$C$7:$C$18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(7)'!$R$7:$R$18</c:f>
              <c:numCache>
                <c:formatCode>0</c:formatCode>
                <c:ptCount val="12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58117888"/>
        <c:axId val="158119424"/>
        <c:axId val="0"/>
      </c:bar3DChart>
      <c:catAx>
        <c:axId val="15811788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19424"/>
        <c:crosses val="autoZero"/>
        <c:auto val="1"/>
        <c:lblAlgn val="ctr"/>
        <c:lblOffset val="100"/>
      </c:catAx>
      <c:valAx>
        <c:axId val="158119424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17888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SUER-B0V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(7)'!$C$9</c:f>
              <c:strCache>
                <c:ptCount val="1"/>
                <c:pt idx="0">
                  <c:v>SUER-B0V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(7)'!$E$9:$N$9</c:f>
              <c:numCache>
                <c:formatCode>0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58164096"/>
        <c:axId val="158165632"/>
      </c:lineChart>
      <c:catAx>
        <c:axId val="158164096"/>
        <c:scaling>
          <c:orientation val="minMax"/>
        </c:scaling>
        <c:delete val="1"/>
        <c:axPos val="b"/>
        <c:tickLblPos val="none"/>
        <c:crossAx val="158165632"/>
        <c:crosses val="autoZero"/>
        <c:auto val="1"/>
        <c:lblAlgn val="ctr"/>
        <c:lblOffset val="100"/>
      </c:catAx>
      <c:valAx>
        <c:axId val="15816563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640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SUER-B0S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393157751833671E-2"/>
          <c:y val="0.23130944523747596"/>
          <c:w val="0.9090556175192791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(7)'!$C$7</c:f>
              <c:strCache>
                <c:ptCount val="1"/>
                <c:pt idx="0">
                  <c:v>SUER-B0S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(7)'!$E$7:$N$7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58198400"/>
        <c:axId val="158216576"/>
      </c:lineChart>
      <c:catAx>
        <c:axId val="158198400"/>
        <c:scaling>
          <c:orientation val="minMax"/>
        </c:scaling>
        <c:delete val="1"/>
        <c:axPos val="b"/>
        <c:tickLblPos val="none"/>
        <c:crossAx val="158216576"/>
        <c:crosses val="autoZero"/>
        <c:auto val="1"/>
        <c:lblAlgn val="ctr"/>
        <c:lblOffset val="100"/>
      </c:catAx>
      <c:valAx>
        <c:axId val="1582165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3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984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WIAPIPH58-BE01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04"/>
        </c:manualLayout>
      </c:layout>
      <c:lineChart>
        <c:grouping val="standard"/>
        <c:ser>
          <c:idx val="0"/>
          <c:order val="0"/>
          <c:tx>
            <c:strRef>
              <c:f>'BASEUS_Week-Product (7)'!$C$10</c:f>
              <c:strCache>
                <c:ptCount val="1"/>
                <c:pt idx="0">
                  <c:v>WIAPIPH58-BE01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58249344"/>
        <c:axId val="158250880"/>
      </c:lineChart>
      <c:catAx>
        <c:axId val="158249344"/>
        <c:scaling>
          <c:orientation val="minMax"/>
        </c:scaling>
        <c:delete val="1"/>
        <c:axPos val="b"/>
        <c:tickLblPos val="none"/>
        <c:crossAx val="158250880"/>
        <c:crosses val="autoZero"/>
        <c:auto val="1"/>
        <c:lblAlgn val="ctr"/>
        <c:lblOffset val="100"/>
      </c:catAx>
      <c:valAx>
        <c:axId val="15825088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7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2493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WIAPIPH58-BE04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52"/>
          <c:w val="0.92586643213329223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(7)'!$C$11</c:f>
              <c:strCache>
                <c:ptCount val="1"/>
                <c:pt idx="0">
                  <c:v>WIAPIPH58-BE04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58037888"/>
        <c:axId val="158039424"/>
      </c:lineChart>
      <c:catAx>
        <c:axId val="158037888"/>
        <c:scaling>
          <c:orientation val="minMax"/>
        </c:scaling>
        <c:delete val="1"/>
        <c:axPos val="b"/>
        <c:tickLblPos val="none"/>
        <c:crossAx val="158039424"/>
        <c:crosses val="autoZero"/>
        <c:auto val="1"/>
        <c:lblAlgn val="ctr"/>
        <c:lblOffset val="100"/>
      </c:catAx>
      <c:valAx>
        <c:axId val="15803942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0378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WIAPIPH58-BE08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2"/>
          <c:w val="0.92021837270341222"/>
          <c:h val="0.65559575056768604"/>
        </c:manualLayout>
      </c:layout>
      <c:lineChart>
        <c:grouping val="standard"/>
        <c:ser>
          <c:idx val="0"/>
          <c:order val="0"/>
          <c:tx>
            <c:strRef>
              <c:f>'BASEUS_Week-Product (7)'!$C$12</c:f>
              <c:strCache>
                <c:ptCount val="1"/>
                <c:pt idx="0">
                  <c:v>WIAPIPH58-BE08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58055808"/>
        <c:axId val="158069888"/>
      </c:lineChart>
      <c:catAx>
        <c:axId val="158055808"/>
        <c:scaling>
          <c:orientation val="minMax"/>
        </c:scaling>
        <c:delete val="1"/>
        <c:axPos val="b"/>
        <c:tickLblPos val="none"/>
        <c:crossAx val="158069888"/>
        <c:crosses val="autoZero"/>
        <c:auto val="1"/>
        <c:lblAlgn val="ctr"/>
        <c:lblOffset val="100"/>
      </c:catAx>
      <c:valAx>
        <c:axId val="15806988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05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CALLG-01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17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(7)'!$C$13</c:f>
              <c:strCache>
                <c:ptCount val="1"/>
                <c:pt idx="0">
                  <c:v>CALLG-01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58323840"/>
        <c:axId val="158325376"/>
      </c:lineChart>
      <c:catAx>
        <c:axId val="158323840"/>
        <c:scaling>
          <c:orientation val="minMax"/>
        </c:scaling>
        <c:delete val="1"/>
        <c:axPos val="b"/>
        <c:tickLblPos val="none"/>
        <c:crossAx val="158325376"/>
        <c:crosses val="autoZero"/>
        <c:auto val="1"/>
        <c:lblAlgn val="ctr"/>
        <c:lblOffset val="100"/>
      </c:catAx>
      <c:valAx>
        <c:axId val="1583253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1519695526072968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3238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SUGENT-ZN03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87E-2"/>
          <c:y val="0.3327153669147585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(7)'!$C$15</c:f>
              <c:strCache>
                <c:ptCount val="1"/>
                <c:pt idx="0">
                  <c:v>SUGENT-ZN03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58403200"/>
        <c:axId val="158437760"/>
      </c:lineChart>
      <c:catAx>
        <c:axId val="158403200"/>
        <c:scaling>
          <c:orientation val="minMax"/>
        </c:scaling>
        <c:delete val="1"/>
        <c:axPos val="b"/>
        <c:tickLblPos val="none"/>
        <c:crossAx val="158437760"/>
        <c:crosses val="autoZero"/>
        <c:auto val="1"/>
        <c:lblAlgn val="ctr"/>
        <c:lblOffset val="100"/>
      </c:catAx>
      <c:valAx>
        <c:axId val="1584377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403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WXXP-02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(7)'!$C$18</c:f>
              <c:strCache>
                <c:ptCount val="1"/>
                <c:pt idx="0">
                  <c:v>WXXP-02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58486912"/>
        <c:axId val="158488448"/>
      </c:lineChart>
      <c:catAx>
        <c:axId val="158486912"/>
        <c:scaling>
          <c:orientation val="minMax"/>
        </c:scaling>
        <c:delete val="1"/>
        <c:axPos val="b"/>
        <c:tickLblPos val="none"/>
        <c:crossAx val="158488448"/>
        <c:crosses val="autoZero"/>
        <c:auto val="1"/>
        <c:lblAlgn val="ctr"/>
        <c:lblOffset val="100"/>
      </c:catAx>
      <c:valAx>
        <c:axId val="15848844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4869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CALLG-09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34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(7)'!$C$14</c:f>
              <c:strCache>
                <c:ptCount val="1"/>
                <c:pt idx="0">
                  <c:v>CALLG-09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58508928"/>
        <c:axId val="158510464"/>
      </c:lineChart>
      <c:catAx>
        <c:axId val="158508928"/>
        <c:scaling>
          <c:orientation val="minMax"/>
        </c:scaling>
        <c:delete val="1"/>
        <c:axPos val="b"/>
        <c:tickLblPos val="none"/>
        <c:crossAx val="158510464"/>
        <c:crosses val="autoZero"/>
        <c:auto val="1"/>
        <c:lblAlgn val="ctr"/>
        <c:lblOffset val="100"/>
      </c:catAx>
      <c:valAx>
        <c:axId val="15851046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1519695526072969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5089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SUBR-A09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'BASEUS_Week-Product'!$C$15</c:f>
              <c:strCache>
                <c:ptCount val="1"/>
                <c:pt idx="0">
                  <c:v>SUBR-A09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54221952"/>
        <c:axId val="154252416"/>
      </c:lineChart>
      <c:catAx>
        <c:axId val="154221952"/>
        <c:scaling>
          <c:orientation val="minMax"/>
        </c:scaling>
        <c:delete val="1"/>
        <c:axPos val="b"/>
        <c:tickLblPos val="none"/>
        <c:crossAx val="154252416"/>
        <c:crosses val="autoZero"/>
        <c:auto val="1"/>
        <c:lblAlgn val="ctr"/>
        <c:lblOffset val="100"/>
      </c:catAx>
      <c:valAx>
        <c:axId val="15425241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2219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SUGENT-ZN0S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21E-2"/>
          <c:y val="0.33271536691475873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(7)'!$C$16</c:f>
              <c:strCache>
                <c:ptCount val="1"/>
                <c:pt idx="0">
                  <c:v>SUGENT-ZN0S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58522752"/>
        <c:axId val="158540928"/>
      </c:lineChart>
      <c:catAx>
        <c:axId val="158522752"/>
        <c:scaling>
          <c:orientation val="minMax"/>
        </c:scaling>
        <c:delete val="1"/>
        <c:axPos val="b"/>
        <c:tickLblPos val="none"/>
        <c:crossAx val="158540928"/>
        <c:crosses val="autoZero"/>
        <c:auto val="1"/>
        <c:lblAlgn val="ctr"/>
        <c:lblOffset val="100"/>
      </c:catAx>
      <c:valAx>
        <c:axId val="15854092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5227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CCALL-XK01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42E-2"/>
          <c:y val="0.332715366914759"/>
          <c:w val="0.912883699882335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(7)'!$C$17</c:f>
              <c:strCache>
                <c:ptCount val="1"/>
                <c:pt idx="0">
                  <c:v>CCALL-XK01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58585984"/>
        <c:axId val="158587520"/>
      </c:lineChart>
      <c:catAx>
        <c:axId val="158585984"/>
        <c:scaling>
          <c:orientation val="minMax"/>
        </c:scaling>
        <c:delete val="1"/>
        <c:axPos val="b"/>
        <c:tickLblPos val="none"/>
        <c:crossAx val="158587520"/>
        <c:crosses val="autoZero"/>
        <c:auto val="1"/>
        <c:lblAlgn val="ctr"/>
        <c:lblOffset val="100"/>
      </c:catAx>
      <c:valAx>
        <c:axId val="15858752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5859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TZARGS-09   </a:t>
            </a:r>
          </a:p>
        </c:rich>
      </c:tx>
    </c:title>
    <c:plotArea>
      <c:layout>
        <c:manualLayout>
          <c:layoutTarget val="inner"/>
          <c:xMode val="edge"/>
          <c:yMode val="edge"/>
          <c:x val="5.8836451176087094E-2"/>
          <c:y val="0.25582246249069945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(8)'!$C$8</c:f>
              <c:strCache>
                <c:ptCount val="1"/>
                <c:pt idx="0">
                  <c:v>TZARGS-09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58673920"/>
        <c:axId val="158724864"/>
      </c:lineChart>
      <c:catAx>
        <c:axId val="158673920"/>
        <c:scaling>
          <c:orientation val="minMax"/>
        </c:scaling>
        <c:delete val="1"/>
        <c:axPos val="b"/>
        <c:tickLblPos val="none"/>
        <c:crossAx val="158724864"/>
        <c:crosses val="autoZero"/>
        <c:auto val="1"/>
        <c:lblAlgn val="ctr"/>
        <c:lblOffset val="100"/>
      </c:catAx>
      <c:valAx>
        <c:axId val="15872486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4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67392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327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(8)'!$B$7:$B$18</c:f>
              <c:numCache>
                <c:formatCode>0</c:formatCode>
                <c:ptCount val="12"/>
                <c:pt idx="0">
                  <c:v>0.3</c:v>
                </c:pt>
                <c:pt idx="1">
                  <c:v>0.2</c:v>
                </c:pt>
                <c:pt idx="2">
                  <c:v>0.7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(8)'!$C$7:$C$18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(8)'!$R$7:$R$18</c:f>
              <c:numCache>
                <c:formatCode>0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58639232"/>
        <c:axId val="158640768"/>
        <c:axId val="0"/>
      </c:bar3DChart>
      <c:catAx>
        <c:axId val="15863923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40768"/>
        <c:crosses val="autoZero"/>
        <c:auto val="1"/>
        <c:lblAlgn val="ctr"/>
        <c:lblOffset val="100"/>
      </c:catAx>
      <c:valAx>
        <c:axId val="158640768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3923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TZARGS-01      </a:t>
            </a:r>
          </a:p>
        </c:rich>
      </c:tx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(8)'!$C$9</c:f>
              <c:strCache>
                <c:ptCount val="1"/>
                <c:pt idx="0">
                  <c:v>TZARGS-01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58927104"/>
        <c:axId val="158707712"/>
      </c:lineChart>
      <c:catAx>
        <c:axId val="158927104"/>
        <c:scaling>
          <c:orientation val="minMax"/>
        </c:scaling>
        <c:delete val="1"/>
        <c:axPos val="b"/>
        <c:tickLblPos val="none"/>
        <c:crossAx val="158707712"/>
        <c:crosses val="autoZero"/>
        <c:auto val="1"/>
        <c:lblAlgn val="ctr"/>
        <c:lblOffset val="100"/>
      </c:catAx>
      <c:valAx>
        <c:axId val="15870771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9271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WXXP-01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393157751833727E-2"/>
          <c:y val="0.23130944523747601"/>
          <c:w val="0.90905561751927955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(8)'!$C$7</c:f>
              <c:strCache>
                <c:ptCount val="1"/>
                <c:pt idx="0">
                  <c:v>WXXP-01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(8)'!$E$7:$N$7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58986240"/>
        <c:axId val="158987776"/>
      </c:lineChart>
      <c:catAx>
        <c:axId val="158986240"/>
        <c:scaling>
          <c:orientation val="minMax"/>
        </c:scaling>
        <c:delete val="1"/>
        <c:axPos val="b"/>
        <c:tickLblPos val="none"/>
        <c:crossAx val="158987776"/>
        <c:crosses val="autoZero"/>
        <c:auto val="1"/>
        <c:lblAlgn val="ctr"/>
        <c:lblOffset val="100"/>
      </c:catAx>
      <c:valAx>
        <c:axId val="1589877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4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9862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TZARGS-G2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26"/>
        </c:manualLayout>
      </c:layout>
      <c:lineChart>
        <c:grouping val="standard"/>
        <c:ser>
          <c:idx val="0"/>
          <c:order val="0"/>
          <c:tx>
            <c:strRef>
              <c:f>'BASEUS_Week-Product (8)'!$C$10</c:f>
              <c:strCache>
                <c:ptCount val="1"/>
                <c:pt idx="0">
                  <c:v>TZARGS-G2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58823936"/>
        <c:axId val="158825472"/>
      </c:lineChart>
      <c:catAx>
        <c:axId val="158823936"/>
        <c:scaling>
          <c:orientation val="minMax"/>
        </c:scaling>
        <c:delete val="1"/>
        <c:axPos val="b"/>
        <c:tickLblPos val="none"/>
        <c:crossAx val="158825472"/>
        <c:crosses val="autoZero"/>
        <c:auto val="1"/>
        <c:lblAlgn val="ctr"/>
        <c:lblOffset val="100"/>
      </c:catAx>
      <c:valAx>
        <c:axId val="15882547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8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8239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CCALL-YX01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63"/>
          <c:w val="0.92586643213329245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(8)'!$C$11</c:f>
              <c:strCache>
                <c:ptCount val="1"/>
                <c:pt idx="0">
                  <c:v>CCALL-YX01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59058944"/>
        <c:axId val="159073024"/>
      </c:lineChart>
      <c:catAx>
        <c:axId val="159058944"/>
        <c:scaling>
          <c:orientation val="minMax"/>
        </c:scaling>
        <c:delete val="1"/>
        <c:axPos val="b"/>
        <c:tickLblPos val="none"/>
        <c:crossAx val="159073024"/>
        <c:crosses val="autoZero"/>
        <c:auto val="1"/>
        <c:lblAlgn val="ctr"/>
        <c:lblOffset val="100"/>
      </c:catAx>
      <c:valAx>
        <c:axId val="15907302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0589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CCALL-YX02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31"/>
          <c:w val="0.92021837270341222"/>
          <c:h val="0.65559575056768626"/>
        </c:manualLayout>
      </c:layout>
      <c:lineChart>
        <c:grouping val="standard"/>
        <c:ser>
          <c:idx val="0"/>
          <c:order val="0"/>
          <c:tx>
            <c:strRef>
              <c:f>'BASEUS_Week-Product (8)'!$C$12</c:f>
              <c:strCache>
                <c:ptCount val="1"/>
                <c:pt idx="0">
                  <c:v>CCALL-YX02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59093504"/>
        <c:axId val="159095040"/>
      </c:lineChart>
      <c:catAx>
        <c:axId val="159093504"/>
        <c:scaling>
          <c:orientation val="minMax"/>
        </c:scaling>
        <c:delete val="1"/>
        <c:axPos val="b"/>
        <c:tickLblPos val="none"/>
        <c:crossAx val="159095040"/>
        <c:crosses val="autoZero"/>
        <c:auto val="1"/>
        <c:lblAlgn val="ctr"/>
        <c:lblOffset val="100"/>
      </c:catAx>
      <c:valAx>
        <c:axId val="1590950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093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ACSR-MS01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34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(8)'!$C$13</c:f>
              <c:strCache>
                <c:ptCount val="1"/>
                <c:pt idx="0">
                  <c:v>ACSR-MS01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59029888"/>
        <c:axId val="159035776"/>
      </c:lineChart>
      <c:catAx>
        <c:axId val="159029888"/>
        <c:scaling>
          <c:orientation val="minMax"/>
        </c:scaling>
        <c:delete val="1"/>
        <c:axPos val="b"/>
        <c:tickLblPos val="none"/>
        <c:crossAx val="159035776"/>
        <c:crosses val="autoZero"/>
        <c:auto val="1"/>
        <c:lblAlgn val="ctr"/>
        <c:lblOffset val="100"/>
      </c:catAx>
      <c:valAx>
        <c:axId val="1590357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1519695526072969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0298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5.xml"/><Relationship Id="rId13" Type="http://schemas.openxmlformats.org/officeDocument/2006/relationships/chart" Target="../charts/chart130.xml"/><Relationship Id="rId3" Type="http://schemas.openxmlformats.org/officeDocument/2006/relationships/chart" Target="../charts/chart120.xml"/><Relationship Id="rId7" Type="http://schemas.openxmlformats.org/officeDocument/2006/relationships/chart" Target="../charts/chart124.xml"/><Relationship Id="rId12" Type="http://schemas.openxmlformats.org/officeDocument/2006/relationships/chart" Target="../charts/chart129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Relationship Id="rId6" Type="http://schemas.openxmlformats.org/officeDocument/2006/relationships/chart" Target="../charts/chart123.xml"/><Relationship Id="rId11" Type="http://schemas.openxmlformats.org/officeDocument/2006/relationships/chart" Target="../charts/chart128.xml"/><Relationship Id="rId5" Type="http://schemas.openxmlformats.org/officeDocument/2006/relationships/chart" Target="../charts/chart122.xml"/><Relationship Id="rId10" Type="http://schemas.openxmlformats.org/officeDocument/2006/relationships/chart" Target="../charts/chart127.xml"/><Relationship Id="rId4" Type="http://schemas.openxmlformats.org/officeDocument/2006/relationships/chart" Target="../charts/chart121.xml"/><Relationship Id="rId9" Type="http://schemas.openxmlformats.org/officeDocument/2006/relationships/chart" Target="../charts/chart12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13" Type="http://schemas.openxmlformats.org/officeDocument/2006/relationships/image" Target="../media/image11.jpeg"/><Relationship Id="rId18" Type="http://schemas.openxmlformats.org/officeDocument/2006/relationships/image" Target="../media/image15.jpeg"/><Relationship Id="rId3" Type="http://schemas.openxmlformats.org/officeDocument/2006/relationships/image" Target="../media/image2.jpeg"/><Relationship Id="rId7" Type="http://schemas.openxmlformats.org/officeDocument/2006/relationships/image" Target="../media/image5.jpeg"/><Relationship Id="rId12" Type="http://schemas.openxmlformats.org/officeDocument/2006/relationships/image" Target="../media/image10.png"/><Relationship Id="rId17" Type="http://schemas.openxmlformats.org/officeDocument/2006/relationships/image" Target="../media/image23.jpeg"/><Relationship Id="rId2" Type="http://schemas.openxmlformats.org/officeDocument/2006/relationships/image" Target="../media/image1.jpeg"/><Relationship Id="rId16" Type="http://schemas.openxmlformats.org/officeDocument/2006/relationships/image" Target="../media/image22.jpeg"/><Relationship Id="rId1" Type="http://schemas.openxmlformats.org/officeDocument/2006/relationships/image" Target="../media/image16.png"/><Relationship Id="rId6" Type="http://schemas.openxmlformats.org/officeDocument/2006/relationships/image" Target="../media/image19.jpeg"/><Relationship Id="rId11" Type="http://schemas.openxmlformats.org/officeDocument/2006/relationships/image" Target="../media/image21.jpeg"/><Relationship Id="rId5" Type="http://schemas.openxmlformats.org/officeDocument/2006/relationships/image" Target="../media/image18.jpeg"/><Relationship Id="rId15" Type="http://schemas.openxmlformats.org/officeDocument/2006/relationships/image" Target="../media/image13.jpeg"/><Relationship Id="rId10" Type="http://schemas.openxmlformats.org/officeDocument/2006/relationships/image" Target="../media/image20.jpeg"/><Relationship Id="rId4" Type="http://schemas.openxmlformats.org/officeDocument/2006/relationships/image" Target="../media/image17.jpeg"/><Relationship Id="rId9" Type="http://schemas.openxmlformats.org/officeDocument/2006/relationships/image" Target="../media/image7.jpeg"/><Relationship Id="rId14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13" Type="http://schemas.openxmlformats.org/officeDocument/2006/relationships/chart" Target="../charts/chart78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12" Type="http://schemas.openxmlformats.org/officeDocument/2006/relationships/chart" Target="../charts/chart77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11" Type="http://schemas.openxmlformats.org/officeDocument/2006/relationships/chart" Target="../charts/chart76.xml"/><Relationship Id="rId5" Type="http://schemas.openxmlformats.org/officeDocument/2006/relationships/chart" Target="../charts/chart70.xml"/><Relationship Id="rId10" Type="http://schemas.openxmlformats.org/officeDocument/2006/relationships/chart" Target="../charts/chart75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6.xml"/><Relationship Id="rId13" Type="http://schemas.openxmlformats.org/officeDocument/2006/relationships/chart" Target="../charts/chart91.xml"/><Relationship Id="rId3" Type="http://schemas.openxmlformats.org/officeDocument/2006/relationships/chart" Target="../charts/chart81.xml"/><Relationship Id="rId7" Type="http://schemas.openxmlformats.org/officeDocument/2006/relationships/chart" Target="../charts/chart85.xml"/><Relationship Id="rId12" Type="http://schemas.openxmlformats.org/officeDocument/2006/relationships/chart" Target="../charts/chart90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11" Type="http://schemas.openxmlformats.org/officeDocument/2006/relationships/chart" Target="../charts/chart89.xml"/><Relationship Id="rId5" Type="http://schemas.openxmlformats.org/officeDocument/2006/relationships/chart" Target="../charts/chart83.xml"/><Relationship Id="rId10" Type="http://schemas.openxmlformats.org/officeDocument/2006/relationships/chart" Target="../charts/chart88.xml"/><Relationship Id="rId4" Type="http://schemas.openxmlformats.org/officeDocument/2006/relationships/chart" Target="../charts/chart82.xml"/><Relationship Id="rId9" Type="http://schemas.openxmlformats.org/officeDocument/2006/relationships/chart" Target="../charts/chart8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9.xml"/><Relationship Id="rId13" Type="http://schemas.openxmlformats.org/officeDocument/2006/relationships/chart" Target="../charts/chart104.xml"/><Relationship Id="rId3" Type="http://schemas.openxmlformats.org/officeDocument/2006/relationships/chart" Target="../charts/chart94.xml"/><Relationship Id="rId7" Type="http://schemas.openxmlformats.org/officeDocument/2006/relationships/chart" Target="../charts/chart98.xml"/><Relationship Id="rId12" Type="http://schemas.openxmlformats.org/officeDocument/2006/relationships/chart" Target="../charts/chart103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11" Type="http://schemas.openxmlformats.org/officeDocument/2006/relationships/chart" Target="../charts/chart102.xml"/><Relationship Id="rId5" Type="http://schemas.openxmlformats.org/officeDocument/2006/relationships/chart" Target="../charts/chart96.xml"/><Relationship Id="rId10" Type="http://schemas.openxmlformats.org/officeDocument/2006/relationships/chart" Target="../charts/chart101.xml"/><Relationship Id="rId4" Type="http://schemas.openxmlformats.org/officeDocument/2006/relationships/chart" Target="../charts/chart95.xml"/><Relationship Id="rId9" Type="http://schemas.openxmlformats.org/officeDocument/2006/relationships/chart" Target="../charts/chart10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2.xml"/><Relationship Id="rId13" Type="http://schemas.openxmlformats.org/officeDocument/2006/relationships/chart" Target="../charts/chart117.xml"/><Relationship Id="rId3" Type="http://schemas.openxmlformats.org/officeDocument/2006/relationships/chart" Target="../charts/chart107.xml"/><Relationship Id="rId7" Type="http://schemas.openxmlformats.org/officeDocument/2006/relationships/chart" Target="../charts/chart111.xml"/><Relationship Id="rId12" Type="http://schemas.openxmlformats.org/officeDocument/2006/relationships/chart" Target="../charts/chart116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6" Type="http://schemas.openxmlformats.org/officeDocument/2006/relationships/chart" Target="../charts/chart110.xml"/><Relationship Id="rId11" Type="http://schemas.openxmlformats.org/officeDocument/2006/relationships/chart" Target="../charts/chart115.xml"/><Relationship Id="rId5" Type="http://schemas.openxmlformats.org/officeDocument/2006/relationships/chart" Target="../charts/chart109.xml"/><Relationship Id="rId10" Type="http://schemas.openxmlformats.org/officeDocument/2006/relationships/chart" Target="../charts/chart114.xml"/><Relationship Id="rId4" Type="http://schemas.openxmlformats.org/officeDocument/2006/relationships/chart" Target="../charts/chart108.xml"/><Relationship Id="rId9" Type="http://schemas.openxmlformats.org/officeDocument/2006/relationships/chart" Target="../charts/chart1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64254637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64254642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85724</xdr:rowOff>
    </xdr:from>
    <xdr:to>
      <xdr:col>16</xdr:col>
      <xdr:colOff>665987</xdr:colOff>
      <xdr:row>41</xdr:row>
      <xdr:rowOff>76199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17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57150</xdr:rowOff>
    </xdr:from>
    <xdr:to>
      <xdr:col>16</xdr:col>
      <xdr:colOff>665988</xdr:colOff>
      <xdr:row>48</xdr:row>
      <xdr:rowOff>133350</xdr:rowOff>
    </xdr:to>
    <xdr:graphicFrame macro="">
      <xdr:nvGraphicFramePr>
        <xdr:cNvPr id="18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19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20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21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22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24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5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</xdr:row>
      <xdr:rowOff>28575</xdr:rowOff>
    </xdr:from>
    <xdr:to>
      <xdr:col>1</xdr:col>
      <xdr:colOff>1076325</xdr:colOff>
      <xdr:row>4</xdr:row>
      <xdr:rowOff>1076325</xdr:rowOff>
    </xdr:to>
    <xdr:pic>
      <xdr:nvPicPr>
        <xdr:cNvPr id="4098" name="Picture 2" descr="Image result for Baseus WXJS-S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1990725"/>
          <a:ext cx="1047750" cy="10477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95251</xdr:colOff>
      <xdr:row>5</xdr:row>
      <xdr:rowOff>104776</xdr:rowOff>
    </xdr:from>
    <xdr:to>
      <xdr:col>1</xdr:col>
      <xdr:colOff>990600</xdr:colOff>
      <xdr:row>5</xdr:row>
      <xdr:rowOff>1000125</xdr:rowOff>
    </xdr:to>
    <xdr:pic>
      <xdr:nvPicPr>
        <xdr:cNvPr id="4099" name="Picture 3" descr="Image result for Baseus WXBV-0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6226" y="3171826"/>
          <a:ext cx="895349" cy="89534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76199</xdr:colOff>
      <xdr:row>6</xdr:row>
      <xdr:rowOff>104774</xdr:rowOff>
    </xdr:from>
    <xdr:to>
      <xdr:col>1</xdr:col>
      <xdr:colOff>981074</xdr:colOff>
      <xdr:row>6</xdr:row>
      <xdr:rowOff>1009649</xdr:rowOff>
    </xdr:to>
    <xdr:pic>
      <xdr:nvPicPr>
        <xdr:cNvPr id="4100" name="Picture 4" descr="Image result for Baseus CCALL-JK0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57174" y="4276724"/>
          <a:ext cx="904875" cy="904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7</xdr:row>
      <xdr:rowOff>57150</xdr:rowOff>
    </xdr:from>
    <xdr:to>
      <xdr:col>1</xdr:col>
      <xdr:colOff>1009650</xdr:colOff>
      <xdr:row>7</xdr:row>
      <xdr:rowOff>1028700</xdr:rowOff>
    </xdr:to>
    <xdr:pic>
      <xdr:nvPicPr>
        <xdr:cNvPr id="4103" name="Picture 7" descr="Image result for Baseus PPALL-EX0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9075" y="6438900"/>
          <a:ext cx="971550" cy="971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8</xdr:row>
      <xdr:rowOff>28575</xdr:rowOff>
    </xdr:from>
    <xdr:to>
      <xdr:col>1</xdr:col>
      <xdr:colOff>1076325</xdr:colOff>
      <xdr:row>8</xdr:row>
      <xdr:rowOff>1076325</xdr:rowOff>
    </xdr:to>
    <xdr:pic>
      <xdr:nvPicPr>
        <xdr:cNvPr id="4104" name="Picture 8" descr="Image result for Baseus PPALL-PX0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9550" y="8620125"/>
          <a:ext cx="1047750" cy="10477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47625</xdr:colOff>
      <xdr:row>9</xdr:row>
      <xdr:rowOff>57150</xdr:rowOff>
    </xdr:from>
    <xdr:to>
      <xdr:col>1</xdr:col>
      <xdr:colOff>1028700</xdr:colOff>
      <xdr:row>9</xdr:row>
      <xdr:rowOff>1038225</xdr:rowOff>
    </xdr:to>
    <xdr:pic>
      <xdr:nvPicPr>
        <xdr:cNvPr id="4105" name="Picture 9" descr="Image result for Baseus PPALL-PX0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28600" y="9753600"/>
          <a:ext cx="981075" cy="9810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57150</xdr:colOff>
      <xdr:row>10</xdr:row>
      <xdr:rowOff>66675</xdr:rowOff>
    </xdr:from>
    <xdr:to>
      <xdr:col>1</xdr:col>
      <xdr:colOff>1009650</xdr:colOff>
      <xdr:row>10</xdr:row>
      <xdr:rowOff>1019175</xdr:rowOff>
    </xdr:to>
    <xdr:pic>
      <xdr:nvPicPr>
        <xdr:cNvPr id="4106" name="Picture 10" descr="Image result for Baseus PPKC-A0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38125" y="10868025"/>
          <a:ext cx="952500" cy="952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123826</xdr:colOff>
      <xdr:row>11</xdr:row>
      <xdr:rowOff>114301</xdr:rowOff>
    </xdr:from>
    <xdr:to>
      <xdr:col>1</xdr:col>
      <xdr:colOff>959931</xdr:colOff>
      <xdr:row>11</xdr:row>
      <xdr:rowOff>948310</xdr:rowOff>
    </xdr:to>
    <xdr:pic>
      <xdr:nvPicPr>
        <xdr:cNvPr id="4107" name="Picture 11" descr="Image result for Baseus PPKC-A0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04801" y="12020551"/>
          <a:ext cx="836105" cy="83400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28574</xdr:colOff>
      <xdr:row>12</xdr:row>
      <xdr:rowOff>95251</xdr:rowOff>
    </xdr:from>
    <xdr:to>
      <xdr:col>1</xdr:col>
      <xdr:colOff>1073601</xdr:colOff>
      <xdr:row>12</xdr:row>
      <xdr:rowOff>1009650</xdr:rowOff>
    </xdr:to>
    <xdr:pic>
      <xdr:nvPicPr>
        <xdr:cNvPr id="4108" name="Picture 12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09549" y="13106401"/>
          <a:ext cx="1045027" cy="91439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95251</xdr:colOff>
      <xdr:row>13</xdr:row>
      <xdr:rowOff>85726</xdr:rowOff>
    </xdr:from>
    <xdr:to>
      <xdr:col>1</xdr:col>
      <xdr:colOff>990600</xdr:colOff>
      <xdr:row>13</xdr:row>
      <xdr:rowOff>981075</xdr:rowOff>
    </xdr:to>
    <xdr:pic>
      <xdr:nvPicPr>
        <xdr:cNvPr id="4109" name="Picture 13" descr="Image result for Baseus PPALL-QY0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76226" y="14201776"/>
          <a:ext cx="895349" cy="89534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66674</xdr:colOff>
      <xdr:row>14</xdr:row>
      <xdr:rowOff>57149</xdr:rowOff>
    </xdr:from>
    <xdr:to>
      <xdr:col>1</xdr:col>
      <xdr:colOff>1028699</xdr:colOff>
      <xdr:row>14</xdr:row>
      <xdr:rowOff>1019174</xdr:rowOff>
    </xdr:to>
    <xdr:pic>
      <xdr:nvPicPr>
        <xdr:cNvPr id="4110" name="Picture 14" descr="Image result for Baseus PPALL-QY0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247649" y="15278099"/>
          <a:ext cx="962025" cy="962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15</xdr:row>
      <xdr:rowOff>209550</xdr:rowOff>
    </xdr:from>
    <xdr:to>
      <xdr:col>1</xdr:col>
      <xdr:colOff>1055845</xdr:colOff>
      <xdr:row>15</xdr:row>
      <xdr:rowOff>838200</xdr:rowOff>
    </xdr:to>
    <xdr:pic>
      <xdr:nvPicPr>
        <xdr:cNvPr id="4111" name="Picture 15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19075" y="16535400"/>
          <a:ext cx="1017745" cy="6286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16</xdr:row>
      <xdr:rowOff>95250</xdr:rowOff>
    </xdr:from>
    <xdr:to>
      <xdr:col>1</xdr:col>
      <xdr:colOff>981075</xdr:colOff>
      <xdr:row>16</xdr:row>
      <xdr:rowOff>990600</xdr:rowOff>
    </xdr:to>
    <xdr:pic>
      <xdr:nvPicPr>
        <xdr:cNvPr id="4112" name="Picture 16" descr="Image result for Baseus SUGENT-ZN0S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66700" y="17526000"/>
          <a:ext cx="895350" cy="895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19049</xdr:colOff>
      <xdr:row>17</xdr:row>
      <xdr:rowOff>209550</xdr:rowOff>
    </xdr:from>
    <xdr:to>
      <xdr:col>1</xdr:col>
      <xdr:colOff>1051284</xdr:colOff>
      <xdr:row>17</xdr:row>
      <xdr:rowOff>895350</xdr:rowOff>
    </xdr:to>
    <xdr:pic>
      <xdr:nvPicPr>
        <xdr:cNvPr id="4113" name="Picture 17" descr="Image result for Baseus CCALL-XK0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00024" y="18745200"/>
          <a:ext cx="1032235" cy="6858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18</xdr:row>
      <xdr:rowOff>28575</xdr:rowOff>
    </xdr:from>
    <xdr:to>
      <xdr:col>1</xdr:col>
      <xdr:colOff>1076325</xdr:colOff>
      <xdr:row>18</xdr:row>
      <xdr:rowOff>1076325</xdr:rowOff>
    </xdr:to>
    <xdr:pic>
      <xdr:nvPicPr>
        <xdr:cNvPr id="4115" name="Picture 19" descr="Image result for Baseus CATSX-D0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09550" y="20774025"/>
          <a:ext cx="1047750" cy="1047750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4</xdr:row>
      <xdr:rowOff>38100</xdr:rowOff>
    </xdr:from>
    <xdr:to>
      <xdr:col>1</xdr:col>
      <xdr:colOff>605790</xdr:colOff>
      <xdr:row>4</xdr:row>
      <xdr:rowOff>1057275</xdr:rowOff>
    </xdr:to>
    <xdr:pic>
      <xdr:nvPicPr>
        <xdr:cNvPr id="2" name="Picture 1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" y="895350"/>
          <a:ext cx="815340" cy="10191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5</xdr:row>
      <xdr:rowOff>28575</xdr:rowOff>
    </xdr:from>
    <xdr:to>
      <xdr:col>1</xdr:col>
      <xdr:colOff>609600</xdr:colOff>
      <xdr:row>5</xdr:row>
      <xdr:rowOff>1076325</xdr:rowOff>
    </xdr:to>
    <xdr:pic>
      <xdr:nvPicPr>
        <xdr:cNvPr id="3" name="Picture 2" descr="Image result for Baseus WXJS-S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9550" y="1990725"/>
          <a:ext cx="1047750" cy="10477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95251</xdr:colOff>
      <xdr:row>6</xdr:row>
      <xdr:rowOff>104776</xdr:rowOff>
    </xdr:from>
    <xdr:to>
      <xdr:col>1</xdr:col>
      <xdr:colOff>609600</xdr:colOff>
      <xdr:row>6</xdr:row>
      <xdr:rowOff>1000125</xdr:rowOff>
    </xdr:to>
    <xdr:pic>
      <xdr:nvPicPr>
        <xdr:cNvPr id="4" name="Picture 3" descr="Image result for Baseus WXBV-0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6226" y="3171826"/>
          <a:ext cx="895349" cy="89534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76199</xdr:colOff>
      <xdr:row>7</xdr:row>
      <xdr:rowOff>104774</xdr:rowOff>
    </xdr:from>
    <xdr:to>
      <xdr:col>1</xdr:col>
      <xdr:colOff>609599</xdr:colOff>
      <xdr:row>7</xdr:row>
      <xdr:rowOff>1009649</xdr:rowOff>
    </xdr:to>
    <xdr:pic>
      <xdr:nvPicPr>
        <xdr:cNvPr id="5" name="Picture 4" descr="Image result for Baseus CCALL-JK0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7174" y="4276724"/>
          <a:ext cx="904875" cy="904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8</xdr:row>
      <xdr:rowOff>28575</xdr:rowOff>
    </xdr:from>
    <xdr:to>
      <xdr:col>1</xdr:col>
      <xdr:colOff>609600</xdr:colOff>
      <xdr:row>8</xdr:row>
      <xdr:rowOff>1085850</xdr:rowOff>
    </xdr:to>
    <xdr:pic>
      <xdr:nvPicPr>
        <xdr:cNvPr id="6" name="Picture 6" descr="Image result for Baseus CCALL-AJK0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9550" y="5305425"/>
          <a:ext cx="1057275" cy="10572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9</xdr:row>
      <xdr:rowOff>57150</xdr:rowOff>
    </xdr:from>
    <xdr:to>
      <xdr:col>1</xdr:col>
      <xdr:colOff>609600</xdr:colOff>
      <xdr:row>9</xdr:row>
      <xdr:rowOff>1028700</xdr:rowOff>
    </xdr:to>
    <xdr:pic>
      <xdr:nvPicPr>
        <xdr:cNvPr id="7" name="Picture 7" descr="Image result for Baseus PPALL-EX0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19075" y="6438900"/>
          <a:ext cx="971550" cy="971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10</xdr:row>
      <xdr:rowOff>57150</xdr:rowOff>
    </xdr:from>
    <xdr:to>
      <xdr:col>1</xdr:col>
      <xdr:colOff>609600</xdr:colOff>
      <xdr:row>10</xdr:row>
      <xdr:rowOff>1028700</xdr:rowOff>
    </xdr:to>
    <xdr:pic>
      <xdr:nvPicPr>
        <xdr:cNvPr id="8" name="Picture 7" descr="Image result for Baseus PPALL-EX0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19075" y="7543800"/>
          <a:ext cx="971550" cy="971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10</xdr:row>
      <xdr:rowOff>57150</xdr:rowOff>
    </xdr:from>
    <xdr:to>
      <xdr:col>1</xdr:col>
      <xdr:colOff>609600</xdr:colOff>
      <xdr:row>10</xdr:row>
      <xdr:rowOff>1028700</xdr:rowOff>
    </xdr:to>
    <xdr:pic>
      <xdr:nvPicPr>
        <xdr:cNvPr id="9" name="Picture 7" descr="Image result for Baseus PPALL-EX0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19075" y="7543800"/>
          <a:ext cx="971550" cy="971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11</xdr:row>
      <xdr:rowOff>28575</xdr:rowOff>
    </xdr:from>
    <xdr:to>
      <xdr:col>1</xdr:col>
      <xdr:colOff>609600</xdr:colOff>
      <xdr:row>11</xdr:row>
      <xdr:rowOff>1076325</xdr:rowOff>
    </xdr:to>
    <xdr:pic>
      <xdr:nvPicPr>
        <xdr:cNvPr id="10" name="Picture 8" descr="Image result for Baseus PPALL-PX0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09550" y="8620125"/>
          <a:ext cx="1047750" cy="10477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47625</xdr:colOff>
      <xdr:row>12</xdr:row>
      <xdr:rowOff>57150</xdr:rowOff>
    </xdr:from>
    <xdr:to>
      <xdr:col>1</xdr:col>
      <xdr:colOff>609600</xdr:colOff>
      <xdr:row>12</xdr:row>
      <xdr:rowOff>1038225</xdr:rowOff>
    </xdr:to>
    <xdr:pic>
      <xdr:nvPicPr>
        <xdr:cNvPr id="11" name="Picture 9" descr="Image result for Baseus PPALL-PX0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28600" y="9753600"/>
          <a:ext cx="981075" cy="9810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57150</xdr:colOff>
      <xdr:row>13</xdr:row>
      <xdr:rowOff>66675</xdr:rowOff>
    </xdr:from>
    <xdr:to>
      <xdr:col>1</xdr:col>
      <xdr:colOff>609600</xdr:colOff>
      <xdr:row>13</xdr:row>
      <xdr:rowOff>1019175</xdr:rowOff>
    </xdr:to>
    <xdr:pic>
      <xdr:nvPicPr>
        <xdr:cNvPr id="12" name="Picture 10" descr="Image result for Baseus PPKC-A0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38125" y="10868025"/>
          <a:ext cx="952500" cy="952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123826</xdr:colOff>
      <xdr:row>14</xdr:row>
      <xdr:rowOff>114301</xdr:rowOff>
    </xdr:from>
    <xdr:to>
      <xdr:col>1</xdr:col>
      <xdr:colOff>607506</xdr:colOff>
      <xdr:row>14</xdr:row>
      <xdr:rowOff>948310</xdr:rowOff>
    </xdr:to>
    <xdr:pic>
      <xdr:nvPicPr>
        <xdr:cNvPr id="13" name="Picture 11" descr="Image result for Baseus PPKC-A0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04801" y="12020551"/>
          <a:ext cx="836105" cy="83400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28574</xdr:colOff>
      <xdr:row>15</xdr:row>
      <xdr:rowOff>95251</xdr:rowOff>
    </xdr:from>
    <xdr:to>
      <xdr:col>1</xdr:col>
      <xdr:colOff>606876</xdr:colOff>
      <xdr:row>15</xdr:row>
      <xdr:rowOff>1009650</xdr:rowOff>
    </xdr:to>
    <xdr:pic>
      <xdr:nvPicPr>
        <xdr:cNvPr id="14" name="Picture 12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209549" y="13106401"/>
          <a:ext cx="1045027" cy="91439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95251</xdr:colOff>
      <xdr:row>16</xdr:row>
      <xdr:rowOff>85726</xdr:rowOff>
    </xdr:from>
    <xdr:to>
      <xdr:col>1</xdr:col>
      <xdr:colOff>609600</xdr:colOff>
      <xdr:row>16</xdr:row>
      <xdr:rowOff>981075</xdr:rowOff>
    </xdr:to>
    <xdr:pic>
      <xdr:nvPicPr>
        <xdr:cNvPr id="15" name="Picture 13" descr="Image result for Baseus PPALL-QY0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76226" y="14201776"/>
          <a:ext cx="895349" cy="89534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66674</xdr:colOff>
      <xdr:row>17</xdr:row>
      <xdr:rowOff>57149</xdr:rowOff>
    </xdr:from>
    <xdr:to>
      <xdr:col>1</xdr:col>
      <xdr:colOff>609599</xdr:colOff>
      <xdr:row>17</xdr:row>
      <xdr:rowOff>1019174</xdr:rowOff>
    </xdr:to>
    <xdr:pic>
      <xdr:nvPicPr>
        <xdr:cNvPr id="16" name="Picture 14" descr="Image result for Baseus PPALL-QY01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47649" y="15278099"/>
          <a:ext cx="962025" cy="962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18</xdr:row>
      <xdr:rowOff>209550</xdr:rowOff>
    </xdr:from>
    <xdr:to>
      <xdr:col>1</xdr:col>
      <xdr:colOff>608170</xdr:colOff>
      <xdr:row>18</xdr:row>
      <xdr:rowOff>838200</xdr:rowOff>
    </xdr:to>
    <xdr:pic>
      <xdr:nvPicPr>
        <xdr:cNvPr id="17" name="Picture 15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19075" y="16535400"/>
          <a:ext cx="1017745" cy="6286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19</xdr:row>
      <xdr:rowOff>95250</xdr:rowOff>
    </xdr:from>
    <xdr:to>
      <xdr:col>1</xdr:col>
      <xdr:colOff>609600</xdr:colOff>
      <xdr:row>19</xdr:row>
      <xdr:rowOff>990600</xdr:rowOff>
    </xdr:to>
    <xdr:pic>
      <xdr:nvPicPr>
        <xdr:cNvPr id="18" name="Picture 16" descr="Image result for Baseus SUGENT-ZN0S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66700" y="17526000"/>
          <a:ext cx="895350" cy="895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19049</xdr:colOff>
      <xdr:row>20</xdr:row>
      <xdr:rowOff>209550</xdr:rowOff>
    </xdr:from>
    <xdr:to>
      <xdr:col>1</xdr:col>
      <xdr:colOff>613134</xdr:colOff>
      <xdr:row>20</xdr:row>
      <xdr:rowOff>895350</xdr:rowOff>
    </xdr:to>
    <xdr:pic>
      <xdr:nvPicPr>
        <xdr:cNvPr id="19" name="Picture 17" descr="Image result for Baseus CCALL-XK01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200024" y="18745200"/>
          <a:ext cx="1032235" cy="6858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95250</xdr:colOff>
      <xdr:row>21</xdr:row>
      <xdr:rowOff>95250</xdr:rowOff>
    </xdr:from>
    <xdr:to>
      <xdr:col>1</xdr:col>
      <xdr:colOff>609600</xdr:colOff>
      <xdr:row>21</xdr:row>
      <xdr:rowOff>952500</xdr:rowOff>
    </xdr:to>
    <xdr:pic>
      <xdr:nvPicPr>
        <xdr:cNvPr id="20" name="Picture 18" descr="Image result for Baseus WXXP-02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276225" y="19735800"/>
          <a:ext cx="857250" cy="8572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22</xdr:row>
      <xdr:rowOff>28575</xdr:rowOff>
    </xdr:from>
    <xdr:to>
      <xdr:col>1</xdr:col>
      <xdr:colOff>609600</xdr:colOff>
      <xdr:row>22</xdr:row>
      <xdr:rowOff>1076325</xdr:rowOff>
    </xdr:to>
    <xdr:pic>
      <xdr:nvPicPr>
        <xdr:cNvPr id="21" name="Picture 19" descr="Image result for Baseus CATSX-D0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09550" y="20774025"/>
          <a:ext cx="1047750" cy="10477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topLeftCell="A7" workbookViewId="0">
      <selection activeCell="V103" sqref="V103"/>
    </sheetView>
  </sheetViews>
  <sheetFormatPr defaultRowHeight="15"/>
  <cols>
    <col min="1" max="1" width="5.28515625" style="7" customWidth="1"/>
    <col min="2" max="2" width="0.28515625" style="7" customWidth="1"/>
    <col min="3" max="3" width="15" style="2" bestFit="1" customWidth="1"/>
    <col min="4" max="4" width="65.5703125" style="2" customWidth="1"/>
    <col min="5" max="14" width="8.85546875" style="4" customWidth="1"/>
    <col min="15" max="16" width="11" style="4" customWidth="1"/>
    <col min="17" max="17" width="10.140625" style="4" customWidth="1"/>
    <col min="18" max="18" width="10.42578125" style="2" customWidth="1"/>
    <col min="19" max="19" width="3.5703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" si="0">+F5+1</f>
        <v>3</v>
      </c>
      <c r="H5" s="8">
        <f t="shared" ref="H5" si="1">+G5+1</f>
        <v>4</v>
      </c>
      <c r="I5" s="8">
        <f t="shared" ref="I5" si="2">+H5+1</f>
        <v>5</v>
      </c>
      <c r="J5" s="8">
        <f t="shared" ref="J5" si="3">+I5+1</f>
        <v>6</v>
      </c>
      <c r="K5" s="8">
        <f t="shared" ref="K5" si="4">+J5+1</f>
        <v>7</v>
      </c>
      <c r="L5" s="8">
        <f t="shared" ref="L5" si="5">+K5+1</f>
        <v>8</v>
      </c>
      <c r="M5" s="8">
        <f t="shared" ref="M5" si="6">+L5+1</f>
        <v>9</v>
      </c>
      <c r="N5" s="8">
        <f t="shared" ref="N5" si="7">+M5+1</f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27">
        <f>R7/10</f>
        <v>0.1</v>
      </c>
      <c r="C7" s="33" t="s">
        <v>7</v>
      </c>
      <c r="D7" s="33" t="s">
        <v>129</v>
      </c>
      <c r="E7" s="29">
        <v>0</v>
      </c>
      <c r="F7" s="25">
        <v>1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1</v>
      </c>
      <c r="P7" s="23">
        <f>O7/10</f>
        <v>0.1</v>
      </c>
      <c r="Q7" s="23">
        <v>40</v>
      </c>
      <c r="R7" s="19">
        <f>SUM(E7:N7)</f>
        <v>1</v>
      </c>
      <c r="T7" s="36">
        <v>36</v>
      </c>
      <c r="U7" s="36">
        <v>3</v>
      </c>
    </row>
    <row r="8" spans="1:33" ht="15.75" customHeight="1">
      <c r="A8" s="17">
        <v>2</v>
      </c>
      <c r="B8" s="27">
        <f t="shared" ref="B8:B17" si="8">R8/10</f>
        <v>1.5</v>
      </c>
      <c r="C8" s="33" t="s">
        <v>8</v>
      </c>
      <c r="D8" s="33" t="s">
        <v>130</v>
      </c>
      <c r="E8" s="29">
        <v>4</v>
      </c>
      <c r="F8" s="25">
        <v>5</v>
      </c>
      <c r="G8" s="25">
        <v>2</v>
      </c>
      <c r="H8" s="25">
        <v>4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9">SUM(E8:N8)</f>
        <v>15</v>
      </c>
      <c r="P8" s="23">
        <f t="shared" ref="P8:P18" si="10">O8/10</f>
        <v>1.5</v>
      </c>
      <c r="Q8" s="23">
        <v>40</v>
      </c>
      <c r="R8" s="19">
        <f t="shared" ref="R8:R19" si="11">SUM(E8:N8)</f>
        <v>15</v>
      </c>
      <c r="T8" s="36">
        <v>46</v>
      </c>
      <c r="U8" s="36">
        <v>3</v>
      </c>
    </row>
    <row r="9" spans="1:33" ht="15.75" customHeight="1">
      <c r="A9" s="17">
        <v>3</v>
      </c>
      <c r="B9" s="27">
        <f t="shared" si="8"/>
        <v>10.3</v>
      </c>
      <c r="C9" s="33" t="s">
        <v>9</v>
      </c>
      <c r="D9" s="33" t="s">
        <v>131</v>
      </c>
      <c r="E9" s="29">
        <v>54</v>
      </c>
      <c r="F9" s="25">
        <v>18</v>
      </c>
      <c r="G9" s="25">
        <v>19</v>
      </c>
      <c r="H9" s="25">
        <v>12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9"/>
        <v>103</v>
      </c>
      <c r="P9" s="23">
        <f t="shared" si="10"/>
        <v>10.3</v>
      </c>
      <c r="Q9" s="23">
        <v>182</v>
      </c>
      <c r="R9" s="19">
        <f t="shared" si="11"/>
        <v>103</v>
      </c>
      <c r="T9" s="36">
        <v>0</v>
      </c>
      <c r="U9" s="36">
        <v>0</v>
      </c>
    </row>
    <row r="10" spans="1:33" ht="15.75" customHeight="1">
      <c r="A10" s="17">
        <v>4</v>
      </c>
      <c r="B10" s="27">
        <f t="shared" si="8"/>
        <v>9.8000000000000007</v>
      </c>
      <c r="C10" s="33" t="s">
        <v>10</v>
      </c>
      <c r="D10" s="33" t="s">
        <v>132</v>
      </c>
      <c r="E10" s="29">
        <v>45</v>
      </c>
      <c r="F10" s="25">
        <v>16</v>
      </c>
      <c r="G10" s="25">
        <v>24</v>
      </c>
      <c r="H10" s="25">
        <v>13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9"/>
        <v>98</v>
      </c>
      <c r="P10" s="23">
        <f t="shared" si="10"/>
        <v>9.8000000000000007</v>
      </c>
      <c r="Q10" s="23">
        <v>155</v>
      </c>
      <c r="R10" s="19">
        <f t="shared" si="11"/>
        <v>98</v>
      </c>
      <c r="T10" s="36">
        <v>0</v>
      </c>
      <c r="U10" s="36">
        <v>0</v>
      </c>
    </row>
    <row r="11" spans="1:33" ht="15.75" customHeight="1">
      <c r="A11" s="17">
        <v>5</v>
      </c>
      <c r="B11" s="27">
        <f t="shared" si="8"/>
        <v>0</v>
      </c>
      <c r="C11" s="33" t="s">
        <v>11</v>
      </c>
      <c r="D11" s="33" t="s">
        <v>133</v>
      </c>
      <c r="E11" s="29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9"/>
        <v>0</v>
      </c>
      <c r="P11" s="23">
        <f t="shared" si="10"/>
        <v>0</v>
      </c>
      <c r="Q11" s="23">
        <v>0</v>
      </c>
      <c r="R11" s="19">
        <f t="shared" si="11"/>
        <v>0</v>
      </c>
      <c r="T11" s="36">
        <v>0</v>
      </c>
      <c r="U11" s="36">
        <v>0</v>
      </c>
    </row>
    <row r="12" spans="1:33" ht="15.75" customHeight="1">
      <c r="A12" s="17">
        <v>6</v>
      </c>
      <c r="B12" s="27">
        <f t="shared" si="8"/>
        <v>0</v>
      </c>
      <c r="C12" s="33" t="s">
        <v>12</v>
      </c>
      <c r="D12" s="33" t="s">
        <v>134</v>
      </c>
      <c r="E12" s="29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9"/>
        <v>0</v>
      </c>
      <c r="P12" s="23">
        <f t="shared" si="10"/>
        <v>0</v>
      </c>
      <c r="Q12" s="23">
        <v>0</v>
      </c>
      <c r="R12" s="19">
        <f t="shared" si="11"/>
        <v>0</v>
      </c>
      <c r="T12" s="36">
        <v>0</v>
      </c>
      <c r="U12" s="36">
        <v>0</v>
      </c>
    </row>
    <row r="13" spans="1:33" ht="15.75" customHeight="1">
      <c r="A13" s="17">
        <v>7</v>
      </c>
      <c r="B13" s="27">
        <f t="shared" si="8"/>
        <v>0</v>
      </c>
      <c r="C13" s="33" t="s">
        <v>13</v>
      </c>
      <c r="D13" s="33" t="s">
        <v>135</v>
      </c>
      <c r="E13" s="29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9"/>
        <v>0</v>
      </c>
      <c r="P13" s="23">
        <f t="shared" si="10"/>
        <v>0</v>
      </c>
      <c r="Q13" s="23">
        <v>0</v>
      </c>
      <c r="R13" s="19">
        <f t="shared" si="11"/>
        <v>0</v>
      </c>
      <c r="T13" s="36">
        <v>0</v>
      </c>
      <c r="U13" s="36">
        <v>0</v>
      </c>
    </row>
    <row r="14" spans="1:33" ht="15.75" customHeight="1">
      <c r="A14" s="17">
        <v>8</v>
      </c>
      <c r="B14" s="27">
        <f t="shared" si="8"/>
        <v>0</v>
      </c>
      <c r="C14" s="33" t="s">
        <v>14</v>
      </c>
      <c r="D14" s="33" t="s">
        <v>136</v>
      </c>
      <c r="E14" s="29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9"/>
        <v>0</v>
      </c>
      <c r="P14" s="23">
        <f t="shared" si="10"/>
        <v>0</v>
      </c>
      <c r="Q14" s="23">
        <v>0</v>
      </c>
      <c r="R14" s="19">
        <f t="shared" si="11"/>
        <v>0</v>
      </c>
      <c r="T14" s="36">
        <v>0</v>
      </c>
      <c r="U14" s="36">
        <v>0</v>
      </c>
    </row>
    <row r="15" spans="1:33" ht="15.75" customHeight="1">
      <c r="A15" s="17">
        <v>9</v>
      </c>
      <c r="B15" s="27">
        <f t="shared" si="8"/>
        <v>0</v>
      </c>
      <c r="C15" s="33" t="s">
        <v>15</v>
      </c>
      <c r="D15" s="33" t="s">
        <v>137</v>
      </c>
      <c r="E15" s="29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9"/>
        <v>0</v>
      </c>
      <c r="P15" s="23">
        <f t="shared" si="10"/>
        <v>0</v>
      </c>
      <c r="Q15" s="23">
        <v>0</v>
      </c>
      <c r="R15" s="19">
        <f t="shared" si="11"/>
        <v>0</v>
      </c>
      <c r="T15" s="36">
        <v>0</v>
      </c>
      <c r="U15" s="36">
        <v>0</v>
      </c>
    </row>
    <row r="16" spans="1:33" ht="15.75" customHeight="1">
      <c r="A16" s="17">
        <v>10</v>
      </c>
      <c r="B16" s="27">
        <f t="shared" si="8"/>
        <v>0</v>
      </c>
      <c r="C16" s="33" t="s">
        <v>16</v>
      </c>
      <c r="D16" s="33" t="s">
        <v>138</v>
      </c>
      <c r="E16" s="29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9"/>
        <v>0</v>
      </c>
      <c r="P16" s="23">
        <f t="shared" si="10"/>
        <v>0</v>
      </c>
      <c r="Q16" s="23">
        <v>0</v>
      </c>
      <c r="R16" s="19">
        <f t="shared" si="11"/>
        <v>0</v>
      </c>
      <c r="T16" s="36">
        <v>0</v>
      </c>
      <c r="U16" s="36">
        <v>0</v>
      </c>
    </row>
    <row r="17" spans="1:21" ht="15.75" customHeight="1">
      <c r="A17" s="17">
        <v>11</v>
      </c>
      <c r="B17" s="27">
        <f t="shared" si="8"/>
        <v>0.1</v>
      </c>
      <c r="C17" s="33" t="s">
        <v>17</v>
      </c>
      <c r="D17" s="33" t="s">
        <v>139</v>
      </c>
      <c r="E17" s="29">
        <v>0</v>
      </c>
      <c r="F17" s="25">
        <v>0</v>
      </c>
      <c r="G17" s="25">
        <v>1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9"/>
        <v>1</v>
      </c>
      <c r="P17" s="23">
        <f t="shared" si="10"/>
        <v>0.1</v>
      </c>
      <c r="Q17" s="23">
        <v>25</v>
      </c>
      <c r="R17" s="19">
        <f t="shared" si="11"/>
        <v>1</v>
      </c>
      <c r="T17" s="36">
        <v>0</v>
      </c>
      <c r="U17" s="36">
        <v>1</v>
      </c>
    </row>
    <row r="18" spans="1:21" ht="15.75" customHeight="1">
      <c r="A18" s="17">
        <v>12</v>
      </c>
      <c r="B18" s="27">
        <f>R18/10</f>
        <v>0.6</v>
      </c>
      <c r="C18" s="33" t="s">
        <v>18</v>
      </c>
      <c r="D18" s="33" t="s">
        <v>140</v>
      </c>
      <c r="E18" s="29">
        <v>1</v>
      </c>
      <c r="F18" s="25">
        <v>1</v>
      </c>
      <c r="G18" s="25">
        <v>3</v>
      </c>
      <c r="H18" s="25">
        <v>1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9"/>
        <v>6</v>
      </c>
      <c r="P18" s="23">
        <f t="shared" si="10"/>
        <v>0.6</v>
      </c>
      <c r="Q18" s="23">
        <v>23</v>
      </c>
      <c r="R18" s="19">
        <f t="shared" si="11"/>
        <v>6</v>
      </c>
      <c r="T18" s="36">
        <v>0</v>
      </c>
      <c r="U18" s="36">
        <v>0</v>
      </c>
    </row>
    <row r="19" spans="1:21" s="5" customFormat="1" ht="17.25" customHeight="1">
      <c r="C19" s="34" t="s">
        <v>0</v>
      </c>
      <c r="D19" s="34"/>
      <c r="E19" s="31">
        <f t="shared" ref="E19:N19" si="12">SUM(E7:E18)</f>
        <v>104</v>
      </c>
      <c r="F19" s="31">
        <f t="shared" si="12"/>
        <v>41</v>
      </c>
      <c r="G19" s="31">
        <f t="shared" si="12"/>
        <v>49</v>
      </c>
      <c r="H19" s="31">
        <f t="shared" si="12"/>
        <v>30</v>
      </c>
      <c r="I19" s="31">
        <f t="shared" si="12"/>
        <v>0</v>
      </c>
      <c r="J19" s="31">
        <f t="shared" si="12"/>
        <v>0</v>
      </c>
      <c r="K19" s="31">
        <f t="shared" si="12"/>
        <v>0</v>
      </c>
      <c r="L19" s="31">
        <f t="shared" si="12"/>
        <v>0</v>
      </c>
      <c r="M19" s="31">
        <f t="shared" si="12"/>
        <v>0</v>
      </c>
      <c r="N19" s="31">
        <f t="shared" si="12"/>
        <v>0</v>
      </c>
      <c r="O19" s="24">
        <f>SUM(O7:O18)</f>
        <v>224</v>
      </c>
      <c r="P19" s="24">
        <f>SUM(P7:P18)</f>
        <v>22.400000000000006</v>
      </c>
      <c r="Q19" s="24">
        <f>SUM(Q7:Q18)</f>
        <v>465</v>
      </c>
      <c r="R19" s="19">
        <f t="shared" si="11"/>
        <v>224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ignoredErrors>
    <ignoredError sqref="E19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workbookViewId="0">
      <selection activeCell="V10" sqref="V10"/>
    </sheetView>
  </sheetViews>
  <sheetFormatPr defaultRowHeight="15"/>
  <cols>
    <col min="1" max="1" width="5.28515625" style="7" customWidth="1"/>
    <col min="2" max="2" width="0.28515625" style="7" customWidth="1"/>
    <col min="3" max="3" width="13.5703125" style="2" bestFit="1" customWidth="1"/>
    <col min="4" max="4" width="85.28515625" style="2" bestFit="1" customWidth="1"/>
    <col min="5" max="14" width="8.85546875" style="4" customWidth="1"/>
    <col min="15" max="16" width="11" style="4" customWidth="1"/>
    <col min="17" max="17" width="10.140625" style="4" customWidth="1"/>
    <col min="18" max="18" width="4" style="2" bestFit="1" customWidth="1"/>
    <col min="19" max="19" width="3.42578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27">
        <f>R7/10</f>
        <v>0</v>
      </c>
      <c r="C7" s="33" t="s">
        <v>115</v>
      </c>
      <c r="D7" s="33" t="s">
        <v>123</v>
      </c>
      <c r="E7" s="29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14</v>
      </c>
      <c r="R7" s="19">
        <f>SUM(E7:N7)</f>
        <v>0</v>
      </c>
      <c r="T7" s="36">
        <v>0</v>
      </c>
      <c r="U7" s="36">
        <v>0</v>
      </c>
    </row>
    <row r="8" spans="1:33" ht="15.75" customHeight="1">
      <c r="A8" s="17">
        <v>2</v>
      </c>
      <c r="B8" s="27">
        <f t="shared" ref="B8:B17" si="1">R8/10</f>
        <v>0.1</v>
      </c>
      <c r="C8" s="33" t="s">
        <v>116</v>
      </c>
      <c r="D8" s="33" t="s">
        <v>124</v>
      </c>
      <c r="E8" s="29">
        <v>0</v>
      </c>
      <c r="F8" s="25">
        <v>0</v>
      </c>
      <c r="G8" s="25">
        <v>1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1</v>
      </c>
      <c r="P8" s="23">
        <f t="shared" ref="P8:P18" si="3">O8/10</f>
        <v>0.1</v>
      </c>
      <c r="Q8" s="23">
        <v>13</v>
      </c>
      <c r="R8" s="19">
        <f t="shared" ref="R8:R19" si="4">SUM(E8:N8)</f>
        <v>1</v>
      </c>
      <c r="T8" s="36">
        <v>8</v>
      </c>
      <c r="U8" s="36">
        <v>3</v>
      </c>
    </row>
    <row r="9" spans="1:33" ht="15.75" customHeight="1">
      <c r="A9" s="17">
        <v>3</v>
      </c>
      <c r="B9" s="27">
        <f t="shared" si="1"/>
        <v>13.9</v>
      </c>
      <c r="C9" s="33" t="s">
        <v>117</v>
      </c>
      <c r="D9" s="33" t="s">
        <v>125</v>
      </c>
      <c r="E9" s="29">
        <v>27</v>
      </c>
      <c r="F9" s="25">
        <v>51</v>
      </c>
      <c r="G9" s="25">
        <v>29</v>
      </c>
      <c r="H9" s="25">
        <v>32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139</v>
      </c>
      <c r="P9" s="23">
        <f t="shared" si="3"/>
        <v>13.9</v>
      </c>
      <c r="Q9" s="23">
        <v>134</v>
      </c>
      <c r="R9" s="19">
        <f t="shared" si="4"/>
        <v>139</v>
      </c>
      <c r="T9" s="36">
        <v>40</v>
      </c>
      <c r="U9" s="36">
        <v>3</v>
      </c>
    </row>
    <row r="10" spans="1:33" ht="15.75" customHeight="1">
      <c r="A10" s="17">
        <v>4</v>
      </c>
      <c r="B10" s="27">
        <f t="shared" si="1"/>
        <v>0.1</v>
      </c>
      <c r="C10" s="33" t="s">
        <v>118</v>
      </c>
      <c r="D10" s="33" t="s">
        <v>126</v>
      </c>
      <c r="E10" s="29">
        <v>0</v>
      </c>
      <c r="F10" s="25">
        <v>0</v>
      </c>
      <c r="G10" s="25">
        <v>0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1</v>
      </c>
      <c r="P10" s="23">
        <f t="shared" si="3"/>
        <v>0.1</v>
      </c>
      <c r="Q10" s="23">
        <v>27</v>
      </c>
      <c r="R10" s="19">
        <f t="shared" si="4"/>
        <v>1</v>
      </c>
      <c r="T10" s="36">
        <v>0</v>
      </c>
      <c r="U10" s="36">
        <v>0</v>
      </c>
    </row>
    <row r="11" spans="1:33" ht="15.75" customHeight="1">
      <c r="A11" s="17">
        <v>5</v>
      </c>
      <c r="B11" s="27">
        <f t="shared" si="1"/>
        <v>0.5</v>
      </c>
      <c r="C11" s="33" t="s">
        <v>119</v>
      </c>
      <c r="D11" s="33" t="s">
        <v>127</v>
      </c>
      <c r="E11" s="29">
        <v>1</v>
      </c>
      <c r="F11" s="25">
        <v>2</v>
      </c>
      <c r="G11" s="25">
        <v>1</v>
      </c>
      <c r="H11" s="25">
        <v>1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5</v>
      </c>
      <c r="P11" s="23">
        <f t="shared" si="3"/>
        <v>0.5</v>
      </c>
      <c r="Q11" s="23">
        <v>25</v>
      </c>
      <c r="R11" s="19">
        <f t="shared" si="4"/>
        <v>5</v>
      </c>
      <c r="T11" s="36">
        <v>0</v>
      </c>
      <c r="U11" s="36">
        <v>0</v>
      </c>
    </row>
    <row r="12" spans="1:33" ht="15.75" customHeight="1">
      <c r="A12" s="17">
        <v>6</v>
      </c>
      <c r="B12" s="27">
        <f t="shared" si="1"/>
        <v>0.1</v>
      </c>
      <c r="C12" s="33" t="s">
        <v>120</v>
      </c>
      <c r="D12" s="33" t="s">
        <v>128</v>
      </c>
      <c r="E12" s="29">
        <v>0</v>
      </c>
      <c r="F12" s="25">
        <v>0</v>
      </c>
      <c r="G12" s="25">
        <v>0</v>
      </c>
      <c r="H12" s="25">
        <v>1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1</v>
      </c>
      <c r="P12" s="23">
        <f t="shared" si="3"/>
        <v>0.1</v>
      </c>
      <c r="Q12" s="23">
        <v>12</v>
      </c>
      <c r="R12" s="19">
        <f t="shared" si="4"/>
        <v>1</v>
      </c>
      <c r="T12" s="36">
        <v>0</v>
      </c>
      <c r="U12" s="36">
        <v>0</v>
      </c>
    </row>
    <row r="13" spans="1:33" ht="15.75" customHeight="1">
      <c r="A13" s="17">
        <v>7</v>
      </c>
      <c r="B13" s="47">
        <f t="shared" si="1"/>
        <v>1.2</v>
      </c>
      <c r="C13" s="33" t="s">
        <v>241</v>
      </c>
      <c r="D13" s="33" t="s">
        <v>243</v>
      </c>
      <c r="E13" s="29">
        <v>0</v>
      </c>
      <c r="F13" s="25">
        <v>0</v>
      </c>
      <c r="G13" s="25">
        <v>0</v>
      </c>
      <c r="H13" s="25">
        <v>12</v>
      </c>
      <c r="I13" s="25"/>
      <c r="J13" s="25"/>
      <c r="K13" s="25"/>
      <c r="L13" s="25"/>
      <c r="M13" s="25"/>
      <c r="N13" s="25"/>
      <c r="O13" s="23">
        <f t="shared" si="2"/>
        <v>12</v>
      </c>
      <c r="P13" s="23">
        <f t="shared" si="3"/>
        <v>1.2</v>
      </c>
      <c r="Q13" s="23">
        <v>78</v>
      </c>
      <c r="R13" s="19">
        <f t="shared" si="4"/>
        <v>12</v>
      </c>
      <c r="T13" s="36"/>
      <c r="U13" s="36"/>
    </row>
    <row r="14" spans="1:33" ht="15.75" customHeight="1">
      <c r="A14" s="17">
        <v>8</v>
      </c>
      <c r="B14" s="47">
        <f t="shared" si="1"/>
        <v>0.5</v>
      </c>
      <c r="C14" s="33" t="s">
        <v>242</v>
      </c>
      <c r="D14" s="33" t="s">
        <v>244</v>
      </c>
      <c r="E14" s="29">
        <v>0</v>
      </c>
      <c r="F14" s="25">
        <v>0</v>
      </c>
      <c r="G14" s="25">
        <v>0</v>
      </c>
      <c r="H14" s="25">
        <v>5</v>
      </c>
      <c r="I14" s="25"/>
      <c r="J14" s="25"/>
      <c r="K14" s="25"/>
      <c r="L14" s="25"/>
      <c r="M14" s="25"/>
      <c r="N14" s="25"/>
      <c r="O14" s="23">
        <f t="shared" si="2"/>
        <v>5</v>
      </c>
      <c r="P14" s="23">
        <f t="shared" si="3"/>
        <v>0.5</v>
      </c>
      <c r="Q14" s="23">
        <v>78</v>
      </c>
      <c r="R14" s="19">
        <f t="shared" si="4"/>
        <v>5</v>
      </c>
      <c r="T14" s="36"/>
      <c r="U14" s="36"/>
    </row>
    <row r="15" spans="1:33" ht="15.75" customHeight="1">
      <c r="A15" s="17">
        <v>9</v>
      </c>
      <c r="B15" s="27">
        <f t="shared" si="1"/>
        <v>0</v>
      </c>
      <c r="C15" s="18"/>
      <c r="D15" s="18"/>
      <c r="E15" s="29"/>
      <c r="F15" s="25"/>
      <c r="G15" s="25"/>
      <c r="H15" s="25"/>
      <c r="I15" s="25"/>
      <c r="J15" s="25"/>
      <c r="K15" s="25"/>
      <c r="L15" s="25"/>
      <c r="M15" s="25"/>
      <c r="N15" s="25"/>
      <c r="O15" s="23">
        <f t="shared" si="2"/>
        <v>0</v>
      </c>
      <c r="P15" s="23">
        <f t="shared" si="3"/>
        <v>0</v>
      </c>
      <c r="Q15" s="23">
        <v>0</v>
      </c>
      <c r="R15" s="19">
        <f t="shared" si="4"/>
        <v>0</v>
      </c>
      <c r="T15" s="36"/>
      <c r="U15" s="36"/>
    </row>
    <row r="16" spans="1:33" ht="15.75" customHeight="1">
      <c r="A16" s="17">
        <v>10</v>
      </c>
      <c r="B16" s="27">
        <f t="shared" si="1"/>
        <v>0</v>
      </c>
      <c r="C16" s="18"/>
      <c r="D16" s="18"/>
      <c r="E16" s="29"/>
      <c r="F16" s="25"/>
      <c r="G16" s="25"/>
      <c r="H16" s="25"/>
      <c r="I16" s="25"/>
      <c r="J16" s="25"/>
      <c r="K16" s="25"/>
      <c r="L16" s="25"/>
      <c r="M16" s="25"/>
      <c r="N16" s="25"/>
      <c r="O16" s="23">
        <f t="shared" si="2"/>
        <v>0</v>
      </c>
      <c r="P16" s="23">
        <f t="shared" si="3"/>
        <v>0</v>
      </c>
      <c r="Q16" s="23">
        <v>0</v>
      </c>
      <c r="R16" s="19">
        <f t="shared" si="4"/>
        <v>0</v>
      </c>
      <c r="T16" s="36"/>
      <c r="U16" s="36"/>
    </row>
    <row r="17" spans="1:21" ht="15.75" customHeight="1">
      <c r="A17" s="17">
        <v>11</v>
      </c>
      <c r="B17" s="27">
        <f t="shared" si="1"/>
        <v>0</v>
      </c>
      <c r="C17" s="18"/>
      <c r="D17" s="18"/>
      <c r="E17" s="29"/>
      <c r="F17" s="25"/>
      <c r="G17" s="25"/>
      <c r="H17" s="25"/>
      <c r="I17" s="25"/>
      <c r="J17" s="25"/>
      <c r="K17" s="25"/>
      <c r="L17" s="25"/>
      <c r="M17" s="25"/>
      <c r="N17" s="25"/>
      <c r="O17" s="23">
        <f t="shared" si="2"/>
        <v>0</v>
      </c>
      <c r="P17" s="23">
        <f t="shared" si="3"/>
        <v>0</v>
      </c>
      <c r="Q17" s="23">
        <v>0</v>
      </c>
      <c r="R17" s="19">
        <f t="shared" si="4"/>
        <v>0</v>
      </c>
      <c r="T17" s="36"/>
      <c r="U17" s="36"/>
    </row>
    <row r="18" spans="1:21" ht="15.75" customHeight="1">
      <c r="A18" s="17">
        <v>12</v>
      </c>
      <c r="B18" s="27">
        <f>R18/10</f>
        <v>0</v>
      </c>
      <c r="C18" s="18"/>
      <c r="D18" s="18"/>
      <c r="E18" s="29"/>
      <c r="F18" s="25"/>
      <c r="G18" s="25"/>
      <c r="H18" s="25"/>
      <c r="I18" s="25"/>
      <c r="J18" s="25"/>
      <c r="K18" s="25"/>
      <c r="L18" s="25"/>
      <c r="M18" s="25"/>
      <c r="N18" s="25"/>
      <c r="O18" s="23">
        <f t="shared" si="2"/>
        <v>0</v>
      </c>
      <c r="P18" s="23">
        <f t="shared" si="3"/>
        <v>0</v>
      </c>
      <c r="Q18" s="23">
        <v>0</v>
      </c>
      <c r="R18" s="19">
        <f t="shared" si="4"/>
        <v>0</v>
      </c>
      <c r="T18" s="36"/>
      <c r="U18" s="36"/>
    </row>
    <row r="19" spans="1:21" s="5" customFormat="1" ht="17.25" customHeight="1">
      <c r="C19" s="34" t="s">
        <v>0</v>
      </c>
      <c r="D19" s="34"/>
      <c r="E19" s="31">
        <f t="shared" ref="E19" si="5">SUM(E7:E18)</f>
        <v>28</v>
      </c>
      <c r="F19" s="6">
        <f>SUM(F7:F18)</f>
        <v>53</v>
      </c>
      <c r="G19" s="6">
        <f t="shared" ref="G19:J19" si="6">SUM(G7:G18)</f>
        <v>31</v>
      </c>
      <c r="H19" s="6">
        <f t="shared" si="6"/>
        <v>52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164</v>
      </c>
      <c r="P19" s="24">
        <f>SUM(P7:P18)</f>
        <v>16.399999999999999</v>
      </c>
      <c r="Q19" s="24">
        <f>SUM(Q7:Q18)</f>
        <v>381</v>
      </c>
      <c r="R19" s="19">
        <f t="shared" si="4"/>
        <v>164</v>
      </c>
      <c r="S19" s="12"/>
      <c r="T19" s="37"/>
      <c r="U19" s="38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2:U121"/>
  <sheetViews>
    <sheetView workbookViewId="0">
      <pane xSplit="3" topLeftCell="D1" activePane="topRight" state="frozen"/>
      <selection pane="topRight" sqref="A1:XFD1048576"/>
    </sheetView>
  </sheetViews>
  <sheetFormatPr defaultRowHeight="15"/>
  <cols>
    <col min="1" max="1" width="1.42578125" customWidth="1"/>
    <col min="2" max="2" width="15" bestFit="1" customWidth="1"/>
    <col min="3" max="3" width="88.140625" bestFit="1" customWidth="1"/>
    <col min="17" max="17" width="1.7109375" customWidth="1"/>
    <col min="18" max="19" width="0" hidden="1" customWidth="1"/>
    <col min="20" max="20" width="1.42578125" customWidth="1"/>
    <col min="21" max="21" width="0" hidden="1" customWidth="1"/>
  </cols>
  <sheetData>
    <row r="2" spans="2:21">
      <c r="B2" s="39"/>
      <c r="C2" s="39"/>
      <c r="D2" s="40" t="s">
        <v>2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2:21" ht="22.5">
      <c r="B3" s="41" t="s">
        <v>121</v>
      </c>
      <c r="C3" s="41" t="s">
        <v>122</v>
      </c>
      <c r="D3" s="42">
        <v>1</v>
      </c>
      <c r="E3" s="42">
        <v>2</v>
      </c>
      <c r="F3" s="42">
        <f t="shared" ref="F3:M3" si="0">+E3+1</f>
        <v>3</v>
      </c>
      <c r="G3" s="42">
        <f t="shared" si="0"/>
        <v>4</v>
      </c>
      <c r="H3" s="42">
        <f t="shared" si="0"/>
        <v>5</v>
      </c>
      <c r="I3" s="42">
        <f t="shared" si="0"/>
        <v>6</v>
      </c>
      <c r="J3" s="42">
        <f t="shared" si="0"/>
        <v>7</v>
      </c>
      <c r="K3" s="42">
        <f t="shared" si="0"/>
        <v>8</v>
      </c>
      <c r="L3" s="42">
        <f t="shared" si="0"/>
        <v>9</v>
      </c>
      <c r="M3" s="42">
        <f t="shared" si="0"/>
        <v>10</v>
      </c>
      <c r="N3" s="42" t="s">
        <v>237</v>
      </c>
      <c r="O3" s="42" t="s">
        <v>5</v>
      </c>
      <c r="P3" s="42" t="s">
        <v>238</v>
      </c>
      <c r="R3" s="35" t="s">
        <v>235</v>
      </c>
      <c r="S3" s="35" t="s">
        <v>236</v>
      </c>
    </row>
    <row r="4" spans="2:21" ht="15" customHeight="1">
      <c r="B4" s="41"/>
      <c r="C4" s="41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R4" s="36"/>
      <c r="S4" s="36"/>
    </row>
    <row r="5" spans="2:21">
      <c r="B5" s="56" t="s">
        <v>7</v>
      </c>
      <c r="C5" s="56" t="s">
        <v>129</v>
      </c>
      <c r="D5" s="57">
        <v>0</v>
      </c>
      <c r="E5" s="57">
        <v>1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57">
        <v>0</v>
      </c>
      <c r="N5" s="58">
        <f t="shared" ref="N5:N36" si="1">SUM(D5:M5)</f>
        <v>1</v>
      </c>
      <c r="O5" s="58">
        <f t="shared" ref="O5:O36" si="2">N5/10</f>
        <v>0.1</v>
      </c>
      <c r="P5" s="58">
        <v>40</v>
      </c>
      <c r="R5" s="36">
        <v>36</v>
      </c>
      <c r="S5" s="36">
        <v>3</v>
      </c>
      <c r="U5" t="s">
        <v>239</v>
      </c>
    </row>
    <row r="6" spans="2:21">
      <c r="B6" s="43" t="s">
        <v>8</v>
      </c>
      <c r="C6" s="43" t="s">
        <v>130</v>
      </c>
      <c r="D6" s="44">
        <v>4</v>
      </c>
      <c r="E6" s="44">
        <v>5</v>
      </c>
      <c r="F6" s="44">
        <v>2</v>
      </c>
      <c r="G6" s="44">
        <v>4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5">
        <f t="shared" si="1"/>
        <v>15</v>
      </c>
      <c r="O6" s="45">
        <f t="shared" si="2"/>
        <v>1.5</v>
      </c>
      <c r="P6" s="45">
        <v>40</v>
      </c>
      <c r="R6" s="36">
        <v>46</v>
      </c>
      <c r="S6" s="36">
        <v>3</v>
      </c>
      <c r="U6" t="s">
        <v>239</v>
      </c>
    </row>
    <row r="7" spans="2:21">
      <c r="B7" s="43" t="s">
        <v>9</v>
      </c>
      <c r="C7" s="43" t="s">
        <v>131</v>
      </c>
      <c r="D7" s="44">
        <v>54</v>
      </c>
      <c r="E7" s="44">
        <v>18</v>
      </c>
      <c r="F7" s="44">
        <v>19</v>
      </c>
      <c r="G7" s="44">
        <v>12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5">
        <f t="shared" si="1"/>
        <v>103</v>
      </c>
      <c r="O7" s="45">
        <f t="shared" si="2"/>
        <v>10.3</v>
      </c>
      <c r="P7" s="45">
        <v>182</v>
      </c>
      <c r="R7" s="36">
        <v>0</v>
      </c>
      <c r="S7" s="36">
        <v>0</v>
      </c>
    </row>
    <row r="8" spans="2:21">
      <c r="B8" s="43" t="s">
        <v>10</v>
      </c>
      <c r="C8" s="43" t="s">
        <v>132</v>
      </c>
      <c r="D8" s="44">
        <v>45</v>
      </c>
      <c r="E8" s="44">
        <v>16</v>
      </c>
      <c r="F8" s="44">
        <v>24</v>
      </c>
      <c r="G8" s="44">
        <v>13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5">
        <f t="shared" si="1"/>
        <v>98</v>
      </c>
      <c r="O8" s="45">
        <f t="shared" si="2"/>
        <v>9.8000000000000007</v>
      </c>
      <c r="P8" s="45">
        <v>155</v>
      </c>
      <c r="R8" s="36">
        <v>0</v>
      </c>
      <c r="S8" s="36">
        <v>0</v>
      </c>
    </row>
    <row r="9" spans="2:21">
      <c r="B9" s="43" t="s">
        <v>11</v>
      </c>
      <c r="C9" s="43" t="s">
        <v>133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5">
        <f t="shared" si="1"/>
        <v>0</v>
      </c>
      <c r="O9" s="45">
        <f t="shared" si="2"/>
        <v>0</v>
      </c>
      <c r="P9" s="45">
        <v>0</v>
      </c>
      <c r="R9" s="36">
        <v>0</v>
      </c>
      <c r="S9" s="36">
        <v>0</v>
      </c>
    </row>
    <row r="10" spans="2:21">
      <c r="B10" s="43" t="s">
        <v>12</v>
      </c>
      <c r="C10" s="43" t="s">
        <v>134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5">
        <f t="shared" si="1"/>
        <v>0</v>
      </c>
      <c r="O10" s="45">
        <f t="shared" si="2"/>
        <v>0</v>
      </c>
      <c r="P10" s="45">
        <v>0</v>
      </c>
      <c r="R10" s="36">
        <v>0</v>
      </c>
      <c r="S10" s="36">
        <v>0</v>
      </c>
    </row>
    <row r="11" spans="2:21">
      <c r="B11" s="43" t="s">
        <v>13</v>
      </c>
      <c r="C11" s="43" t="s">
        <v>135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5">
        <f t="shared" si="1"/>
        <v>0</v>
      </c>
      <c r="O11" s="45">
        <f t="shared" si="2"/>
        <v>0</v>
      </c>
      <c r="P11" s="45">
        <v>0</v>
      </c>
      <c r="R11" s="36">
        <v>0</v>
      </c>
      <c r="S11" s="36">
        <v>0</v>
      </c>
    </row>
    <row r="12" spans="2:21">
      <c r="B12" s="43" t="s">
        <v>14</v>
      </c>
      <c r="C12" s="43" t="s">
        <v>136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5">
        <f t="shared" si="1"/>
        <v>0</v>
      </c>
      <c r="O12" s="45">
        <f t="shared" si="2"/>
        <v>0</v>
      </c>
      <c r="P12" s="45">
        <v>0</v>
      </c>
      <c r="R12" s="36">
        <v>0</v>
      </c>
      <c r="S12" s="36">
        <v>0</v>
      </c>
    </row>
    <row r="13" spans="2:21">
      <c r="B13" s="43" t="s">
        <v>15</v>
      </c>
      <c r="C13" s="43" t="s">
        <v>137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5">
        <f t="shared" si="1"/>
        <v>0</v>
      </c>
      <c r="O13" s="45">
        <f t="shared" si="2"/>
        <v>0</v>
      </c>
      <c r="P13" s="45">
        <v>0</v>
      </c>
      <c r="R13" s="36">
        <v>0</v>
      </c>
      <c r="S13" s="36">
        <v>0</v>
      </c>
    </row>
    <row r="14" spans="2:21">
      <c r="B14" s="43" t="s">
        <v>16</v>
      </c>
      <c r="C14" s="43" t="s">
        <v>138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5">
        <f t="shared" si="1"/>
        <v>0</v>
      </c>
      <c r="O14" s="45">
        <f t="shared" si="2"/>
        <v>0</v>
      </c>
      <c r="P14" s="45">
        <v>0</v>
      </c>
      <c r="R14" s="36">
        <v>0</v>
      </c>
      <c r="S14" s="36">
        <v>0</v>
      </c>
    </row>
    <row r="15" spans="2:21">
      <c r="B15" s="56" t="s">
        <v>17</v>
      </c>
      <c r="C15" s="56" t="s">
        <v>139</v>
      </c>
      <c r="D15" s="57">
        <v>0</v>
      </c>
      <c r="E15" s="57">
        <v>0</v>
      </c>
      <c r="F15" s="57">
        <v>1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8">
        <f t="shared" si="1"/>
        <v>1</v>
      </c>
      <c r="O15" s="58">
        <f t="shared" si="2"/>
        <v>0.1</v>
      </c>
      <c r="P15" s="58">
        <v>25</v>
      </c>
      <c r="R15" s="36">
        <v>0</v>
      </c>
      <c r="S15" s="36">
        <v>1</v>
      </c>
    </row>
    <row r="16" spans="2:21">
      <c r="B16" s="43" t="s">
        <v>18</v>
      </c>
      <c r="C16" s="43" t="s">
        <v>140</v>
      </c>
      <c r="D16" s="44">
        <v>1</v>
      </c>
      <c r="E16" s="44">
        <v>1</v>
      </c>
      <c r="F16" s="44">
        <v>3</v>
      </c>
      <c r="G16" s="44">
        <v>1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5">
        <f t="shared" si="1"/>
        <v>6</v>
      </c>
      <c r="O16" s="45">
        <f t="shared" si="2"/>
        <v>0.6</v>
      </c>
      <c r="P16" s="45">
        <v>23</v>
      </c>
      <c r="R16" s="36">
        <v>0</v>
      </c>
      <c r="S16" s="36">
        <v>0</v>
      </c>
    </row>
    <row r="17" spans="1:19">
      <c r="B17" s="43" t="s">
        <v>19</v>
      </c>
      <c r="C17" s="43" t="s">
        <v>141</v>
      </c>
      <c r="D17" s="46">
        <v>2</v>
      </c>
      <c r="E17" s="44">
        <v>0</v>
      </c>
      <c r="F17" s="44">
        <v>2</v>
      </c>
      <c r="G17" s="44">
        <v>1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5">
        <f t="shared" si="1"/>
        <v>5</v>
      </c>
      <c r="O17" s="45">
        <f t="shared" si="2"/>
        <v>0.5</v>
      </c>
      <c r="P17" s="45">
        <v>21</v>
      </c>
      <c r="R17" s="36">
        <v>0</v>
      </c>
      <c r="S17" s="36">
        <v>1</v>
      </c>
    </row>
    <row r="18" spans="1:19">
      <c r="B18" s="43" t="s">
        <v>20</v>
      </c>
      <c r="C18" s="43" t="s">
        <v>142</v>
      </c>
      <c r="D18" s="46">
        <v>2</v>
      </c>
      <c r="E18" s="44">
        <v>3</v>
      </c>
      <c r="F18" s="44">
        <v>3</v>
      </c>
      <c r="G18" s="44">
        <v>2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5">
        <f t="shared" si="1"/>
        <v>10</v>
      </c>
      <c r="O18" s="45">
        <f t="shared" si="2"/>
        <v>1</v>
      </c>
      <c r="P18" s="45">
        <v>32</v>
      </c>
      <c r="R18" s="36">
        <v>6</v>
      </c>
      <c r="S18" s="36">
        <v>3</v>
      </c>
    </row>
    <row r="19" spans="1:19">
      <c r="B19" s="43" t="s">
        <v>21</v>
      </c>
      <c r="C19" s="43" t="s">
        <v>143</v>
      </c>
      <c r="D19" s="46">
        <v>0</v>
      </c>
      <c r="E19" s="44">
        <v>0</v>
      </c>
      <c r="F19" s="44">
        <v>2</v>
      </c>
      <c r="G19" s="44">
        <v>1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5">
        <f t="shared" si="1"/>
        <v>3</v>
      </c>
      <c r="O19" s="45">
        <f t="shared" si="2"/>
        <v>0.3</v>
      </c>
      <c r="P19" s="45">
        <v>39</v>
      </c>
      <c r="R19" s="36">
        <v>6</v>
      </c>
      <c r="S19" s="36">
        <v>3</v>
      </c>
    </row>
    <row r="20" spans="1:19">
      <c r="B20" s="43" t="s">
        <v>22</v>
      </c>
      <c r="C20" s="43" t="s">
        <v>144</v>
      </c>
      <c r="D20" s="46">
        <v>0</v>
      </c>
      <c r="E20" s="44">
        <v>1</v>
      </c>
      <c r="F20" s="44">
        <v>1</v>
      </c>
      <c r="G20" s="44">
        <v>1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5">
        <f t="shared" si="1"/>
        <v>3</v>
      </c>
      <c r="O20" s="45">
        <f t="shared" si="2"/>
        <v>0.3</v>
      </c>
      <c r="P20" s="45">
        <v>39</v>
      </c>
      <c r="R20" s="36">
        <v>4</v>
      </c>
      <c r="S20" s="36">
        <v>3</v>
      </c>
    </row>
    <row r="21" spans="1:19">
      <c r="A21" s="51"/>
      <c r="B21" s="52" t="s">
        <v>23</v>
      </c>
      <c r="C21" s="52" t="s">
        <v>145</v>
      </c>
      <c r="D21" s="53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5">
        <f t="shared" si="1"/>
        <v>0</v>
      </c>
      <c r="O21" s="55">
        <f t="shared" si="2"/>
        <v>0</v>
      </c>
      <c r="P21" s="55">
        <v>41</v>
      </c>
      <c r="R21" s="36">
        <v>0</v>
      </c>
      <c r="S21" s="36">
        <v>0</v>
      </c>
    </row>
    <row r="22" spans="1:19">
      <c r="B22" s="56" t="s">
        <v>24</v>
      </c>
      <c r="C22" s="56" t="s">
        <v>146</v>
      </c>
      <c r="D22" s="59">
        <v>1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8">
        <f t="shared" si="1"/>
        <v>1</v>
      </c>
      <c r="O22" s="58">
        <f t="shared" si="2"/>
        <v>0.1</v>
      </c>
      <c r="P22" s="58">
        <v>40</v>
      </c>
      <c r="R22" s="36">
        <v>0</v>
      </c>
      <c r="S22" s="36">
        <v>0</v>
      </c>
    </row>
    <row r="23" spans="1:19">
      <c r="A23" s="51"/>
      <c r="B23" s="52" t="s">
        <v>25</v>
      </c>
      <c r="C23" s="52" t="s">
        <v>147</v>
      </c>
      <c r="D23" s="53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5">
        <f t="shared" si="1"/>
        <v>0</v>
      </c>
      <c r="O23" s="55">
        <f t="shared" si="2"/>
        <v>0</v>
      </c>
      <c r="P23" s="55">
        <v>41</v>
      </c>
      <c r="R23" s="36">
        <v>22</v>
      </c>
      <c r="S23" s="36">
        <v>3</v>
      </c>
    </row>
    <row r="24" spans="1:19">
      <c r="B24" s="43" t="s">
        <v>26</v>
      </c>
      <c r="C24" s="43" t="s">
        <v>148</v>
      </c>
      <c r="D24" s="46">
        <v>2</v>
      </c>
      <c r="E24" s="44">
        <v>0</v>
      </c>
      <c r="F24" s="44">
        <v>1</v>
      </c>
      <c r="G24" s="44">
        <v>1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5">
        <f t="shared" si="1"/>
        <v>4</v>
      </c>
      <c r="O24" s="45">
        <f t="shared" si="2"/>
        <v>0.4</v>
      </c>
      <c r="P24" s="45">
        <v>38</v>
      </c>
      <c r="R24" s="36">
        <v>6</v>
      </c>
      <c r="S24" s="36">
        <v>3</v>
      </c>
    </row>
    <row r="25" spans="1:19">
      <c r="A25" s="51"/>
      <c r="B25" s="52" t="s">
        <v>27</v>
      </c>
      <c r="C25" s="52" t="s">
        <v>149</v>
      </c>
      <c r="D25" s="53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5">
        <f t="shared" si="1"/>
        <v>0</v>
      </c>
      <c r="O25" s="55">
        <f t="shared" si="2"/>
        <v>0</v>
      </c>
      <c r="P25" s="55">
        <v>41</v>
      </c>
      <c r="R25" s="36">
        <v>6</v>
      </c>
      <c r="S25" s="36">
        <v>3</v>
      </c>
    </row>
    <row r="26" spans="1:19">
      <c r="B26" s="43" t="s">
        <v>28</v>
      </c>
      <c r="C26" s="43" t="s">
        <v>150</v>
      </c>
      <c r="D26" s="46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5">
        <f t="shared" si="1"/>
        <v>0</v>
      </c>
      <c r="O26" s="45">
        <f t="shared" si="2"/>
        <v>0</v>
      </c>
      <c r="P26" s="45">
        <v>0</v>
      </c>
      <c r="R26" s="36">
        <v>0</v>
      </c>
      <c r="S26" s="36">
        <v>0</v>
      </c>
    </row>
    <row r="27" spans="1:19">
      <c r="B27" s="43" t="s">
        <v>29</v>
      </c>
      <c r="C27" s="43" t="s">
        <v>151</v>
      </c>
      <c r="D27" s="46">
        <v>2</v>
      </c>
      <c r="E27" s="44">
        <v>1</v>
      </c>
      <c r="F27" s="44">
        <v>0</v>
      </c>
      <c r="G27" s="44">
        <v>1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5">
        <f t="shared" si="1"/>
        <v>4</v>
      </c>
      <c r="O27" s="45">
        <f t="shared" si="2"/>
        <v>0.4</v>
      </c>
      <c r="P27" s="45">
        <v>38</v>
      </c>
      <c r="R27" s="36">
        <v>0</v>
      </c>
      <c r="S27" s="36">
        <v>0</v>
      </c>
    </row>
    <row r="28" spans="1:19">
      <c r="A28" s="51"/>
      <c r="B28" s="52" t="s">
        <v>30</v>
      </c>
      <c r="C28" s="52" t="s">
        <v>152</v>
      </c>
      <c r="D28" s="53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5">
        <f t="shared" si="1"/>
        <v>0</v>
      </c>
      <c r="O28" s="55">
        <f t="shared" si="2"/>
        <v>0</v>
      </c>
      <c r="P28" s="55">
        <v>26</v>
      </c>
      <c r="R28" s="36">
        <v>0</v>
      </c>
      <c r="S28" s="36">
        <v>0</v>
      </c>
    </row>
    <row r="29" spans="1:19">
      <c r="A29" s="51"/>
      <c r="B29" s="52" t="s">
        <v>31</v>
      </c>
      <c r="C29" s="52" t="s">
        <v>153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5">
        <f t="shared" si="1"/>
        <v>0</v>
      </c>
      <c r="O29" s="55">
        <f t="shared" si="2"/>
        <v>0</v>
      </c>
      <c r="P29" s="55">
        <v>41</v>
      </c>
      <c r="R29" s="36">
        <v>0</v>
      </c>
      <c r="S29" s="36">
        <v>0</v>
      </c>
    </row>
    <row r="30" spans="1:19">
      <c r="B30" s="43" t="s">
        <v>32</v>
      </c>
      <c r="C30" s="43" t="s">
        <v>154</v>
      </c>
      <c r="D30" s="44">
        <v>0</v>
      </c>
      <c r="E30" s="44">
        <v>2</v>
      </c>
      <c r="F30" s="44">
        <v>1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5">
        <f t="shared" si="1"/>
        <v>3</v>
      </c>
      <c r="O30" s="45">
        <f t="shared" si="2"/>
        <v>0.3</v>
      </c>
      <c r="P30" s="45">
        <v>38</v>
      </c>
      <c r="R30" s="36">
        <v>6</v>
      </c>
      <c r="S30" s="36">
        <v>3</v>
      </c>
    </row>
    <row r="31" spans="1:19">
      <c r="B31" s="56" t="s">
        <v>33</v>
      </c>
      <c r="C31" s="56" t="s">
        <v>155</v>
      </c>
      <c r="D31" s="57">
        <v>0</v>
      </c>
      <c r="E31" s="57">
        <v>0</v>
      </c>
      <c r="F31" s="57">
        <v>0</v>
      </c>
      <c r="G31" s="57">
        <v>2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8">
        <f t="shared" si="1"/>
        <v>2</v>
      </c>
      <c r="O31" s="58">
        <f t="shared" si="2"/>
        <v>0.2</v>
      </c>
      <c r="P31" s="58">
        <v>26</v>
      </c>
      <c r="R31" s="36">
        <v>21</v>
      </c>
      <c r="S31" s="36">
        <v>3</v>
      </c>
    </row>
    <row r="32" spans="1:19">
      <c r="B32" s="43" t="s">
        <v>34</v>
      </c>
      <c r="C32" s="43" t="s">
        <v>156</v>
      </c>
      <c r="D32" s="44">
        <v>0</v>
      </c>
      <c r="E32" s="44">
        <v>0</v>
      </c>
      <c r="F32" s="44">
        <v>6</v>
      </c>
      <c r="G32" s="44">
        <v>4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5">
        <f t="shared" si="1"/>
        <v>10</v>
      </c>
      <c r="O32" s="45">
        <f t="shared" si="2"/>
        <v>1</v>
      </c>
      <c r="P32" s="45">
        <v>20</v>
      </c>
      <c r="R32" s="36">
        <v>30</v>
      </c>
      <c r="S32" s="36">
        <v>0</v>
      </c>
    </row>
    <row r="33" spans="1:19">
      <c r="B33" s="43" t="s">
        <v>35</v>
      </c>
      <c r="C33" s="43" t="s">
        <v>157</v>
      </c>
      <c r="D33" s="44">
        <v>2</v>
      </c>
      <c r="E33" s="44">
        <v>1</v>
      </c>
      <c r="F33" s="44">
        <v>0</v>
      </c>
      <c r="G33" s="44">
        <v>1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5">
        <f t="shared" si="1"/>
        <v>4</v>
      </c>
      <c r="O33" s="45">
        <f t="shared" si="2"/>
        <v>0.4</v>
      </c>
      <c r="P33" s="45">
        <v>37</v>
      </c>
      <c r="R33" s="36">
        <v>6</v>
      </c>
      <c r="S33" s="36">
        <v>3</v>
      </c>
    </row>
    <row r="34" spans="1:19">
      <c r="B34" s="56" t="s">
        <v>36</v>
      </c>
      <c r="C34" s="56" t="s">
        <v>158</v>
      </c>
      <c r="D34" s="57">
        <v>1</v>
      </c>
      <c r="E34" s="57">
        <v>1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8">
        <f t="shared" si="1"/>
        <v>2</v>
      </c>
      <c r="O34" s="58">
        <f t="shared" si="2"/>
        <v>0.2</v>
      </c>
      <c r="P34" s="58">
        <v>24</v>
      </c>
      <c r="R34" s="36">
        <v>21</v>
      </c>
      <c r="S34" s="36">
        <v>3</v>
      </c>
    </row>
    <row r="35" spans="1:19">
      <c r="A35" s="51"/>
      <c r="B35" s="52" t="s">
        <v>37</v>
      </c>
      <c r="C35" s="52" t="s">
        <v>159</v>
      </c>
      <c r="D35" s="54">
        <v>0</v>
      </c>
      <c r="E35" s="54">
        <v>0</v>
      </c>
      <c r="F35" s="54">
        <v>0</v>
      </c>
      <c r="G35" s="54">
        <v>0</v>
      </c>
      <c r="H35" s="54">
        <v>0</v>
      </c>
      <c r="I35" s="54">
        <v>0</v>
      </c>
      <c r="J35" s="54">
        <v>0</v>
      </c>
      <c r="K35" s="54">
        <v>0</v>
      </c>
      <c r="L35" s="54">
        <v>0</v>
      </c>
      <c r="M35" s="54">
        <v>0</v>
      </c>
      <c r="N35" s="55">
        <f t="shared" si="1"/>
        <v>0</v>
      </c>
      <c r="O35" s="55">
        <f t="shared" si="2"/>
        <v>0</v>
      </c>
      <c r="P35" s="55">
        <v>41</v>
      </c>
      <c r="R35" s="36">
        <v>0</v>
      </c>
      <c r="S35" s="36">
        <v>0</v>
      </c>
    </row>
    <row r="36" spans="1:19">
      <c r="A36" s="51"/>
      <c r="B36" s="52" t="s">
        <v>38</v>
      </c>
      <c r="C36" s="52" t="s">
        <v>160</v>
      </c>
      <c r="D36" s="54">
        <v>0</v>
      </c>
      <c r="E36" s="54">
        <v>0</v>
      </c>
      <c r="F36" s="54">
        <v>0</v>
      </c>
      <c r="G36" s="54">
        <v>0</v>
      </c>
      <c r="H36" s="54">
        <v>0</v>
      </c>
      <c r="I36" s="54">
        <v>0</v>
      </c>
      <c r="J36" s="54">
        <v>0</v>
      </c>
      <c r="K36" s="54">
        <v>0</v>
      </c>
      <c r="L36" s="54">
        <v>0</v>
      </c>
      <c r="M36" s="54">
        <v>0</v>
      </c>
      <c r="N36" s="55">
        <f t="shared" si="1"/>
        <v>0</v>
      </c>
      <c r="O36" s="55">
        <f t="shared" si="2"/>
        <v>0</v>
      </c>
      <c r="P36" s="55">
        <v>26</v>
      </c>
      <c r="R36" s="36">
        <v>0</v>
      </c>
      <c r="S36" s="36">
        <v>0</v>
      </c>
    </row>
    <row r="37" spans="1:19">
      <c r="A37" s="51"/>
      <c r="B37" s="52" t="s">
        <v>39</v>
      </c>
      <c r="C37" s="52" t="s">
        <v>161</v>
      </c>
      <c r="D37" s="54">
        <v>0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55">
        <f t="shared" ref="N37:N68" si="3">SUM(D37:M37)</f>
        <v>0</v>
      </c>
      <c r="O37" s="55">
        <f t="shared" ref="O37:O68" si="4">N37/10</f>
        <v>0</v>
      </c>
      <c r="P37" s="55">
        <v>41</v>
      </c>
      <c r="R37" s="36">
        <v>6</v>
      </c>
      <c r="S37" s="36">
        <v>3</v>
      </c>
    </row>
    <row r="38" spans="1:19">
      <c r="B38" s="56" t="s">
        <v>40</v>
      </c>
      <c r="C38" s="56" t="s">
        <v>162</v>
      </c>
      <c r="D38" s="57">
        <v>0</v>
      </c>
      <c r="E38" s="57">
        <v>0</v>
      </c>
      <c r="F38" s="57">
        <v>1</v>
      </c>
      <c r="G38" s="57">
        <v>1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8">
        <f t="shared" si="3"/>
        <v>2</v>
      </c>
      <c r="O38" s="58">
        <f t="shared" si="4"/>
        <v>0.2</v>
      </c>
      <c r="P38" s="58">
        <v>40</v>
      </c>
      <c r="R38" s="36">
        <v>6</v>
      </c>
      <c r="S38" s="36">
        <v>3</v>
      </c>
    </row>
    <row r="39" spans="1:19">
      <c r="A39" s="51"/>
      <c r="B39" s="52" t="s">
        <v>41</v>
      </c>
      <c r="C39" s="52" t="s">
        <v>163</v>
      </c>
      <c r="D39" s="54">
        <v>0</v>
      </c>
      <c r="E39" s="54">
        <v>0</v>
      </c>
      <c r="F39" s="54">
        <v>0</v>
      </c>
      <c r="G39" s="54">
        <v>0</v>
      </c>
      <c r="H39" s="54">
        <v>0</v>
      </c>
      <c r="I39" s="54">
        <v>0</v>
      </c>
      <c r="J39" s="54">
        <v>0</v>
      </c>
      <c r="K39" s="54">
        <v>0</v>
      </c>
      <c r="L39" s="54">
        <v>0</v>
      </c>
      <c r="M39" s="54">
        <v>0</v>
      </c>
      <c r="N39" s="55">
        <f t="shared" si="3"/>
        <v>0</v>
      </c>
      <c r="O39" s="55">
        <f t="shared" si="4"/>
        <v>0</v>
      </c>
      <c r="P39" s="55">
        <v>26</v>
      </c>
      <c r="R39" s="36">
        <v>11</v>
      </c>
      <c r="S39" s="36">
        <v>3</v>
      </c>
    </row>
    <row r="40" spans="1:19">
      <c r="A40" s="51"/>
      <c r="B40" s="52" t="s">
        <v>42</v>
      </c>
      <c r="C40" s="52" t="s">
        <v>164</v>
      </c>
      <c r="D40" s="54">
        <v>0</v>
      </c>
      <c r="E40" s="54">
        <v>0</v>
      </c>
      <c r="F40" s="54">
        <v>0</v>
      </c>
      <c r="G40" s="54">
        <v>0</v>
      </c>
      <c r="H40" s="54">
        <v>0</v>
      </c>
      <c r="I40" s="54">
        <v>0</v>
      </c>
      <c r="J40" s="54">
        <v>0</v>
      </c>
      <c r="K40" s="54">
        <v>0</v>
      </c>
      <c r="L40" s="54">
        <v>0</v>
      </c>
      <c r="M40" s="54">
        <v>0</v>
      </c>
      <c r="N40" s="55">
        <f t="shared" si="3"/>
        <v>0</v>
      </c>
      <c r="O40" s="55">
        <f t="shared" si="4"/>
        <v>0</v>
      </c>
      <c r="P40" s="55">
        <v>26</v>
      </c>
      <c r="R40" s="36">
        <v>0</v>
      </c>
      <c r="S40" s="36">
        <v>0</v>
      </c>
    </row>
    <row r="41" spans="1:19">
      <c r="A41" s="51"/>
      <c r="B41" s="52" t="s">
        <v>43</v>
      </c>
      <c r="C41" s="52" t="s">
        <v>165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5">
        <f t="shared" si="3"/>
        <v>0</v>
      </c>
      <c r="O41" s="55">
        <f t="shared" si="4"/>
        <v>0</v>
      </c>
      <c r="P41" s="55">
        <v>26</v>
      </c>
      <c r="R41" s="36">
        <v>0</v>
      </c>
      <c r="S41" s="36">
        <v>0</v>
      </c>
    </row>
    <row r="42" spans="1:19">
      <c r="A42" s="51"/>
      <c r="B42" s="52" t="s">
        <v>44</v>
      </c>
      <c r="C42" s="52" t="s">
        <v>166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5">
        <f t="shared" si="3"/>
        <v>0</v>
      </c>
      <c r="O42" s="55">
        <f t="shared" si="4"/>
        <v>0</v>
      </c>
      <c r="P42" s="55">
        <v>26</v>
      </c>
      <c r="R42" s="36">
        <v>0</v>
      </c>
      <c r="S42" s="36">
        <v>0</v>
      </c>
    </row>
    <row r="43" spans="1:19">
      <c r="A43" s="51"/>
      <c r="B43" s="52" t="s">
        <v>45</v>
      </c>
      <c r="C43" s="52" t="s">
        <v>167</v>
      </c>
      <c r="D43" s="54">
        <v>0</v>
      </c>
      <c r="E43" s="54">
        <v>0</v>
      </c>
      <c r="F43" s="54">
        <v>0</v>
      </c>
      <c r="G43" s="54">
        <v>0</v>
      </c>
      <c r="H43" s="54">
        <v>0</v>
      </c>
      <c r="I43" s="54">
        <v>0</v>
      </c>
      <c r="J43" s="54">
        <v>0</v>
      </c>
      <c r="K43" s="54">
        <v>0</v>
      </c>
      <c r="L43" s="54">
        <v>0</v>
      </c>
      <c r="M43" s="54">
        <v>0</v>
      </c>
      <c r="N43" s="55">
        <f t="shared" si="3"/>
        <v>0</v>
      </c>
      <c r="O43" s="55">
        <f t="shared" si="4"/>
        <v>0</v>
      </c>
      <c r="P43" s="55">
        <v>41</v>
      </c>
      <c r="R43" s="36">
        <v>0</v>
      </c>
      <c r="S43" s="36">
        <v>0</v>
      </c>
    </row>
    <row r="44" spans="1:19">
      <c r="A44" s="51"/>
      <c r="B44" s="52" t="s">
        <v>46</v>
      </c>
      <c r="C44" s="52" t="s">
        <v>168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5">
        <f t="shared" si="3"/>
        <v>0</v>
      </c>
      <c r="O44" s="55">
        <f t="shared" si="4"/>
        <v>0</v>
      </c>
      <c r="P44" s="55">
        <v>41</v>
      </c>
      <c r="R44" s="36">
        <v>0</v>
      </c>
      <c r="S44" s="36">
        <v>0</v>
      </c>
    </row>
    <row r="45" spans="1:19">
      <c r="A45" s="51"/>
      <c r="B45" s="52" t="s">
        <v>47</v>
      </c>
      <c r="C45" s="52" t="s">
        <v>169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5">
        <f t="shared" si="3"/>
        <v>0</v>
      </c>
      <c r="O45" s="55">
        <f t="shared" si="4"/>
        <v>0</v>
      </c>
      <c r="P45" s="55">
        <v>26</v>
      </c>
      <c r="R45" s="36">
        <v>6</v>
      </c>
      <c r="S45" s="36">
        <v>3</v>
      </c>
    </row>
    <row r="46" spans="1:19">
      <c r="B46" s="43" t="s">
        <v>48</v>
      </c>
      <c r="C46" s="43" t="s">
        <v>170</v>
      </c>
      <c r="D46" s="44">
        <v>0</v>
      </c>
      <c r="E46" s="44">
        <v>0</v>
      </c>
      <c r="F46" s="44">
        <v>0</v>
      </c>
      <c r="G46" s="44">
        <v>3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5">
        <f t="shared" si="3"/>
        <v>3</v>
      </c>
      <c r="O46" s="45">
        <f t="shared" si="4"/>
        <v>0.3</v>
      </c>
      <c r="P46" s="45">
        <v>41</v>
      </c>
      <c r="R46" s="36">
        <v>0</v>
      </c>
      <c r="S46" s="36">
        <v>0</v>
      </c>
    </row>
    <row r="47" spans="1:19">
      <c r="B47" s="56" t="s">
        <v>49</v>
      </c>
      <c r="C47" s="56" t="s">
        <v>171</v>
      </c>
      <c r="D47" s="57">
        <v>1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8">
        <f t="shared" si="3"/>
        <v>1</v>
      </c>
      <c r="O47" s="58">
        <f t="shared" si="4"/>
        <v>0.1</v>
      </c>
      <c r="P47" s="58">
        <v>25</v>
      </c>
      <c r="R47" s="36">
        <v>21</v>
      </c>
      <c r="S47" s="36">
        <v>3</v>
      </c>
    </row>
    <row r="48" spans="1:19">
      <c r="B48" s="56" t="s">
        <v>50</v>
      </c>
      <c r="C48" s="56" t="s">
        <v>172</v>
      </c>
      <c r="D48" s="57">
        <v>0</v>
      </c>
      <c r="E48" s="57">
        <v>0</v>
      </c>
      <c r="F48" s="57">
        <v>0</v>
      </c>
      <c r="G48" s="57">
        <v>1</v>
      </c>
      <c r="H48" s="57">
        <v>0</v>
      </c>
      <c r="I48" s="57">
        <v>0</v>
      </c>
      <c r="J48" s="57">
        <v>0</v>
      </c>
      <c r="K48" s="57">
        <v>0</v>
      </c>
      <c r="L48" s="57">
        <v>0</v>
      </c>
      <c r="M48" s="57">
        <v>0</v>
      </c>
      <c r="N48" s="58">
        <f t="shared" si="3"/>
        <v>1</v>
      </c>
      <c r="O48" s="58">
        <f t="shared" si="4"/>
        <v>0.1</v>
      </c>
      <c r="P48" s="58">
        <v>26</v>
      </c>
      <c r="R48" s="36">
        <v>21</v>
      </c>
      <c r="S48" s="36">
        <v>3</v>
      </c>
    </row>
    <row r="49" spans="2:19">
      <c r="B49" s="56" t="s">
        <v>51</v>
      </c>
      <c r="C49" s="56" t="s">
        <v>173</v>
      </c>
      <c r="D49" s="57">
        <v>0</v>
      </c>
      <c r="E49" s="57">
        <v>1</v>
      </c>
      <c r="F49" s="57">
        <v>1</v>
      </c>
      <c r="G49" s="57">
        <v>0</v>
      </c>
      <c r="H49" s="57">
        <v>0</v>
      </c>
      <c r="I49" s="57">
        <v>0</v>
      </c>
      <c r="J49" s="57">
        <v>0</v>
      </c>
      <c r="K49" s="57">
        <v>0</v>
      </c>
      <c r="L49" s="57">
        <v>0</v>
      </c>
      <c r="M49" s="57">
        <v>0</v>
      </c>
      <c r="N49" s="58">
        <f t="shared" si="3"/>
        <v>2</v>
      </c>
      <c r="O49" s="58">
        <f t="shared" si="4"/>
        <v>0.2</v>
      </c>
      <c r="P49" s="58">
        <v>24</v>
      </c>
      <c r="R49" s="36">
        <v>21</v>
      </c>
      <c r="S49" s="36">
        <v>3</v>
      </c>
    </row>
    <row r="50" spans="2:19">
      <c r="B50" s="43" t="s">
        <v>52</v>
      </c>
      <c r="C50" s="43" t="s">
        <v>174</v>
      </c>
      <c r="D50" s="44">
        <v>0</v>
      </c>
      <c r="E50" s="44">
        <v>21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5">
        <f t="shared" si="3"/>
        <v>21</v>
      </c>
      <c r="O50" s="45">
        <f t="shared" si="4"/>
        <v>2.1</v>
      </c>
      <c r="P50" s="45">
        <v>26</v>
      </c>
      <c r="R50" s="36">
        <v>36</v>
      </c>
      <c r="S50" s="36">
        <v>3</v>
      </c>
    </row>
    <row r="51" spans="2:19">
      <c r="B51" s="43" t="s">
        <v>53</v>
      </c>
      <c r="C51" s="43" t="s">
        <v>175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5">
        <f t="shared" si="3"/>
        <v>0</v>
      </c>
      <c r="O51" s="45">
        <f t="shared" si="4"/>
        <v>0</v>
      </c>
      <c r="P51" s="45">
        <v>0</v>
      </c>
      <c r="R51" s="36">
        <v>0</v>
      </c>
      <c r="S51" s="36">
        <v>0</v>
      </c>
    </row>
    <row r="52" spans="2:19">
      <c r="B52" s="43" t="s">
        <v>54</v>
      </c>
      <c r="C52" s="43" t="s">
        <v>176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5">
        <f t="shared" si="3"/>
        <v>0</v>
      </c>
      <c r="O52" s="45">
        <f t="shared" si="4"/>
        <v>0</v>
      </c>
      <c r="P52" s="45">
        <v>0</v>
      </c>
      <c r="R52" s="36">
        <v>0</v>
      </c>
      <c r="S52" s="36">
        <v>0</v>
      </c>
    </row>
    <row r="53" spans="2:19">
      <c r="B53" s="56" t="s">
        <v>55</v>
      </c>
      <c r="C53" s="56" t="s">
        <v>177</v>
      </c>
      <c r="D53" s="57">
        <v>1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8">
        <f t="shared" si="3"/>
        <v>1</v>
      </c>
      <c r="O53" s="58">
        <f t="shared" si="4"/>
        <v>0.1</v>
      </c>
      <c r="P53" s="58">
        <v>40</v>
      </c>
      <c r="R53" s="36">
        <v>6</v>
      </c>
      <c r="S53" s="36">
        <v>3</v>
      </c>
    </row>
    <row r="54" spans="2:19">
      <c r="B54" s="43" t="s">
        <v>56</v>
      </c>
      <c r="C54" s="43" t="s">
        <v>178</v>
      </c>
      <c r="D54" s="44">
        <v>1</v>
      </c>
      <c r="E54" s="44">
        <v>2</v>
      </c>
      <c r="F54" s="44">
        <v>1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5">
        <f t="shared" si="3"/>
        <v>4</v>
      </c>
      <c r="O54" s="45">
        <f t="shared" si="4"/>
        <v>0.4</v>
      </c>
      <c r="P54" s="45">
        <v>37</v>
      </c>
      <c r="R54" s="36">
        <v>6</v>
      </c>
      <c r="S54" s="36">
        <v>3</v>
      </c>
    </row>
    <row r="55" spans="2:19">
      <c r="B55" s="43" t="s">
        <v>57</v>
      </c>
      <c r="C55" s="43" t="s">
        <v>179</v>
      </c>
      <c r="D55" s="44">
        <v>2</v>
      </c>
      <c r="E55" s="44">
        <v>3</v>
      </c>
      <c r="F55" s="44">
        <v>3</v>
      </c>
      <c r="G55" s="44">
        <v>2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5">
        <f t="shared" si="3"/>
        <v>10</v>
      </c>
      <c r="O55" s="45">
        <f t="shared" si="4"/>
        <v>1</v>
      </c>
      <c r="P55" s="45">
        <v>31</v>
      </c>
      <c r="R55" s="36">
        <v>6</v>
      </c>
      <c r="S55" s="36">
        <v>3</v>
      </c>
    </row>
    <row r="56" spans="2:19">
      <c r="B56" s="56" t="s">
        <v>58</v>
      </c>
      <c r="C56" s="56" t="s">
        <v>180</v>
      </c>
      <c r="D56" s="57">
        <v>0</v>
      </c>
      <c r="E56" s="57">
        <v>0</v>
      </c>
      <c r="F56" s="57">
        <v>0</v>
      </c>
      <c r="G56" s="57">
        <v>1</v>
      </c>
      <c r="H56" s="57">
        <v>0</v>
      </c>
      <c r="I56" s="57">
        <v>0</v>
      </c>
      <c r="J56" s="57">
        <v>0</v>
      </c>
      <c r="K56" s="57">
        <v>0</v>
      </c>
      <c r="L56" s="57">
        <v>0</v>
      </c>
      <c r="M56" s="57">
        <v>0</v>
      </c>
      <c r="N56" s="58">
        <f t="shared" si="3"/>
        <v>1</v>
      </c>
      <c r="O56" s="58">
        <f t="shared" si="4"/>
        <v>0.1</v>
      </c>
      <c r="P56" s="58">
        <v>41</v>
      </c>
      <c r="R56" s="36">
        <v>0</v>
      </c>
      <c r="S56" s="36">
        <v>0</v>
      </c>
    </row>
    <row r="57" spans="2:19">
      <c r="B57" s="56" t="s">
        <v>59</v>
      </c>
      <c r="C57" s="56" t="s">
        <v>181</v>
      </c>
      <c r="D57" s="57">
        <v>0</v>
      </c>
      <c r="E57" s="57">
        <v>0</v>
      </c>
      <c r="F57" s="57">
        <v>0</v>
      </c>
      <c r="G57" s="57">
        <v>1</v>
      </c>
      <c r="H57" s="57">
        <v>0</v>
      </c>
      <c r="I57" s="57">
        <v>0</v>
      </c>
      <c r="J57" s="57">
        <v>0</v>
      </c>
      <c r="K57" s="57">
        <v>0</v>
      </c>
      <c r="L57" s="57">
        <v>0</v>
      </c>
      <c r="M57" s="57">
        <v>0</v>
      </c>
      <c r="N57" s="58">
        <f t="shared" si="3"/>
        <v>1</v>
      </c>
      <c r="O57" s="58">
        <f t="shared" si="4"/>
        <v>0.1</v>
      </c>
      <c r="P57" s="58">
        <v>115</v>
      </c>
      <c r="R57" s="36">
        <v>0</v>
      </c>
      <c r="S57" s="36">
        <v>0</v>
      </c>
    </row>
    <row r="58" spans="2:19">
      <c r="B58" s="43" t="s">
        <v>60</v>
      </c>
      <c r="C58" s="43" t="s">
        <v>182</v>
      </c>
      <c r="D58" s="44">
        <v>8</v>
      </c>
      <c r="E58" s="44">
        <v>5</v>
      </c>
      <c r="F58" s="44">
        <v>3</v>
      </c>
      <c r="G58" s="44">
        <v>1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5">
        <f t="shared" si="3"/>
        <v>17</v>
      </c>
      <c r="O58" s="45">
        <f t="shared" si="4"/>
        <v>1.7</v>
      </c>
      <c r="P58" s="45">
        <v>10</v>
      </c>
      <c r="R58" s="36">
        <v>0</v>
      </c>
      <c r="S58" s="36">
        <v>0</v>
      </c>
    </row>
    <row r="59" spans="2:19">
      <c r="B59" s="43" t="s">
        <v>61</v>
      </c>
      <c r="C59" s="43" t="s">
        <v>183</v>
      </c>
      <c r="D59" s="44">
        <v>2</v>
      </c>
      <c r="E59" s="44">
        <v>6</v>
      </c>
      <c r="F59" s="44">
        <v>5</v>
      </c>
      <c r="G59" s="44">
        <v>3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5">
        <f t="shared" si="3"/>
        <v>16</v>
      </c>
      <c r="O59" s="45">
        <f t="shared" si="4"/>
        <v>1.6</v>
      </c>
      <c r="P59" s="45">
        <v>37</v>
      </c>
      <c r="R59" s="36">
        <v>16</v>
      </c>
      <c r="S59" s="36">
        <v>3</v>
      </c>
    </row>
    <row r="60" spans="2:19">
      <c r="B60" s="56" t="s">
        <v>62</v>
      </c>
      <c r="C60" s="56" t="s">
        <v>184</v>
      </c>
      <c r="D60" s="57">
        <v>0</v>
      </c>
      <c r="E60" s="57">
        <v>1</v>
      </c>
      <c r="F60" s="57">
        <v>1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57">
        <v>0</v>
      </c>
      <c r="N60" s="58">
        <f t="shared" si="3"/>
        <v>2</v>
      </c>
      <c r="O60" s="58">
        <f t="shared" si="4"/>
        <v>0.2</v>
      </c>
      <c r="P60" s="58">
        <v>24</v>
      </c>
      <c r="R60" s="36">
        <v>31</v>
      </c>
      <c r="S60" s="36">
        <v>3</v>
      </c>
    </row>
    <row r="61" spans="2:19">
      <c r="B61" s="43" t="s">
        <v>63</v>
      </c>
      <c r="C61" s="43" t="s">
        <v>185</v>
      </c>
      <c r="D61" s="44">
        <v>0</v>
      </c>
      <c r="E61" s="44">
        <v>1</v>
      </c>
      <c r="F61" s="44">
        <v>5</v>
      </c>
      <c r="G61" s="44">
        <v>1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5">
        <f t="shared" si="3"/>
        <v>7</v>
      </c>
      <c r="O61" s="45">
        <f t="shared" si="4"/>
        <v>0.7</v>
      </c>
      <c r="P61" s="45">
        <v>34</v>
      </c>
      <c r="R61" s="36">
        <v>16</v>
      </c>
      <c r="S61" s="36">
        <v>3</v>
      </c>
    </row>
    <row r="62" spans="2:19">
      <c r="B62" s="43" t="s">
        <v>64</v>
      </c>
      <c r="C62" s="43" t="s">
        <v>186</v>
      </c>
      <c r="D62" s="44">
        <v>1</v>
      </c>
      <c r="E62" s="44">
        <v>1</v>
      </c>
      <c r="F62" s="44">
        <v>2</v>
      </c>
      <c r="G62" s="44">
        <v>1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5">
        <f t="shared" si="3"/>
        <v>5</v>
      </c>
      <c r="O62" s="45">
        <f t="shared" si="4"/>
        <v>0.5</v>
      </c>
      <c r="P62" s="45">
        <v>22</v>
      </c>
      <c r="R62" s="36">
        <v>31</v>
      </c>
      <c r="S62" s="36">
        <v>3</v>
      </c>
    </row>
    <row r="63" spans="2:19">
      <c r="B63" s="56" t="s">
        <v>65</v>
      </c>
      <c r="C63" s="56" t="s">
        <v>184</v>
      </c>
      <c r="D63" s="57">
        <v>0</v>
      </c>
      <c r="E63" s="57">
        <v>0</v>
      </c>
      <c r="F63" s="57">
        <v>0</v>
      </c>
      <c r="G63" s="57">
        <v>1</v>
      </c>
      <c r="H63" s="57">
        <v>0</v>
      </c>
      <c r="I63" s="57">
        <v>0</v>
      </c>
      <c r="J63" s="57">
        <v>0</v>
      </c>
      <c r="K63" s="57">
        <v>0</v>
      </c>
      <c r="L63" s="57">
        <v>0</v>
      </c>
      <c r="M63" s="57">
        <v>0</v>
      </c>
      <c r="N63" s="58">
        <f t="shared" si="3"/>
        <v>1</v>
      </c>
      <c r="O63" s="58">
        <f t="shared" si="4"/>
        <v>0.1</v>
      </c>
      <c r="P63" s="58">
        <v>26</v>
      </c>
      <c r="R63" s="36">
        <v>31</v>
      </c>
      <c r="S63" s="36">
        <v>3</v>
      </c>
    </row>
    <row r="64" spans="2:19">
      <c r="B64" s="43" t="s">
        <v>66</v>
      </c>
      <c r="C64" s="43" t="s">
        <v>187</v>
      </c>
      <c r="D64" s="44">
        <v>3</v>
      </c>
      <c r="E64" s="44">
        <v>0</v>
      </c>
      <c r="F64" s="44">
        <v>0</v>
      </c>
      <c r="G64" s="44">
        <v>3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5">
        <f t="shared" si="3"/>
        <v>6</v>
      </c>
      <c r="O64" s="45">
        <f t="shared" si="4"/>
        <v>0.6</v>
      </c>
      <c r="P64" s="45">
        <v>38</v>
      </c>
      <c r="R64" s="36">
        <v>6</v>
      </c>
      <c r="S64" s="36">
        <v>3</v>
      </c>
    </row>
    <row r="65" spans="2:19">
      <c r="B65" s="56" t="s">
        <v>67</v>
      </c>
      <c r="C65" s="56" t="s">
        <v>188</v>
      </c>
      <c r="D65" s="57">
        <v>0</v>
      </c>
      <c r="E65" s="57">
        <v>2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7">
        <v>0</v>
      </c>
      <c r="L65" s="57">
        <v>0</v>
      </c>
      <c r="M65" s="57">
        <v>0</v>
      </c>
      <c r="N65" s="58">
        <f t="shared" si="3"/>
        <v>2</v>
      </c>
      <c r="O65" s="58">
        <f t="shared" si="4"/>
        <v>0.2</v>
      </c>
      <c r="P65" s="58">
        <v>24</v>
      </c>
      <c r="R65" s="36">
        <v>21</v>
      </c>
      <c r="S65" s="36">
        <v>3</v>
      </c>
    </row>
    <row r="66" spans="2:19">
      <c r="B66" s="43" t="s">
        <v>68</v>
      </c>
      <c r="C66" s="43" t="s">
        <v>189</v>
      </c>
      <c r="D66" s="44">
        <v>0</v>
      </c>
      <c r="E66" s="44">
        <v>0</v>
      </c>
      <c r="F66" s="44">
        <v>2</v>
      </c>
      <c r="G66" s="44">
        <v>2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5">
        <f t="shared" si="3"/>
        <v>4</v>
      </c>
      <c r="O66" s="45">
        <f t="shared" si="4"/>
        <v>0.4</v>
      </c>
      <c r="P66" s="45">
        <v>39</v>
      </c>
      <c r="R66" s="36">
        <v>0</v>
      </c>
      <c r="S66" s="36">
        <v>0</v>
      </c>
    </row>
    <row r="67" spans="2:19">
      <c r="B67" s="43" t="s">
        <v>69</v>
      </c>
      <c r="C67" s="43" t="s">
        <v>190</v>
      </c>
      <c r="D67" s="44">
        <v>0</v>
      </c>
      <c r="E67" s="44">
        <v>0</v>
      </c>
      <c r="F67" s="44">
        <v>3</v>
      </c>
      <c r="G67" s="44">
        <v>1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5">
        <f t="shared" si="3"/>
        <v>4</v>
      </c>
      <c r="O67" s="45">
        <f t="shared" si="4"/>
        <v>0.4</v>
      </c>
      <c r="P67" s="45">
        <v>38</v>
      </c>
      <c r="R67" s="36">
        <v>58</v>
      </c>
      <c r="S67" s="36">
        <v>3</v>
      </c>
    </row>
    <row r="68" spans="2:19">
      <c r="B68" s="43" t="s">
        <v>70</v>
      </c>
      <c r="C68" s="43" t="s">
        <v>191</v>
      </c>
      <c r="D68" s="44">
        <v>1</v>
      </c>
      <c r="E68" s="44">
        <v>0</v>
      </c>
      <c r="F68" s="44">
        <v>1</v>
      </c>
      <c r="G68" s="44">
        <v>1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5">
        <f t="shared" si="3"/>
        <v>3</v>
      </c>
      <c r="O68" s="45">
        <f t="shared" si="4"/>
        <v>0.3</v>
      </c>
      <c r="P68" s="45">
        <v>39</v>
      </c>
      <c r="R68" s="36">
        <v>3</v>
      </c>
      <c r="S68" s="36">
        <v>3</v>
      </c>
    </row>
    <row r="69" spans="2:19">
      <c r="B69" s="43" t="s">
        <v>71</v>
      </c>
      <c r="C69" s="43" t="s">
        <v>192</v>
      </c>
      <c r="D69" s="44">
        <v>2</v>
      </c>
      <c r="E69" s="44">
        <v>3</v>
      </c>
      <c r="F69" s="44">
        <v>5</v>
      </c>
      <c r="G69" s="44">
        <v>1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5">
        <f t="shared" ref="N69:N100" si="5">SUM(D69:M69)</f>
        <v>11</v>
      </c>
      <c r="O69" s="45">
        <f t="shared" ref="O69:O100" si="6">N69/10</f>
        <v>1.1000000000000001</v>
      </c>
      <c r="P69" s="45">
        <v>18</v>
      </c>
      <c r="R69" s="36">
        <v>0</v>
      </c>
      <c r="S69" s="36">
        <v>1</v>
      </c>
    </row>
    <row r="70" spans="2:19">
      <c r="B70" s="43" t="s">
        <v>72</v>
      </c>
      <c r="C70" s="43" t="s">
        <v>193</v>
      </c>
      <c r="D70" s="44">
        <v>2</v>
      </c>
      <c r="E70" s="44">
        <v>3</v>
      </c>
      <c r="F70" s="44">
        <v>1</v>
      </c>
      <c r="G70" s="44">
        <v>3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5">
        <f t="shared" si="5"/>
        <v>9</v>
      </c>
      <c r="O70" s="45">
        <f t="shared" si="6"/>
        <v>0.9</v>
      </c>
      <c r="P70" s="45">
        <v>22</v>
      </c>
      <c r="R70" s="36">
        <v>32</v>
      </c>
      <c r="S70" s="36">
        <v>3</v>
      </c>
    </row>
    <row r="71" spans="2:19">
      <c r="B71" s="43" t="s">
        <v>73</v>
      </c>
      <c r="C71" s="43" t="s">
        <v>194</v>
      </c>
      <c r="D71" s="44">
        <v>3</v>
      </c>
      <c r="E71" s="44">
        <v>1</v>
      </c>
      <c r="F71" s="44">
        <v>1</v>
      </c>
      <c r="G71" s="44">
        <v>1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5">
        <f t="shared" si="5"/>
        <v>6</v>
      </c>
      <c r="O71" s="45">
        <f t="shared" si="6"/>
        <v>0.6</v>
      </c>
      <c r="P71" s="45">
        <v>20</v>
      </c>
      <c r="R71" s="36">
        <v>33</v>
      </c>
      <c r="S71" s="36">
        <v>3</v>
      </c>
    </row>
    <row r="72" spans="2:19">
      <c r="B72" s="43" t="s">
        <v>74</v>
      </c>
      <c r="C72" s="43" t="s">
        <v>195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5">
        <f t="shared" si="5"/>
        <v>0</v>
      </c>
      <c r="O72" s="45">
        <f t="shared" si="6"/>
        <v>0</v>
      </c>
      <c r="P72" s="45">
        <v>0</v>
      </c>
      <c r="R72" s="36">
        <v>0</v>
      </c>
      <c r="S72" s="36">
        <v>0</v>
      </c>
    </row>
    <row r="73" spans="2:19">
      <c r="B73" s="43" t="s">
        <v>75</v>
      </c>
      <c r="C73" s="43" t="s">
        <v>196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5">
        <f t="shared" si="5"/>
        <v>0</v>
      </c>
      <c r="O73" s="45">
        <f t="shared" si="6"/>
        <v>0</v>
      </c>
      <c r="P73" s="45">
        <v>0</v>
      </c>
      <c r="R73" s="36">
        <v>0</v>
      </c>
      <c r="S73" s="36">
        <v>0</v>
      </c>
    </row>
    <row r="74" spans="2:19">
      <c r="B74" s="43" t="s">
        <v>76</v>
      </c>
      <c r="C74" s="43" t="s">
        <v>197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5">
        <f t="shared" si="5"/>
        <v>0</v>
      </c>
      <c r="O74" s="45">
        <f t="shared" si="6"/>
        <v>0</v>
      </c>
      <c r="P74" s="45">
        <v>0</v>
      </c>
      <c r="R74" s="36">
        <v>0</v>
      </c>
      <c r="S74" s="36">
        <v>0</v>
      </c>
    </row>
    <row r="75" spans="2:19">
      <c r="B75" s="43" t="s">
        <v>77</v>
      </c>
      <c r="C75" s="43" t="s">
        <v>198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5">
        <f t="shared" si="5"/>
        <v>0</v>
      </c>
      <c r="O75" s="45">
        <f t="shared" si="6"/>
        <v>0</v>
      </c>
      <c r="P75" s="45">
        <v>0</v>
      </c>
      <c r="R75" s="36">
        <v>0</v>
      </c>
      <c r="S75" s="36">
        <v>0</v>
      </c>
    </row>
    <row r="76" spans="2:19">
      <c r="B76" s="43" t="s">
        <v>78</v>
      </c>
      <c r="C76" s="43" t="s">
        <v>199</v>
      </c>
      <c r="D76" s="44">
        <v>5</v>
      </c>
      <c r="E76" s="44">
        <v>0</v>
      </c>
      <c r="F76" s="44">
        <v>6</v>
      </c>
      <c r="G76" s="44">
        <v>2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5">
        <f t="shared" si="5"/>
        <v>13</v>
      </c>
      <c r="O76" s="45">
        <f t="shared" si="6"/>
        <v>1.3</v>
      </c>
      <c r="P76" s="45">
        <v>27</v>
      </c>
      <c r="R76" s="36">
        <v>60</v>
      </c>
      <c r="S76" s="36">
        <v>3</v>
      </c>
    </row>
    <row r="77" spans="2:19">
      <c r="B77" s="43" t="s">
        <v>79</v>
      </c>
      <c r="C77" s="43" t="s">
        <v>200</v>
      </c>
      <c r="D77" s="44">
        <v>1</v>
      </c>
      <c r="E77" s="44">
        <v>1</v>
      </c>
      <c r="F77" s="44">
        <v>3</v>
      </c>
      <c r="G77" s="44">
        <v>1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5">
        <f t="shared" si="5"/>
        <v>6</v>
      </c>
      <c r="O77" s="45">
        <f t="shared" si="6"/>
        <v>0.6</v>
      </c>
      <c r="P77" s="45">
        <v>21</v>
      </c>
      <c r="R77" s="36">
        <v>31</v>
      </c>
      <c r="S77" s="36">
        <v>3</v>
      </c>
    </row>
    <row r="78" spans="2:19">
      <c r="B78" s="43" t="s">
        <v>80</v>
      </c>
      <c r="C78" s="43" t="s">
        <v>201</v>
      </c>
      <c r="D78" s="44">
        <v>0</v>
      </c>
      <c r="E78" s="44">
        <v>0</v>
      </c>
      <c r="F78" s="44">
        <v>1</v>
      </c>
      <c r="G78" s="44">
        <v>2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5">
        <f t="shared" si="5"/>
        <v>3</v>
      </c>
      <c r="O78" s="45">
        <f t="shared" si="6"/>
        <v>0.3</v>
      </c>
      <c r="P78" s="45">
        <v>25</v>
      </c>
      <c r="R78" s="36">
        <v>31</v>
      </c>
      <c r="S78" s="36">
        <v>3</v>
      </c>
    </row>
    <row r="79" spans="2:19">
      <c r="B79" s="43" t="s">
        <v>81</v>
      </c>
      <c r="C79" s="43" t="s">
        <v>202</v>
      </c>
      <c r="D79" s="44">
        <v>3</v>
      </c>
      <c r="E79" s="44">
        <v>1</v>
      </c>
      <c r="F79" s="44">
        <v>2</v>
      </c>
      <c r="G79" s="44">
        <v>2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5">
        <f t="shared" si="5"/>
        <v>8</v>
      </c>
      <c r="O79" s="45">
        <f t="shared" si="6"/>
        <v>0.8</v>
      </c>
      <c r="P79" s="45">
        <v>23</v>
      </c>
      <c r="R79" s="36">
        <v>31</v>
      </c>
      <c r="S79" s="36">
        <v>3</v>
      </c>
    </row>
    <row r="80" spans="2:19">
      <c r="B80" s="43" t="s">
        <v>82</v>
      </c>
      <c r="C80" s="43" t="s">
        <v>203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5">
        <f t="shared" si="5"/>
        <v>0</v>
      </c>
      <c r="O80" s="45">
        <f t="shared" si="6"/>
        <v>0</v>
      </c>
      <c r="P80" s="45">
        <v>0</v>
      </c>
      <c r="R80" s="36">
        <v>0</v>
      </c>
      <c r="S80" s="36">
        <v>0</v>
      </c>
    </row>
    <row r="81" spans="1:19">
      <c r="B81" s="43" t="s">
        <v>83</v>
      </c>
      <c r="C81" s="43" t="s">
        <v>204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5">
        <f t="shared" si="5"/>
        <v>0</v>
      </c>
      <c r="O81" s="45">
        <f t="shared" si="6"/>
        <v>0</v>
      </c>
      <c r="P81" s="45">
        <v>0</v>
      </c>
      <c r="R81" s="36">
        <v>0</v>
      </c>
      <c r="S81" s="36">
        <v>0</v>
      </c>
    </row>
    <row r="82" spans="1:19">
      <c r="B82" s="43" t="s">
        <v>84</v>
      </c>
      <c r="C82" s="43" t="s">
        <v>205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5">
        <f t="shared" si="5"/>
        <v>0</v>
      </c>
      <c r="O82" s="45">
        <f t="shared" si="6"/>
        <v>0</v>
      </c>
      <c r="P82" s="45">
        <v>0</v>
      </c>
      <c r="R82" s="36">
        <v>0</v>
      </c>
      <c r="S82" s="36">
        <v>0</v>
      </c>
    </row>
    <row r="83" spans="1:19">
      <c r="B83" s="43" t="s">
        <v>85</v>
      </c>
      <c r="C83" s="43" t="s">
        <v>206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5">
        <f t="shared" si="5"/>
        <v>0</v>
      </c>
      <c r="O83" s="45">
        <f t="shared" si="6"/>
        <v>0</v>
      </c>
      <c r="P83" s="45">
        <v>0</v>
      </c>
      <c r="R83" s="36">
        <v>0</v>
      </c>
      <c r="S83" s="36">
        <v>0</v>
      </c>
    </row>
    <row r="84" spans="1:19">
      <c r="B84" s="43" t="s">
        <v>86</v>
      </c>
      <c r="C84" s="43" t="s">
        <v>207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5">
        <f t="shared" si="5"/>
        <v>0</v>
      </c>
      <c r="O84" s="45">
        <f t="shared" si="6"/>
        <v>0</v>
      </c>
      <c r="P84" s="45">
        <v>0</v>
      </c>
      <c r="R84" s="36">
        <v>0</v>
      </c>
      <c r="S84" s="36">
        <v>0</v>
      </c>
    </row>
    <row r="85" spans="1:19">
      <c r="B85" s="56" t="s">
        <v>87</v>
      </c>
      <c r="C85" s="56" t="s">
        <v>208</v>
      </c>
      <c r="D85" s="57">
        <v>0</v>
      </c>
      <c r="E85" s="57">
        <v>1</v>
      </c>
      <c r="F85" s="57">
        <v>1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8">
        <f t="shared" si="5"/>
        <v>2</v>
      </c>
      <c r="O85" s="58">
        <f t="shared" si="6"/>
        <v>0.2</v>
      </c>
      <c r="P85" s="58">
        <v>15</v>
      </c>
      <c r="R85" s="36">
        <v>30</v>
      </c>
      <c r="S85" s="36">
        <v>3</v>
      </c>
    </row>
    <row r="86" spans="1:19">
      <c r="A86" s="51"/>
      <c r="B86" s="52" t="s">
        <v>88</v>
      </c>
      <c r="C86" s="52" t="s">
        <v>209</v>
      </c>
      <c r="D86" s="54">
        <v>0</v>
      </c>
      <c r="E86" s="54">
        <v>0</v>
      </c>
      <c r="F86" s="54">
        <v>0</v>
      </c>
      <c r="G86" s="54">
        <v>0</v>
      </c>
      <c r="H86" s="54">
        <v>0</v>
      </c>
      <c r="I86" s="54">
        <v>0</v>
      </c>
      <c r="J86" s="54">
        <v>0</v>
      </c>
      <c r="K86" s="54">
        <v>0</v>
      </c>
      <c r="L86" s="54">
        <v>0</v>
      </c>
      <c r="M86" s="54">
        <v>0</v>
      </c>
      <c r="N86" s="55">
        <f t="shared" si="5"/>
        <v>0</v>
      </c>
      <c r="O86" s="55">
        <f t="shared" si="6"/>
        <v>0</v>
      </c>
      <c r="P86" s="55">
        <v>17</v>
      </c>
      <c r="R86" s="36">
        <v>30</v>
      </c>
      <c r="S86" s="36">
        <v>3</v>
      </c>
    </row>
    <row r="87" spans="1:19">
      <c r="A87" s="51"/>
      <c r="B87" s="52" t="s">
        <v>89</v>
      </c>
      <c r="C87" s="52" t="s">
        <v>210</v>
      </c>
      <c r="D87" s="54">
        <v>0</v>
      </c>
      <c r="E87" s="54">
        <v>0</v>
      </c>
      <c r="F87" s="54">
        <v>0</v>
      </c>
      <c r="G87" s="54">
        <v>0</v>
      </c>
      <c r="H87" s="54">
        <v>0</v>
      </c>
      <c r="I87" s="54">
        <v>0</v>
      </c>
      <c r="J87" s="54">
        <v>0</v>
      </c>
      <c r="K87" s="54">
        <v>0</v>
      </c>
      <c r="L87" s="54">
        <v>0</v>
      </c>
      <c r="M87" s="54">
        <v>0</v>
      </c>
      <c r="N87" s="55">
        <f t="shared" si="5"/>
        <v>0</v>
      </c>
      <c r="O87" s="55">
        <f t="shared" si="6"/>
        <v>0</v>
      </c>
      <c r="P87" s="55">
        <v>41</v>
      </c>
      <c r="R87" s="36">
        <v>16</v>
      </c>
      <c r="S87" s="36">
        <v>3</v>
      </c>
    </row>
    <row r="88" spans="1:19">
      <c r="A88" s="51"/>
      <c r="B88" s="52" t="s">
        <v>90</v>
      </c>
      <c r="C88" s="52" t="s">
        <v>211</v>
      </c>
      <c r="D88" s="54">
        <v>0</v>
      </c>
      <c r="E88" s="54">
        <v>0</v>
      </c>
      <c r="F88" s="54">
        <v>0</v>
      </c>
      <c r="G88" s="54">
        <v>0</v>
      </c>
      <c r="H88" s="54">
        <v>0</v>
      </c>
      <c r="I88" s="54">
        <v>0</v>
      </c>
      <c r="J88" s="54">
        <v>0</v>
      </c>
      <c r="K88" s="54">
        <v>0</v>
      </c>
      <c r="L88" s="54">
        <v>0</v>
      </c>
      <c r="M88" s="54">
        <v>0</v>
      </c>
      <c r="N88" s="55">
        <f t="shared" si="5"/>
        <v>0</v>
      </c>
      <c r="O88" s="55">
        <f t="shared" si="6"/>
        <v>0</v>
      </c>
      <c r="P88" s="55">
        <v>25</v>
      </c>
      <c r="R88" s="36">
        <v>0</v>
      </c>
      <c r="S88" s="36">
        <v>0</v>
      </c>
    </row>
    <row r="89" spans="1:19">
      <c r="B89" s="43" t="s">
        <v>91</v>
      </c>
      <c r="C89" s="43" t="s">
        <v>212</v>
      </c>
      <c r="D89" s="44">
        <v>0</v>
      </c>
      <c r="E89" s="44">
        <v>2</v>
      </c>
      <c r="F89" s="44">
        <v>0</v>
      </c>
      <c r="G89" s="44">
        <v>1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5">
        <f t="shared" si="5"/>
        <v>3</v>
      </c>
      <c r="O89" s="45">
        <f t="shared" si="6"/>
        <v>0.3</v>
      </c>
      <c r="P89" s="45">
        <v>28</v>
      </c>
      <c r="R89" s="36">
        <v>0</v>
      </c>
      <c r="S89" s="36">
        <v>0</v>
      </c>
    </row>
    <row r="90" spans="1:19">
      <c r="B90" s="56" t="s">
        <v>92</v>
      </c>
      <c r="C90" s="56" t="s">
        <v>213</v>
      </c>
      <c r="D90" s="57">
        <v>0</v>
      </c>
      <c r="E90" s="57">
        <v>0</v>
      </c>
      <c r="F90" s="57">
        <v>0</v>
      </c>
      <c r="G90" s="57">
        <v>2</v>
      </c>
      <c r="H90" s="57">
        <v>0</v>
      </c>
      <c r="I90" s="57">
        <v>0</v>
      </c>
      <c r="J90" s="57">
        <v>0</v>
      </c>
      <c r="K90" s="57">
        <v>0</v>
      </c>
      <c r="L90" s="57">
        <v>0</v>
      </c>
      <c r="M90" s="57">
        <v>0</v>
      </c>
      <c r="N90" s="58">
        <f t="shared" si="5"/>
        <v>2</v>
      </c>
      <c r="O90" s="58">
        <f t="shared" si="6"/>
        <v>0.2</v>
      </c>
      <c r="P90" s="58">
        <v>40</v>
      </c>
      <c r="R90" s="36">
        <v>0</v>
      </c>
      <c r="S90" s="36">
        <v>0</v>
      </c>
    </row>
    <row r="91" spans="1:19">
      <c r="B91" s="43" t="s">
        <v>93</v>
      </c>
      <c r="C91" s="43" t="s">
        <v>214</v>
      </c>
      <c r="D91" s="44">
        <v>0</v>
      </c>
      <c r="E91" s="44">
        <v>0</v>
      </c>
      <c r="F91" s="44">
        <v>1</v>
      </c>
      <c r="G91" s="44">
        <v>6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5">
        <f t="shared" si="5"/>
        <v>7</v>
      </c>
      <c r="O91" s="45">
        <f t="shared" si="6"/>
        <v>0.7</v>
      </c>
      <c r="P91" s="45">
        <v>39</v>
      </c>
      <c r="R91" s="36">
        <v>0</v>
      </c>
      <c r="S91" s="36">
        <v>0</v>
      </c>
    </row>
    <row r="92" spans="1:19">
      <c r="B92" s="43" t="s">
        <v>94</v>
      </c>
      <c r="C92" s="43" t="s">
        <v>215</v>
      </c>
      <c r="D92" s="44">
        <v>0</v>
      </c>
      <c r="E92" s="44">
        <v>0</v>
      </c>
      <c r="F92" s="44">
        <v>0</v>
      </c>
      <c r="G92" s="44">
        <v>5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5">
        <f t="shared" si="5"/>
        <v>5</v>
      </c>
      <c r="O92" s="45">
        <f t="shared" si="6"/>
        <v>0.5</v>
      </c>
      <c r="P92" s="45">
        <v>30</v>
      </c>
      <c r="R92" s="36">
        <v>0</v>
      </c>
      <c r="S92" s="36">
        <v>0</v>
      </c>
    </row>
    <row r="93" spans="1:19">
      <c r="B93" s="43" t="s">
        <v>95</v>
      </c>
      <c r="C93" s="43" t="s">
        <v>216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5">
        <f t="shared" si="5"/>
        <v>0</v>
      </c>
      <c r="O93" s="45">
        <f t="shared" si="6"/>
        <v>0</v>
      </c>
      <c r="P93" s="45">
        <v>0</v>
      </c>
      <c r="R93" s="36">
        <v>0</v>
      </c>
      <c r="S93" s="36">
        <v>0</v>
      </c>
    </row>
    <row r="94" spans="1:19">
      <c r="B94" s="43" t="s">
        <v>96</v>
      </c>
      <c r="C94" s="43" t="s">
        <v>217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5">
        <f t="shared" si="5"/>
        <v>0</v>
      </c>
      <c r="O94" s="45">
        <f t="shared" si="6"/>
        <v>0</v>
      </c>
      <c r="P94" s="45">
        <v>0</v>
      </c>
      <c r="R94" s="36">
        <v>0</v>
      </c>
      <c r="S94" s="36">
        <v>0</v>
      </c>
    </row>
    <row r="95" spans="1:19">
      <c r="B95" s="43" t="s">
        <v>97</v>
      </c>
      <c r="C95" s="43" t="s">
        <v>218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5">
        <f t="shared" si="5"/>
        <v>0</v>
      </c>
      <c r="O95" s="45">
        <f t="shared" si="6"/>
        <v>0</v>
      </c>
      <c r="P95" s="45">
        <v>0</v>
      </c>
      <c r="R95" s="36">
        <v>0</v>
      </c>
      <c r="S95" s="36">
        <v>0</v>
      </c>
    </row>
    <row r="96" spans="1:19">
      <c r="B96" s="43" t="s">
        <v>98</v>
      </c>
      <c r="C96" s="43" t="s">
        <v>219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5">
        <f t="shared" si="5"/>
        <v>0</v>
      </c>
      <c r="O96" s="45">
        <f t="shared" si="6"/>
        <v>0</v>
      </c>
      <c r="P96" s="45">
        <v>0</v>
      </c>
      <c r="R96" s="36">
        <v>0</v>
      </c>
      <c r="S96" s="36">
        <v>0</v>
      </c>
    </row>
    <row r="97" spans="2:19">
      <c r="B97" s="43" t="s">
        <v>99</v>
      </c>
      <c r="C97" s="43" t="s">
        <v>220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5">
        <f t="shared" si="5"/>
        <v>0</v>
      </c>
      <c r="O97" s="45">
        <f t="shared" si="6"/>
        <v>0</v>
      </c>
      <c r="P97" s="45">
        <v>0</v>
      </c>
      <c r="R97" s="36">
        <v>0</v>
      </c>
      <c r="S97" s="36">
        <v>0</v>
      </c>
    </row>
    <row r="98" spans="2:19">
      <c r="B98" s="43" t="s">
        <v>100</v>
      </c>
      <c r="C98" s="43" t="s">
        <v>221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5">
        <f t="shared" si="5"/>
        <v>0</v>
      </c>
      <c r="O98" s="45">
        <f t="shared" si="6"/>
        <v>0</v>
      </c>
      <c r="P98" s="45">
        <v>0</v>
      </c>
      <c r="R98" s="36">
        <v>0</v>
      </c>
      <c r="S98" s="36">
        <v>0</v>
      </c>
    </row>
    <row r="99" spans="2:19">
      <c r="B99" s="43" t="s">
        <v>101</v>
      </c>
      <c r="C99" s="43" t="s">
        <v>222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5">
        <f t="shared" si="5"/>
        <v>0</v>
      </c>
      <c r="O99" s="45">
        <f t="shared" si="6"/>
        <v>0</v>
      </c>
      <c r="P99" s="45">
        <v>0</v>
      </c>
      <c r="R99" s="36">
        <v>0</v>
      </c>
      <c r="S99" s="36">
        <v>0</v>
      </c>
    </row>
    <row r="100" spans="2:19">
      <c r="B100" s="43" t="s">
        <v>102</v>
      </c>
      <c r="C100" s="43" t="s">
        <v>223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5">
        <f t="shared" si="5"/>
        <v>0</v>
      </c>
      <c r="O100" s="45">
        <f t="shared" si="6"/>
        <v>0</v>
      </c>
      <c r="P100" s="45">
        <v>0</v>
      </c>
      <c r="R100" s="36">
        <v>0</v>
      </c>
      <c r="S100" s="36">
        <v>0</v>
      </c>
    </row>
    <row r="101" spans="2:19">
      <c r="B101" s="43" t="s">
        <v>103</v>
      </c>
      <c r="C101" s="43" t="s">
        <v>224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5">
        <f t="shared" ref="N101:N120" si="7">SUM(D101:M101)</f>
        <v>0</v>
      </c>
      <c r="O101" s="45">
        <f t="shared" ref="O101:O120" si="8">N101/10</f>
        <v>0</v>
      </c>
      <c r="P101" s="45">
        <v>0</v>
      </c>
      <c r="R101" s="36">
        <v>0</v>
      </c>
      <c r="S101" s="36">
        <v>0</v>
      </c>
    </row>
    <row r="102" spans="2:19">
      <c r="B102" s="43" t="s">
        <v>104</v>
      </c>
      <c r="C102" s="43" t="s">
        <v>225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5">
        <f t="shared" si="7"/>
        <v>0</v>
      </c>
      <c r="O102" s="45">
        <f t="shared" si="8"/>
        <v>0</v>
      </c>
      <c r="P102" s="45">
        <v>0</v>
      </c>
      <c r="R102" s="36">
        <v>0</v>
      </c>
      <c r="S102" s="36">
        <v>0</v>
      </c>
    </row>
    <row r="103" spans="2:19">
      <c r="B103" s="43" t="s">
        <v>105</v>
      </c>
      <c r="C103" s="43" t="s">
        <v>226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5">
        <f t="shared" si="7"/>
        <v>0</v>
      </c>
      <c r="O103" s="45">
        <f t="shared" si="8"/>
        <v>0</v>
      </c>
      <c r="P103" s="45">
        <v>0</v>
      </c>
      <c r="R103" s="36">
        <v>0</v>
      </c>
      <c r="S103" s="36">
        <v>0</v>
      </c>
    </row>
    <row r="104" spans="2:19">
      <c r="B104" s="43" t="s">
        <v>106</v>
      </c>
      <c r="C104" s="43" t="s">
        <v>202</v>
      </c>
      <c r="D104" s="44">
        <v>0</v>
      </c>
      <c r="E104" s="44">
        <v>0</v>
      </c>
      <c r="F104" s="44">
        <v>3</v>
      </c>
      <c r="G104" s="44">
        <v>1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5">
        <f t="shared" si="7"/>
        <v>4</v>
      </c>
      <c r="O104" s="45">
        <f t="shared" si="8"/>
        <v>0.4</v>
      </c>
      <c r="P104" s="45">
        <v>23</v>
      </c>
      <c r="R104" s="36">
        <v>31</v>
      </c>
      <c r="S104" s="36">
        <v>3</v>
      </c>
    </row>
    <row r="105" spans="2:19">
      <c r="B105" s="43" t="s">
        <v>107</v>
      </c>
      <c r="C105" s="43" t="s">
        <v>227</v>
      </c>
      <c r="D105" s="44">
        <v>2</v>
      </c>
      <c r="E105" s="44">
        <v>0</v>
      </c>
      <c r="F105" s="44">
        <v>2</v>
      </c>
      <c r="G105" s="44">
        <v>1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5">
        <f t="shared" si="7"/>
        <v>5</v>
      </c>
      <c r="O105" s="45">
        <f t="shared" si="8"/>
        <v>0.5</v>
      </c>
      <c r="P105" s="45">
        <v>111</v>
      </c>
      <c r="R105" s="36">
        <v>82</v>
      </c>
      <c r="S105" s="36">
        <v>3</v>
      </c>
    </row>
    <row r="106" spans="2:19">
      <c r="B106" s="56" t="s">
        <v>108</v>
      </c>
      <c r="C106" s="56" t="s">
        <v>228</v>
      </c>
      <c r="D106" s="57">
        <v>0</v>
      </c>
      <c r="E106" s="57">
        <v>0</v>
      </c>
      <c r="F106" s="57">
        <v>0</v>
      </c>
      <c r="G106" s="57">
        <v>1</v>
      </c>
      <c r="H106" s="57">
        <v>0</v>
      </c>
      <c r="I106" s="57">
        <v>0</v>
      </c>
      <c r="J106" s="57">
        <v>0</v>
      </c>
      <c r="K106" s="57">
        <v>0</v>
      </c>
      <c r="L106" s="57">
        <v>0</v>
      </c>
      <c r="M106" s="57">
        <v>0</v>
      </c>
      <c r="N106" s="58">
        <f t="shared" si="7"/>
        <v>1</v>
      </c>
      <c r="O106" s="58">
        <f t="shared" si="8"/>
        <v>0.1</v>
      </c>
      <c r="P106" s="58">
        <v>27</v>
      </c>
      <c r="R106" s="36">
        <v>0</v>
      </c>
      <c r="S106" s="36">
        <v>0</v>
      </c>
    </row>
    <row r="107" spans="2:19">
      <c r="B107" s="43" t="s">
        <v>109</v>
      </c>
      <c r="C107" s="43" t="s">
        <v>229</v>
      </c>
      <c r="D107" s="44">
        <v>1</v>
      </c>
      <c r="E107" s="44">
        <v>1</v>
      </c>
      <c r="F107" s="44">
        <v>1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5">
        <f t="shared" si="7"/>
        <v>3</v>
      </c>
      <c r="O107" s="45">
        <f t="shared" si="8"/>
        <v>0.3</v>
      </c>
      <c r="P107" s="45">
        <v>26</v>
      </c>
      <c r="R107" s="36">
        <v>2</v>
      </c>
      <c r="S107" s="36">
        <v>0</v>
      </c>
    </row>
    <row r="108" spans="2:19">
      <c r="B108" s="56" t="s">
        <v>110</v>
      </c>
      <c r="C108" s="56" t="s">
        <v>230</v>
      </c>
      <c r="D108" s="57">
        <v>0</v>
      </c>
      <c r="E108" s="57">
        <v>0</v>
      </c>
      <c r="F108" s="57">
        <v>1</v>
      </c>
      <c r="G108" s="57">
        <v>1</v>
      </c>
      <c r="H108" s="57">
        <v>0</v>
      </c>
      <c r="I108" s="57">
        <v>0</v>
      </c>
      <c r="J108" s="57">
        <v>0</v>
      </c>
      <c r="K108" s="57">
        <v>0</v>
      </c>
      <c r="L108" s="57">
        <v>0</v>
      </c>
      <c r="M108" s="57">
        <v>0</v>
      </c>
      <c r="N108" s="58">
        <f t="shared" si="7"/>
        <v>2</v>
      </c>
      <c r="O108" s="58">
        <f t="shared" si="8"/>
        <v>0.2</v>
      </c>
      <c r="P108" s="58">
        <v>49</v>
      </c>
      <c r="R108" s="36">
        <v>0</v>
      </c>
      <c r="S108" s="36">
        <v>0</v>
      </c>
    </row>
    <row r="109" spans="2:19">
      <c r="B109" s="43" t="s">
        <v>111</v>
      </c>
      <c r="C109" s="43" t="s">
        <v>231</v>
      </c>
      <c r="D109" s="44">
        <v>1</v>
      </c>
      <c r="E109" s="44">
        <v>0</v>
      </c>
      <c r="F109" s="44">
        <v>1</v>
      </c>
      <c r="G109" s="44">
        <v>2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5">
        <f t="shared" si="7"/>
        <v>4</v>
      </c>
      <c r="O109" s="45">
        <f t="shared" si="8"/>
        <v>0.4</v>
      </c>
      <c r="P109" s="45">
        <v>48</v>
      </c>
      <c r="R109" s="36">
        <v>0</v>
      </c>
      <c r="S109" s="36">
        <v>0</v>
      </c>
    </row>
    <row r="110" spans="2:19">
      <c r="B110" s="43" t="s">
        <v>112</v>
      </c>
      <c r="C110" s="43" t="s">
        <v>232</v>
      </c>
      <c r="D110" s="44">
        <v>0</v>
      </c>
      <c r="E110" s="44">
        <v>0</v>
      </c>
      <c r="F110" s="44">
        <v>1</v>
      </c>
      <c r="G110" s="44">
        <v>3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5">
        <f t="shared" si="7"/>
        <v>4</v>
      </c>
      <c r="O110" s="45">
        <f t="shared" si="8"/>
        <v>0.4</v>
      </c>
      <c r="P110" s="45">
        <v>49</v>
      </c>
      <c r="R110" s="36">
        <v>0</v>
      </c>
      <c r="S110" s="36">
        <v>0</v>
      </c>
    </row>
    <row r="111" spans="2:19">
      <c r="B111" s="56" t="s">
        <v>113</v>
      </c>
      <c r="C111" s="56" t="s">
        <v>233</v>
      </c>
      <c r="D111" s="57">
        <v>0</v>
      </c>
      <c r="E111" s="57">
        <v>2</v>
      </c>
      <c r="F111" s="57">
        <v>0</v>
      </c>
      <c r="G111" s="57">
        <v>0</v>
      </c>
      <c r="H111" s="57">
        <v>0</v>
      </c>
      <c r="I111" s="57">
        <v>0</v>
      </c>
      <c r="J111" s="57">
        <v>0</v>
      </c>
      <c r="K111" s="57">
        <v>0</v>
      </c>
      <c r="L111" s="57">
        <v>0</v>
      </c>
      <c r="M111" s="57">
        <v>0</v>
      </c>
      <c r="N111" s="58">
        <f t="shared" si="7"/>
        <v>2</v>
      </c>
      <c r="O111" s="58">
        <f t="shared" si="8"/>
        <v>0.2</v>
      </c>
      <c r="P111" s="58">
        <v>6</v>
      </c>
      <c r="R111" s="36">
        <v>5</v>
      </c>
      <c r="S111" s="36">
        <v>3</v>
      </c>
    </row>
    <row r="112" spans="2:19">
      <c r="B112" s="56" t="s">
        <v>114</v>
      </c>
      <c r="C112" s="56" t="s">
        <v>234</v>
      </c>
      <c r="D112" s="57">
        <v>0</v>
      </c>
      <c r="E112" s="57">
        <v>0</v>
      </c>
      <c r="F112" s="57">
        <v>0</v>
      </c>
      <c r="G112" s="57">
        <v>1</v>
      </c>
      <c r="H112" s="57">
        <v>0</v>
      </c>
      <c r="I112" s="57">
        <v>0</v>
      </c>
      <c r="J112" s="57">
        <v>0</v>
      </c>
      <c r="K112" s="57">
        <v>0</v>
      </c>
      <c r="L112" s="57">
        <v>0</v>
      </c>
      <c r="M112" s="57">
        <v>0</v>
      </c>
      <c r="N112" s="58">
        <f t="shared" si="7"/>
        <v>1</v>
      </c>
      <c r="O112" s="58">
        <f t="shared" si="8"/>
        <v>0.1</v>
      </c>
      <c r="P112" s="58">
        <v>14</v>
      </c>
      <c r="R112" s="36">
        <v>0</v>
      </c>
      <c r="S112" s="36">
        <v>0</v>
      </c>
    </row>
    <row r="113" spans="1:19">
      <c r="A113" s="51"/>
      <c r="B113" s="52" t="s">
        <v>115</v>
      </c>
      <c r="C113" s="52" t="s">
        <v>123</v>
      </c>
      <c r="D113" s="54">
        <v>0</v>
      </c>
      <c r="E113" s="54">
        <v>0</v>
      </c>
      <c r="F113" s="54">
        <v>0</v>
      </c>
      <c r="G113" s="54">
        <v>0</v>
      </c>
      <c r="H113" s="54">
        <v>0</v>
      </c>
      <c r="I113" s="54">
        <v>0</v>
      </c>
      <c r="J113" s="54">
        <v>0</v>
      </c>
      <c r="K113" s="54">
        <v>0</v>
      </c>
      <c r="L113" s="54">
        <v>0</v>
      </c>
      <c r="M113" s="54">
        <v>0</v>
      </c>
      <c r="N113" s="55">
        <f t="shared" si="7"/>
        <v>0</v>
      </c>
      <c r="O113" s="55">
        <f t="shared" si="8"/>
        <v>0</v>
      </c>
      <c r="P113" s="55">
        <v>14</v>
      </c>
      <c r="R113" s="36">
        <v>0</v>
      </c>
      <c r="S113" s="36">
        <v>0</v>
      </c>
    </row>
    <row r="114" spans="1:19">
      <c r="B114" s="56" t="s">
        <v>116</v>
      </c>
      <c r="C114" s="56" t="s">
        <v>124</v>
      </c>
      <c r="D114" s="57">
        <v>0</v>
      </c>
      <c r="E114" s="57">
        <v>0</v>
      </c>
      <c r="F114" s="57">
        <v>1</v>
      </c>
      <c r="G114" s="57">
        <v>0</v>
      </c>
      <c r="H114" s="57">
        <v>0</v>
      </c>
      <c r="I114" s="57">
        <v>0</v>
      </c>
      <c r="J114" s="57">
        <v>0</v>
      </c>
      <c r="K114" s="57">
        <v>0</v>
      </c>
      <c r="L114" s="57">
        <v>0</v>
      </c>
      <c r="M114" s="57">
        <v>0</v>
      </c>
      <c r="N114" s="58">
        <f t="shared" si="7"/>
        <v>1</v>
      </c>
      <c r="O114" s="58">
        <f t="shared" si="8"/>
        <v>0.1</v>
      </c>
      <c r="P114" s="58">
        <v>13</v>
      </c>
      <c r="R114" s="36">
        <v>8</v>
      </c>
      <c r="S114" s="36">
        <v>3</v>
      </c>
    </row>
    <row r="115" spans="1:19">
      <c r="B115" s="43" t="s">
        <v>117</v>
      </c>
      <c r="C115" s="43" t="s">
        <v>125</v>
      </c>
      <c r="D115" s="44">
        <v>27</v>
      </c>
      <c r="E115" s="44">
        <v>51</v>
      </c>
      <c r="F115" s="44">
        <v>29</v>
      </c>
      <c r="G115" s="44">
        <v>32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5">
        <f t="shared" si="7"/>
        <v>139</v>
      </c>
      <c r="O115" s="45">
        <f t="shared" si="8"/>
        <v>13.9</v>
      </c>
      <c r="P115" s="45">
        <v>134</v>
      </c>
      <c r="R115" s="36">
        <v>40</v>
      </c>
      <c r="S115" s="36">
        <v>3</v>
      </c>
    </row>
    <row r="116" spans="1:19">
      <c r="B116" s="56" t="s">
        <v>118</v>
      </c>
      <c r="C116" s="56" t="s">
        <v>126</v>
      </c>
      <c r="D116" s="57">
        <v>0</v>
      </c>
      <c r="E116" s="57">
        <v>0</v>
      </c>
      <c r="F116" s="57">
        <v>0</v>
      </c>
      <c r="G116" s="57">
        <v>1</v>
      </c>
      <c r="H116" s="57">
        <v>0</v>
      </c>
      <c r="I116" s="57">
        <v>0</v>
      </c>
      <c r="J116" s="57">
        <v>0</v>
      </c>
      <c r="K116" s="57">
        <v>0</v>
      </c>
      <c r="L116" s="57">
        <v>0</v>
      </c>
      <c r="M116" s="57">
        <v>0</v>
      </c>
      <c r="N116" s="58">
        <f t="shared" si="7"/>
        <v>1</v>
      </c>
      <c r="O116" s="58">
        <f t="shared" si="8"/>
        <v>0.1</v>
      </c>
      <c r="P116" s="58">
        <v>27</v>
      </c>
      <c r="R116" s="36">
        <v>0</v>
      </c>
      <c r="S116" s="36">
        <v>0</v>
      </c>
    </row>
    <row r="117" spans="1:19">
      <c r="B117" s="43" t="s">
        <v>119</v>
      </c>
      <c r="C117" s="43" t="s">
        <v>127</v>
      </c>
      <c r="D117" s="44">
        <v>1</v>
      </c>
      <c r="E117" s="44">
        <v>2</v>
      </c>
      <c r="F117" s="44">
        <v>1</v>
      </c>
      <c r="G117" s="44">
        <v>1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5">
        <f t="shared" si="7"/>
        <v>5</v>
      </c>
      <c r="O117" s="45">
        <f t="shared" si="8"/>
        <v>0.5</v>
      </c>
      <c r="P117" s="45">
        <v>25</v>
      </c>
      <c r="R117" s="36">
        <v>0</v>
      </c>
      <c r="S117" s="36">
        <v>0</v>
      </c>
    </row>
    <row r="118" spans="1:19">
      <c r="B118" s="56" t="s">
        <v>120</v>
      </c>
      <c r="C118" s="56" t="s">
        <v>128</v>
      </c>
      <c r="D118" s="60">
        <v>0</v>
      </c>
      <c r="E118" s="60">
        <v>0</v>
      </c>
      <c r="F118" s="60">
        <v>0</v>
      </c>
      <c r="G118" s="60">
        <v>1</v>
      </c>
      <c r="H118" s="60">
        <v>0</v>
      </c>
      <c r="I118" s="60">
        <v>0</v>
      </c>
      <c r="J118" s="60">
        <v>0</v>
      </c>
      <c r="K118" s="60">
        <v>0</v>
      </c>
      <c r="L118" s="60">
        <v>0</v>
      </c>
      <c r="M118" s="60">
        <v>0</v>
      </c>
      <c r="N118" s="61">
        <f t="shared" si="7"/>
        <v>1</v>
      </c>
      <c r="O118" s="61">
        <f t="shared" si="8"/>
        <v>0.1</v>
      </c>
      <c r="P118" s="61">
        <v>12</v>
      </c>
      <c r="R118" s="49">
        <v>0</v>
      </c>
      <c r="S118" s="49">
        <v>0</v>
      </c>
    </row>
    <row r="119" spans="1:19">
      <c r="B119" s="43" t="s">
        <v>241</v>
      </c>
      <c r="C119" s="43" t="s">
        <v>243</v>
      </c>
      <c r="D119" s="43">
        <v>0</v>
      </c>
      <c r="E119" s="43">
        <v>0</v>
      </c>
      <c r="F119" s="43">
        <v>0</v>
      </c>
      <c r="G119" s="43">
        <v>12</v>
      </c>
      <c r="H119" s="43"/>
      <c r="I119" s="43"/>
      <c r="J119" s="43"/>
      <c r="K119" s="43"/>
      <c r="L119" s="43"/>
      <c r="M119" s="43"/>
      <c r="N119" s="48">
        <f t="shared" si="7"/>
        <v>12</v>
      </c>
      <c r="O119" s="48">
        <f t="shared" si="8"/>
        <v>1.2</v>
      </c>
      <c r="P119" s="48">
        <v>78</v>
      </c>
      <c r="Q119" s="43"/>
      <c r="R119" s="43"/>
      <c r="S119" s="43"/>
    </row>
    <row r="120" spans="1:19">
      <c r="B120" s="43" t="s">
        <v>242</v>
      </c>
      <c r="C120" s="43" t="s">
        <v>244</v>
      </c>
      <c r="D120" s="43">
        <v>0</v>
      </c>
      <c r="E120" s="43">
        <v>0</v>
      </c>
      <c r="F120" s="43">
        <v>0</v>
      </c>
      <c r="G120" s="43">
        <v>5</v>
      </c>
      <c r="H120" s="43"/>
      <c r="I120" s="43"/>
      <c r="J120" s="43"/>
      <c r="K120" s="43"/>
      <c r="L120" s="43"/>
      <c r="M120" s="43"/>
      <c r="N120" s="48">
        <f t="shared" si="7"/>
        <v>5</v>
      </c>
      <c r="O120" s="48">
        <f t="shared" si="8"/>
        <v>0.5</v>
      </c>
      <c r="P120" s="48">
        <v>78</v>
      </c>
      <c r="Q120" s="43"/>
      <c r="R120" s="43"/>
      <c r="S120" s="43"/>
    </row>
    <row r="121" spans="1:19">
      <c r="D121" s="50">
        <f t="shared" ref="D121:P121" si="9">SUM(D5:D120)</f>
        <v>184</v>
      </c>
      <c r="E121" s="50">
        <f t="shared" si="9"/>
        <v>161</v>
      </c>
      <c r="F121" s="50">
        <f t="shared" si="9"/>
        <v>154</v>
      </c>
      <c r="G121" s="50">
        <f t="shared" si="9"/>
        <v>155</v>
      </c>
      <c r="H121" s="50">
        <f t="shared" si="9"/>
        <v>0</v>
      </c>
      <c r="I121" s="50">
        <f t="shared" si="9"/>
        <v>0</v>
      </c>
      <c r="J121" s="50">
        <f t="shared" si="9"/>
        <v>0</v>
      </c>
      <c r="K121" s="50">
        <f t="shared" si="9"/>
        <v>0</v>
      </c>
      <c r="L121" s="50">
        <f t="shared" si="9"/>
        <v>0</v>
      </c>
      <c r="M121" s="50">
        <f t="shared" si="9"/>
        <v>0</v>
      </c>
      <c r="N121" s="50">
        <f t="shared" si="9"/>
        <v>654</v>
      </c>
      <c r="O121" s="50">
        <f t="shared" si="9"/>
        <v>65.40000000000002</v>
      </c>
      <c r="P121" s="50">
        <f t="shared" si="9"/>
        <v>3269</v>
      </c>
    </row>
  </sheetData>
  <autoFilter ref="B2:P12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U49"/>
  <sheetViews>
    <sheetView tabSelected="1" workbookViewId="0">
      <selection activeCell="X23" sqref="X23"/>
    </sheetView>
  </sheetViews>
  <sheetFormatPr defaultRowHeight="15"/>
  <cols>
    <col min="1" max="1" width="1.42578125" customWidth="1"/>
    <col min="2" max="2" width="15" bestFit="1" customWidth="1"/>
    <col min="3" max="3" width="88.140625" bestFit="1" customWidth="1"/>
    <col min="17" max="17" width="1.7109375" customWidth="1"/>
    <col min="18" max="19" width="0" hidden="1" customWidth="1"/>
    <col min="20" max="20" width="1.42578125" customWidth="1"/>
    <col min="21" max="21" width="0" hidden="1" customWidth="1"/>
  </cols>
  <sheetData>
    <row r="2" spans="2:21">
      <c r="B2" s="39"/>
      <c r="C2" s="39"/>
      <c r="D2" s="40" t="s">
        <v>2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2:21" ht="22.5">
      <c r="B3" s="41" t="s">
        <v>121</v>
      </c>
      <c r="C3" s="41" t="s">
        <v>122</v>
      </c>
      <c r="D3" s="42">
        <v>1</v>
      </c>
      <c r="E3" s="42">
        <v>2</v>
      </c>
      <c r="F3" s="42">
        <f t="shared" ref="F3:M3" si="0">+E3+1</f>
        <v>3</v>
      </c>
      <c r="G3" s="42">
        <f t="shared" si="0"/>
        <v>4</v>
      </c>
      <c r="H3" s="42">
        <f t="shared" si="0"/>
        <v>5</v>
      </c>
      <c r="I3" s="42">
        <f t="shared" si="0"/>
        <v>6</v>
      </c>
      <c r="J3" s="42">
        <f t="shared" si="0"/>
        <v>7</v>
      </c>
      <c r="K3" s="42">
        <f t="shared" si="0"/>
        <v>8</v>
      </c>
      <c r="L3" s="42">
        <f t="shared" si="0"/>
        <v>9</v>
      </c>
      <c r="M3" s="42">
        <f t="shared" si="0"/>
        <v>10</v>
      </c>
      <c r="N3" s="42" t="s">
        <v>237</v>
      </c>
      <c r="O3" s="42" t="s">
        <v>5</v>
      </c>
      <c r="P3" s="42" t="s">
        <v>238</v>
      </c>
      <c r="R3" s="35" t="s">
        <v>235</v>
      </c>
      <c r="S3" s="35" t="s">
        <v>236</v>
      </c>
    </row>
    <row r="4" spans="2:21" ht="6" customHeight="1">
      <c r="B4" s="41"/>
      <c r="C4" s="41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R4" s="36"/>
      <c r="S4" s="36"/>
    </row>
    <row r="5" spans="2:21">
      <c r="B5" s="43" t="s">
        <v>8</v>
      </c>
      <c r="C5" s="43" t="s">
        <v>130</v>
      </c>
      <c r="D5" s="44">
        <v>4</v>
      </c>
      <c r="E5" s="44">
        <v>5</v>
      </c>
      <c r="F5" s="44">
        <v>2</v>
      </c>
      <c r="G5" s="44">
        <v>4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5">
        <f t="shared" ref="N5:N29" si="1">SUM(D5:M5)</f>
        <v>15</v>
      </c>
      <c r="O5" s="45">
        <f t="shared" ref="O5:O29" si="2">N5/10</f>
        <v>1.5</v>
      </c>
      <c r="P5" s="45">
        <v>40</v>
      </c>
      <c r="R5" s="36">
        <v>46</v>
      </c>
      <c r="S5" s="36">
        <v>3</v>
      </c>
      <c r="U5" t="s">
        <v>239</v>
      </c>
    </row>
    <row r="6" spans="2:21">
      <c r="B6" s="43" t="s">
        <v>9</v>
      </c>
      <c r="C6" s="43" t="s">
        <v>131</v>
      </c>
      <c r="D6" s="44">
        <v>54</v>
      </c>
      <c r="E6" s="44">
        <v>18</v>
      </c>
      <c r="F6" s="44">
        <v>19</v>
      </c>
      <c r="G6" s="44">
        <v>12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5">
        <f t="shared" si="1"/>
        <v>103</v>
      </c>
      <c r="O6" s="45">
        <f t="shared" si="2"/>
        <v>10.3</v>
      </c>
      <c r="P6" s="45">
        <v>182</v>
      </c>
      <c r="R6" s="36">
        <v>0</v>
      </c>
      <c r="S6" s="36">
        <v>0</v>
      </c>
    </row>
    <row r="7" spans="2:21">
      <c r="B7" s="43" t="s">
        <v>10</v>
      </c>
      <c r="C7" s="43" t="s">
        <v>132</v>
      </c>
      <c r="D7" s="44">
        <v>45</v>
      </c>
      <c r="E7" s="44">
        <v>16</v>
      </c>
      <c r="F7" s="44">
        <v>24</v>
      </c>
      <c r="G7" s="44">
        <v>13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5">
        <f t="shared" si="1"/>
        <v>98</v>
      </c>
      <c r="O7" s="45">
        <f t="shared" si="2"/>
        <v>9.8000000000000007</v>
      </c>
      <c r="P7" s="45">
        <v>155</v>
      </c>
      <c r="R7" s="36">
        <v>0</v>
      </c>
      <c r="S7" s="36">
        <v>0</v>
      </c>
    </row>
    <row r="8" spans="2:21">
      <c r="B8" s="43" t="s">
        <v>18</v>
      </c>
      <c r="C8" s="43" t="s">
        <v>140</v>
      </c>
      <c r="D8" s="44">
        <v>1</v>
      </c>
      <c r="E8" s="44">
        <v>1</v>
      </c>
      <c r="F8" s="44">
        <v>3</v>
      </c>
      <c r="G8" s="44">
        <v>1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5">
        <f t="shared" si="1"/>
        <v>6</v>
      </c>
      <c r="O8" s="45">
        <f t="shared" si="2"/>
        <v>0.6</v>
      </c>
      <c r="P8" s="45">
        <v>23</v>
      </c>
      <c r="R8" s="36">
        <v>0</v>
      </c>
      <c r="S8" s="36">
        <v>0</v>
      </c>
    </row>
    <row r="9" spans="2:21">
      <c r="B9" s="43" t="s">
        <v>19</v>
      </c>
      <c r="C9" s="43" t="s">
        <v>141</v>
      </c>
      <c r="D9" s="46">
        <v>2</v>
      </c>
      <c r="E9" s="44">
        <v>0</v>
      </c>
      <c r="F9" s="44">
        <v>2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5">
        <f t="shared" si="1"/>
        <v>5</v>
      </c>
      <c r="O9" s="45">
        <f t="shared" si="2"/>
        <v>0.5</v>
      </c>
      <c r="P9" s="45">
        <v>21</v>
      </c>
      <c r="R9" s="36">
        <v>0</v>
      </c>
      <c r="S9" s="36">
        <v>1</v>
      </c>
    </row>
    <row r="10" spans="2:21">
      <c r="B10" s="43" t="s">
        <v>20</v>
      </c>
      <c r="C10" s="43" t="s">
        <v>142</v>
      </c>
      <c r="D10" s="46">
        <v>2</v>
      </c>
      <c r="E10" s="44">
        <v>3</v>
      </c>
      <c r="F10" s="44">
        <v>3</v>
      </c>
      <c r="G10" s="44">
        <v>2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5">
        <f t="shared" si="1"/>
        <v>10</v>
      </c>
      <c r="O10" s="45">
        <f t="shared" si="2"/>
        <v>1</v>
      </c>
      <c r="P10" s="45">
        <v>32</v>
      </c>
      <c r="R10" s="36">
        <v>6</v>
      </c>
      <c r="S10" s="36">
        <v>3</v>
      </c>
    </row>
    <row r="11" spans="2:21">
      <c r="B11" s="43" t="s">
        <v>21</v>
      </c>
      <c r="C11" s="43" t="s">
        <v>143</v>
      </c>
      <c r="D11" s="46">
        <v>0</v>
      </c>
      <c r="E11" s="44">
        <v>0</v>
      </c>
      <c r="F11" s="44">
        <v>2</v>
      </c>
      <c r="G11" s="4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5">
        <f t="shared" si="1"/>
        <v>3</v>
      </c>
      <c r="O11" s="45">
        <f t="shared" si="2"/>
        <v>0.3</v>
      </c>
      <c r="P11" s="45">
        <v>39</v>
      </c>
      <c r="R11" s="36">
        <v>6</v>
      </c>
      <c r="S11" s="36">
        <v>3</v>
      </c>
    </row>
    <row r="12" spans="2:21">
      <c r="B12" s="43" t="s">
        <v>22</v>
      </c>
      <c r="C12" s="43" t="s">
        <v>144</v>
      </c>
      <c r="D12" s="46">
        <v>0</v>
      </c>
      <c r="E12" s="44">
        <v>1</v>
      </c>
      <c r="F12" s="44">
        <v>1</v>
      </c>
      <c r="G12" s="4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5">
        <f t="shared" si="1"/>
        <v>3</v>
      </c>
      <c r="O12" s="45">
        <f t="shared" si="2"/>
        <v>0.3</v>
      </c>
      <c r="P12" s="45">
        <v>39</v>
      </c>
      <c r="R12" s="36">
        <v>4</v>
      </c>
      <c r="S12" s="36">
        <v>3</v>
      </c>
    </row>
    <row r="13" spans="2:21">
      <c r="B13" s="43" t="s">
        <v>26</v>
      </c>
      <c r="C13" s="43" t="s">
        <v>148</v>
      </c>
      <c r="D13" s="46">
        <v>2</v>
      </c>
      <c r="E13" s="44">
        <v>0</v>
      </c>
      <c r="F13" s="44">
        <v>1</v>
      </c>
      <c r="G13" s="4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5">
        <f t="shared" si="1"/>
        <v>4</v>
      </c>
      <c r="O13" s="45">
        <f t="shared" si="2"/>
        <v>0.4</v>
      </c>
      <c r="P13" s="45">
        <v>38</v>
      </c>
      <c r="R13" s="36">
        <v>6</v>
      </c>
      <c r="S13" s="36">
        <v>3</v>
      </c>
    </row>
    <row r="14" spans="2:21">
      <c r="B14" s="43" t="s">
        <v>29</v>
      </c>
      <c r="C14" s="43" t="s">
        <v>151</v>
      </c>
      <c r="D14" s="46">
        <v>2</v>
      </c>
      <c r="E14" s="44">
        <v>1</v>
      </c>
      <c r="F14" s="44">
        <v>0</v>
      </c>
      <c r="G14" s="44">
        <v>1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5">
        <f t="shared" si="1"/>
        <v>4</v>
      </c>
      <c r="O14" s="45">
        <f t="shared" si="2"/>
        <v>0.4</v>
      </c>
      <c r="P14" s="45">
        <v>38</v>
      </c>
      <c r="R14" s="36">
        <v>0</v>
      </c>
      <c r="S14" s="36">
        <v>0</v>
      </c>
    </row>
    <row r="15" spans="2:21">
      <c r="B15" s="43" t="s">
        <v>32</v>
      </c>
      <c r="C15" s="43" t="s">
        <v>154</v>
      </c>
      <c r="D15" s="44">
        <v>0</v>
      </c>
      <c r="E15" s="44">
        <v>2</v>
      </c>
      <c r="F15" s="44">
        <v>1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5">
        <f t="shared" si="1"/>
        <v>3</v>
      </c>
      <c r="O15" s="45">
        <f t="shared" si="2"/>
        <v>0.3</v>
      </c>
      <c r="P15" s="45">
        <v>38</v>
      </c>
      <c r="R15" s="36">
        <v>6</v>
      </c>
      <c r="S15" s="36">
        <v>3</v>
      </c>
    </row>
    <row r="16" spans="2:21">
      <c r="B16" s="43" t="s">
        <v>34</v>
      </c>
      <c r="C16" s="43" t="s">
        <v>156</v>
      </c>
      <c r="D16" s="44">
        <v>0</v>
      </c>
      <c r="E16" s="44">
        <v>0</v>
      </c>
      <c r="F16" s="44">
        <v>6</v>
      </c>
      <c r="G16" s="44">
        <v>4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5">
        <f t="shared" si="1"/>
        <v>10</v>
      </c>
      <c r="O16" s="45">
        <f t="shared" si="2"/>
        <v>1</v>
      </c>
      <c r="P16" s="45">
        <v>20</v>
      </c>
      <c r="R16" s="36">
        <v>30</v>
      </c>
      <c r="S16" s="36">
        <v>0</v>
      </c>
    </row>
    <row r="17" spans="2:19">
      <c r="B17" s="43" t="s">
        <v>35</v>
      </c>
      <c r="C17" s="43" t="s">
        <v>157</v>
      </c>
      <c r="D17" s="44">
        <v>2</v>
      </c>
      <c r="E17" s="44">
        <v>1</v>
      </c>
      <c r="F17" s="44">
        <v>0</v>
      </c>
      <c r="G17" s="44">
        <v>1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5">
        <f t="shared" si="1"/>
        <v>4</v>
      </c>
      <c r="O17" s="45">
        <f t="shared" si="2"/>
        <v>0.4</v>
      </c>
      <c r="P17" s="45">
        <v>37</v>
      </c>
      <c r="R17" s="36">
        <v>6</v>
      </c>
      <c r="S17" s="36">
        <v>3</v>
      </c>
    </row>
    <row r="18" spans="2:19">
      <c r="B18" s="43" t="s">
        <v>48</v>
      </c>
      <c r="C18" s="43" t="s">
        <v>170</v>
      </c>
      <c r="D18" s="44">
        <v>0</v>
      </c>
      <c r="E18" s="44">
        <v>0</v>
      </c>
      <c r="F18" s="44">
        <v>0</v>
      </c>
      <c r="G18" s="44">
        <v>3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5">
        <f t="shared" si="1"/>
        <v>3</v>
      </c>
      <c r="O18" s="45">
        <f t="shared" si="2"/>
        <v>0.3</v>
      </c>
      <c r="P18" s="45">
        <v>41</v>
      </c>
      <c r="R18" s="36">
        <v>0</v>
      </c>
      <c r="S18" s="36">
        <v>0</v>
      </c>
    </row>
    <row r="19" spans="2:19">
      <c r="B19" s="43" t="s">
        <v>52</v>
      </c>
      <c r="C19" s="43" t="s">
        <v>174</v>
      </c>
      <c r="D19" s="44">
        <v>0</v>
      </c>
      <c r="E19" s="44">
        <v>21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5">
        <f t="shared" si="1"/>
        <v>21</v>
      </c>
      <c r="O19" s="45">
        <f t="shared" si="2"/>
        <v>2.1</v>
      </c>
      <c r="P19" s="45">
        <v>26</v>
      </c>
      <c r="R19" s="36">
        <v>36</v>
      </c>
      <c r="S19" s="36">
        <v>3</v>
      </c>
    </row>
    <row r="20" spans="2:19">
      <c r="B20" s="43" t="s">
        <v>56</v>
      </c>
      <c r="C20" s="43" t="s">
        <v>178</v>
      </c>
      <c r="D20" s="44">
        <v>1</v>
      </c>
      <c r="E20" s="44">
        <v>2</v>
      </c>
      <c r="F20" s="44">
        <v>1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5">
        <f t="shared" si="1"/>
        <v>4</v>
      </c>
      <c r="O20" s="45">
        <f t="shared" si="2"/>
        <v>0.4</v>
      </c>
      <c r="P20" s="45">
        <v>37</v>
      </c>
      <c r="R20" s="36">
        <v>6</v>
      </c>
      <c r="S20" s="36">
        <v>3</v>
      </c>
    </row>
    <row r="21" spans="2:19">
      <c r="B21" s="43" t="s">
        <v>57</v>
      </c>
      <c r="C21" s="43" t="s">
        <v>179</v>
      </c>
      <c r="D21" s="44">
        <v>2</v>
      </c>
      <c r="E21" s="44">
        <v>3</v>
      </c>
      <c r="F21" s="44">
        <v>3</v>
      </c>
      <c r="G21" s="44">
        <v>2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5">
        <f t="shared" si="1"/>
        <v>10</v>
      </c>
      <c r="O21" s="45">
        <f t="shared" si="2"/>
        <v>1</v>
      </c>
      <c r="P21" s="45">
        <v>31</v>
      </c>
      <c r="R21" s="36">
        <v>6</v>
      </c>
      <c r="S21" s="36">
        <v>3</v>
      </c>
    </row>
    <row r="22" spans="2:19">
      <c r="B22" s="43" t="s">
        <v>60</v>
      </c>
      <c r="C22" s="43" t="s">
        <v>182</v>
      </c>
      <c r="D22" s="44">
        <v>8</v>
      </c>
      <c r="E22" s="44">
        <v>5</v>
      </c>
      <c r="F22" s="44">
        <v>3</v>
      </c>
      <c r="G22" s="44">
        <v>1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5">
        <f t="shared" si="1"/>
        <v>17</v>
      </c>
      <c r="O22" s="45">
        <f t="shared" si="2"/>
        <v>1.7</v>
      </c>
      <c r="P22" s="45">
        <v>10</v>
      </c>
      <c r="R22" s="36">
        <v>0</v>
      </c>
      <c r="S22" s="36">
        <v>0</v>
      </c>
    </row>
    <row r="23" spans="2:19">
      <c r="B23" s="43" t="s">
        <v>61</v>
      </c>
      <c r="C23" s="43" t="s">
        <v>183</v>
      </c>
      <c r="D23" s="44">
        <v>2</v>
      </c>
      <c r="E23" s="44">
        <v>6</v>
      </c>
      <c r="F23" s="44">
        <v>5</v>
      </c>
      <c r="G23" s="44">
        <v>3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5">
        <f t="shared" si="1"/>
        <v>16</v>
      </c>
      <c r="O23" s="45">
        <f t="shared" si="2"/>
        <v>1.6</v>
      </c>
      <c r="P23" s="45">
        <v>37</v>
      </c>
      <c r="R23" s="36">
        <v>16</v>
      </c>
      <c r="S23" s="36">
        <v>3</v>
      </c>
    </row>
    <row r="24" spans="2:19">
      <c r="B24" s="43" t="s">
        <v>63</v>
      </c>
      <c r="C24" s="43" t="s">
        <v>185</v>
      </c>
      <c r="D24" s="44">
        <v>0</v>
      </c>
      <c r="E24" s="44">
        <v>1</v>
      </c>
      <c r="F24" s="44">
        <v>5</v>
      </c>
      <c r="G24" s="44">
        <v>1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5">
        <f t="shared" si="1"/>
        <v>7</v>
      </c>
      <c r="O24" s="45">
        <f t="shared" si="2"/>
        <v>0.7</v>
      </c>
      <c r="P24" s="45">
        <v>34</v>
      </c>
      <c r="R24" s="36">
        <v>16</v>
      </c>
      <c r="S24" s="36">
        <v>3</v>
      </c>
    </row>
    <row r="25" spans="2:19">
      <c r="B25" s="43" t="s">
        <v>64</v>
      </c>
      <c r="C25" s="43" t="s">
        <v>186</v>
      </c>
      <c r="D25" s="44">
        <v>1</v>
      </c>
      <c r="E25" s="44">
        <v>1</v>
      </c>
      <c r="F25" s="44">
        <v>2</v>
      </c>
      <c r="G25" s="44">
        <v>1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5">
        <f t="shared" si="1"/>
        <v>5</v>
      </c>
      <c r="O25" s="45">
        <f t="shared" si="2"/>
        <v>0.5</v>
      </c>
      <c r="P25" s="45">
        <v>22</v>
      </c>
      <c r="R25" s="36">
        <v>31</v>
      </c>
      <c r="S25" s="36">
        <v>3</v>
      </c>
    </row>
    <row r="26" spans="2:19">
      <c r="B26" s="43" t="s">
        <v>66</v>
      </c>
      <c r="C26" s="43" t="s">
        <v>187</v>
      </c>
      <c r="D26" s="44">
        <v>3</v>
      </c>
      <c r="E26" s="44">
        <v>0</v>
      </c>
      <c r="F26" s="44">
        <v>0</v>
      </c>
      <c r="G26" s="44">
        <v>3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5">
        <f t="shared" si="1"/>
        <v>6</v>
      </c>
      <c r="O26" s="45">
        <f t="shared" si="2"/>
        <v>0.6</v>
      </c>
      <c r="P26" s="45">
        <v>38</v>
      </c>
      <c r="R26" s="36">
        <v>6</v>
      </c>
      <c r="S26" s="36">
        <v>3</v>
      </c>
    </row>
    <row r="27" spans="2:19">
      <c r="B27" s="43" t="s">
        <v>68</v>
      </c>
      <c r="C27" s="43" t="s">
        <v>189</v>
      </c>
      <c r="D27" s="44">
        <v>0</v>
      </c>
      <c r="E27" s="44">
        <v>0</v>
      </c>
      <c r="F27" s="44">
        <v>2</v>
      </c>
      <c r="G27" s="44">
        <v>2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5">
        <f t="shared" si="1"/>
        <v>4</v>
      </c>
      <c r="O27" s="45">
        <f t="shared" si="2"/>
        <v>0.4</v>
      </c>
      <c r="P27" s="45">
        <v>39</v>
      </c>
      <c r="R27" s="36">
        <v>0</v>
      </c>
      <c r="S27" s="36">
        <v>0</v>
      </c>
    </row>
    <row r="28" spans="2:19">
      <c r="B28" s="43" t="s">
        <v>69</v>
      </c>
      <c r="C28" s="43" t="s">
        <v>190</v>
      </c>
      <c r="D28" s="44">
        <v>0</v>
      </c>
      <c r="E28" s="44">
        <v>0</v>
      </c>
      <c r="F28" s="44">
        <v>3</v>
      </c>
      <c r="G28" s="44">
        <v>1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5">
        <f t="shared" si="1"/>
        <v>4</v>
      </c>
      <c r="O28" s="45">
        <f t="shared" si="2"/>
        <v>0.4</v>
      </c>
      <c r="P28" s="45">
        <v>38</v>
      </c>
      <c r="R28" s="36">
        <v>58</v>
      </c>
      <c r="S28" s="36">
        <v>3</v>
      </c>
    </row>
    <row r="29" spans="2:19">
      <c r="B29" s="43" t="s">
        <v>70</v>
      </c>
      <c r="C29" s="43" t="s">
        <v>191</v>
      </c>
      <c r="D29" s="44">
        <v>1</v>
      </c>
      <c r="E29" s="44">
        <v>0</v>
      </c>
      <c r="F29" s="44">
        <v>1</v>
      </c>
      <c r="G29" s="44">
        <v>1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5">
        <f t="shared" si="1"/>
        <v>3</v>
      </c>
      <c r="O29" s="45">
        <f t="shared" si="2"/>
        <v>0.3</v>
      </c>
      <c r="P29" s="45">
        <v>39</v>
      </c>
      <c r="R29" s="36">
        <v>3</v>
      </c>
      <c r="S29" s="36">
        <v>3</v>
      </c>
    </row>
    <row r="30" spans="2:19">
      <c r="B30" s="43" t="s">
        <v>71</v>
      </c>
      <c r="C30" s="43" t="s">
        <v>192</v>
      </c>
      <c r="D30" s="44">
        <v>2</v>
      </c>
      <c r="E30" s="44">
        <v>3</v>
      </c>
      <c r="F30" s="44">
        <v>5</v>
      </c>
      <c r="G30" s="44">
        <v>1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5">
        <f t="shared" ref="N30:N48" si="3">SUM(D30:M30)</f>
        <v>11</v>
      </c>
      <c r="O30" s="45">
        <f t="shared" ref="O30:O48" si="4">N30/10</f>
        <v>1.1000000000000001</v>
      </c>
      <c r="P30" s="45">
        <v>18</v>
      </c>
      <c r="R30" s="36">
        <v>0</v>
      </c>
      <c r="S30" s="36">
        <v>1</v>
      </c>
    </row>
    <row r="31" spans="2:19">
      <c r="B31" s="43" t="s">
        <v>72</v>
      </c>
      <c r="C31" s="43" t="s">
        <v>193</v>
      </c>
      <c r="D31" s="44">
        <v>2</v>
      </c>
      <c r="E31" s="44">
        <v>3</v>
      </c>
      <c r="F31" s="44">
        <v>1</v>
      </c>
      <c r="G31" s="44">
        <v>3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5">
        <f t="shared" si="3"/>
        <v>9</v>
      </c>
      <c r="O31" s="45">
        <f t="shared" si="4"/>
        <v>0.9</v>
      </c>
      <c r="P31" s="45">
        <v>22</v>
      </c>
      <c r="R31" s="36">
        <v>32</v>
      </c>
      <c r="S31" s="36">
        <v>3</v>
      </c>
    </row>
    <row r="32" spans="2:19">
      <c r="B32" s="43" t="s">
        <v>73</v>
      </c>
      <c r="C32" s="43" t="s">
        <v>194</v>
      </c>
      <c r="D32" s="44">
        <v>3</v>
      </c>
      <c r="E32" s="44">
        <v>1</v>
      </c>
      <c r="F32" s="44">
        <v>1</v>
      </c>
      <c r="G32" s="44">
        <v>1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5">
        <f t="shared" si="3"/>
        <v>6</v>
      </c>
      <c r="O32" s="45">
        <f t="shared" si="4"/>
        <v>0.6</v>
      </c>
      <c r="P32" s="45">
        <v>20</v>
      </c>
      <c r="R32" s="36">
        <v>33</v>
      </c>
      <c r="S32" s="36">
        <v>3</v>
      </c>
    </row>
    <row r="33" spans="2:19">
      <c r="B33" s="43" t="s">
        <v>78</v>
      </c>
      <c r="C33" s="43" t="s">
        <v>199</v>
      </c>
      <c r="D33" s="44">
        <v>5</v>
      </c>
      <c r="E33" s="44">
        <v>0</v>
      </c>
      <c r="F33" s="44">
        <v>6</v>
      </c>
      <c r="G33" s="44">
        <v>2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5">
        <f t="shared" si="3"/>
        <v>13</v>
      </c>
      <c r="O33" s="45">
        <f t="shared" si="4"/>
        <v>1.3</v>
      </c>
      <c r="P33" s="45">
        <v>27</v>
      </c>
      <c r="R33" s="36">
        <v>60</v>
      </c>
      <c r="S33" s="36">
        <v>3</v>
      </c>
    </row>
    <row r="34" spans="2:19">
      <c r="B34" s="43" t="s">
        <v>79</v>
      </c>
      <c r="C34" s="43" t="s">
        <v>200</v>
      </c>
      <c r="D34" s="44">
        <v>1</v>
      </c>
      <c r="E34" s="44">
        <v>1</v>
      </c>
      <c r="F34" s="44">
        <v>3</v>
      </c>
      <c r="G34" s="44">
        <v>1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5">
        <f t="shared" si="3"/>
        <v>6</v>
      </c>
      <c r="O34" s="45">
        <f t="shared" si="4"/>
        <v>0.6</v>
      </c>
      <c r="P34" s="45">
        <v>21</v>
      </c>
      <c r="R34" s="36">
        <v>31</v>
      </c>
      <c r="S34" s="36">
        <v>3</v>
      </c>
    </row>
    <row r="35" spans="2:19">
      <c r="B35" s="43" t="s">
        <v>80</v>
      </c>
      <c r="C35" s="43" t="s">
        <v>201</v>
      </c>
      <c r="D35" s="44">
        <v>0</v>
      </c>
      <c r="E35" s="44">
        <v>0</v>
      </c>
      <c r="F35" s="44">
        <v>1</v>
      </c>
      <c r="G35" s="44">
        <v>2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5">
        <f t="shared" si="3"/>
        <v>3</v>
      </c>
      <c r="O35" s="45">
        <f t="shared" si="4"/>
        <v>0.3</v>
      </c>
      <c r="P35" s="45">
        <v>25</v>
      </c>
      <c r="R35" s="36">
        <v>31</v>
      </c>
      <c r="S35" s="36">
        <v>3</v>
      </c>
    </row>
    <row r="36" spans="2:19">
      <c r="B36" s="43" t="s">
        <v>81</v>
      </c>
      <c r="C36" s="43" t="s">
        <v>202</v>
      </c>
      <c r="D36" s="44">
        <v>3</v>
      </c>
      <c r="E36" s="44">
        <v>1</v>
      </c>
      <c r="F36" s="44">
        <v>2</v>
      </c>
      <c r="G36" s="44">
        <v>2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5">
        <f t="shared" si="3"/>
        <v>8</v>
      </c>
      <c r="O36" s="45">
        <f t="shared" si="4"/>
        <v>0.8</v>
      </c>
      <c r="P36" s="45">
        <v>23</v>
      </c>
      <c r="R36" s="36">
        <v>31</v>
      </c>
      <c r="S36" s="36">
        <v>3</v>
      </c>
    </row>
    <row r="37" spans="2:19">
      <c r="B37" s="43" t="s">
        <v>91</v>
      </c>
      <c r="C37" s="43" t="s">
        <v>212</v>
      </c>
      <c r="D37" s="44">
        <v>0</v>
      </c>
      <c r="E37" s="44">
        <v>2</v>
      </c>
      <c r="F37" s="44">
        <v>0</v>
      </c>
      <c r="G37" s="44">
        <v>1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5">
        <f t="shared" si="3"/>
        <v>3</v>
      </c>
      <c r="O37" s="45">
        <f t="shared" si="4"/>
        <v>0.3</v>
      </c>
      <c r="P37" s="45">
        <v>28</v>
      </c>
      <c r="R37" s="36">
        <v>0</v>
      </c>
      <c r="S37" s="36">
        <v>0</v>
      </c>
    </row>
    <row r="38" spans="2:19">
      <c r="B38" s="43" t="s">
        <v>93</v>
      </c>
      <c r="C38" s="43" t="s">
        <v>214</v>
      </c>
      <c r="D38" s="44">
        <v>0</v>
      </c>
      <c r="E38" s="44">
        <v>0</v>
      </c>
      <c r="F38" s="44">
        <v>1</v>
      </c>
      <c r="G38" s="44">
        <v>6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5">
        <f t="shared" si="3"/>
        <v>7</v>
      </c>
      <c r="O38" s="45">
        <f t="shared" si="4"/>
        <v>0.7</v>
      </c>
      <c r="P38" s="45">
        <v>39</v>
      </c>
      <c r="R38" s="36">
        <v>0</v>
      </c>
      <c r="S38" s="36">
        <v>0</v>
      </c>
    </row>
    <row r="39" spans="2:19">
      <c r="B39" s="43" t="s">
        <v>94</v>
      </c>
      <c r="C39" s="43" t="s">
        <v>215</v>
      </c>
      <c r="D39" s="44">
        <v>0</v>
      </c>
      <c r="E39" s="44">
        <v>0</v>
      </c>
      <c r="F39" s="44">
        <v>0</v>
      </c>
      <c r="G39" s="44">
        <v>5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5">
        <f t="shared" si="3"/>
        <v>5</v>
      </c>
      <c r="O39" s="45">
        <f t="shared" si="4"/>
        <v>0.5</v>
      </c>
      <c r="P39" s="45">
        <v>30</v>
      </c>
      <c r="R39" s="36">
        <v>0</v>
      </c>
      <c r="S39" s="36">
        <v>0</v>
      </c>
    </row>
    <row r="40" spans="2:19">
      <c r="B40" s="43" t="s">
        <v>106</v>
      </c>
      <c r="C40" s="43" t="s">
        <v>202</v>
      </c>
      <c r="D40" s="44">
        <v>0</v>
      </c>
      <c r="E40" s="44">
        <v>0</v>
      </c>
      <c r="F40" s="44">
        <v>3</v>
      </c>
      <c r="G40" s="44">
        <v>1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5">
        <f t="shared" si="3"/>
        <v>4</v>
      </c>
      <c r="O40" s="45">
        <f t="shared" si="4"/>
        <v>0.4</v>
      </c>
      <c r="P40" s="45">
        <v>23</v>
      </c>
      <c r="R40" s="36">
        <v>31</v>
      </c>
      <c r="S40" s="36">
        <v>3</v>
      </c>
    </row>
    <row r="41" spans="2:19">
      <c r="B41" s="43" t="s">
        <v>107</v>
      </c>
      <c r="C41" s="43" t="s">
        <v>227</v>
      </c>
      <c r="D41" s="44">
        <v>2</v>
      </c>
      <c r="E41" s="44">
        <v>0</v>
      </c>
      <c r="F41" s="44">
        <v>2</v>
      </c>
      <c r="G41" s="44">
        <v>1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5">
        <f t="shared" si="3"/>
        <v>5</v>
      </c>
      <c r="O41" s="45">
        <f t="shared" si="4"/>
        <v>0.5</v>
      </c>
      <c r="P41" s="45">
        <v>111</v>
      </c>
      <c r="R41" s="36">
        <v>82</v>
      </c>
      <c r="S41" s="36">
        <v>3</v>
      </c>
    </row>
    <row r="42" spans="2:19">
      <c r="B42" s="43" t="s">
        <v>109</v>
      </c>
      <c r="C42" s="43" t="s">
        <v>229</v>
      </c>
      <c r="D42" s="44">
        <v>1</v>
      </c>
      <c r="E42" s="44">
        <v>1</v>
      </c>
      <c r="F42" s="44">
        <v>1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5">
        <f t="shared" si="3"/>
        <v>3</v>
      </c>
      <c r="O42" s="45">
        <f t="shared" si="4"/>
        <v>0.3</v>
      </c>
      <c r="P42" s="45">
        <v>26</v>
      </c>
      <c r="R42" s="36">
        <v>2</v>
      </c>
      <c r="S42" s="36">
        <v>0</v>
      </c>
    </row>
    <row r="43" spans="2:19">
      <c r="B43" s="43" t="s">
        <v>111</v>
      </c>
      <c r="C43" s="43" t="s">
        <v>231</v>
      </c>
      <c r="D43" s="44">
        <v>1</v>
      </c>
      <c r="E43" s="44">
        <v>0</v>
      </c>
      <c r="F43" s="44">
        <v>1</v>
      </c>
      <c r="G43" s="44">
        <v>2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5">
        <f t="shared" si="3"/>
        <v>4</v>
      </c>
      <c r="O43" s="45">
        <f t="shared" si="4"/>
        <v>0.4</v>
      </c>
      <c r="P43" s="45">
        <v>48</v>
      </c>
      <c r="R43" s="36">
        <v>0</v>
      </c>
      <c r="S43" s="36">
        <v>0</v>
      </c>
    </row>
    <row r="44" spans="2:19">
      <c r="B44" s="43" t="s">
        <v>112</v>
      </c>
      <c r="C44" s="43" t="s">
        <v>232</v>
      </c>
      <c r="D44" s="44">
        <v>0</v>
      </c>
      <c r="E44" s="44">
        <v>0</v>
      </c>
      <c r="F44" s="44">
        <v>1</v>
      </c>
      <c r="G44" s="44">
        <v>3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5">
        <f t="shared" si="3"/>
        <v>4</v>
      </c>
      <c r="O44" s="45">
        <f t="shared" si="4"/>
        <v>0.4</v>
      </c>
      <c r="P44" s="45">
        <v>49</v>
      </c>
      <c r="R44" s="36">
        <v>0</v>
      </c>
      <c r="S44" s="36">
        <v>0</v>
      </c>
    </row>
    <row r="45" spans="2:19">
      <c r="B45" s="43" t="s">
        <v>117</v>
      </c>
      <c r="C45" s="43" t="s">
        <v>125</v>
      </c>
      <c r="D45" s="44">
        <v>27</v>
      </c>
      <c r="E45" s="44">
        <v>51</v>
      </c>
      <c r="F45" s="44">
        <v>29</v>
      </c>
      <c r="G45" s="44">
        <v>32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5">
        <f t="shared" si="3"/>
        <v>139</v>
      </c>
      <c r="O45" s="45">
        <f t="shared" si="4"/>
        <v>13.9</v>
      </c>
      <c r="P45" s="45">
        <v>134</v>
      </c>
      <c r="R45" s="36">
        <v>40</v>
      </c>
      <c r="S45" s="36">
        <v>3</v>
      </c>
    </row>
    <row r="46" spans="2:19">
      <c r="B46" s="43" t="s">
        <v>119</v>
      </c>
      <c r="C46" s="43" t="s">
        <v>127</v>
      </c>
      <c r="D46" s="44">
        <v>1</v>
      </c>
      <c r="E46" s="44">
        <v>2</v>
      </c>
      <c r="F46" s="44">
        <v>1</v>
      </c>
      <c r="G46" s="44">
        <v>1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5">
        <f t="shared" si="3"/>
        <v>5</v>
      </c>
      <c r="O46" s="45">
        <f t="shared" si="4"/>
        <v>0.5</v>
      </c>
      <c r="P46" s="45">
        <v>25</v>
      </c>
      <c r="R46" s="36">
        <v>0</v>
      </c>
      <c r="S46" s="36">
        <v>0</v>
      </c>
    </row>
    <row r="47" spans="2:19">
      <c r="B47" s="43" t="s">
        <v>241</v>
      </c>
      <c r="C47" s="43" t="s">
        <v>243</v>
      </c>
      <c r="D47" s="43">
        <v>0</v>
      </c>
      <c r="E47" s="43">
        <v>0</v>
      </c>
      <c r="F47" s="43">
        <v>0</v>
      </c>
      <c r="G47" s="43">
        <v>12</v>
      </c>
      <c r="H47" s="43"/>
      <c r="I47" s="43"/>
      <c r="J47" s="43"/>
      <c r="K47" s="43"/>
      <c r="L47" s="43"/>
      <c r="M47" s="43"/>
      <c r="N47" s="48">
        <f t="shared" si="3"/>
        <v>12</v>
      </c>
      <c r="O47" s="48">
        <f t="shared" si="4"/>
        <v>1.2</v>
      </c>
      <c r="P47" s="48">
        <v>78</v>
      </c>
      <c r="Q47" s="43"/>
      <c r="R47" s="43"/>
      <c r="S47" s="43"/>
    </row>
    <row r="48" spans="2:19">
      <c r="B48" s="43" t="s">
        <v>242</v>
      </c>
      <c r="C48" s="43" t="s">
        <v>244</v>
      </c>
      <c r="D48" s="43">
        <v>0</v>
      </c>
      <c r="E48" s="43">
        <v>0</v>
      </c>
      <c r="F48" s="43">
        <v>0</v>
      </c>
      <c r="G48" s="43">
        <v>5</v>
      </c>
      <c r="H48" s="43"/>
      <c r="I48" s="43"/>
      <c r="J48" s="43"/>
      <c r="K48" s="43"/>
      <c r="L48" s="43"/>
      <c r="M48" s="43"/>
      <c r="N48" s="48">
        <f t="shared" si="3"/>
        <v>5</v>
      </c>
      <c r="O48" s="48">
        <f t="shared" si="4"/>
        <v>0.5</v>
      </c>
      <c r="P48" s="48">
        <v>78</v>
      </c>
      <c r="Q48" s="43"/>
      <c r="R48" s="43"/>
      <c r="S48" s="43"/>
    </row>
    <row r="49" spans="4:16">
      <c r="D49" s="50">
        <f t="shared" ref="D49:P49" si="5">SUM(D5:D48)</f>
        <v>180</v>
      </c>
      <c r="E49" s="50">
        <f t="shared" si="5"/>
        <v>152</v>
      </c>
      <c r="F49" s="50">
        <f t="shared" si="5"/>
        <v>147</v>
      </c>
      <c r="G49" s="50">
        <f t="shared" si="5"/>
        <v>141</v>
      </c>
      <c r="H49" s="50">
        <f t="shared" si="5"/>
        <v>0</v>
      </c>
      <c r="I49" s="50">
        <f t="shared" si="5"/>
        <v>0</v>
      </c>
      <c r="J49" s="50">
        <f t="shared" si="5"/>
        <v>0</v>
      </c>
      <c r="K49" s="50">
        <f t="shared" si="5"/>
        <v>0</v>
      </c>
      <c r="L49" s="50">
        <f t="shared" si="5"/>
        <v>0</v>
      </c>
      <c r="M49" s="50">
        <f t="shared" si="5"/>
        <v>0</v>
      </c>
      <c r="N49" s="50">
        <f t="shared" si="5"/>
        <v>620</v>
      </c>
      <c r="O49" s="50">
        <f t="shared" si="5"/>
        <v>61.999999999999993</v>
      </c>
      <c r="P49" s="50">
        <f t="shared" si="5"/>
        <v>1919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W20"/>
  <sheetViews>
    <sheetView workbookViewId="0">
      <pane xSplit="4" topLeftCell="Q1" activePane="topRight" state="frozen"/>
      <selection pane="topRight" activeCell="AE6" sqref="AE6"/>
    </sheetView>
  </sheetViews>
  <sheetFormatPr defaultRowHeight="15"/>
  <cols>
    <col min="1" max="1" width="2.7109375" customWidth="1"/>
    <col min="2" max="2" width="16.42578125" customWidth="1"/>
    <col min="3" max="3" width="15" bestFit="1" customWidth="1"/>
    <col min="4" max="4" width="65.28515625" customWidth="1"/>
    <col min="18" max="18" width="1.7109375" customWidth="1"/>
    <col min="19" max="20" width="0" hidden="1" customWidth="1"/>
    <col min="21" max="21" width="1.42578125" customWidth="1"/>
    <col min="22" max="22" width="0" hidden="1" customWidth="1"/>
  </cols>
  <sheetData>
    <row r="1" spans="2:23">
      <c r="C1" t="s">
        <v>245</v>
      </c>
    </row>
    <row r="2" spans="2:23">
      <c r="C2" s="39"/>
      <c r="D2" s="39"/>
      <c r="E2" s="40" t="s">
        <v>2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2:23" ht="30" customHeight="1">
      <c r="B3" s="71" t="s">
        <v>247</v>
      </c>
      <c r="C3" s="41" t="s">
        <v>121</v>
      </c>
      <c r="D3" s="41" t="s">
        <v>122</v>
      </c>
      <c r="E3" s="42">
        <v>1</v>
      </c>
      <c r="F3" s="42">
        <v>2</v>
      </c>
      <c r="G3" s="42">
        <f t="shared" ref="G3:N3" si="0">+F3+1</f>
        <v>3</v>
      </c>
      <c r="H3" s="42">
        <f t="shared" si="0"/>
        <v>4</v>
      </c>
      <c r="I3" s="42">
        <f t="shared" si="0"/>
        <v>5</v>
      </c>
      <c r="J3" s="42">
        <f t="shared" si="0"/>
        <v>6</v>
      </c>
      <c r="K3" s="42">
        <f t="shared" si="0"/>
        <v>7</v>
      </c>
      <c r="L3" s="42">
        <f t="shared" si="0"/>
        <v>8</v>
      </c>
      <c r="M3" s="42">
        <f t="shared" si="0"/>
        <v>9</v>
      </c>
      <c r="N3" s="42">
        <f t="shared" si="0"/>
        <v>10</v>
      </c>
      <c r="O3" s="42" t="s">
        <v>237</v>
      </c>
      <c r="P3" s="42" t="s">
        <v>5</v>
      </c>
      <c r="Q3" s="42" t="s">
        <v>238</v>
      </c>
      <c r="S3" s="35" t="s">
        <v>235</v>
      </c>
      <c r="T3" s="35" t="s">
        <v>236</v>
      </c>
      <c r="W3" s="70" t="s">
        <v>246</v>
      </c>
    </row>
    <row r="4" spans="2:23" ht="15" customHeight="1">
      <c r="B4" s="72"/>
      <c r="C4" s="63"/>
      <c r="D4" s="63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S4" s="36"/>
      <c r="T4" s="36"/>
      <c r="W4" s="70"/>
    </row>
    <row r="5" spans="2:23" ht="87" customHeight="1">
      <c r="C5" s="65" t="s">
        <v>25</v>
      </c>
      <c r="D5" s="65" t="s">
        <v>147</v>
      </c>
      <c r="E5" s="66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8">
        <f t="shared" ref="O5:O19" si="1">SUM(E5:N5)</f>
        <v>0</v>
      </c>
      <c r="P5" s="68">
        <f t="shared" ref="P5:P19" si="2">O5/10</f>
        <v>0</v>
      </c>
      <c r="Q5" s="55">
        <v>41</v>
      </c>
      <c r="S5" s="36">
        <v>22</v>
      </c>
      <c r="T5" s="36">
        <v>3</v>
      </c>
      <c r="W5" s="69">
        <v>169</v>
      </c>
    </row>
    <row r="6" spans="2:23" ht="87" customHeight="1">
      <c r="C6" s="65" t="s">
        <v>27</v>
      </c>
      <c r="D6" s="65" t="s">
        <v>149</v>
      </c>
      <c r="E6" s="66">
        <v>0</v>
      </c>
      <c r="F6" s="67">
        <v>0</v>
      </c>
      <c r="G6" s="67">
        <v>0</v>
      </c>
      <c r="H6" s="67">
        <v>0</v>
      </c>
      <c r="I6" s="67">
        <v>0</v>
      </c>
      <c r="J6" s="67">
        <v>0</v>
      </c>
      <c r="K6" s="67">
        <v>0</v>
      </c>
      <c r="L6" s="67">
        <v>0</v>
      </c>
      <c r="M6" s="67">
        <v>0</v>
      </c>
      <c r="N6" s="67">
        <v>0</v>
      </c>
      <c r="O6" s="68">
        <f t="shared" si="1"/>
        <v>0</v>
      </c>
      <c r="P6" s="68">
        <f t="shared" si="2"/>
        <v>0</v>
      </c>
      <c r="Q6" s="55">
        <v>41</v>
      </c>
      <c r="S6" s="36">
        <v>6</v>
      </c>
      <c r="T6" s="36">
        <v>3</v>
      </c>
      <c r="W6" s="69">
        <v>99</v>
      </c>
    </row>
    <row r="7" spans="2:23" ht="87" customHeight="1">
      <c r="C7" s="65" t="s">
        <v>30</v>
      </c>
      <c r="D7" s="65" t="s">
        <v>152</v>
      </c>
      <c r="E7" s="66">
        <v>0</v>
      </c>
      <c r="F7" s="67">
        <v>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</v>
      </c>
      <c r="M7" s="67">
        <v>0</v>
      </c>
      <c r="N7" s="67">
        <v>0</v>
      </c>
      <c r="O7" s="68">
        <f t="shared" si="1"/>
        <v>0</v>
      </c>
      <c r="P7" s="68">
        <f t="shared" si="2"/>
        <v>0</v>
      </c>
      <c r="Q7" s="55">
        <v>26</v>
      </c>
      <c r="S7" s="36">
        <v>0</v>
      </c>
      <c r="T7" s="36">
        <v>0</v>
      </c>
      <c r="W7" s="69">
        <v>119</v>
      </c>
    </row>
    <row r="8" spans="2:23" ht="87" customHeight="1">
      <c r="C8" s="65" t="s">
        <v>37</v>
      </c>
      <c r="D8" s="65" t="s">
        <v>159</v>
      </c>
      <c r="E8" s="67">
        <v>0</v>
      </c>
      <c r="F8" s="67">
        <v>0</v>
      </c>
      <c r="G8" s="67">
        <v>0</v>
      </c>
      <c r="H8" s="67">
        <v>0</v>
      </c>
      <c r="I8" s="67">
        <v>0</v>
      </c>
      <c r="J8" s="67">
        <v>0</v>
      </c>
      <c r="K8" s="67">
        <v>0</v>
      </c>
      <c r="L8" s="67">
        <v>0</v>
      </c>
      <c r="M8" s="67">
        <v>0</v>
      </c>
      <c r="N8" s="67">
        <v>0</v>
      </c>
      <c r="O8" s="68">
        <f t="shared" si="1"/>
        <v>0</v>
      </c>
      <c r="P8" s="68">
        <f t="shared" si="2"/>
        <v>0</v>
      </c>
      <c r="Q8" s="55">
        <v>41</v>
      </c>
      <c r="S8" s="36">
        <v>0</v>
      </c>
      <c r="T8" s="36">
        <v>0</v>
      </c>
      <c r="W8" s="69">
        <v>169</v>
      </c>
    </row>
    <row r="9" spans="2:23" ht="87" customHeight="1">
      <c r="C9" s="65" t="s">
        <v>39</v>
      </c>
      <c r="D9" s="65" t="s">
        <v>161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8">
        <f t="shared" si="1"/>
        <v>0</v>
      </c>
      <c r="P9" s="68">
        <f t="shared" si="2"/>
        <v>0</v>
      </c>
      <c r="Q9" s="55">
        <v>41</v>
      </c>
      <c r="S9" s="36">
        <v>6</v>
      </c>
      <c r="T9" s="36">
        <v>3</v>
      </c>
      <c r="W9" s="69">
        <v>129</v>
      </c>
    </row>
    <row r="10" spans="2:23" ht="87" customHeight="1">
      <c r="C10" s="65" t="s">
        <v>41</v>
      </c>
      <c r="D10" s="65" t="s">
        <v>163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8">
        <f t="shared" si="1"/>
        <v>0</v>
      </c>
      <c r="P10" s="68">
        <f t="shared" si="2"/>
        <v>0</v>
      </c>
      <c r="Q10" s="55">
        <v>26</v>
      </c>
      <c r="S10" s="36">
        <v>11</v>
      </c>
      <c r="T10" s="36">
        <v>3</v>
      </c>
      <c r="W10" s="69">
        <v>129</v>
      </c>
    </row>
    <row r="11" spans="2:23" ht="87" customHeight="1">
      <c r="C11" s="65" t="s">
        <v>42</v>
      </c>
      <c r="D11" s="65" t="s">
        <v>164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8">
        <f t="shared" si="1"/>
        <v>0</v>
      </c>
      <c r="P11" s="68">
        <f t="shared" si="2"/>
        <v>0</v>
      </c>
      <c r="Q11" s="55">
        <v>26</v>
      </c>
      <c r="S11" s="36">
        <v>0</v>
      </c>
      <c r="T11" s="36">
        <v>0</v>
      </c>
      <c r="W11" s="69">
        <v>249</v>
      </c>
    </row>
    <row r="12" spans="2:23" ht="87" customHeight="1">
      <c r="C12" s="65" t="s">
        <v>43</v>
      </c>
      <c r="D12" s="65" t="s">
        <v>165</v>
      </c>
      <c r="E12" s="67">
        <v>0</v>
      </c>
      <c r="F12" s="67">
        <v>0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>
        <v>0</v>
      </c>
      <c r="M12" s="67">
        <v>0</v>
      </c>
      <c r="N12" s="67">
        <v>0</v>
      </c>
      <c r="O12" s="68">
        <f t="shared" si="1"/>
        <v>0</v>
      </c>
      <c r="P12" s="68">
        <f t="shared" si="2"/>
        <v>0</v>
      </c>
      <c r="Q12" s="55">
        <v>26</v>
      </c>
      <c r="S12" s="36">
        <v>0</v>
      </c>
      <c r="T12" s="36">
        <v>0</v>
      </c>
      <c r="W12" s="69">
        <v>249</v>
      </c>
    </row>
    <row r="13" spans="2:23" ht="87" customHeight="1">
      <c r="C13" s="65" t="s">
        <v>44</v>
      </c>
      <c r="D13" s="65" t="s">
        <v>166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8">
        <f t="shared" si="1"/>
        <v>0</v>
      </c>
      <c r="P13" s="68">
        <f t="shared" si="2"/>
        <v>0</v>
      </c>
      <c r="Q13" s="55">
        <v>26</v>
      </c>
      <c r="S13" s="36">
        <v>0</v>
      </c>
      <c r="T13" s="36">
        <v>0</v>
      </c>
      <c r="W13" s="69">
        <v>249</v>
      </c>
    </row>
    <row r="14" spans="2:23" ht="87" customHeight="1">
      <c r="C14" s="65" t="s">
        <v>45</v>
      </c>
      <c r="D14" s="65" t="s">
        <v>167</v>
      </c>
      <c r="E14" s="67">
        <v>0</v>
      </c>
      <c r="F14" s="67">
        <v>0</v>
      </c>
      <c r="G14" s="67">
        <v>0</v>
      </c>
      <c r="H14" s="67">
        <v>0</v>
      </c>
      <c r="I14" s="67">
        <v>0</v>
      </c>
      <c r="J14" s="67">
        <v>0</v>
      </c>
      <c r="K14" s="67">
        <v>0</v>
      </c>
      <c r="L14" s="67">
        <v>0</v>
      </c>
      <c r="M14" s="67">
        <v>0</v>
      </c>
      <c r="N14" s="67">
        <v>0</v>
      </c>
      <c r="O14" s="68">
        <f t="shared" si="1"/>
        <v>0</v>
      </c>
      <c r="P14" s="68">
        <f t="shared" si="2"/>
        <v>0</v>
      </c>
      <c r="Q14" s="55">
        <v>41</v>
      </c>
      <c r="S14" s="36">
        <v>0</v>
      </c>
      <c r="T14" s="36">
        <v>0</v>
      </c>
      <c r="W14" s="69">
        <v>229</v>
      </c>
    </row>
    <row r="15" spans="2:23" ht="87" customHeight="1">
      <c r="C15" s="65" t="s">
        <v>46</v>
      </c>
      <c r="D15" s="65" t="s">
        <v>168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8">
        <f t="shared" si="1"/>
        <v>0</v>
      </c>
      <c r="P15" s="68">
        <f t="shared" si="2"/>
        <v>0</v>
      </c>
      <c r="Q15" s="55">
        <v>41</v>
      </c>
      <c r="S15" s="36">
        <v>0</v>
      </c>
      <c r="T15" s="36">
        <v>0</v>
      </c>
      <c r="W15" s="69">
        <v>229</v>
      </c>
    </row>
    <row r="16" spans="2:23" ht="87" customHeight="1">
      <c r="C16" s="65" t="s">
        <v>47</v>
      </c>
      <c r="D16" s="65" t="s">
        <v>169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8">
        <f t="shared" si="1"/>
        <v>0</v>
      </c>
      <c r="P16" s="68">
        <f t="shared" si="2"/>
        <v>0</v>
      </c>
      <c r="Q16" s="55">
        <v>26</v>
      </c>
      <c r="S16" s="36">
        <v>6</v>
      </c>
      <c r="T16" s="36">
        <v>3</v>
      </c>
      <c r="W16" s="69">
        <v>229</v>
      </c>
    </row>
    <row r="17" spans="3:23" ht="87" customHeight="1">
      <c r="C17" s="65" t="s">
        <v>88</v>
      </c>
      <c r="D17" s="65" t="s">
        <v>209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8">
        <f t="shared" si="1"/>
        <v>0</v>
      </c>
      <c r="P17" s="68">
        <f t="shared" si="2"/>
        <v>0</v>
      </c>
      <c r="Q17" s="55">
        <v>17</v>
      </c>
      <c r="S17" s="36">
        <v>30</v>
      </c>
      <c r="T17" s="36">
        <v>3</v>
      </c>
      <c r="W17" s="69">
        <v>149</v>
      </c>
    </row>
    <row r="18" spans="3:23" ht="87" customHeight="1">
      <c r="C18" s="65" t="s">
        <v>89</v>
      </c>
      <c r="D18" s="65" t="s">
        <v>210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8">
        <f t="shared" si="1"/>
        <v>0</v>
      </c>
      <c r="P18" s="68">
        <f t="shared" si="2"/>
        <v>0</v>
      </c>
      <c r="Q18" s="55">
        <v>41</v>
      </c>
      <c r="S18" s="36">
        <v>16</v>
      </c>
      <c r="T18" s="36">
        <v>3</v>
      </c>
      <c r="W18" s="69">
        <v>229</v>
      </c>
    </row>
    <row r="19" spans="3:23" ht="87" customHeight="1">
      <c r="C19" s="65" t="s">
        <v>115</v>
      </c>
      <c r="D19" s="65" t="s">
        <v>123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8">
        <f t="shared" si="1"/>
        <v>0</v>
      </c>
      <c r="P19" s="68">
        <f t="shared" si="2"/>
        <v>0</v>
      </c>
      <c r="Q19" s="55">
        <v>14</v>
      </c>
      <c r="S19" s="36">
        <v>0</v>
      </c>
      <c r="T19" s="36">
        <v>0</v>
      </c>
      <c r="W19" s="69">
        <v>259</v>
      </c>
    </row>
    <row r="20" spans="3:23">
      <c r="E20" s="50">
        <f t="shared" ref="E20:Q20" si="3">SUM(E5:E19)</f>
        <v>0</v>
      </c>
      <c r="F20" s="50">
        <f t="shared" si="3"/>
        <v>0</v>
      </c>
      <c r="G20" s="50">
        <f t="shared" si="3"/>
        <v>0</v>
      </c>
      <c r="H20" s="50">
        <f t="shared" si="3"/>
        <v>0</v>
      </c>
      <c r="I20" s="50">
        <f t="shared" si="3"/>
        <v>0</v>
      </c>
      <c r="J20" s="50">
        <f t="shared" si="3"/>
        <v>0</v>
      </c>
      <c r="K20" s="50">
        <f t="shared" si="3"/>
        <v>0</v>
      </c>
      <c r="L20" s="50">
        <f t="shared" si="3"/>
        <v>0</v>
      </c>
      <c r="M20" s="50">
        <f t="shared" si="3"/>
        <v>0</v>
      </c>
      <c r="N20" s="50">
        <f t="shared" si="3"/>
        <v>0</v>
      </c>
      <c r="O20" s="50">
        <f t="shared" si="3"/>
        <v>0</v>
      </c>
      <c r="P20" s="50">
        <f t="shared" si="3"/>
        <v>0</v>
      </c>
      <c r="Q20" s="50">
        <f t="shared" si="3"/>
        <v>474</v>
      </c>
    </row>
  </sheetData>
  <mergeCells count="2">
    <mergeCell ref="W3:W4"/>
    <mergeCell ref="B3:B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U29"/>
  <sheetViews>
    <sheetView workbookViewId="0">
      <pane xSplit="3" topLeftCell="N1" activePane="topRight" state="frozen"/>
      <selection pane="topRight" activeCell="V1" sqref="V1:AB1048576"/>
    </sheetView>
  </sheetViews>
  <sheetFormatPr defaultRowHeight="15"/>
  <cols>
    <col min="1" max="1" width="1.42578125" customWidth="1"/>
    <col min="2" max="2" width="15" bestFit="1" customWidth="1"/>
    <col min="3" max="3" width="88.140625" bestFit="1" customWidth="1"/>
    <col min="17" max="17" width="1.7109375" customWidth="1"/>
    <col min="18" max="19" width="0" hidden="1" customWidth="1"/>
    <col min="20" max="20" width="1.42578125" customWidth="1"/>
    <col min="21" max="21" width="0" hidden="1" customWidth="1"/>
  </cols>
  <sheetData>
    <row r="2" spans="2:21">
      <c r="B2" t="s">
        <v>245</v>
      </c>
      <c r="C2" s="39"/>
      <c r="D2" s="40" t="s">
        <v>2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2:21" ht="22.5" customHeight="1">
      <c r="B3" s="41" t="s">
        <v>121</v>
      </c>
      <c r="C3" s="41" t="s">
        <v>122</v>
      </c>
      <c r="D3" s="42">
        <v>1</v>
      </c>
      <c r="E3" s="42">
        <v>2</v>
      </c>
      <c r="F3" s="42">
        <f t="shared" ref="F3:M3" si="0">+E3+1</f>
        <v>3</v>
      </c>
      <c r="G3" s="42">
        <f t="shared" si="0"/>
        <v>4</v>
      </c>
      <c r="H3" s="42">
        <f t="shared" si="0"/>
        <v>5</v>
      </c>
      <c r="I3" s="42">
        <f t="shared" si="0"/>
        <v>6</v>
      </c>
      <c r="J3" s="42">
        <f t="shared" si="0"/>
        <v>7</v>
      </c>
      <c r="K3" s="42">
        <f t="shared" si="0"/>
        <v>8</v>
      </c>
      <c r="L3" s="42">
        <f t="shared" si="0"/>
        <v>9</v>
      </c>
      <c r="M3" s="42">
        <f t="shared" si="0"/>
        <v>10</v>
      </c>
      <c r="N3" s="42" t="s">
        <v>237</v>
      </c>
      <c r="O3" s="42" t="s">
        <v>5</v>
      </c>
      <c r="P3" s="42" t="s">
        <v>238</v>
      </c>
      <c r="R3" s="35" t="s">
        <v>235</v>
      </c>
      <c r="S3" s="35" t="s">
        <v>236</v>
      </c>
    </row>
    <row r="4" spans="2:21" ht="15" customHeight="1">
      <c r="B4" s="41"/>
      <c r="C4" s="41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R4" s="36"/>
      <c r="S4" s="36"/>
    </row>
    <row r="5" spans="2:21">
      <c r="B5" s="56" t="s">
        <v>7</v>
      </c>
      <c r="C5" s="56" t="s">
        <v>129</v>
      </c>
      <c r="D5" s="57">
        <v>0</v>
      </c>
      <c r="E5" s="57">
        <v>1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57">
        <v>0</v>
      </c>
      <c r="N5" s="58">
        <f t="shared" ref="N5:N28" si="1">SUM(D5:M5)</f>
        <v>1</v>
      </c>
      <c r="O5" s="58">
        <f t="shared" ref="O5:O28" si="2">N5/10</f>
        <v>0.1</v>
      </c>
      <c r="P5" s="58">
        <v>40</v>
      </c>
      <c r="R5" s="36">
        <v>36</v>
      </c>
      <c r="S5" s="36">
        <v>3</v>
      </c>
      <c r="U5" t="s">
        <v>239</v>
      </c>
    </row>
    <row r="6" spans="2:21">
      <c r="B6" s="56" t="s">
        <v>17</v>
      </c>
      <c r="C6" s="56" t="s">
        <v>139</v>
      </c>
      <c r="D6" s="57">
        <v>0</v>
      </c>
      <c r="E6" s="57">
        <v>0</v>
      </c>
      <c r="F6" s="57">
        <v>1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8">
        <f t="shared" si="1"/>
        <v>1</v>
      </c>
      <c r="O6" s="58">
        <f t="shared" si="2"/>
        <v>0.1</v>
      </c>
      <c r="P6" s="58">
        <v>25</v>
      </c>
      <c r="R6" s="36">
        <v>0</v>
      </c>
      <c r="S6" s="36">
        <v>1</v>
      </c>
    </row>
    <row r="7" spans="2:21">
      <c r="B7" s="56" t="s">
        <v>24</v>
      </c>
      <c r="C7" s="56" t="s">
        <v>146</v>
      </c>
      <c r="D7" s="59">
        <v>1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57">
        <v>0</v>
      </c>
      <c r="N7" s="58">
        <f t="shared" si="1"/>
        <v>1</v>
      </c>
      <c r="O7" s="58">
        <f t="shared" si="2"/>
        <v>0.1</v>
      </c>
      <c r="P7" s="58">
        <v>40</v>
      </c>
      <c r="R7" s="36">
        <v>0</v>
      </c>
      <c r="S7" s="36">
        <v>0</v>
      </c>
    </row>
    <row r="8" spans="2:21">
      <c r="B8" s="56" t="s">
        <v>33</v>
      </c>
      <c r="C8" s="56" t="s">
        <v>155</v>
      </c>
      <c r="D8" s="57">
        <v>0</v>
      </c>
      <c r="E8" s="57">
        <v>0</v>
      </c>
      <c r="F8" s="57">
        <v>0</v>
      </c>
      <c r="G8" s="57">
        <v>2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8">
        <f t="shared" si="1"/>
        <v>2</v>
      </c>
      <c r="O8" s="58">
        <f t="shared" si="2"/>
        <v>0.2</v>
      </c>
      <c r="P8" s="58">
        <v>26</v>
      </c>
      <c r="R8" s="36">
        <v>21</v>
      </c>
      <c r="S8" s="36">
        <v>3</v>
      </c>
    </row>
    <row r="9" spans="2:21">
      <c r="B9" s="56" t="s">
        <v>36</v>
      </c>
      <c r="C9" s="56" t="s">
        <v>158</v>
      </c>
      <c r="D9" s="57">
        <v>1</v>
      </c>
      <c r="E9" s="57">
        <v>1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8">
        <f t="shared" si="1"/>
        <v>2</v>
      </c>
      <c r="O9" s="58">
        <f t="shared" si="2"/>
        <v>0.2</v>
      </c>
      <c r="P9" s="58">
        <v>24</v>
      </c>
      <c r="R9" s="36">
        <v>21</v>
      </c>
      <c r="S9" s="36">
        <v>3</v>
      </c>
    </row>
    <row r="10" spans="2:21">
      <c r="B10" s="56" t="s">
        <v>40</v>
      </c>
      <c r="C10" s="56" t="s">
        <v>162</v>
      </c>
      <c r="D10" s="57">
        <v>0</v>
      </c>
      <c r="E10" s="57">
        <v>0</v>
      </c>
      <c r="F10" s="57">
        <v>1</v>
      </c>
      <c r="G10" s="57">
        <v>1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8">
        <f t="shared" si="1"/>
        <v>2</v>
      </c>
      <c r="O10" s="58">
        <f t="shared" si="2"/>
        <v>0.2</v>
      </c>
      <c r="P10" s="58">
        <v>40</v>
      </c>
      <c r="R10" s="36">
        <v>6</v>
      </c>
      <c r="S10" s="36">
        <v>3</v>
      </c>
    </row>
    <row r="11" spans="2:21">
      <c r="B11" s="56" t="s">
        <v>49</v>
      </c>
      <c r="C11" s="56" t="s">
        <v>171</v>
      </c>
      <c r="D11" s="57">
        <v>1</v>
      </c>
      <c r="E11" s="57">
        <v>0</v>
      </c>
      <c r="F11" s="57">
        <v>0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58">
        <f t="shared" si="1"/>
        <v>1</v>
      </c>
      <c r="O11" s="58">
        <f t="shared" si="2"/>
        <v>0.1</v>
      </c>
      <c r="P11" s="58">
        <v>25</v>
      </c>
      <c r="R11" s="36">
        <v>21</v>
      </c>
      <c r="S11" s="36">
        <v>3</v>
      </c>
    </row>
    <row r="12" spans="2:21">
      <c r="B12" s="56" t="s">
        <v>50</v>
      </c>
      <c r="C12" s="56" t="s">
        <v>172</v>
      </c>
      <c r="D12" s="57">
        <v>0</v>
      </c>
      <c r="E12" s="57">
        <v>0</v>
      </c>
      <c r="F12" s="57">
        <v>0</v>
      </c>
      <c r="G12" s="57">
        <v>1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8">
        <f t="shared" si="1"/>
        <v>1</v>
      </c>
      <c r="O12" s="58">
        <f t="shared" si="2"/>
        <v>0.1</v>
      </c>
      <c r="P12" s="58">
        <v>26</v>
      </c>
      <c r="R12" s="36">
        <v>21</v>
      </c>
      <c r="S12" s="36">
        <v>3</v>
      </c>
    </row>
    <row r="13" spans="2:21">
      <c r="B13" s="56" t="s">
        <v>51</v>
      </c>
      <c r="C13" s="56" t="s">
        <v>173</v>
      </c>
      <c r="D13" s="57">
        <v>0</v>
      </c>
      <c r="E13" s="57">
        <v>1</v>
      </c>
      <c r="F13" s="57">
        <v>1</v>
      </c>
      <c r="G13" s="57">
        <v>0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8">
        <f t="shared" si="1"/>
        <v>2</v>
      </c>
      <c r="O13" s="58">
        <f t="shared" si="2"/>
        <v>0.2</v>
      </c>
      <c r="P13" s="58">
        <v>24</v>
      </c>
      <c r="R13" s="36">
        <v>21</v>
      </c>
      <c r="S13" s="36">
        <v>3</v>
      </c>
    </row>
    <row r="14" spans="2:21">
      <c r="B14" s="56" t="s">
        <v>55</v>
      </c>
      <c r="C14" s="56" t="s">
        <v>177</v>
      </c>
      <c r="D14" s="57">
        <v>1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8">
        <f t="shared" si="1"/>
        <v>1</v>
      </c>
      <c r="O14" s="58">
        <f t="shared" si="2"/>
        <v>0.1</v>
      </c>
      <c r="P14" s="58">
        <v>40</v>
      </c>
      <c r="R14" s="36">
        <v>6</v>
      </c>
      <c r="S14" s="36">
        <v>3</v>
      </c>
    </row>
    <row r="15" spans="2:21">
      <c r="B15" s="56" t="s">
        <v>58</v>
      </c>
      <c r="C15" s="56" t="s">
        <v>180</v>
      </c>
      <c r="D15" s="57">
        <v>0</v>
      </c>
      <c r="E15" s="57">
        <v>0</v>
      </c>
      <c r="F15" s="57">
        <v>0</v>
      </c>
      <c r="G15" s="57">
        <v>1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8">
        <f t="shared" si="1"/>
        <v>1</v>
      </c>
      <c r="O15" s="58">
        <f t="shared" si="2"/>
        <v>0.1</v>
      </c>
      <c r="P15" s="58">
        <v>41</v>
      </c>
      <c r="R15" s="36">
        <v>0</v>
      </c>
      <c r="S15" s="36">
        <v>0</v>
      </c>
    </row>
    <row r="16" spans="2:21">
      <c r="B16" s="56" t="s">
        <v>59</v>
      </c>
      <c r="C16" s="56" t="s">
        <v>181</v>
      </c>
      <c r="D16" s="57">
        <v>0</v>
      </c>
      <c r="E16" s="57">
        <v>0</v>
      </c>
      <c r="F16" s="57">
        <v>0</v>
      </c>
      <c r="G16" s="57">
        <v>1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8">
        <f t="shared" si="1"/>
        <v>1</v>
      </c>
      <c r="O16" s="58">
        <f t="shared" si="2"/>
        <v>0.1</v>
      </c>
      <c r="P16" s="58">
        <v>115</v>
      </c>
      <c r="R16" s="36">
        <v>0</v>
      </c>
      <c r="S16" s="36">
        <v>0</v>
      </c>
    </row>
    <row r="17" spans="2:19">
      <c r="B17" s="56" t="s">
        <v>62</v>
      </c>
      <c r="C17" s="56" t="s">
        <v>184</v>
      </c>
      <c r="D17" s="57">
        <v>0</v>
      </c>
      <c r="E17" s="57">
        <v>1</v>
      </c>
      <c r="F17" s="57">
        <v>1</v>
      </c>
      <c r="G17" s="57">
        <v>0</v>
      </c>
      <c r="H17" s="57">
        <v>0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8">
        <f t="shared" si="1"/>
        <v>2</v>
      </c>
      <c r="O17" s="58">
        <f t="shared" si="2"/>
        <v>0.2</v>
      </c>
      <c r="P17" s="58">
        <v>24</v>
      </c>
      <c r="R17" s="36">
        <v>31</v>
      </c>
      <c r="S17" s="36">
        <v>3</v>
      </c>
    </row>
    <row r="18" spans="2:19">
      <c r="B18" s="56" t="s">
        <v>65</v>
      </c>
      <c r="C18" s="56" t="s">
        <v>184</v>
      </c>
      <c r="D18" s="57">
        <v>0</v>
      </c>
      <c r="E18" s="57">
        <v>0</v>
      </c>
      <c r="F18" s="57">
        <v>0</v>
      </c>
      <c r="G18" s="57">
        <v>1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8">
        <f t="shared" si="1"/>
        <v>1</v>
      </c>
      <c r="O18" s="58">
        <f t="shared" si="2"/>
        <v>0.1</v>
      </c>
      <c r="P18" s="58">
        <v>26</v>
      </c>
      <c r="R18" s="36">
        <v>31</v>
      </c>
      <c r="S18" s="36">
        <v>3</v>
      </c>
    </row>
    <row r="19" spans="2:19">
      <c r="B19" s="56" t="s">
        <v>67</v>
      </c>
      <c r="C19" s="56" t="s">
        <v>188</v>
      </c>
      <c r="D19" s="57">
        <v>0</v>
      </c>
      <c r="E19" s="57">
        <v>2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8">
        <f t="shared" si="1"/>
        <v>2</v>
      </c>
      <c r="O19" s="58">
        <f t="shared" si="2"/>
        <v>0.2</v>
      </c>
      <c r="P19" s="58">
        <v>24</v>
      </c>
      <c r="R19" s="36">
        <v>21</v>
      </c>
      <c r="S19" s="36">
        <v>3</v>
      </c>
    </row>
    <row r="20" spans="2:19">
      <c r="B20" s="56" t="s">
        <v>87</v>
      </c>
      <c r="C20" s="56" t="s">
        <v>208</v>
      </c>
      <c r="D20" s="57">
        <v>0</v>
      </c>
      <c r="E20" s="57">
        <v>1</v>
      </c>
      <c r="F20" s="57">
        <v>1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8">
        <f t="shared" si="1"/>
        <v>2</v>
      </c>
      <c r="O20" s="58">
        <f t="shared" si="2"/>
        <v>0.2</v>
      </c>
      <c r="P20" s="58">
        <v>15</v>
      </c>
      <c r="R20" s="36">
        <v>30</v>
      </c>
      <c r="S20" s="36">
        <v>3</v>
      </c>
    </row>
    <row r="21" spans="2:19">
      <c r="B21" s="56" t="s">
        <v>92</v>
      </c>
      <c r="C21" s="56" t="s">
        <v>213</v>
      </c>
      <c r="D21" s="57">
        <v>0</v>
      </c>
      <c r="E21" s="57">
        <v>0</v>
      </c>
      <c r="F21" s="57">
        <v>0</v>
      </c>
      <c r="G21" s="57">
        <v>2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8">
        <f t="shared" si="1"/>
        <v>2</v>
      </c>
      <c r="O21" s="58">
        <f t="shared" si="2"/>
        <v>0.2</v>
      </c>
      <c r="P21" s="58">
        <v>40</v>
      </c>
      <c r="R21" s="36">
        <v>0</v>
      </c>
      <c r="S21" s="36">
        <v>0</v>
      </c>
    </row>
    <row r="22" spans="2:19">
      <c r="B22" s="56" t="s">
        <v>108</v>
      </c>
      <c r="C22" s="56" t="s">
        <v>228</v>
      </c>
      <c r="D22" s="57">
        <v>0</v>
      </c>
      <c r="E22" s="57">
        <v>0</v>
      </c>
      <c r="F22" s="57">
        <v>0</v>
      </c>
      <c r="G22" s="57">
        <v>1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8">
        <f t="shared" si="1"/>
        <v>1</v>
      </c>
      <c r="O22" s="58">
        <f t="shared" si="2"/>
        <v>0.1</v>
      </c>
      <c r="P22" s="58">
        <v>27</v>
      </c>
      <c r="R22" s="36">
        <v>0</v>
      </c>
      <c r="S22" s="36">
        <v>0</v>
      </c>
    </row>
    <row r="23" spans="2:19">
      <c r="B23" s="56" t="s">
        <v>110</v>
      </c>
      <c r="C23" s="56" t="s">
        <v>230</v>
      </c>
      <c r="D23" s="57">
        <v>0</v>
      </c>
      <c r="E23" s="57">
        <v>0</v>
      </c>
      <c r="F23" s="57">
        <v>1</v>
      </c>
      <c r="G23" s="57">
        <v>1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8">
        <f t="shared" si="1"/>
        <v>2</v>
      </c>
      <c r="O23" s="58">
        <f t="shared" si="2"/>
        <v>0.2</v>
      </c>
      <c r="P23" s="58">
        <v>49</v>
      </c>
      <c r="R23" s="36">
        <v>0</v>
      </c>
      <c r="S23" s="36">
        <v>0</v>
      </c>
    </row>
    <row r="24" spans="2:19">
      <c r="B24" s="56" t="s">
        <v>113</v>
      </c>
      <c r="C24" s="56" t="s">
        <v>233</v>
      </c>
      <c r="D24" s="57">
        <v>0</v>
      </c>
      <c r="E24" s="57">
        <v>2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  <c r="M24" s="57">
        <v>0</v>
      </c>
      <c r="N24" s="58">
        <f t="shared" si="1"/>
        <v>2</v>
      </c>
      <c r="O24" s="58">
        <f t="shared" si="2"/>
        <v>0.2</v>
      </c>
      <c r="P24" s="58">
        <v>6</v>
      </c>
      <c r="R24" s="36">
        <v>5</v>
      </c>
      <c r="S24" s="36">
        <v>3</v>
      </c>
    </row>
    <row r="25" spans="2:19">
      <c r="B25" s="56" t="s">
        <v>114</v>
      </c>
      <c r="C25" s="56" t="s">
        <v>234</v>
      </c>
      <c r="D25" s="57">
        <v>0</v>
      </c>
      <c r="E25" s="57">
        <v>0</v>
      </c>
      <c r="F25" s="57">
        <v>0</v>
      </c>
      <c r="G25" s="57">
        <v>1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  <c r="M25" s="57">
        <v>0</v>
      </c>
      <c r="N25" s="58">
        <f t="shared" si="1"/>
        <v>1</v>
      </c>
      <c r="O25" s="58">
        <f t="shared" si="2"/>
        <v>0.1</v>
      </c>
      <c r="P25" s="58">
        <v>14</v>
      </c>
      <c r="R25" s="36">
        <v>0</v>
      </c>
      <c r="S25" s="36">
        <v>0</v>
      </c>
    </row>
    <row r="26" spans="2:19">
      <c r="B26" s="56" t="s">
        <v>116</v>
      </c>
      <c r="C26" s="56" t="s">
        <v>124</v>
      </c>
      <c r="D26" s="57">
        <v>0</v>
      </c>
      <c r="E26" s="57">
        <v>0</v>
      </c>
      <c r="F26" s="57">
        <v>1</v>
      </c>
      <c r="G26" s="57">
        <v>0</v>
      </c>
      <c r="H26" s="57">
        <v>0</v>
      </c>
      <c r="I26" s="57">
        <v>0</v>
      </c>
      <c r="J26" s="57">
        <v>0</v>
      </c>
      <c r="K26" s="57">
        <v>0</v>
      </c>
      <c r="L26" s="57">
        <v>0</v>
      </c>
      <c r="M26" s="57">
        <v>0</v>
      </c>
      <c r="N26" s="58">
        <f t="shared" si="1"/>
        <v>1</v>
      </c>
      <c r="O26" s="58">
        <f t="shared" si="2"/>
        <v>0.1</v>
      </c>
      <c r="P26" s="58">
        <v>13</v>
      </c>
      <c r="R26" s="36">
        <v>8</v>
      </c>
      <c r="S26" s="36">
        <v>3</v>
      </c>
    </row>
    <row r="27" spans="2:19">
      <c r="B27" s="56" t="s">
        <v>118</v>
      </c>
      <c r="C27" s="56" t="s">
        <v>126</v>
      </c>
      <c r="D27" s="57">
        <v>0</v>
      </c>
      <c r="E27" s="57">
        <v>0</v>
      </c>
      <c r="F27" s="57">
        <v>0</v>
      </c>
      <c r="G27" s="57">
        <v>1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8">
        <f t="shared" si="1"/>
        <v>1</v>
      </c>
      <c r="O27" s="58">
        <f t="shared" si="2"/>
        <v>0.1</v>
      </c>
      <c r="P27" s="58">
        <v>27</v>
      </c>
      <c r="R27" s="36">
        <v>0</v>
      </c>
      <c r="S27" s="36">
        <v>0</v>
      </c>
    </row>
    <row r="28" spans="2:19">
      <c r="B28" s="56" t="s">
        <v>120</v>
      </c>
      <c r="C28" s="56" t="s">
        <v>128</v>
      </c>
      <c r="D28" s="60">
        <v>0</v>
      </c>
      <c r="E28" s="60">
        <v>0</v>
      </c>
      <c r="F28" s="60">
        <v>0</v>
      </c>
      <c r="G28" s="60">
        <v>1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  <c r="M28" s="60">
        <v>0</v>
      </c>
      <c r="N28" s="61">
        <f t="shared" si="1"/>
        <v>1</v>
      </c>
      <c r="O28" s="61">
        <f t="shared" si="2"/>
        <v>0.1</v>
      </c>
      <c r="P28" s="61">
        <v>12</v>
      </c>
      <c r="R28" s="49">
        <v>0</v>
      </c>
      <c r="S28" s="49">
        <v>0</v>
      </c>
    </row>
    <row r="29" spans="2:19">
      <c r="D29" s="50">
        <f t="shared" ref="D29:P29" si="3">SUM(D5:D28)</f>
        <v>4</v>
      </c>
      <c r="E29" s="50">
        <f t="shared" si="3"/>
        <v>9</v>
      </c>
      <c r="F29" s="50">
        <f t="shared" si="3"/>
        <v>7</v>
      </c>
      <c r="G29" s="50">
        <f t="shared" si="3"/>
        <v>14</v>
      </c>
      <c r="H29" s="50">
        <f t="shared" si="3"/>
        <v>0</v>
      </c>
      <c r="I29" s="50">
        <f t="shared" si="3"/>
        <v>0</v>
      </c>
      <c r="J29" s="50">
        <f t="shared" si="3"/>
        <v>0</v>
      </c>
      <c r="K29" s="50">
        <f t="shared" si="3"/>
        <v>0</v>
      </c>
      <c r="L29" s="50">
        <f t="shared" si="3"/>
        <v>0</v>
      </c>
      <c r="M29" s="50">
        <f t="shared" si="3"/>
        <v>0</v>
      </c>
      <c r="N29" s="50">
        <f t="shared" si="3"/>
        <v>34</v>
      </c>
      <c r="O29" s="50">
        <f t="shared" si="3"/>
        <v>3.4000000000000012</v>
      </c>
      <c r="P29" s="50">
        <f t="shared" si="3"/>
        <v>743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1:W24"/>
  <sheetViews>
    <sheetView workbookViewId="0">
      <selection activeCell="Y5" sqref="Y5"/>
    </sheetView>
  </sheetViews>
  <sheetFormatPr defaultRowHeight="15"/>
  <cols>
    <col min="1" max="1" width="2.7109375" customWidth="1"/>
    <col min="2" max="2" width="16.42578125" customWidth="1"/>
    <col min="3" max="3" width="15" bestFit="1" customWidth="1"/>
    <col min="4" max="4" width="65.28515625" customWidth="1"/>
    <col min="18" max="18" width="1.7109375" customWidth="1"/>
    <col min="19" max="20" width="0" hidden="1" customWidth="1"/>
    <col min="21" max="21" width="1.42578125" customWidth="1"/>
    <col min="22" max="22" width="0" hidden="1" customWidth="1"/>
  </cols>
  <sheetData>
    <row r="1" spans="2:23">
      <c r="C1" t="s">
        <v>245</v>
      </c>
    </row>
    <row r="2" spans="2:23">
      <c r="C2" s="39"/>
      <c r="D2" s="39"/>
      <c r="E2" s="40" t="s">
        <v>2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2:23" ht="22.5">
      <c r="B3" s="71" t="s">
        <v>247</v>
      </c>
      <c r="C3" s="41" t="s">
        <v>121</v>
      </c>
      <c r="D3" s="41" t="s">
        <v>122</v>
      </c>
      <c r="E3" s="42">
        <v>1</v>
      </c>
      <c r="F3" s="42">
        <v>2</v>
      </c>
      <c r="G3" s="42">
        <f t="shared" ref="G3:N3" si="0">+F3+1</f>
        <v>3</v>
      </c>
      <c r="H3" s="42">
        <f t="shared" si="0"/>
        <v>4</v>
      </c>
      <c r="I3" s="42">
        <f t="shared" si="0"/>
        <v>5</v>
      </c>
      <c r="J3" s="42">
        <f t="shared" si="0"/>
        <v>6</v>
      </c>
      <c r="K3" s="42">
        <f t="shared" si="0"/>
        <v>7</v>
      </c>
      <c r="L3" s="42">
        <f t="shared" si="0"/>
        <v>8</v>
      </c>
      <c r="M3" s="42">
        <f t="shared" si="0"/>
        <v>9</v>
      </c>
      <c r="N3" s="42">
        <f t="shared" si="0"/>
        <v>10</v>
      </c>
      <c r="O3" s="42" t="s">
        <v>237</v>
      </c>
      <c r="P3" s="42" t="s">
        <v>5</v>
      </c>
      <c r="Q3" s="42" t="s">
        <v>238</v>
      </c>
      <c r="S3" s="35" t="s">
        <v>235</v>
      </c>
      <c r="T3" s="35" t="s">
        <v>236</v>
      </c>
      <c r="W3" s="70" t="s">
        <v>246</v>
      </c>
    </row>
    <row r="4" spans="2:23" ht="15" customHeight="1">
      <c r="B4" s="72"/>
      <c r="C4" s="63"/>
      <c r="D4" s="63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S4" s="36"/>
      <c r="T4" s="36"/>
      <c r="W4" s="70"/>
    </row>
    <row r="5" spans="2:23" ht="87" customHeight="1">
      <c r="C5" s="64" t="s">
        <v>23</v>
      </c>
      <c r="D5" s="65" t="s">
        <v>145</v>
      </c>
      <c r="E5" s="66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8">
        <f t="shared" ref="O5:O23" si="1">SUM(E5:N5)</f>
        <v>0</v>
      </c>
      <c r="P5" s="68">
        <f t="shared" ref="P5:P23" si="2">O5/10</f>
        <v>0</v>
      </c>
      <c r="Q5" s="55">
        <v>41</v>
      </c>
      <c r="S5" s="36">
        <v>0</v>
      </c>
      <c r="T5" s="36">
        <v>0</v>
      </c>
      <c r="W5" s="62">
        <v>209</v>
      </c>
    </row>
    <row r="6" spans="2:23" ht="87" customHeight="1">
      <c r="C6" s="65" t="s">
        <v>25</v>
      </c>
      <c r="D6" s="65" t="s">
        <v>147</v>
      </c>
      <c r="E6" s="66">
        <v>0</v>
      </c>
      <c r="F6" s="67">
        <v>0</v>
      </c>
      <c r="G6" s="67">
        <v>0</v>
      </c>
      <c r="H6" s="67">
        <v>0</v>
      </c>
      <c r="I6" s="67">
        <v>0</v>
      </c>
      <c r="J6" s="67">
        <v>0</v>
      </c>
      <c r="K6" s="67">
        <v>0</v>
      </c>
      <c r="L6" s="67">
        <v>0</v>
      </c>
      <c r="M6" s="67">
        <v>0</v>
      </c>
      <c r="N6" s="67">
        <v>0</v>
      </c>
      <c r="O6" s="68">
        <f t="shared" si="1"/>
        <v>0</v>
      </c>
      <c r="P6" s="68">
        <f t="shared" si="2"/>
        <v>0</v>
      </c>
      <c r="Q6" s="55">
        <v>41</v>
      </c>
      <c r="S6" s="36">
        <v>22</v>
      </c>
      <c r="T6" s="36">
        <v>3</v>
      </c>
      <c r="W6" s="62">
        <v>169</v>
      </c>
    </row>
    <row r="7" spans="2:23" ht="87" customHeight="1">
      <c r="C7" s="65" t="s">
        <v>27</v>
      </c>
      <c r="D7" s="65" t="s">
        <v>149</v>
      </c>
      <c r="E7" s="66">
        <v>0</v>
      </c>
      <c r="F7" s="67">
        <v>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</v>
      </c>
      <c r="M7" s="67">
        <v>0</v>
      </c>
      <c r="N7" s="67">
        <v>0</v>
      </c>
      <c r="O7" s="68">
        <f t="shared" si="1"/>
        <v>0</v>
      </c>
      <c r="P7" s="68">
        <f t="shared" si="2"/>
        <v>0</v>
      </c>
      <c r="Q7" s="55">
        <v>41</v>
      </c>
      <c r="S7" s="36">
        <v>6</v>
      </c>
      <c r="T7" s="36">
        <v>3</v>
      </c>
      <c r="W7" s="62">
        <v>99</v>
      </c>
    </row>
    <row r="8" spans="2:23" ht="87" customHeight="1">
      <c r="C8" s="65" t="s">
        <v>30</v>
      </c>
      <c r="D8" s="65" t="s">
        <v>152</v>
      </c>
      <c r="E8" s="66">
        <v>0</v>
      </c>
      <c r="F8" s="67">
        <v>0</v>
      </c>
      <c r="G8" s="67">
        <v>0</v>
      </c>
      <c r="H8" s="67">
        <v>0</v>
      </c>
      <c r="I8" s="67">
        <v>0</v>
      </c>
      <c r="J8" s="67">
        <v>0</v>
      </c>
      <c r="K8" s="67">
        <v>0</v>
      </c>
      <c r="L8" s="67">
        <v>0</v>
      </c>
      <c r="M8" s="67">
        <v>0</v>
      </c>
      <c r="N8" s="67">
        <v>0</v>
      </c>
      <c r="O8" s="68">
        <f t="shared" si="1"/>
        <v>0</v>
      </c>
      <c r="P8" s="68">
        <f t="shared" si="2"/>
        <v>0</v>
      </c>
      <c r="Q8" s="55">
        <v>26</v>
      </c>
      <c r="S8" s="36">
        <v>0</v>
      </c>
      <c r="T8" s="36">
        <v>0</v>
      </c>
      <c r="W8" s="62">
        <v>119</v>
      </c>
    </row>
    <row r="9" spans="2:23" ht="87" customHeight="1">
      <c r="C9" s="64" t="s">
        <v>31</v>
      </c>
      <c r="D9" s="65" t="s">
        <v>153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8">
        <f t="shared" si="1"/>
        <v>0</v>
      </c>
      <c r="P9" s="68">
        <f t="shared" si="2"/>
        <v>0</v>
      </c>
      <c r="Q9" s="55">
        <v>41</v>
      </c>
      <c r="S9" s="36">
        <v>0</v>
      </c>
      <c r="T9" s="36">
        <v>0</v>
      </c>
      <c r="W9" s="62">
        <v>119</v>
      </c>
    </row>
    <row r="10" spans="2:23" ht="87" customHeight="1">
      <c r="C10" s="65" t="s">
        <v>37</v>
      </c>
      <c r="D10" s="65" t="s">
        <v>159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8">
        <f t="shared" si="1"/>
        <v>0</v>
      </c>
      <c r="P10" s="68">
        <f t="shared" si="2"/>
        <v>0</v>
      </c>
      <c r="Q10" s="55">
        <v>41</v>
      </c>
      <c r="S10" s="36">
        <v>0</v>
      </c>
      <c r="T10" s="36">
        <v>0</v>
      </c>
      <c r="W10" s="62">
        <v>169</v>
      </c>
    </row>
    <row r="11" spans="2:23" ht="87" customHeight="1">
      <c r="C11" s="64" t="s">
        <v>38</v>
      </c>
      <c r="D11" s="65" t="s">
        <v>160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8">
        <f t="shared" si="1"/>
        <v>0</v>
      </c>
      <c r="P11" s="68">
        <f t="shared" si="2"/>
        <v>0</v>
      </c>
      <c r="Q11" s="55">
        <v>26</v>
      </c>
      <c r="S11" s="36">
        <v>0</v>
      </c>
      <c r="T11" s="36">
        <v>0</v>
      </c>
      <c r="W11" s="62">
        <v>169</v>
      </c>
    </row>
    <row r="12" spans="2:23" ht="87" customHeight="1">
      <c r="C12" s="65" t="s">
        <v>39</v>
      </c>
      <c r="D12" s="65" t="s">
        <v>161</v>
      </c>
      <c r="E12" s="67">
        <v>0</v>
      </c>
      <c r="F12" s="67">
        <v>0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>
        <v>0</v>
      </c>
      <c r="M12" s="67">
        <v>0</v>
      </c>
      <c r="N12" s="67">
        <v>0</v>
      </c>
      <c r="O12" s="68">
        <f t="shared" si="1"/>
        <v>0</v>
      </c>
      <c r="P12" s="68">
        <f t="shared" si="2"/>
        <v>0</v>
      </c>
      <c r="Q12" s="55">
        <v>41</v>
      </c>
      <c r="S12" s="36">
        <v>6</v>
      </c>
      <c r="T12" s="36">
        <v>3</v>
      </c>
      <c r="W12" s="62">
        <v>129</v>
      </c>
    </row>
    <row r="13" spans="2:23" ht="87" customHeight="1">
      <c r="C13" s="65" t="s">
        <v>41</v>
      </c>
      <c r="D13" s="65" t="s">
        <v>163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8">
        <f t="shared" si="1"/>
        <v>0</v>
      </c>
      <c r="P13" s="68">
        <f t="shared" si="2"/>
        <v>0</v>
      </c>
      <c r="Q13" s="55">
        <v>26</v>
      </c>
      <c r="S13" s="36">
        <v>11</v>
      </c>
      <c r="T13" s="36">
        <v>3</v>
      </c>
      <c r="W13" s="62">
        <v>129</v>
      </c>
    </row>
    <row r="14" spans="2:23" ht="87" customHeight="1">
      <c r="C14" s="65" t="s">
        <v>42</v>
      </c>
      <c r="D14" s="65" t="s">
        <v>164</v>
      </c>
      <c r="E14" s="67">
        <v>0</v>
      </c>
      <c r="F14" s="67">
        <v>0</v>
      </c>
      <c r="G14" s="67">
        <v>0</v>
      </c>
      <c r="H14" s="67">
        <v>0</v>
      </c>
      <c r="I14" s="67">
        <v>0</v>
      </c>
      <c r="J14" s="67">
        <v>0</v>
      </c>
      <c r="K14" s="67">
        <v>0</v>
      </c>
      <c r="L14" s="67">
        <v>0</v>
      </c>
      <c r="M14" s="67">
        <v>0</v>
      </c>
      <c r="N14" s="67">
        <v>0</v>
      </c>
      <c r="O14" s="68">
        <f t="shared" si="1"/>
        <v>0</v>
      </c>
      <c r="P14" s="68">
        <f t="shared" si="2"/>
        <v>0</v>
      </c>
      <c r="Q14" s="55">
        <v>26</v>
      </c>
      <c r="S14" s="36">
        <v>0</v>
      </c>
      <c r="T14" s="36">
        <v>0</v>
      </c>
      <c r="W14" s="62">
        <v>249</v>
      </c>
    </row>
    <row r="15" spans="2:23" ht="87" customHeight="1">
      <c r="C15" s="65" t="s">
        <v>43</v>
      </c>
      <c r="D15" s="65" t="s">
        <v>165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8">
        <f t="shared" si="1"/>
        <v>0</v>
      </c>
      <c r="P15" s="68">
        <f t="shared" si="2"/>
        <v>0</v>
      </c>
      <c r="Q15" s="55">
        <v>26</v>
      </c>
      <c r="S15" s="36">
        <v>0</v>
      </c>
      <c r="T15" s="36">
        <v>0</v>
      </c>
      <c r="W15" s="62">
        <v>249</v>
      </c>
    </row>
    <row r="16" spans="2:23" ht="87" customHeight="1">
      <c r="C16" s="65" t="s">
        <v>44</v>
      </c>
      <c r="D16" s="65" t="s">
        <v>166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8">
        <f t="shared" si="1"/>
        <v>0</v>
      </c>
      <c r="P16" s="68">
        <f t="shared" si="2"/>
        <v>0</v>
      </c>
      <c r="Q16" s="55">
        <v>26</v>
      </c>
      <c r="S16" s="36">
        <v>0</v>
      </c>
      <c r="T16" s="36">
        <v>0</v>
      </c>
      <c r="W16" s="62">
        <v>249</v>
      </c>
    </row>
    <row r="17" spans="3:23" ht="87" customHeight="1">
      <c r="C17" s="65" t="s">
        <v>45</v>
      </c>
      <c r="D17" s="65" t="s">
        <v>167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8">
        <f t="shared" si="1"/>
        <v>0</v>
      </c>
      <c r="P17" s="68">
        <f t="shared" si="2"/>
        <v>0</v>
      </c>
      <c r="Q17" s="55">
        <v>41</v>
      </c>
      <c r="S17" s="36">
        <v>0</v>
      </c>
      <c r="T17" s="36">
        <v>0</v>
      </c>
      <c r="W17" s="62">
        <v>229</v>
      </c>
    </row>
    <row r="18" spans="3:23" ht="87" customHeight="1">
      <c r="C18" s="65" t="s">
        <v>46</v>
      </c>
      <c r="D18" s="65" t="s">
        <v>168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8">
        <f t="shared" si="1"/>
        <v>0</v>
      </c>
      <c r="P18" s="68">
        <f t="shared" si="2"/>
        <v>0</v>
      </c>
      <c r="Q18" s="55">
        <v>41</v>
      </c>
      <c r="S18" s="36">
        <v>0</v>
      </c>
      <c r="T18" s="36">
        <v>0</v>
      </c>
      <c r="W18" s="62">
        <v>229</v>
      </c>
    </row>
    <row r="19" spans="3:23" ht="87" customHeight="1">
      <c r="C19" s="65" t="s">
        <v>47</v>
      </c>
      <c r="D19" s="65" t="s">
        <v>169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8">
        <f t="shared" si="1"/>
        <v>0</v>
      </c>
      <c r="P19" s="68">
        <f t="shared" si="2"/>
        <v>0</v>
      </c>
      <c r="Q19" s="55">
        <v>26</v>
      </c>
      <c r="S19" s="36">
        <v>6</v>
      </c>
      <c r="T19" s="36">
        <v>3</v>
      </c>
      <c r="W19" s="62">
        <v>229</v>
      </c>
    </row>
    <row r="20" spans="3:23" ht="87" customHeight="1">
      <c r="C20" s="65" t="s">
        <v>88</v>
      </c>
      <c r="D20" s="65" t="s">
        <v>209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7">
        <v>0</v>
      </c>
      <c r="M20" s="67">
        <v>0</v>
      </c>
      <c r="N20" s="67">
        <v>0</v>
      </c>
      <c r="O20" s="68">
        <f t="shared" si="1"/>
        <v>0</v>
      </c>
      <c r="P20" s="68">
        <f t="shared" si="2"/>
        <v>0</v>
      </c>
      <c r="Q20" s="55">
        <v>17</v>
      </c>
      <c r="S20" s="36">
        <v>30</v>
      </c>
      <c r="T20" s="36">
        <v>3</v>
      </c>
      <c r="W20" s="62">
        <v>149</v>
      </c>
    </row>
    <row r="21" spans="3:23" ht="87" customHeight="1">
      <c r="C21" s="65" t="s">
        <v>89</v>
      </c>
      <c r="D21" s="65" t="s">
        <v>210</v>
      </c>
      <c r="E21" s="67">
        <v>0</v>
      </c>
      <c r="F21" s="67">
        <v>0</v>
      </c>
      <c r="G21" s="67">
        <v>0</v>
      </c>
      <c r="H21" s="67">
        <v>0</v>
      </c>
      <c r="I21" s="67">
        <v>0</v>
      </c>
      <c r="J21" s="67">
        <v>0</v>
      </c>
      <c r="K21" s="67">
        <v>0</v>
      </c>
      <c r="L21" s="67">
        <v>0</v>
      </c>
      <c r="M21" s="67">
        <v>0</v>
      </c>
      <c r="N21" s="67">
        <v>0</v>
      </c>
      <c r="O21" s="68">
        <f t="shared" si="1"/>
        <v>0</v>
      </c>
      <c r="P21" s="68">
        <f t="shared" si="2"/>
        <v>0</v>
      </c>
      <c r="Q21" s="55">
        <v>41</v>
      </c>
      <c r="S21" s="36">
        <v>16</v>
      </c>
      <c r="T21" s="36">
        <v>3</v>
      </c>
      <c r="W21" s="62">
        <v>229</v>
      </c>
    </row>
    <row r="22" spans="3:23" ht="87" customHeight="1">
      <c r="C22" s="64" t="s">
        <v>90</v>
      </c>
      <c r="D22" s="65" t="s">
        <v>211</v>
      </c>
      <c r="E22" s="67">
        <v>0</v>
      </c>
      <c r="F22" s="67">
        <v>0</v>
      </c>
      <c r="G22" s="67">
        <v>0</v>
      </c>
      <c r="H22" s="67">
        <v>0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  <c r="O22" s="68">
        <f t="shared" si="1"/>
        <v>0</v>
      </c>
      <c r="P22" s="68">
        <f t="shared" si="2"/>
        <v>0</v>
      </c>
      <c r="Q22" s="55">
        <v>25</v>
      </c>
      <c r="S22" s="36">
        <v>0</v>
      </c>
      <c r="T22" s="36">
        <v>0</v>
      </c>
      <c r="W22" s="62">
        <v>99</v>
      </c>
    </row>
    <row r="23" spans="3:23" ht="87" customHeight="1">
      <c r="C23" s="65" t="s">
        <v>115</v>
      </c>
      <c r="D23" s="65" t="s">
        <v>123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7">
        <v>0</v>
      </c>
      <c r="M23" s="67">
        <v>0</v>
      </c>
      <c r="N23" s="67">
        <v>0</v>
      </c>
      <c r="O23" s="68">
        <f t="shared" si="1"/>
        <v>0</v>
      </c>
      <c r="P23" s="68">
        <f t="shared" si="2"/>
        <v>0</v>
      </c>
      <c r="Q23" s="55">
        <v>14</v>
      </c>
      <c r="S23" s="36">
        <v>0</v>
      </c>
      <c r="T23" s="36">
        <v>0</v>
      </c>
      <c r="W23" s="62">
        <v>259</v>
      </c>
    </row>
    <row r="24" spans="3:23">
      <c r="E24" s="50">
        <f t="shared" ref="E24:Q24" si="3">SUM(E5:E23)</f>
        <v>0</v>
      </c>
      <c r="F24" s="50">
        <f t="shared" si="3"/>
        <v>0</v>
      </c>
      <c r="G24" s="50">
        <f t="shared" si="3"/>
        <v>0</v>
      </c>
      <c r="H24" s="50">
        <f t="shared" si="3"/>
        <v>0</v>
      </c>
      <c r="I24" s="50">
        <f t="shared" si="3"/>
        <v>0</v>
      </c>
      <c r="J24" s="50">
        <f t="shared" si="3"/>
        <v>0</v>
      </c>
      <c r="K24" s="50">
        <f t="shared" si="3"/>
        <v>0</v>
      </c>
      <c r="L24" s="50">
        <f t="shared" si="3"/>
        <v>0</v>
      </c>
      <c r="M24" s="50">
        <f t="shared" si="3"/>
        <v>0</v>
      </c>
      <c r="N24" s="50">
        <f t="shared" si="3"/>
        <v>0</v>
      </c>
      <c r="O24" s="50">
        <f t="shared" si="3"/>
        <v>0</v>
      </c>
      <c r="P24" s="50">
        <f t="shared" si="3"/>
        <v>0</v>
      </c>
      <c r="Q24" s="50">
        <f t="shared" si="3"/>
        <v>607</v>
      </c>
    </row>
  </sheetData>
  <mergeCells count="2">
    <mergeCell ref="B3:B4"/>
    <mergeCell ref="W3:W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16"/>
  <sheetViews>
    <sheetView workbookViewId="0">
      <selection sqref="A1:B1048576"/>
    </sheetView>
  </sheetViews>
  <sheetFormatPr defaultRowHeight="15"/>
  <cols>
    <col min="1" max="1" width="16.28515625" bestFit="1" customWidth="1"/>
  </cols>
  <sheetData>
    <row r="1" spans="1:2">
      <c r="A1" s="43"/>
      <c r="B1" s="43"/>
    </row>
    <row r="2" spans="1:2">
      <c r="A2" s="43"/>
      <c r="B2" s="43"/>
    </row>
    <row r="3" spans="1:2">
      <c r="A3" s="43"/>
      <c r="B3" s="43"/>
    </row>
    <row r="4" spans="1:2">
      <c r="A4" s="43"/>
      <c r="B4" s="43"/>
    </row>
    <row r="5" spans="1:2">
      <c r="A5" s="43"/>
      <c r="B5" s="43"/>
    </row>
    <row r="6" spans="1:2">
      <c r="A6" s="43"/>
      <c r="B6" s="43"/>
    </row>
    <row r="7" spans="1:2">
      <c r="A7" s="43"/>
      <c r="B7" s="43"/>
    </row>
    <row r="8" spans="1:2">
      <c r="A8" s="43"/>
      <c r="B8" s="43"/>
    </row>
    <row r="9" spans="1:2">
      <c r="A9" s="43"/>
      <c r="B9" s="43"/>
    </row>
    <row r="10" spans="1:2">
      <c r="A10" s="43"/>
      <c r="B10" s="43"/>
    </row>
    <row r="11" spans="1:2">
      <c r="A11" s="43"/>
      <c r="B11" s="43"/>
    </row>
    <row r="12" spans="1:2">
      <c r="A12" s="43"/>
      <c r="B12" s="43"/>
    </row>
    <row r="13" spans="1:2">
      <c r="A13" s="43"/>
      <c r="B13" s="43"/>
    </row>
    <row r="14" spans="1:2">
      <c r="A14" s="43"/>
      <c r="B14" s="43"/>
    </row>
    <row r="15" spans="1:2">
      <c r="A15" s="43"/>
      <c r="B15" s="43"/>
    </row>
    <row r="16" spans="1:2">
      <c r="A16" s="43"/>
      <c r="B16" s="43"/>
    </row>
    <row r="17" spans="1:2">
      <c r="A17" s="43"/>
      <c r="B17" s="43"/>
    </row>
    <row r="18" spans="1:2">
      <c r="A18" s="43"/>
      <c r="B18" s="43"/>
    </row>
    <row r="19" spans="1:2">
      <c r="A19" s="43"/>
      <c r="B19" s="43"/>
    </row>
    <row r="20" spans="1:2">
      <c r="A20" s="43"/>
      <c r="B20" s="43"/>
    </row>
    <row r="21" spans="1:2">
      <c r="A21" s="43"/>
      <c r="B21" s="43"/>
    </row>
    <row r="22" spans="1:2">
      <c r="A22" s="43"/>
      <c r="B22" s="43"/>
    </row>
    <row r="23" spans="1:2">
      <c r="A23" s="43"/>
      <c r="B23" s="43"/>
    </row>
    <row r="24" spans="1:2">
      <c r="A24" s="43"/>
      <c r="B24" s="43"/>
    </row>
    <row r="25" spans="1:2">
      <c r="A25" s="43"/>
      <c r="B25" s="43"/>
    </row>
    <row r="26" spans="1:2">
      <c r="A26" s="43"/>
      <c r="B26" s="43"/>
    </row>
    <row r="27" spans="1:2">
      <c r="A27" s="43"/>
      <c r="B27" s="43"/>
    </row>
    <row r="28" spans="1:2">
      <c r="A28" s="43"/>
      <c r="B28" s="43"/>
    </row>
    <row r="29" spans="1:2">
      <c r="A29" s="43"/>
      <c r="B29" s="43"/>
    </row>
    <row r="30" spans="1:2">
      <c r="A30" s="43"/>
      <c r="B30" s="43"/>
    </row>
    <row r="31" spans="1:2">
      <c r="A31" s="43"/>
      <c r="B31" s="43"/>
    </row>
    <row r="32" spans="1:2">
      <c r="A32" s="43"/>
      <c r="B32" s="43"/>
    </row>
    <row r="33" spans="1:2">
      <c r="A33" s="43"/>
      <c r="B33" s="43"/>
    </row>
    <row r="34" spans="1:2">
      <c r="A34" s="43"/>
      <c r="B34" s="43"/>
    </row>
    <row r="35" spans="1:2">
      <c r="A35" s="43"/>
      <c r="B35" s="43"/>
    </row>
    <row r="36" spans="1:2">
      <c r="A36" s="43"/>
      <c r="B36" s="43"/>
    </row>
    <row r="37" spans="1:2">
      <c r="A37" s="43"/>
      <c r="B37" s="43"/>
    </row>
    <row r="38" spans="1:2">
      <c r="A38" s="43"/>
      <c r="B38" s="43"/>
    </row>
    <row r="39" spans="1:2">
      <c r="A39" s="43"/>
      <c r="B39" s="43"/>
    </row>
    <row r="40" spans="1:2">
      <c r="A40" s="43"/>
      <c r="B40" s="43"/>
    </row>
    <row r="41" spans="1:2">
      <c r="A41" s="43"/>
      <c r="B41" s="43"/>
    </row>
    <row r="42" spans="1:2">
      <c r="A42" s="43"/>
      <c r="B42" s="43"/>
    </row>
    <row r="43" spans="1:2">
      <c r="A43" s="43"/>
      <c r="B43" s="43"/>
    </row>
    <row r="44" spans="1:2">
      <c r="A44" s="43"/>
      <c r="B44" s="43"/>
    </row>
    <row r="45" spans="1:2">
      <c r="A45" s="43"/>
      <c r="B45" s="43"/>
    </row>
    <row r="46" spans="1:2">
      <c r="A46" s="43"/>
      <c r="B46" s="43"/>
    </row>
    <row r="47" spans="1:2">
      <c r="A47" s="43"/>
      <c r="B47" s="43"/>
    </row>
    <row r="48" spans="1:2">
      <c r="A48" s="43"/>
      <c r="B48" s="43"/>
    </row>
    <row r="49" spans="1:2">
      <c r="A49" s="43"/>
      <c r="B49" s="43"/>
    </row>
    <row r="50" spans="1:2">
      <c r="A50" s="43"/>
      <c r="B50" s="43"/>
    </row>
    <row r="51" spans="1:2">
      <c r="A51" s="43"/>
      <c r="B51" s="43"/>
    </row>
    <row r="52" spans="1:2">
      <c r="A52" s="43"/>
      <c r="B52" s="43"/>
    </row>
    <row r="53" spans="1:2">
      <c r="A53" s="43"/>
      <c r="B53" s="43"/>
    </row>
    <row r="54" spans="1:2">
      <c r="A54" s="43"/>
      <c r="B54" s="43"/>
    </row>
    <row r="55" spans="1:2">
      <c r="A55" s="43"/>
      <c r="B55" s="43"/>
    </row>
    <row r="56" spans="1:2">
      <c r="A56" s="43"/>
      <c r="B56" s="43"/>
    </row>
    <row r="57" spans="1:2">
      <c r="A57" s="43"/>
      <c r="B57" s="43"/>
    </row>
    <row r="58" spans="1:2">
      <c r="A58" s="43"/>
      <c r="B58" s="43"/>
    </row>
    <row r="59" spans="1:2">
      <c r="A59" s="43"/>
      <c r="B59" s="43"/>
    </row>
    <row r="60" spans="1:2">
      <c r="A60" s="43"/>
      <c r="B60" s="43"/>
    </row>
    <row r="61" spans="1:2">
      <c r="A61" s="43"/>
      <c r="B61" s="43"/>
    </row>
    <row r="62" spans="1:2">
      <c r="A62" s="43"/>
      <c r="B62" s="43"/>
    </row>
    <row r="63" spans="1:2">
      <c r="A63" s="43"/>
      <c r="B63" s="43"/>
    </row>
    <row r="64" spans="1:2">
      <c r="A64" s="43"/>
      <c r="B64" s="43"/>
    </row>
    <row r="65" spans="1:2">
      <c r="A65" s="43"/>
      <c r="B65" s="43"/>
    </row>
    <row r="66" spans="1:2">
      <c r="A66" s="43"/>
      <c r="B66" s="43"/>
    </row>
    <row r="67" spans="1:2">
      <c r="A67" s="43"/>
      <c r="B67" s="43"/>
    </row>
    <row r="68" spans="1:2">
      <c r="A68" s="43"/>
      <c r="B68" s="43"/>
    </row>
    <row r="69" spans="1:2">
      <c r="A69" s="43"/>
      <c r="B69" s="43"/>
    </row>
    <row r="70" spans="1:2">
      <c r="A70" s="43"/>
      <c r="B70" s="43"/>
    </row>
    <row r="71" spans="1:2">
      <c r="A71" s="43"/>
      <c r="B71" s="43"/>
    </row>
    <row r="72" spans="1:2">
      <c r="A72" s="43"/>
      <c r="B72" s="43"/>
    </row>
    <row r="73" spans="1:2">
      <c r="A73" s="43"/>
      <c r="B73" s="43"/>
    </row>
    <row r="74" spans="1:2">
      <c r="A74" s="43"/>
      <c r="B74" s="43"/>
    </row>
    <row r="75" spans="1:2">
      <c r="A75" s="43"/>
      <c r="B75" s="43"/>
    </row>
    <row r="76" spans="1:2">
      <c r="A76" s="43"/>
      <c r="B76" s="43"/>
    </row>
    <row r="77" spans="1:2">
      <c r="A77" s="43"/>
      <c r="B77" s="43"/>
    </row>
    <row r="78" spans="1:2">
      <c r="A78" s="43"/>
      <c r="B78" s="43"/>
    </row>
    <row r="79" spans="1:2">
      <c r="A79" s="43"/>
      <c r="B79" s="43"/>
    </row>
    <row r="80" spans="1:2">
      <c r="A80" s="43"/>
      <c r="B80" s="43"/>
    </row>
    <row r="81" spans="1:2">
      <c r="A81" s="43"/>
      <c r="B81" s="43"/>
    </row>
    <row r="82" spans="1:2">
      <c r="A82" s="43"/>
      <c r="B82" s="43"/>
    </row>
    <row r="83" spans="1:2">
      <c r="A83" s="43"/>
      <c r="B83" s="43"/>
    </row>
    <row r="84" spans="1:2">
      <c r="A84" s="43"/>
      <c r="B84" s="43"/>
    </row>
    <row r="85" spans="1:2">
      <c r="A85" s="43"/>
      <c r="B85" s="43"/>
    </row>
    <row r="86" spans="1:2">
      <c r="A86" s="43"/>
      <c r="B86" s="43"/>
    </row>
    <row r="87" spans="1:2">
      <c r="A87" s="43"/>
      <c r="B87" s="43"/>
    </row>
    <row r="88" spans="1:2">
      <c r="A88" s="43"/>
      <c r="B88" s="43"/>
    </row>
    <row r="89" spans="1:2">
      <c r="A89" s="43"/>
      <c r="B89" s="43"/>
    </row>
    <row r="90" spans="1:2">
      <c r="A90" s="43"/>
      <c r="B90" s="43"/>
    </row>
    <row r="91" spans="1:2">
      <c r="A91" s="43"/>
      <c r="B91" s="43"/>
    </row>
    <row r="92" spans="1:2">
      <c r="A92" s="43"/>
      <c r="B92" s="43"/>
    </row>
    <row r="93" spans="1:2">
      <c r="A93" s="43"/>
      <c r="B93" s="43"/>
    </row>
    <row r="94" spans="1:2">
      <c r="A94" s="43"/>
      <c r="B94" s="43"/>
    </row>
    <row r="95" spans="1:2">
      <c r="A95" s="43"/>
      <c r="B95" s="43"/>
    </row>
    <row r="96" spans="1:2">
      <c r="A96" s="43"/>
      <c r="B96" s="43"/>
    </row>
    <row r="97" spans="1:2">
      <c r="A97" s="43"/>
      <c r="B97" s="43"/>
    </row>
    <row r="98" spans="1:2">
      <c r="A98" s="43"/>
      <c r="B98" s="43"/>
    </row>
    <row r="99" spans="1:2">
      <c r="A99" s="43"/>
      <c r="B99" s="43"/>
    </row>
    <row r="100" spans="1:2">
      <c r="A100" s="43"/>
      <c r="B100" s="43"/>
    </row>
    <row r="101" spans="1:2">
      <c r="A101" s="43"/>
      <c r="B101" s="43"/>
    </row>
    <row r="102" spans="1:2">
      <c r="A102" s="43"/>
      <c r="B102" s="43"/>
    </row>
    <row r="103" spans="1:2">
      <c r="A103" s="43"/>
      <c r="B103" s="43"/>
    </row>
    <row r="104" spans="1:2">
      <c r="A104" s="43"/>
      <c r="B104" s="43"/>
    </row>
    <row r="105" spans="1:2">
      <c r="A105" s="43"/>
      <c r="B105" s="43"/>
    </row>
    <row r="106" spans="1:2">
      <c r="A106" s="43"/>
      <c r="B106" s="43"/>
    </row>
    <row r="107" spans="1:2">
      <c r="A107" s="43"/>
      <c r="B107" s="43"/>
    </row>
    <row r="108" spans="1:2">
      <c r="A108" s="43"/>
      <c r="B108" s="43"/>
    </row>
    <row r="109" spans="1:2">
      <c r="A109" s="43"/>
      <c r="B109" s="43"/>
    </row>
    <row r="110" spans="1:2">
      <c r="A110" s="43"/>
      <c r="B110" s="43"/>
    </row>
    <row r="111" spans="1:2">
      <c r="A111" s="43"/>
      <c r="B111" s="43"/>
    </row>
    <row r="112" spans="1:2">
      <c r="A112" s="43"/>
      <c r="B112" s="43"/>
    </row>
    <row r="113" spans="1:2">
      <c r="A113" s="43"/>
      <c r="B113" s="43"/>
    </row>
    <row r="114" spans="1:2">
      <c r="A114" s="43"/>
      <c r="B114" s="43"/>
    </row>
    <row r="115" spans="1:2">
      <c r="A115" s="43"/>
      <c r="B115" s="43"/>
    </row>
    <row r="116" spans="1:2">
      <c r="A116" s="43"/>
      <c r="B116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AG135"/>
  <sheetViews>
    <sheetView workbookViewId="0">
      <selection activeCell="H7" sqref="H7:H18"/>
    </sheetView>
  </sheetViews>
  <sheetFormatPr defaultRowHeight="15"/>
  <cols>
    <col min="1" max="1" width="5.28515625" style="7" customWidth="1"/>
    <col min="2" max="2" width="0.28515625" style="7" customWidth="1"/>
    <col min="3" max="3" width="13.7109375" style="2" bestFit="1" customWidth="1"/>
    <col min="4" max="4" width="63.425781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27">
        <f>R7/10</f>
        <v>0.5</v>
      </c>
      <c r="C7" s="33" t="s">
        <v>19</v>
      </c>
      <c r="D7" s="33" t="s">
        <v>141</v>
      </c>
      <c r="E7" s="30">
        <v>2</v>
      </c>
      <c r="F7" s="25">
        <v>0</v>
      </c>
      <c r="G7" s="25">
        <v>2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5</v>
      </c>
      <c r="P7" s="23">
        <f>O7/10</f>
        <v>0.5</v>
      </c>
      <c r="Q7" s="23">
        <v>21</v>
      </c>
      <c r="R7" s="19">
        <f>SUM(E7:N7)</f>
        <v>5</v>
      </c>
      <c r="T7" s="36">
        <v>0</v>
      </c>
      <c r="U7" s="36">
        <v>1</v>
      </c>
    </row>
    <row r="8" spans="1:33" ht="15.75" customHeight="1">
      <c r="A8" s="17">
        <v>2</v>
      </c>
      <c r="B8" s="27">
        <f t="shared" ref="B8:B17" si="1">R8/10</f>
        <v>1</v>
      </c>
      <c r="C8" s="33" t="s">
        <v>20</v>
      </c>
      <c r="D8" s="33" t="s">
        <v>142</v>
      </c>
      <c r="E8" s="30">
        <v>2</v>
      </c>
      <c r="F8" s="25">
        <v>3</v>
      </c>
      <c r="G8" s="25">
        <v>3</v>
      </c>
      <c r="H8" s="25">
        <v>2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10</v>
      </c>
      <c r="P8" s="23">
        <f t="shared" ref="P8:P18" si="3">O8/10</f>
        <v>1</v>
      </c>
      <c r="Q8" s="23">
        <v>32</v>
      </c>
      <c r="R8" s="19">
        <f t="shared" ref="R8:R19" si="4">SUM(E8:N8)</f>
        <v>10</v>
      </c>
      <c r="T8" s="36">
        <v>6</v>
      </c>
      <c r="U8" s="36">
        <v>3</v>
      </c>
    </row>
    <row r="9" spans="1:33" ht="15.75" customHeight="1">
      <c r="A9" s="17">
        <v>3</v>
      </c>
      <c r="B9" s="27">
        <f t="shared" si="1"/>
        <v>0.3</v>
      </c>
      <c r="C9" s="33" t="s">
        <v>21</v>
      </c>
      <c r="D9" s="33" t="s">
        <v>143</v>
      </c>
      <c r="E9" s="30">
        <v>0</v>
      </c>
      <c r="F9" s="25">
        <v>0</v>
      </c>
      <c r="G9" s="25">
        <v>2</v>
      </c>
      <c r="H9" s="25">
        <v>1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3</v>
      </c>
      <c r="P9" s="23">
        <f t="shared" si="3"/>
        <v>0.3</v>
      </c>
      <c r="Q9" s="23">
        <v>39</v>
      </c>
      <c r="R9" s="19">
        <f t="shared" si="4"/>
        <v>3</v>
      </c>
      <c r="T9" s="36">
        <v>6</v>
      </c>
      <c r="U9" s="36">
        <v>3</v>
      </c>
    </row>
    <row r="10" spans="1:33" ht="15.75" customHeight="1">
      <c r="A10" s="17">
        <v>4</v>
      </c>
      <c r="B10" s="27">
        <f t="shared" si="1"/>
        <v>0.3</v>
      </c>
      <c r="C10" s="33" t="s">
        <v>22</v>
      </c>
      <c r="D10" s="33" t="s">
        <v>144</v>
      </c>
      <c r="E10" s="30">
        <v>0</v>
      </c>
      <c r="F10" s="25">
        <v>1</v>
      </c>
      <c r="G10" s="25">
        <v>1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3</v>
      </c>
      <c r="P10" s="23">
        <f t="shared" si="3"/>
        <v>0.3</v>
      </c>
      <c r="Q10" s="23">
        <v>39</v>
      </c>
      <c r="R10" s="19">
        <f t="shared" si="4"/>
        <v>3</v>
      </c>
      <c r="T10" s="36">
        <v>4</v>
      </c>
      <c r="U10" s="36">
        <v>3</v>
      </c>
    </row>
    <row r="11" spans="1:33" ht="15.75" customHeight="1">
      <c r="A11" s="17">
        <v>5</v>
      </c>
      <c r="B11" s="27">
        <f t="shared" si="1"/>
        <v>0</v>
      </c>
      <c r="C11" s="33" t="s">
        <v>23</v>
      </c>
      <c r="D11" s="33" t="s">
        <v>145</v>
      </c>
      <c r="E11" s="30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0</v>
      </c>
      <c r="P11" s="23">
        <f t="shared" si="3"/>
        <v>0</v>
      </c>
      <c r="Q11" s="23">
        <v>41</v>
      </c>
      <c r="R11" s="19">
        <f t="shared" si="4"/>
        <v>0</v>
      </c>
      <c r="T11" s="36">
        <v>0</v>
      </c>
      <c r="U11" s="36">
        <v>0</v>
      </c>
    </row>
    <row r="12" spans="1:33" ht="15.75" customHeight="1">
      <c r="A12" s="17">
        <v>6</v>
      </c>
      <c r="B12" s="27">
        <f t="shared" si="1"/>
        <v>0.1</v>
      </c>
      <c r="C12" s="33" t="s">
        <v>24</v>
      </c>
      <c r="D12" s="33" t="s">
        <v>146</v>
      </c>
      <c r="E12" s="30">
        <v>1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1</v>
      </c>
      <c r="P12" s="23">
        <f t="shared" si="3"/>
        <v>0.1</v>
      </c>
      <c r="Q12" s="23">
        <v>40</v>
      </c>
      <c r="R12" s="19">
        <f t="shared" si="4"/>
        <v>1</v>
      </c>
      <c r="T12" s="36">
        <v>0</v>
      </c>
      <c r="U12" s="36">
        <v>0</v>
      </c>
    </row>
    <row r="13" spans="1:33" ht="15.75" customHeight="1">
      <c r="A13" s="17">
        <v>7</v>
      </c>
      <c r="B13" s="27">
        <f t="shared" si="1"/>
        <v>0</v>
      </c>
      <c r="C13" s="33" t="s">
        <v>25</v>
      </c>
      <c r="D13" s="33" t="s">
        <v>147</v>
      </c>
      <c r="E13" s="30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0</v>
      </c>
      <c r="P13" s="23">
        <f t="shared" si="3"/>
        <v>0</v>
      </c>
      <c r="Q13" s="23">
        <v>41</v>
      </c>
      <c r="R13" s="19">
        <f t="shared" si="4"/>
        <v>0</v>
      </c>
      <c r="T13" s="36">
        <v>22</v>
      </c>
      <c r="U13" s="36">
        <v>3</v>
      </c>
    </row>
    <row r="14" spans="1:33" ht="15.75" customHeight="1">
      <c r="A14" s="17">
        <v>8</v>
      </c>
      <c r="B14" s="27">
        <f t="shared" si="1"/>
        <v>0.4</v>
      </c>
      <c r="C14" s="33" t="s">
        <v>26</v>
      </c>
      <c r="D14" s="33" t="s">
        <v>148</v>
      </c>
      <c r="E14" s="30">
        <v>2</v>
      </c>
      <c r="F14" s="25">
        <v>0</v>
      </c>
      <c r="G14" s="25">
        <v>1</v>
      </c>
      <c r="H14" s="25">
        <v>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4</v>
      </c>
      <c r="P14" s="23">
        <f t="shared" si="3"/>
        <v>0.4</v>
      </c>
      <c r="Q14" s="23">
        <v>38</v>
      </c>
      <c r="R14" s="19">
        <f t="shared" si="4"/>
        <v>4</v>
      </c>
      <c r="T14" s="36">
        <v>6</v>
      </c>
      <c r="U14" s="36">
        <v>3</v>
      </c>
    </row>
    <row r="15" spans="1:33" ht="15.75" customHeight="1">
      <c r="A15" s="17">
        <v>9</v>
      </c>
      <c r="B15" s="27">
        <f t="shared" si="1"/>
        <v>0</v>
      </c>
      <c r="C15" s="33" t="s">
        <v>27</v>
      </c>
      <c r="D15" s="33" t="s">
        <v>149</v>
      </c>
      <c r="E15" s="30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0</v>
      </c>
      <c r="P15" s="23">
        <f t="shared" si="3"/>
        <v>0</v>
      </c>
      <c r="Q15" s="23">
        <v>41</v>
      </c>
      <c r="R15" s="19">
        <f t="shared" si="4"/>
        <v>0</v>
      </c>
      <c r="T15" s="36">
        <v>6</v>
      </c>
      <c r="U15" s="36">
        <v>3</v>
      </c>
    </row>
    <row r="16" spans="1:33" ht="15.75" customHeight="1">
      <c r="A16" s="17">
        <v>10</v>
      </c>
      <c r="B16" s="27">
        <f t="shared" si="1"/>
        <v>0</v>
      </c>
      <c r="C16" s="33" t="s">
        <v>28</v>
      </c>
      <c r="D16" s="33" t="s">
        <v>150</v>
      </c>
      <c r="E16" s="30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0</v>
      </c>
      <c r="P16" s="23">
        <f t="shared" si="3"/>
        <v>0</v>
      </c>
      <c r="Q16" s="23">
        <v>0</v>
      </c>
      <c r="R16" s="19">
        <f t="shared" si="4"/>
        <v>0</v>
      </c>
      <c r="T16" s="36">
        <v>0</v>
      </c>
      <c r="U16" s="36">
        <v>0</v>
      </c>
    </row>
    <row r="17" spans="1:21" ht="15.75" customHeight="1">
      <c r="A17" s="17">
        <v>11</v>
      </c>
      <c r="B17" s="27">
        <f t="shared" si="1"/>
        <v>0.4</v>
      </c>
      <c r="C17" s="33" t="s">
        <v>29</v>
      </c>
      <c r="D17" s="33" t="s">
        <v>151</v>
      </c>
      <c r="E17" s="30">
        <v>2</v>
      </c>
      <c r="F17" s="25">
        <v>1</v>
      </c>
      <c r="G17" s="25">
        <v>0</v>
      </c>
      <c r="H17" s="25">
        <v>1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4</v>
      </c>
      <c r="P17" s="23">
        <f t="shared" si="3"/>
        <v>0.4</v>
      </c>
      <c r="Q17" s="23">
        <v>38</v>
      </c>
      <c r="R17" s="19">
        <f t="shared" si="4"/>
        <v>4</v>
      </c>
      <c r="T17" s="36">
        <v>0</v>
      </c>
      <c r="U17" s="36">
        <v>0</v>
      </c>
    </row>
    <row r="18" spans="1:21" ht="15.75" customHeight="1">
      <c r="A18" s="17">
        <v>12</v>
      </c>
      <c r="B18" s="27">
        <f>R18/10</f>
        <v>0</v>
      </c>
      <c r="C18" s="33" t="s">
        <v>30</v>
      </c>
      <c r="D18" s="33" t="s">
        <v>152</v>
      </c>
      <c r="E18" s="30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0</v>
      </c>
      <c r="P18" s="23">
        <f t="shared" si="3"/>
        <v>0</v>
      </c>
      <c r="Q18" s="23">
        <v>26</v>
      </c>
      <c r="R18" s="19">
        <f t="shared" si="4"/>
        <v>0</v>
      </c>
      <c r="T18" s="36">
        <v>0</v>
      </c>
      <c r="U18" s="36">
        <v>0</v>
      </c>
    </row>
    <row r="19" spans="1:21" s="5" customFormat="1" ht="17.25" customHeight="1">
      <c r="C19" s="34" t="s">
        <v>0</v>
      </c>
      <c r="D19" s="34"/>
      <c r="E19" s="31">
        <f t="shared" ref="E19" si="5">SUM(E7:E18)</f>
        <v>9</v>
      </c>
      <c r="F19" s="6">
        <f>SUM(F7:F18)</f>
        <v>5</v>
      </c>
      <c r="G19" s="6">
        <f t="shared" ref="G19:J19" si="6">SUM(G7:G18)</f>
        <v>9</v>
      </c>
      <c r="H19" s="6">
        <f t="shared" si="6"/>
        <v>7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30</v>
      </c>
      <c r="P19" s="24">
        <f>SUM(P7:P18)</f>
        <v>3</v>
      </c>
      <c r="Q19" s="24">
        <f>SUM(Q7:Q18)</f>
        <v>396</v>
      </c>
      <c r="R19" s="19">
        <f t="shared" si="4"/>
        <v>30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AG135"/>
  <sheetViews>
    <sheetView workbookViewId="0">
      <selection activeCell="H7" sqref="H7:H18"/>
    </sheetView>
  </sheetViews>
  <sheetFormatPr defaultRowHeight="15"/>
  <cols>
    <col min="1" max="1" width="5.28515625" style="7" customWidth="1"/>
    <col min="2" max="2" width="0.28515625" style="7" customWidth="1"/>
    <col min="3" max="3" width="14.5703125" style="2" bestFit="1" customWidth="1"/>
    <col min="4" max="4" width="64.710937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27">
        <f>R7/10</f>
        <v>0</v>
      </c>
      <c r="C7" s="33" t="s">
        <v>31</v>
      </c>
      <c r="D7" s="33" t="s">
        <v>153</v>
      </c>
      <c r="E7" s="29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41</v>
      </c>
      <c r="R7" s="19">
        <f>SUM(E7:N7)</f>
        <v>0</v>
      </c>
      <c r="T7" s="36">
        <v>0</v>
      </c>
      <c r="U7" s="36">
        <v>0</v>
      </c>
    </row>
    <row r="8" spans="1:33" ht="15.75" customHeight="1">
      <c r="A8" s="17">
        <v>2</v>
      </c>
      <c r="B8" s="27">
        <f t="shared" ref="B8:B17" si="1">R8/10</f>
        <v>0.3</v>
      </c>
      <c r="C8" s="33" t="s">
        <v>32</v>
      </c>
      <c r="D8" s="33" t="s">
        <v>154</v>
      </c>
      <c r="E8" s="29">
        <v>0</v>
      </c>
      <c r="F8" s="25">
        <v>2</v>
      </c>
      <c r="G8" s="25">
        <v>1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3</v>
      </c>
      <c r="P8" s="23">
        <f t="shared" ref="P8:P18" si="3">O8/10</f>
        <v>0.3</v>
      </c>
      <c r="Q8" s="23">
        <v>38</v>
      </c>
      <c r="R8" s="19">
        <f t="shared" ref="R8:R19" si="4">SUM(E8:N8)</f>
        <v>3</v>
      </c>
      <c r="T8" s="36">
        <v>6</v>
      </c>
      <c r="U8" s="36">
        <v>3</v>
      </c>
    </row>
    <row r="9" spans="1:33" ht="15.75" customHeight="1">
      <c r="A9" s="17">
        <v>3</v>
      </c>
      <c r="B9" s="27">
        <f t="shared" si="1"/>
        <v>0.2</v>
      </c>
      <c r="C9" s="33" t="s">
        <v>33</v>
      </c>
      <c r="D9" s="33" t="s">
        <v>155</v>
      </c>
      <c r="E9" s="29">
        <v>0</v>
      </c>
      <c r="F9" s="25">
        <v>0</v>
      </c>
      <c r="G9" s="25">
        <v>0</v>
      </c>
      <c r="H9" s="25">
        <v>2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2</v>
      </c>
      <c r="P9" s="23">
        <f t="shared" si="3"/>
        <v>0.2</v>
      </c>
      <c r="Q9" s="23">
        <v>26</v>
      </c>
      <c r="R9" s="19">
        <f t="shared" si="4"/>
        <v>2</v>
      </c>
      <c r="T9" s="36">
        <v>21</v>
      </c>
      <c r="U9" s="36">
        <v>3</v>
      </c>
    </row>
    <row r="10" spans="1:33" ht="15.75" customHeight="1">
      <c r="A10" s="17">
        <v>4</v>
      </c>
      <c r="B10" s="27">
        <f t="shared" si="1"/>
        <v>1</v>
      </c>
      <c r="C10" s="33" t="s">
        <v>34</v>
      </c>
      <c r="D10" s="33" t="s">
        <v>156</v>
      </c>
      <c r="E10" s="29">
        <v>0</v>
      </c>
      <c r="F10" s="25">
        <v>0</v>
      </c>
      <c r="G10" s="25">
        <v>6</v>
      </c>
      <c r="H10" s="25">
        <v>4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10</v>
      </c>
      <c r="P10" s="23">
        <f t="shared" si="3"/>
        <v>1</v>
      </c>
      <c r="Q10" s="23">
        <v>20</v>
      </c>
      <c r="R10" s="19">
        <f t="shared" si="4"/>
        <v>10</v>
      </c>
      <c r="T10" s="36">
        <v>30</v>
      </c>
      <c r="U10" s="36">
        <v>0</v>
      </c>
    </row>
    <row r="11" spans="1:33" ht="15.75" customHeight="1">
      <c r="A11" s="17">
        <v>5</v>
      </c>
      <c r="B11" s="27">
        <f t="shared" si="1"/>
        <v>0.4</v>
      </c>
      <c r="C11" s="33" t="s">
        <v>35</v>
      </c>
      <c r="D11" s="33" t="s">
        <v>157</v>
      </c>
      <c r="E11" s="29">
        <v>2</v>
      </c>
      <c r="F11" s="25">
        <v>1</v>
      </c>
      <c r="G11" s="25">
        <v>0</v>
      </c>
      <c r="H11" s="25">
        <v>1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4</v>
      </c>
      <c r="P11" s="23">
        <f t="shared" si="3"/>
        <v>0.4</v>
      </c>
      <c r="Q11" s="23">
        <v>37</v>
      </c>
      <c r="R11" s="19">
        <f t="shared" si="4"/>
        <v>4</v>
      </c>
      <c r="T11" s="36">
        <v>6</v>
      </c>
      <c r="U11" s="36">
        <v>3</v>
      </c>
    </row>
    <row r="12" spans="1:33" ht="15.75" customHeight="1">
      <c r="A12" s="17">
        <v>6</v>
      </c>
      <c r="B12" s="27">
        <f t="shared" si="1"/>
        <v>0.2</v>
      </c>
      <c r="C12" s="33" t="s">
        <v>36</v>
      </c>
      <c r="D12" s="33" t="s">
        <v>158</v>
      </c>
      <c r="E12" s="29">
        <v>1</v>
      </c>
      <c r="F12" s="25">
        <v>1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2</v>
      </c>
      <c r="P12" s="23">
        <f t="shared" si="3"/>
        <v>0.2</v>
      </c>
      <c r="Q12" s="23">
        <v>24</v>
      </c>
      <c r="R12" s="19">
        <f t="shared" si="4"/>
        <v>2</v>
      </c>
      <c r="T12" s="36">
        <v>21</v>
      </c>
      <c r="U12" s="36">
        <v>3</v>
      </c>
    </row>
    <row r="13" spans="1:33" ht="15.75" customHeight="1">
      <c r="A13" s="17">
        <v>7</v>
      </c>
      <c r="B13" s="27">
        <f t="shared" si="1"/>
        <v>0</v>
      </c>
      <c r="C13" s="33" t="s">
        <v>37</v>
      </c>
      <c r="D13" s="33" t="s">
        <v>159</v>
      </c>
      <c r="E13" s="29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0</v>
      </c>
      <c r="P13" s="23">
        <f t="shared" si="3"/>
        <v>0</v>
      </c>
      <c r="Q13" s="23">
        <v>41</v>
      </c>
      <c r="R13" s="19">
        <f t="shared" si="4"/>
        <v>0</v>
      </c>
      <c r="T13" s="36">
        <v>0</v>
      </c>
      <c r="U13" s="36">
        <v>0</v>
      </c>
    </row>
    <row r="14" spans="1:33" ht="15.75" customHeight="1">
      <c r="A14" s="17">
        <v>8</v>
      </c>
      <c r="B14" s="27">
        <f t="shared" si="1"/>
        <v>0</v>
      </c>
      <c r="C14" s="33" t="s">
        <v>38</v>
      </c>
      <c r="D14" s="33" t="s">
        <v>160</v>
      </c>
      <c r="E14" s="29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0</v>
      </c>
      <c r="P14" s="23">
        <f t="shared" si="3"/>
        <v>0</v>
      </c>
      <c r="Q14" s="23">
        <v>26</v>
      </c>
      <c r="R14" s="19">
        <f t="shared" si="4"/>
        <v>0</v>
      </c>
      <c r="T14" s="36">
        <v>0</v>
      </c>
      <c r="U14" s="36">
        <v>0</v>
      </c>
    </row>
    <row r="15" spans="1:33" ht="15.75" customHeight="1">
      <c r="A15" s="17">
        <v>9</v>
      </c>
      <c r="B15" s="27">
        <f t="shared" si="1"/>
        <v>0</v>
      </c>
      <c r="C15" s="33" t="s">
        <v>39</v>
      </c>
      <c r="D15" s="33" t="s">
        <v>161</v>
      </c>
      <c r="E15" s="29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0</v>
      </c>
      <c r="P15" s="23">
        <f t="shared" si="3"/>
        <v>0</v>
      </c>
      <c r="Q15" s="23">
        <v>41</v>
      </c>
      <c r="R15" s="19">
        <f t="shared" si="4"/>
        <v>0</v>
      </c>
      <c r="T15" s="36">
        <v>6</v>
      </c>
      <c r="U15" s="36">
        <v>3</v>
      </c>
    </row>
    <row r="16" spans="1:33" ht="15.75" customHeight="1">
      <c r="A16" s="17">
        <v>10</v>
      </c>
      <c r="B16" s="27">
        <f t="shared" si="1"/>
        <v>0.2</v>
      </c>
      <c r="C16" s="33" t="s">
        <v>40</v>
      </c>
      <c r="D16" s="33" t="s">
        <v>162</v>
      </c>
      <c r="E16" s="29">
        <v>0</v>
      </c>
      <c r="F16" s="25">
        <v>0</v>
      </c>
      <c r="G16" s="25">
        <v>1</v>
      </c>
      <c r="H16" s="25">
        <v>1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2</v>
      </c>
      <c r="P16" s="23">
        <f t="shared" si="3"/>
        <v>0.2</v>
      </c>
      <c r="Q16" s="23">
        <v>40</v>
      </c>
      <c r="R16" s="19">
        <f t="shared" si="4"/>
        <v>2</v>
      </c>
      <c r="T16" s="36">
        <v>6</v>
      </c>
      <c r="U16" s="36">
        <v>3</v>
      </c>
    </row>
    <row r="17" spans="1:21" ht="15.75" customHeight="1">
      <c r="A17" s="17">
        <v>11</v>
      </c>
      <c r="B17" s="27">
        <f t="shared" si="1"/>
        <v>0</v>
      </c>
      <c r="C17" s="33" t="s">
        <v>41</v>
      </c>
      <c r="D17" s="33" t="s">
        <v>163</v>
      </c>
      <c r="E17" s="29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0</v>
      </c>
      <c r="P17" s="23">
        <f t="shared" si="3"/>
        <v>0</v>
      </c>
      <c r="Q17" s="23">
        <v>26</v>
      </c>
      <c r="R17" s="19">
        <f t="shared" si="4"/>
        <v>0</v>
      </c>
      <c r="T17" s="36">
        <v>11</v>
      </c>
      <c r="U17" s="36">
        <v>3</v>
      </c>
    </row>
    <row r="18" spans="1:21" ht="15.75" customHeight="1">
      <c r="A18" s="17">
        <v>12</v>
      </c>
      <c r="B18" s="27">
        <f>R18/10</f>
        <v>0</v>
      </c>
      <c r="C18" s="33" t="s">
        <v>42</v>
      </c>
      <c r="D18" s="33" t="s">
        <v>164</v>
      </c>
      <c r="E18" s="29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0</v>
      </c>
      <c r="P18" s="23">
        <f t="shared" si="3"/>
        <v>0</v>
      </c>
      <c r="Q18" s="23">
        <v>26</v>
      </c>
      <c r="R18" s="19">
        <f t="shared" si="4"/>
        <v>0</v>
      </c>
      <c r="T18" s="36">
        <v>0</v>
      </c>
      <c r="U18" s="36">
        <v>0</v>
      </c>
    </row>
    <row r="19" spans="1:21" s="5" customFormat="1" ht="17.25" customHeight="1">
      <c r="C19" s="34" t="s">
        <v>0</v>
      </c>
      <c r="D19" s="34"/>
      <c r="E19" s="31">
        <f t="shared" ref="E19" si="5">SUM(E7:E18)</f>
        <v>3</v>
      </c>
      <c r="F19" s="6">
        <f>SUM(F7:F18)</f>
        <v>4</v>
      </c>
      <c r="G19" s="6">
        <f t="shared" ref="G19:J19" si="6">SUM(G7:G18)</f>
        <v>8</v>
      </c>
      <c r="H19" s="6">
        <f t="shared" si="6"/>
        <v>8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23</v>
      </c>
      <c r="P19" s="24">
        <f>SUM(P7:P18)</f>
        <v>2.3000000000000003</v>
      </c>
      <c r="Q19" s="24">
        <f>SUM(Q7:Q18)</f>
        <v>386</v>
      </c>
      <c r="R19" s="19">
        <f t="shared" si="4"/>
        <v>23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AG135"/>
  <sheetViews>
    <sheetView workbookViewId="0">
      <selection activeCell="H7" sqref="H7:H18"/>
    </sheetView>
  </sheetViews>
  <sheetFormatPr defaultRowHeight="15"/>
  <cols>
    <col min="1" max="1" width="5.28515625" style="7" customWidth="1"/>
    <col min="2" max="2" width="0.28515625" style="7" customWidth="1"/>
    <col min="3" max="3" width="14.85546875" style="2" bestFit="1" customWidth="1"/>
    <col min="4" max="4" width="67.8554687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27">
        <f>R7/10</f>
        <v>0</v>
      </c>
      <c r="C7" s="33" t="s">
        <v>43</v>
      </c>
      <c r="D7" s="33" t="s">
        <v>165</v>
      </c>
      <c r="E7" s="29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26</v>
      </c>
      <c r="R7" s="19">
        <f>SUM(E7:N7)</f>
        <v>0</v>
      </c>
      <c r="T7" s="36">
        <v>0</v>
      </c>
      <c r="U7" s="36">
        <v>0</v>
      </c>
    </row>
    <row r="8" spans="1:33" ht="15.75" customHeight="1">
      <c r="A8" s="17">
        <v>2</v>
      </c>
      <c r="B8" s="27">
        <f t="shared" ref="B8:B17" si="1">R8/10</f>
        <v>0</v>
      </c>
      <c r="C8" s="33" t="s">
        <v>44</v>
      </c>
      <c r="D8" s="33" t="s">
        <v>166</v>
      </c>
      <c r="E8" s="29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0</v>
      </c>
      <c r="P8" s="23">
        <f t="shared" ref="P8:P18" si="3">O8/10</f>
        <v>0</v>
      </c>
      <c r="Q8" s="23">
        <v>26</v>
      </c>
      <c r="R8" s="19">
        <f t="shared" ref="R8:R19" si="4">SUM(E8:N8)</f>
        <v>0</v>
      </c>
      <c r="T8" s="36">
        <v>0</v>
      </c>
      <c r="U8" s="36">
        <v>0</v>
      </c>
    </row>
    <row r="9" spans="1:33" ht="15.75" customHeight="1">
      <c r="A9" s="17">
        <v>3</v>
      </c>
      <c r="B9" s="27">
        <f t="shared" si="1"/>
        <v>0</v>
      </c>
      <c r="C9" s="33" t="s">
        <v>45</v>
      </c>
      <c r="D9" s="33" t="s">
        <v>167</v>
      </c>
      <c r="E9" s="29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0</v>
      </c>
      <c r="P9" s="23">
        <f t="shared" si="3"/>
        <v>0</v>
      </c>
      <c r="Q9" s="23">
        <v>41</v>
      </c>
      <c r="R9" s="19">
        <f t="shared" si="4"/>
        <v>0</v>
      </c>
      <c r="T9" s="36">
        <v>0</v>
      </c>
      <c r="U9" s="36">
        <v>0</v>
      </c>
    </row>
    <row r="10" spans="1:33" ht="15.75" customHeight="1">
      <c r="A10" s="17">
        <v>4</v>
      </c>
      <c r="B10" s="27">
        <f t="shared" si="1"/>
        <v>0</v>
      </c>
      <c r="C10" s="33" t="s">
        <v>46</v>
      </c>
      <c r="D10" s="33" t="s">
        <v>168</v>
      </c>
      <c r="E10" s="29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0</v>
      </c>
      <c r="P10" s="23">
        <f t="shared" si="3"/>
        <v>0</v>
      </c>
      <c r="Q10" s="23">
        <v>41</v>
      </c>
      <c r="R10" s="19">
        <f t="shared" si="4"/>
        <v>0</v>
      </c>
      <c r="T10" s="36">
        <v>0</v>
      </c>
      <c r="U10" s="36">
        <v>0</v>
      </c>
    </row>
    <row r="11" spans="1:33" ht="15.75" customHeight="1">
      <c r="A11" s="17">
        <v>5</v>
      </c>
      <c r="B11" s="27">
        <f t="shared" si="1"/>
        <v>0</v>
      </c>
      <c r="C11" s="33" t="s">
        <v>47</v>
      </c>
      <c r="D11" s="33" t="s">
        <v>169</v>
      </c>
      <c r="E11" s="29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0</v>
      </c>
      <c r="P11" s="23">
        <f t="shared" si="3"/>
        <v>0</v>
      </c>
      <c r="Q11" s="23">
        <v>26</v>
      </c>
      <c r="R11" s="19">
        <f t="shared" si="4"/>
        <v>0</v>
      </c>
      <c r="T11" s="36">
        <v>6</v>
      </c>
      <c r="U11" s="36">
        <v>3</v>
      </c>
    </row>
    <row r="12" spans="1:33" ht="15.75" customHeight="1">
      <c r="A12" s="17">
        <v>6</v>
      </c>
      <c r="B12" s="27">
        <f t="shared" si="1"/>
        <v>0.3</v>
      </c>
      <c r="C12" s="33" t="s">
        <v>48</v>
      </c>
      <c r="D12" s="33" t="s">
        <v>170</v>
      </c>
      <c r="E12" s="29">
        <v>0</v>
      </c>
      <c r="F12" s="25">
        <v>0</v>
      </c>
      <c r="G12" s="25">
        <v>0</v>
      </c>
      <c r="H12" s="25">
        <v>3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3</v>
      </c>
      <c r="P12" s="23">
        <f t="shared" si="3"/>
        <v>0.3</v>
      </c>
      <c r="Q12" s="23">
        <v>41</v>
      </c>
      <c r="R12" s="19">
        <f t="shared" si="4"/>
        <v>3</v>
      </c>
      <c r="T12" s="36">
        <v>0</v>
      </c>
      <c r="U12" s="36">
        <v>0</v>
      </c>
    </row>
    <row r="13" spans="1:33" ht="15.75" customHeight="1">
      <c r="A13" s="17">
        <v>7</v>
      </c>
      <c r="B13" s="27">
        <f t="shared" si="1"/>
        <v>0.1</v>
      </c>
      <c r="C13" s="33" t="s">
        <v>49</v>
      </c>
      <c r="D13" s="33" t="s">
        <v>171</v>
      </c>
      <c r="E13" s="29">
        <v>1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1</v>
      </c>
      <c r="P13" s="23">
        <f t="shared" si="3"/>
        <v>0.1</v>
      </c>
      <c r="Q13" s="23">
        <v>25</v>
      </c>
      <c r="R13" s="19">
        <f t="shared" si="4"/>
        <v>1</v>
      </c>
      <c r="T13" s="36">
        <v>21</v>
      </c>
      <c r="U13" s="36">
        <v>3</v>
      </c>
    </row>
    <row r="14" spans="1:33" ht="15.75" customHeight="1">
      <c r="A14" s="17">
        <v>8</v>
      </c>
      <c r="B14" s="27">
        <f t="shared" si="1"/>
        <v>0.1</v>
      </c>
      <c r="C14" s="33" t="s">
        <v>50</v>
      </c>
      <c r="D14" s="33" t="s">
        <v>172</v>
      </c>
      <c r="E14" s="29">
        <v>0</v>
      </c>
      <c r="F14" s="25">
        <v>0</v>
      </c>
      <c r="G14" s="25">
        <v>0</v>
      </c>
      <c r="H14" s="25">
        <v>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1</v>
      </c>
      <c r="P14" s="23">
        <f t="shared" si="3"/>
        <v>0.1</v>
      </c>
      <c r="Q14" s="23">
        <v>26</v>
      </c>
      <c r="R14" s="19">
        <f t="shared" si="4"/>
        <v>1</v>
      </c>
      <c r="T14" s="36">
        <v>21</v>
      </c>
      <c r="U14" s="36">
        <v>3</v>
      </c>
    </row>
    <row r="15" spans="1:33" ht="15.75" customHeight="1">
      <c r="A15" s="17">
        <v>9</v>
      </c>
      <c r="B15" s="27">
        <f t="shared" si="1"/>
        <v>0.2</v>
      </c>
      <c r="C15" s="33" t="s">
        <v>51</v>
      </c>
      <c r="D15" s="33" t="s">
        <v>173</v>
      </c>
      <c r="E15" s="29">
        <v>0</v>
      </c>
      <c r="F15" s="25">
        <v>1</v>
      </c>
      <c r="G15" s="25">
        <v>1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2</v>
      </c>
      <c r="P15" s="23">
        <f t="shared" si="3"/>
        <v>0.2</v>
      </c>
      <c r="Q15" s="23">
        <v>24</v>
      </c>
      <c r="R15" s="19">
        <f t="shared" si="4"/>
        <v>2</v>
      </c>
      <c r="T15" s="36">
        <v>21</v>
      </c>
      <c r="U15" s="36">
        <v>3</v>
      </c>
    </row>
    <row r="16" spans="1:33" ht="15.75" customHeight="1">
      <c r="A16" s="17">
        <v>10</v>
      </c>
      <c r="B16" s="27">
        <f t="shared" si="1"/>
        <v>2.1</v>
      </c>
      <c r="C16" s="33" t="s">
        <v>52</v>
      </c>
      <c r="D16" s="33" t="s">
        <v>174</v>
      </c>
      <c r="E16" s="29">
        <v>0</v>
      </c>
      <c r="F16" s="25">
        <v>21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21</v>
      </c>
      <c r="P16" s="23">
        <f t="shared" si="3"/>
        <v>2.1</v>
      </c>
      <c r="Q16" s="23">
        <v>26</v>
      </c>
      <c r="R16" s="19">
        <f t="shared" si="4"/>
        <v>21</v>
      </c>
      <c r="T16" s="36">
        <v>36</v>
      </c>
      <c r="U16" s="36">
        <v>3</v>
      </c>
    </row>
    <row r="17" spans="1:21" ht="15.75" customHeight="1">
      <c r="A17" s="17">
        <v>11</v>
      </c>
      <c r="B17" s="27">
        <f t="shared" si="1"/>
        <v>0</v>
      </c>
      <c r="C17" s="33" t="s">
        <v>53</v>
      </c>
      <c r="D17" s="33" t="s">
        <v>175</v>
      </c>
      <c r="E17" s="29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0</v>
      </c>
      <c r="P17" s="23">
        <f t="shared" si="3"/>
        <v>0</v>
      </c>
      <c r="Q17" s="23">
        <v>0</v>
      </c>
      <c r="R17" s="19">
        <f t="shared" si="4"/>
        <v>0</v>
      </c>
      <c r="T17" s="36">
        <v>0</v>
      </c>
      <c r="U17" s="36">
        <v>0</v>
      </c>
    </row>
    <row r="18" spans="1:21" ht="15.75" customHeight="1">
      <c r="A18" s="17">
        <v>12</v>
      </c>
      <c r="B18" s="27">
        <f>R18/10</f>
        <v>0</v>
      </c>
      <c r="C18" s="33" t="s">
        <v>54</v>
      </c>
      <c r="D18" s="33" t="s">
        <v>176</v>
      </c>
      <c r="E18" s="29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0</v>
      </c>
      <c r="P18" s="23">
        <f t="shared" si="3"/>
        <v>0</v>
      </c>
      <c r="Q18" s="23">
        <v>0</v>
      </c>
      <c r="R18" s="19">
        <f t="shared" si="4"/>
        <v>0</v>
      </c>
      <c r="T18" s="36">
        <v>0</v>
      </c>
      <c r="U18" s="36">
        <v>0</v>
      </c>
    </row>
    <row r="19" spans="1:21" s="5" customFormat="1" ht="17.25" customHeight="1">
      <c r="C19" s="34" t="s">
        <v>0</v>
      </c>
      <c r="D19" s="34"/>
      <c r="E19" s="31">
        <f t="shared" ref="E19" si="5">SUM(E7:E18)</f>
        <v>1</v>
      </c>
      <c r="F19" s="6">
        <f>SUM(F7:F18)</f>
        <v>22</v>
      </c>
      <c r="G19" s="6">
        <f t="shared" ref="G19:J19" si="6">SUM(G7:G18)</f>
        <v>1</v>
      </c>
      <c r="H19" s="6">
        <f t="shared" si="6"/>
        <v>4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28</v>
      </c>
      <c r="P19" s="24">
        <f>SUM(P7:P18)</f>
        <v>2.8</v>
      </c>
      <c r="Q19" s="24">
        <f>SUM(Q7:Q18)</f>
        <v>302</v>
      </c>
      <c r="R19" s="19">
        <f t="shared" si="4"/>
        <v>28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AG135"/>
  <sheetViews>
    <sheetView workbookViewId="0">
      <selection activeCell="H7" sqref="H7:H18"/>
    </sheetView>
  </sheetViews>
  <sheetFormatPr defaultRowHeight="15"/>
  <cols>
    <col min="1" max="1" width="5.28515625" style="7" customWidth="1"/>
    <col min="2" max="2" width="0.28515625" style="7" customWidth="1"/>
    <col min="3" max="3" width="15.5703125" style="2" bestFit="1" customWidth="1"/>
    <col min="4" max="4" width="83.28515625" style="2" customWidth="1"/>
    <col min="5" max="14" width="8.85546875" style="4" customWidth="1"/>
    <col min="15" max="16" width="11" style="4" customWidth="1"/>
    <col min="17" max="17" width="10.140625" style="4" customWidth="1"/>
    <col min="18" max="18" width="3" style="2" bestFit="1" customWidth="1"/>
    <col min="19" max="19" width="3.140625" style="2" customWidth="1"/>
    <col min="20" max="20" width="9.5703125" style="2" hidden="1" customWidth="1"/>
    <col min="21" max="21" width="7.5703125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27">
        <f>R7/10</f>
        <v>0.1</v>
      </c>
      <c r="C7" s="33" t="s">
        <v>55</v>
      </c>
      <c r="D7" s="33" t="s">
        <v>177</v>
      </c>
      <c r="E7" s="29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1</v>
      </c>
      <c r="P7" s="23">
        <f>O7/10</f>
        <v>0.1</v>
      </c>
      <c r="Q7" s="23">
        <v>40</v>
      </c>
      <c r="R7" s="19">
        <f>SUM(E7:N7)</f>
        <v>1</v>
      </c>
      <c r="T7" s="36">
        <v>6</v>
      </c>
      <c r="U7" s="36">
        <v>3</v>
      </c>
    </row>
    <row r="8" spans="1:33" ht="15.75" customHeight="1">
      <c r="A8" s="17">
        <v>2</v>
      </c>
      <c r="B8" s="27">
        <f t="shared" ref="B8:B17" si="1">R8/10</f>
        <v>0.4</v>
      </c>
      <c r="C8" s="33" t="s">
        <v>56</v>
      </c>
      <c r="D8" s="33" t="s">
        <v>178</v>
      </c>
      <c r="E8" s="29">
        <v>1</v>
      </c>
      <c r="F8" s="25">
        <v>2</v>
      </c>
      <c r="G8" s="25">
        <v>1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4</v>
      </c>
      <c r="P8" s="23">
        <f t="shared" ref="P8:P18" si="3">O8/10</f>
        <v>0.4</v>
      </c>
      <c r="Q8" s="23">
        <v>37</v>
      </c>
      <c r="R8" s="19">
        <f t="shared" ref="R8:R19" si="4">SUM(E8:N8)</f>
        <v>4</v>
      </c>
      <c r="T8" s="36">
        <v>6</v>
      </c>
      <c r="U8" s="36">
        <v>3</v>
      </c>
    </row>
    <row r="9" spans="1:33" ht="15.75" customHeight="1">
      <c r="A9" s="17">
        <v>3</v>
      </c>
      <c r="B9" s="27">
        <f t="shared" si="1"/>
        <v>1</v>
      </c>
      <c r="C9" s="33" t="s">
        <v>57</v>
      </c>
      <c r="D9" s="33" t="s">
        <v>179</v>
      </c>
      <c r="E9" s="29">
        <v>2</v>
      </c>
      <c r="F9" s="25">
        <v>3</v>
      </c>
      <c r="G9" s="25">
        <v>3</v>
      </c>
      <c r="H9" s="25">
        <v>2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10</v>
      </c>
      <c r="P9" s="23">
        <f t="shared" si="3"/>
        <v>1</v>
      </c>
      <c r="Q9" s="23">
        <v>31</v>
      </c>
      <c r="R9" s="19">
        <f t="shared" si="4"/>
        <v>10</v>
      </c>
      <c r="T9" s="36">
        <v>6</v>
      </c>
      <c r="U9" s="36">
        <v>3</v>
      </c>
    </row>
    <row r="10" spans="1:33" ht="15.75" customHeight="1">
      <c r="A10" s="17">
        <v>4</v>
      </c>
      <c r="B10" s="27">
        <f t="shared" si="1"/>
        <v>0.1</v>
      </c>
      <c r="C10" s="33" t="s">
        <v>58</v>
      </c>
      <c r="D10" s="33" t="s">
        <v>180</v>
      </c>
      <c r="E10" s="29">
        <v>0</v>
      </c>
      <c r="F10" s="25">
        <v>0</v>
      </c>
      <c r="G10" s="25">
        <v>0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1</v>
      </c>
      <c r="P10" s="23">
        <f t="shared" si="3"/>
        <v>0.1</v>
      </c>
      <c r="Q10" s="23">
        <v>41</v>
      </c>
      <c r="R10" s="19">
        <f t="shared" si="4"/>
        <v>1</v>
      </c>
      <c r="T10" s="36">
        <v>0</v>
      </c>
      <c r="U10" s="36">
        <v>0</v>
      </c>
    </row>
    <row r="11" spans="1:33" ht="15.75" customHeight="1">
      <c r="A11" s="17">
        <v>5</v>
      </c>
      <c r="B11" s="27">
        <f t="shared" si="1"/>
        <v>0.1</v>
      </c>
      <c r="C11" s="33" t="s">
        <v>59</v>
      </c>
      <c r="D11" s="33" t="s">
        <v>181</v>
      </c>
      <c r="E11" s="29">
        <v>0</v>
      </c>
      <c r="F11" s="25">
        <v>0</v>
      </c>
      <c r="G11" s="25">
        <v>0</v>
      </c>
      <c r="H11" s="25">
        <v>1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1</v>
      </c>
      <c r="P11" s="23">
        <f t="shared" si="3"/>
        <v>0.1</v>
      </c>
      <c r="Q11" s="23">
        <v>115</v>
      </c>
      <c r="R11" s="19">
        <f t="shared" si="4"/>
        <v>1</v>
      </c>
      <c r="T11" s="36">
        <v>0</v>
      </c>
      <c r="U11" s="36">
        <v>0</v>
      </c>
    </row>
    <row r="12" spans="1:33" ht="15.75" customHeight="1">
      <c r="A12" s="17">
        <v>6</v>
      </c>
      <c r="B12" s="27">
        <f t="shared" si="1"/>
        <v>1.7</v>
      </c>
      <c r="C12" s="33" t="s">
        <v>60</v>
      </c>
      <c r="D12" s="33" t="s">
        <v>182</v>
      </c>
      <c r="E12" s="29">
        <v>8</v>
      </c>
      <c r="F12" s="25">
        <v>5</v>
      </c>
      <c r="G12" s="25">
        <v>3</v>
      </c>
      <c r="H12" s="25">
        <v>1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17</v>
      </c>
      <c r="P12" s="23">
        <f t="shared" si="3"/>
        <v>1.7</v>
      </c>
      <c r="Q12" s="23">
        <v>10</v>
      </c>
      <c r="R12" s="19">
        <f t="shared" si="4"/>
        <v>17</v>
      </c>
      <c r="T12" s="36">
        <v>0</v>
      </c>
      <c r="U12" s="36">
        <v>0</v>
      </c>
    </row>
    <row r="13" spans="1:33" ht="15.75" customHeight="1">
      <c r="A13" s="17">
        <v>7</v>
      </c>
      <c r="B13" s="27">
        <f t="shared" si="1"/>
        <v>1.6</v>
      </c>
      <c r="C13" s="33" t="s">
        <v>61</v>
      </c>
      <c r="D13" s="33" t="s">
        <v>183</v>
      </c>
      <c r="E13" s="29">
        <v>2</v>
      </c>
      <c r="F13" s="25">
        <v>6</v>
      </c>
      <c r="G13" s="25">
        <v>5</v>
      </c>
      <c r="H13" s="25">
        <v>3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16</v>
      </c>
      <c r="P13" s="23">
        <f t="shared" si="3"/>
        <v>1.6</v>
      </c>
      <c r="Q13" s="23">
        <v>37</v>
      </c>
      <c r="R13" s="19">
        <f t="shared" si="4"/>
        <v>16</v>
      </c>
      <c r="T13" s="36">
        <v>16</v>
      </c>
      <c r="U13" s="36">
        <v>3</v>
      </c>
    </row>
    <row r="14" spans="1:33" ht="15.75" customHeight="1">
      <c r="A14" s="17">
        <v>8</v>
      </c>
      <c r="B14" s="27">
        <f t="shared" si="1"/>
        <v>0.2</v>
      </c>
      <c r="C14" s="33" t="s">
        <v>62</v>
      </c>
      <c r="D14" s="33" t="s">
        <v>184</v>
      </c>
      <c r="E14" s="29">
        <v>0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2</v>
      </c>
      <c r="P14" s="23">
        <f t="shared" si="3"/>
        <v>0.2</v>
      </c>
      <c r="Q14" s="23">
        <v>24</v>
      </c>
      <c r="R14" s="19">
        <f t="shared" si="4"/>
        <v>2</v>
      </c>
      <c r="T14" s="36">
        <v>31</v>
      </c>
      <c r="U14" s="36">
        <v>3</v>
      </c>
    </row>
    <row r="15" spans="1:33" ht="15.75" customHeight="1">
      <c r="A15" s="17">
        <v>9</v>
      </c>
      <c r="B15" s="27">
        <f t="shared" si="1"/>
        <v>0.7</v>
      </c>
      <c r="C15" s="33" t="s">
        <v>63</v>
      </c>
      <c r="D15" s="33" t="s">
        <v>185</v>
      </c>
      <c r="E15" s="29">
        <v>0</v>
      </c>
      <c r="F15" s="25">
        <v>1</v>
      </c>
      <c r="G15" s="25">
        <v>5</v>
      </c>
      <c r="H15" s="25">
        <v>1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7</v>
      </c>
      <c r="P15" s="23">
        <f t="shared" si="3"/>
        <v>0.7</v>
      </c>
      <c r="Q15" s="23">
        <v>34</v>
      </c>
      <c r="R15" s="19">
        <f t="shared" si="4"/>
        <v>7</v>
      </c>
      <c r="T15" s="36">
        <v>16</v>
      </c>
      <c r="U15" s="36">
        <v>3</v>
      </c>
    </row>
    <row r="16" spans="1:33" ht="15.75" customHeight="1">
      <c r="A16" s="17">
        <v>10</v>
      </c>
      <c r="B16" s="27">
        <f t="shared" si="1"/>
        <v>0.5</v>
      </c>
      <c r="C16" s="33" t="s">
        <v>64</v>
      </c>
      <c r="D16" s="33" t="s">
        <v>186</v>
      </c>
      <c r="E16" s="29">
        <v>1</v>
      </c>
      <c r="F16" s="25">
        <v>1</v>
      </c>
      <c r="G16" s="25">
        <v>2</v>
      </c>
      <c r="H16" s="25">
        <v>1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5</v>
      </c>
      <c r="P16" s="23">
        <f t="shared" si="3"/>
        <v>0.5</v>
      </c>
      <c r="Q16" s="23">
        <v>22</v>
      </c>
      <c r="R16" s="19">
        <f t="shared" si="4"/>
        <v>5</v>
      </c>
      <c r="T16" s="36">
        <v>31</v>
      </c>
      <c r="U16" s="36">
        <v>3</v>
      </c>
    </row>
    <row r="17" spans="1:21" ht="15.75" customHeight="1">
      <c r="A17" s="17">
        <v>11</v>
      </c>
      <c r="B17" s="27">
        <f t="shared" si="1"/>
        <v>0.1</v>
      </c>
      <c r="C17" s="33" t="s">
        <v>65</v>
      </c>
      <c r="D17" s="33" t="s">
        <v>184</v>
      </c>
      <c r="E17" s="29">
        <v>0</v>
      </c>
      <c r="F17" s="25">
        <v>0</v>
      </c>
      <c r="G17" s="25">
        <v>0</v>
      </c>
      <c r="H17" s="25">
        <v>1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1</v>
      </c>
      <c r="P17" s="23">
        <f t="shared" si="3"/>
        <v>0.1</v>
      </c>
      <c r="Q17" s="23">
        <v>26</v>
      </c>
      <c r="R17" s="19">
        <f t="shared" si="4"/>
        <v>1</v>
      </c>
      <c r="T17" s="36">
        <v>31</v>
      </c>
      <c r="U17" s="36">
        <v>3</v>
      </c>
    </row>
    <row r="18" spans="1:21" ht="15.75" customHeight="1">
      <c r="A18" s="17">
        <v>12</v>
      </c>
      <c r="B18" s="27">
        <f>R18/10</f>
        <v>0.6</v>
      </c>
      <c r="C18" s="33" t="s">
        <v>66</v>
      </c>
      <c r="D18" s="33" t="s">
        <v>187</v>
      </c>
      <c r="E18" s="29">
        <v>3</v>
      </c>
      <c r="F18" s="25">
        <v>0</v>
      </c>
      <c r="G18" s="25">
        <v>0</v>
      </c>
      <c r="H18" s="25">
        <v>3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6</v>
      </c>
      <c r="P18" s="23">
        <f t="shared" si="3"/>
        <v>0.6</v>
      </c>
      <c r="Q18" s="23">
        <v>38</v>
      </c>
      <c r="R18" s="19">
        <f t="shared" si="4"/>
        <v>6</v>
      </c>
      <c r="T18" s="36">
        <v>6</v>
      </c>
      <c r="U18" s="36">
        <v>3</v>
      </c>
    </row>
    <row r="19" spans="1:21" s="5" customFormat="1" ht="17.25" customHeight="1">
      <c r="C19" s="34" t="s">
        <v>0</v>
      </c>
      <c r="D19" s="34"/>
      <c r="E19" s="31">
        <f t="shared" ref="E19" si="5">SUM(E7:E18)</f>
        <v>18</v>
      </c>
      <c r="F19" s="6">
        <f>SUM(F7:F18)</f>
        <v>19</v>
      </c>
      <c r="G19" s="6">
        <f t="shared" ref="G19:J19" si="6">SUM(G7:G18)</f>
        <v>20</v>
      </c>
      <c r="H19" s="6">
        <f t="shared" si="6"/>
        <v>14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71</v>
      </c>
      <c r="P19" s="24">
        <f>SUM(P7:P18)</f>
        <v>7.1</v>
      </c>
      <c r="Q19" s="24">
        <f>SUM(Q7:Q18)</f>
        <v>455</v>
      </c>
      <c r="R19" s="19">
        <f t="shared" si="4"/>
        <v>71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AG135"/>
  <sheetViews>
    <sheetView workbookViewId="0">
      <selection activeCell="W39" sqref="W39"/>
    </sheetView>
  </sheetViews>
  <sheetFormatPr defaultRowHeight="15"/>
  <cols>
    <col min="1" max="1" width="5.28515625" style="7" customWidth="1"/>
    <col min="2" max="2" width="0.28515625" style="7" customWidth="1"/>
    <col min="3" max="3" width="13.42578125" style="2" bestFit="1" customWidth="1"/>
    <col min="4" max="4" width="67.42578125" style="2" customWidth="1"/>
    <col min="5" max="14" width="8.85546875" style="4" customWidth="1"/>
    <col min="15" max="16" width="11" style="4" customWidth="1"/>
    <col min="17" max="17" width="10.140625" style="4" customWidth="1"/>
    <col min="18" max="18" width="3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27">
        <f>R7/10</f>
        <v>0.2</v>
      </c>
      <c r="C7" s="33" t="s">
        <v>67</v>
      </c>
      <c r="D7" s="33" t="s">
        <v>188</v>
      </c>
      <c r="E7" s="29">
        <v>0</v>
      </c>
      <c r="F7" s="25">
        <v>2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2</v>
      </c>
      <c r="P7" s="23">
        <f>O7/10</f>
        <v>0.2</v>
      </c>
      <c r="Q7" s="23">
        <v>24</v>
      </c>
      <c r="R7" s="19">
        <f>SUM(E7:N7)</f>
        <v>2</v>
      </c>
      <c r="T7" s="36">
        <v>21</v>
      </c>
      <c r="U7" s="36">
        <v>3</v>
      </c>
    </row>
    <row r="8" spans="1:33" ht="15.75" customHeight="1">
      <c r="A8" s="17">
        <v>2</v>
      </c>
      <c r="B8" s="27">
        <f t="shared" ref="B8:B17" si="1">R8/10</f>
        <v>0.4</v>
      </c>
      <c r="C8" s="33" t="s">
        <v>68</v>
      </c>
      <c r="D8" s="33" t="s">
        <v>189</v>
      </c>
      <c r="E8" s="29">
        <v>0</v>
      </c>
      <c r="F8" s="25">
        <v>0</v>
      </c>
      <c r="G8" s="25">
        <v>2</v>
      </c>
      <c r="H8" s="25">
        <v>2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4</v>
      </c>
      <c r="P8" s="23">
        <f t="shared" ref="P8:P18" si="3">O8/10</f>
        <v>0.4</v>
      </c>
      <c r="Q8" s="23">
        <v>39</v>
      </c>
      <c r="R8" s="19">
        <f t="shared" ref="R8:R19" si="4">SUM(E8:N8)</f>
        <v>4</v>
      </c>
      <c r="T8" s="36">
        <v>0</v>
      </c>
      <c r="U8" s="36">
        <v>0</v>
      </c>
    </row>
    <row r="9" spans="1:33" ht="15.75" customHeight="1">
      <c r="A9" s="17">
        <v>3</v>
      </c>
      <c r="B9" s="27">
        <f t="shared" si="1"/>
        <v>0.4</v>
      </c>
      <c r="C9" s="33" t="s">
        <v>69</v>
      </c>
      <c r="D9" s="33" t="s">
        <v>190</v>
      </c>
      <c r="E9" s="29">
        <v>0</v>
      </c>
      <c r="F9" s="25">
        <v>0</v>
      </c>
      <c r="G9" s="25">
        <v>3</v>
      </c>
      <c r="H9" s="25">
        <v>1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4</v>
      </c>
      <c r="P9" s="23">
        <f t="shared" si="3"/>
        <v>0.4</v>
      </c>
      <c r="Q9" s="23">
        <v>38</v>
      </c>
      <c r="R9" s="19">
        <f t="shared" si="4"/>
        <v>4</v>
      </c>
      <c r="T9" s="36">
        <v>58</v>
      </c>
      <c r="U9" s="36">
        <v>3</v>
      </c>
    </row>
    <row r="10" spans="1:33" ht="15.75" customHeight="1">
      <c r="A10" s="17">
        <v>4</v>
      </c>
      <c r="B10" s="27">
        <f t="shared" si="1"/>
        <v>0.3</v>
      </c>
      <c r="C10" s="33" t="s">
        <v>70</v>
      </c>
      <c r="D10" s="33" t="s">
        <v>191</v>
      </c>
      <c r="E10" s="29">
        <v>1</v>
      </c>
      <c r="F10" s="25">
        <v>0</v>
      </c>
      <c r="G10" s="25">
        <v>1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3</v>
      </c>
      <c r="P10" s="23">
        <f t="shared" si="3"/>
        <v>0.3</v>
      </c>
      <c r="Q10" s="23">
        <v>39</v>
      </c>
      <c r="R10" s="19">
        <f t="shared" si="4"/>
        <v>3</v>
      </c>
      <c r="T10" s="36">
        <v>3</v>
      </c>
      <c r="U10" s="36">
        <v>3</v>
      </c>
    </row>
    <row r="11" spans="1:33" ht="15.75" customHeight="1">
      <c r="A11" s="17">
        <v>5</v>
      </c>
      <c r="B11" s="27">
        <f t="shared" si="1"/>
        <v>1.1000000000000001</v>
      </c>
      <c r="C11" s="33" t="s">
        <v>71</v>
      </c>
      <c r="D11" s="33" t="s">
        <v>192</v>
      </c>
      <c r="E11" s="29">
        <v>2</v>
      </c>
      <c r="F11" s="25">
        <v>3</v>
      </c>
      <c r="G11" s="25">
        <v>5</v>
      </c>
      <c r="H11" s="25">
        <v>1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11</v>
      </c>
      <c r="P11" s="23">
        <f t="shared" si="3"/>
        <v>1.1000000000000001</v>
      </c>
      <c r="Q11" s="23">
        <v>18</v>
      </c>
      <c r="R11" s="19">
        <f t="shared" si="4"/>
        <v>11</v>
      </c>
      <c r="T11" s="36">
        <v>0</v>
      </c>
      <c r="U11" s="36">
        <v>1</v>
      </c>
    </row>
    <row r="12" spans="1:33" ht="15.75" customHeight="1">
      <c r="A12" s="17">
        <v>6</v>
      </c>
      <c r="B12" s="27">
        <f t="shared" si="1"/>
        <v>0.9</v>
      </c>
      <c r="C12" s="33" t="s">
        <v>72</v>
      </c>
      <c r="D12" s="33" t="s">
        <v>193</v>
      </c>
      <c r="E12" s="29">
        <v>2</v>
      </c>
      <c r="F12" s="25">
        <v>3</v>
      </c>
      <c r="G12" s="25">
        <v>1</v>
      </c>
      <c r="H12" s="25">
        <v>3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9</v>
      </c>
      <c r="P12" s="23">
        <f t="shared" si="3"/>
        <v>0.9</v>
      </c>
      <c r="Q12" s="23">
        <v>22</v>
      </c>
      <c r="R12" s="19">
        <f t="shared" si="4"/>
        <v>9</v>
      </c>
      <c r="T12" s="36">
        <v>32</v>
      </c>
      <c r="U12" s="36">
        <v>3</v>
      </c>
    </row>
    <row r="13" spans="1:33" ht="15.75" customHeight="1">
      <c r="A13" s="17">
        <v>7</v>
      </c>
      <c r="B13" s="27">
        <f t="shared" si="1"/>
        <v>0.6</v>
      </c>
      <c r="C13" s="33" t="s">
        <v>73</v>
      </c>
      <c r="D13" s="33" t="s">
        <v>194</v>
      </c>
      <c r="E13" s="29">
        <v>3</v>
      </c>
      <c r="F13" s="25">
        <v>1</v>
      </c>
      <c r="G13" s="25">
        <v>1</v>
      </c>
      <c r="H13" s="25">
        <v>1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6</v>
      </c>
      <c r="P13" s="23">
        <f t="shared" si="3"/>
        <v>0.6</v>
      </c>
      <c r="Q13" s="23">
        <v>20</v>
      </c>
      <c r="R13" s="19">
        <f t="shared" si="4"/>
        <v>6</v>
      </c>
      <c r="T13" s="36">
        <v>33</v>
      </c>
      <c r="U13" s="36">
        <v>3</v>
      </c>
    </row>
    <row r="14" spans="1:33" ht="15.75" customHeight="1">
      <c r="A14" s="17">
        <v>8</v>
      </c>
      <c r="B14" s="27">
        <f t="shared" si="1"/>
        <v>0</v>
      </c>
      <c r="C14" s="33" t="s">
        <v>74</v>
      </c>
      <c r="D14" s="33" t="s">
        <v>195</v>
      </c>
      <c r="E14" s="29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0</v>
      </c>
      <c r="P14" s="23">
        <f t="shared" si="3"/>
        <v>0</v>
      </c>
      <c r="Q14" s="23">
        <v>0</v>
      </c>
      <c r="R14" s="19">
        <f t="shared" si="4"/>
        <v>0</v>
      </c>
      <c r="T14" s="36">
        <v>0</v>
      </c>
      <c r="U14" s="36">
        <v>0</v>
      </c>
    </row>
    <row r="15" spans="1:33" ht="15.75" customHeight="1">
      <c r="A15" s="17">
        <v>9</v>
      </c>
      <c r="B15" s="27">
        <f t="shared" si="1"/>
        <v>0</v>
      </c>
      <c r="C15" s="33" t="s">
        <v>75</v>
      </c>
      <c r="D15" s="33" t="s">
        <v>196</v>
      </c>
      <c r="E15" s="29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0</v>
      </c>
      <c r="P15" s="23">
        <f t="shared" si="3"/>
        <v>0</v>
      </c>
      <c r="Q15" s="23">
        <v>0</v>
      </c>
      <c r="R15" s="19">
        <f t="shared" si="4"/>
        <v>0</v>
      </c>
      <c r="T15" s="36">
        <v>0</v>
      </c>
      <c r="U15" s="36">
        <v>0</v>
      </c>
    </row>
    <row r="16" spans="1:33" ht="15.75" customHeight="1">
      <c r="A16" s="17">
        <v>10</v>
      </c>
      <c r="B16" s="27">
        <f t="shared" si="1"/>
        <v>0</v>
      </c>
      <c r="C16" s="33" t="s">
        <v>76</v>
      </c>
      <c r="D16" s="33" t="s">
        <v>197</v>
      </c>
      <c r="E16" s="29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0</v>
      </c>
      <c r="P16" s="23">
        <f t="shared" si="3"/>
        <v>0</v>
      </c>
      <c r="Q16" s="23">
        <v>0</v>
      </c>
      <c r="R16" s="19">
        <f t="shared" si="4"/>
        <v>0</v>
      </c>
      <c r="T16" s="36">
        <v>0</v>
      </c>
      <c r="U16" s="36">
        <v>0</v>
      </c>
    </row>
    <row r="17" spans="1:21" ht="15.75" customHeight="1">
      <c r="A17" s="17">
        <v>11</v>
      </c>
      <c r="B17" s="27">
        <f t="shared" si="1"/>
        <v>0</v>
      </c>
      <c r="C17" s="33" t="s">
        <v>77</v>
      </c>
      <c r="D17" s="33" t="s">
        <v>198</v>
      </c>
      <c r="E17" s="29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0</v>
      </c>
      <c r="P17" s="23">
        <f t="shared" si="3"/>
        <v>0</v>
      </c>
      <c r="Q17" s="23">
        <v>0</v>
      </c>
      <c r="R17" s="19">
        <f t="shared" si="4"/>
        <v>0</v>
      </c>
      <c r="T17" s="36">
        <v>0</v>
      </c>
      <c r="U17" s="36">
        <v>0</v>
      </c>
    </row>
    <row r="18" spans="1:21" ht="15.75" customHeight="1">
      <c r="A18" s="17">
        <v>12</v>
      </c>
      <c r="B18" s="27">
        <f>R18/10</f>
        <v>1.3</v>
      </c>
      <c r="C18" s="33" t="s">
        <v>78</v>
      </c>
      <c r="D18" s="33" t="s">
        <v>199</v>
      </c>
      <c r="E18" s="29">
        <v>5</v>
      </c>
      <c r="F18" s="25">
        <v>0</v>
      </c>
      <c r="G18" s="25">
        <v>6</v>
      </c>
      <c r="H18" s="25">
        <v>2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13</v>
      </c>
      <c r="P18" s="23">
        <f t="shared" si="3"/>
        <v>1.3</v>
      </c>
      <c r="Q18" s="23">
        <v>27</v>
      </c>
      <c r="R18" s="19">
        <f t="shared" si="4"/>
        <v>13</v>
      </c>
      <c r="T18" s="36">
        <v>60</v>
      </c>
      <c r="U18" s="36">
        <v>3</v>
      </c>
    </row>
    <row r="19" spans="1:21" s="5" customFormat="1" ht="17.25" customHeight="1">
      <c r="C19" s="34" t="s">
        <v>0</v>
      </c>
      <c r="D19" s="34"/>
      <c r="E19" s="31">
        <f t="shared" ref="E19" si="5">SUM(E7:E18)</f>
        <v>13</v>
      </c>
      <c r="F19" s="6">
        <f>SUM(F7:F18)</f>
        <v>9</v>
      </c>
      <c r="G19" s="6">
        <f t="shared" ref="G19:J19" si="6">SUM(G7:G18)</f>
        <v>19</v>
      </c>
      <c r="H19" s="6">
        <f t="shared" si="6"/>
        <v>11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52</v>
      </c>
      <c r="P19" s="24">
        <f>SUM(P7:P18)</f>
        <v>5.2</v>
      </c>
      <c r="Q19" s="24">
        <f>SUM(Q7:Q18)</f>
        <v>227</v>
      </c>
      <c r="R19" s="19">
        <f t="shared" si="4"/>
        <v>52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0.59999389629810485"/>
  </sheetPr>
  <dimension ref="A1:AG135"/>
  <sheetViews>
    <sheetView workbookViewId="0">
      <selection activeCell="H7" sqref="H7:H18"/>
    </sheetView>
  </sheetViews>
  <sheetFormatPr defaultRowHeight="15"/>
  <cols>
    <col min="1" max="1" width="5.28515625" style="7" customWidth="1"/>
    <col min="2" max="2" width="0.28515625" style="7" customWidth="1"/>
    <col min="3" max="3" width="16.28515625" style="2" bestFit="1" customWidth="1"/>
    <col min="4" max="4" width="57.710937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27">
        <f>R7/10</f>
        <v>0.6</v>
      </c>
      <c r="C7" s="33" t="s">
        <v>79</v>
      </c>
      <c r="D7" s="33" t="s">
        <v>200</v>
      </c>
      <c r="E7" s="29">
        <v>1</v>
      </c>
      <c r="F7" s="25">
        <v>1</v>
      </c>
      <c r="G7" s="25">
        <v>3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6</v>
      </c>
      <c r="P7" s="23">
        <f>O7/10</f>
        <v>0.6</v>
      </c>
      <c r="Q7" s="23">
        <v>21</v>
      </c>
      <c r="R7" s="19">
        <f>SUM(E7:N7)</f>
        <v>6</v>
      </c>
      <c r="T7" s="36">
        <v>31</v>
      </c>
      <c r="U7" s="36">
        <v>3</v>
      </c>
    </row>
    <row r="8" spans="1:33" ht="15.75" customHeight="1">
      <c r="A8" s="17">
        <v>2</v>
      </c>
      <c r="B8" s="27">
        <f t="shared" ref="B8:B17" si="1">R8/10</f>
        <v>0.3</v>
      </c>
      <c r="C8" s="33" t="s">
        <v>80</v>
      </c>
      <c r="D8" s="33" t="s">
        <v>201</v>
      </c>
      <c r="E8" s="29">
        <v>0</v>
      </c>
      <c r="F8" s="25">
        <v>0</v>
      </c>
      <c r="G8" s="25">
        <v>1</v>
      </c>
      <c r="H8" s="25">
        <v>2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3</v>
      </c>
      <c r="P8" s="23">
        <f t="shared" ref="P8:P18" si="3">O8/10</f>
        <v>0.3</v>
      </c>
      <c r="Q8" s="23">
        <v>25</v>
      </c>
      <c r="R8" s="19">
        <f t="shared" ref="R8:R19" si="4">SUM(E8:N8)</f>
        <v>3</v>
      </c>
      <c r="T8" s="36">
        <v>31</v>
      </c>
      <c r="U8" s="36">
        <v>3</v>
      </c>
    </row>
    <row r="9" spans="1:33" ht="15.75" customHeight="1">
      <c r="A9" s="17">
        <v>3</v>
      </c>
      <c r="B9" s="27">
        <f t="shared" si="1"/>
        <v>0.8</v>
      </c>
      <c r="C9" s="33" t="s">
        <v>81</v>
      </c>
      <c r="D9" s="33" t="s">
        <v>202</v>
      </c>
      <c r="E9" s="29">
        <v>3</v>
      </c>
      <c r="F9" s="25">
        <v>1</v>
      </c>
      <c r="G9" s="25">
        <v>2</v>
      </c>
      <c r="H9" s="25">
        <v>2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8</v>
      </c>
      <c r="P9" s="23">
        <f t="shared" si="3"/>
        <v>0.8</v>
      </c>
      <c r="Q9" s="23">
        <v>23</v>
      </c>
      <c r="R9" s="19">
        <f t="shared" si="4"/>
        <v>8</v>
      </c>
      <c r="T9" s="36">
        <v>31</v>
      </c>
      <c r="U9" s="36">
        <v>3</v>
      </c>
    </row>
    <row r="10" spans="1:33" ht="15.75" customHeight="1">
      <c r="A10" s="17">
        <v>4</v>
      </c>
      <c r="B10" s="27">
        <f t="shared" si="1"/>
        <v>0</v>
      </c>
      <c r="C10" s="33" t="s">
        <v>82</v>
      </c>
      <c r="D10" s="33" t="s">
        <v>203</v>
      </c>
      <c r="E10" s="29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0</v>
      </c>
      <c r="P10" s="23">
        <f t="shared" si="3"/>
        <v>0</v>
      </c>
      <c r="Q10" s="23">
        <v>0</v>
      </c>
      <c r="R10" s="19">
        <f t="shared" si="4"/>
        <v>0</v>
      </c>
      <c r="T10" s="36">
        <v>0</v>
      </c>
      <c r="U10" s="36">
        <v>0</v>
      </c>
    </row>
    <row r="11" spans="1:33" ht="15.75" customHeight="1">
      <c r="A11" s="17">
        <v>5</v>
      </c>
      <c r="B11" s="27">
        <f t="shared" si="1"/>
        <v>0</v>
      </c>
      <c r="C11" s="33" t="s">
        <v>83</v>
      </c>
      <c r="D11" s="33" t="s">
        <v>204</v>
      </c>
      <c r="E11" s="29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0</v>
      </c>
      <c r="P11" s="23">
        <f t="shared" si="3"/>
        <v>0</v>
      </c>
      <c r="Q11" s="23">
        <v>0</v>
      </c>
      <c r="R11" s="19">
        <f t="shared" si="4"/>
        <v>0</v>
      </c>
      <c r="T11" s="36">
        <v>0</v>
      </c>
      <c r="U11" s="36">
        <v>0</v>
      </c>
    </row>
    <row r="12" spans="1:33" ht="15.75" customHeight="1">
      <c r="A12" s="17">
        <v>6</v>
      </c>
      <c r="B12" s="27">
        <f t="shared" si="1"/>
        <v>0</v>
      </c>
      <c r="C12" s="33" t="s">
        <v>84</v>
      </c>
      <c r="D12" s="33" t="s">
        <v>205</v>
      </c>
      <c r="E12" s="29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0</v>
      </c>
      <c r="P12" s="23">
        <f t="shared" si="3"/>
        <v>0</v>
      </c>
      <c r="Q12" s="23">
        <v>0</v>
      </c>
      <c r="R12" s="19">
        <f t="shared" si="4"/>
        <v>0</v>
      </c>
      <c r="T12" s="36">
        <v>0</v>
      </c>
      <c r="U12" s="36">
        <v>0</v>
      </c>
    </row>
    <row r="13" spans="1:33" ht="15.75" customHeight="1">
      <c r="A13" s="17">
        <v>7</v>
      </c>
      <c r="B13" s="27">
        <f t="shared" si="1"/>
        <v>0</v>
      </c>
      <c r="C13" s="33" t="s">
        <v>85</v>
      </c>
      <c r="D13" s="33" t="s">
        <v>206</v>
      </c>
      <c r="E13" s="29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0</v>
      </c>
      <c r="P13" s="23">
        <f t="shared" si="3"/>
        <v>0</v>
      </c>
      <c r="Q13" s="23">
        <v>0</v>
      </c>
      <c r="R13" s="19">
        <f t="shared" si="4"/>
        <v>0</v>
      </c>
      <c r="T13" s="36">
        <v>0</v>
      </c>
      <c r="U13" s="36">
        <v>0</v>
      </c>
    </row>
    <row r="14" spans="1:33" ht="15.75" customHeight="1">
      <c r="A14" s="17">
        <v>8</v>
      </c>
      <c r="B14" s="27">
        <f t="shared" si="1"/>
        <v>0</v>
      </c>
      <c r="C14" s="33" t="s">
        <v>86</v>
      </c>
      <c r="D14" s="33" t="s">
        <v>207</v>
      </c>
      <c r="E14" s="29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0</v>
      </c>
      <c r="P14" s="23">
        <f t="shared" si="3"/>
        <v>0</v>
      </c>
      <c r="Q14" s="23">
        <v>0</v>
      </c>
      <c r="R14" s="19">
        <f t="shared" si="4"/>
        <v>0</v>
      </c>
      <c r="T14" s="36">
        <v>0</v>
      </c>
      <c r="U14" s="36">
        <v>0</v>
      </c>
    </row>
    <row r="15" spans="1:33" ht="15.75" customHeight="1">
      <c r="A15" s="17">
        <v>9</v>
      </c>
      <c r="B15" s="27">
        <f t="shared" si="1"/>
        <v>0.2</v>
      </c>
      <c r="C15" s="33" t="s">
        <v>87</v>
      </c>
      <c r="D15" s="33" t="s">
        <v>208</v>
      </c>
      <c r="E15" s="29">
        <v>0</v>
      </c>
      <c r="F15" s="25">
        <v>1</v>
      </c>
      <c r="G15" s="25">
        <v>1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2</v>
      </c>
      <c r="P15" s="23">
        <f t="shared" si="3"/>
        <v>0.2</v>
      </c>
      <c r="Q15" s="23">
        <v>15</v>
      </c>
      <c r="R15" s="19">
        <f t="shared" si="4"/>
        <v>2</v>
      </c>
      <c r="T15" s="36">
        <v>30</v>
      </c>
      <c r="U15" s="36">
        <v>3</v>
      </c>
    </row>
    <row r="16" spans="1:33" ht="15.75" customHeight="1">
      <c r="A16" s="17">
        <v>10</v>
      </c>
      <c r="B16" s="27">
        <f t="shared" si="1"/>
        <v>0</v>
      </c>
      <c r="C16" s="33" t="s">
        <v>88</v>
      </c>
      <c r="D16" s="33" t="s">
        <v>209</v>
      </c>
      <c r="E16" s="29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0</v>
      </c>
      <c r="P16" s="23">
        <f t="shared" si="3"/>
        <v>0</v>
      </c>
      <c r="Q16" s="23">
        <v>17</v>
      </c>
      <c r="R16" s="19">
        <f t="shared" si="4"/>
        <v>0</v>
      </c>
      <c r="T16" s="36">
        <v>30</v>
      </c>
      <c r="U16" s="36">
        <v>3</v>
      </c>
    </row>
    <row r="17" spans="1:21" ht="15.75" customHeight="1">
      <c r="A17" s="17">
        <v>11</v>
      </c>
      <c r="B17" s="27">
        <f t="shared" si="1"/>
        <v>0</v>
      </c>
      <c r="C17" s="33" t="s">
        <v>89</v>
      </c>
      <c r="D17" s="33" t="s">
        <v>210</v>
      </c>
      <c r="E17" s="29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0</v>
      </c>
      <c r="P17" s="23">
        <f t="shared" si="3"/>
        <v>0</v>
      </c>
      <c r="Q17" s="23">
        <v>41</v>
      </c>
      <c r="R17" s="19">
        <f t="shared" si="4"/>
        <v>0</v>
      </c>
      <c r="T17" s="36">
        <v>16</v>
      </c>
      <c r="U17" s="36">
        <v>3</v>
      </c>
    </row>
    <row r="18" spans="1:21" ht="15.75" customHeight="1">
      <c r="A18" s="17">
        <v>12</v>
      </c>
      <c r="B18" s="27">
        <f>R18/10</f>
        <v>0</v>
      </c>
      <c r="C18" s="33" t="s">
        <v>90</v>
      </c>
      <c r="D18" s="33" t="s">
        <v>211</v>
      </c>
      <c r="E18" s="29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0</v>
      </c>
      <c r="P18" s="23">
        <f t="shared" si="3"/>
        <v>0</v>
      </c>
      <c r="Q18" s="23">
        <v>25</v>
      </c>
      <c r="R18" s="19">
        <f t="shared" si="4"/>
        <v>0</v>
      </c>
      <c r="T18" s="36">
        <v>0</v>
      </c>
      <c r="U18" s="36">
        <v>0</v>
      </c>
    </row>
    <row r="19" spans="1:21" s="5" customFormat="1" ht="17.25" customHeight="1">
      <c r="C19" s="34" t="s">
        <v>0</v>
      </c>
      <c r="D19" s="34"/>
      <c r="E19" s="31">
        <f t="shared" ref="E19" si="5">SUM(E7:E18)</f>
        <v>4</v>
      </c>
      <c r="F19" s="6">
        <f>SUM(F7:F18)</f>
        <v>3</v>
      </c>
      <c r="G19" s="6">
        <f t="shared" ref="G19:J19" si="6">SUM(G7:G18)</f>
        <v>7</v>
      </c>
      <c r="H19" s="6">
        <f t="shared" si="6"/>
        <v>5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19</v>
      </c>
      <c r="P19" s="24">
        <f>SUM(P7:P18)</f>
        <v>1.9</v>
      </c>
      <c r="Q19" s="24">
        <f>SUM(Q7:Q18)</f>
        <v>167</v>
      </c>
      <c r="R19" s="19">
        <f t="shared" si="4"/>
        <v>19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AG135"/>
  <sheetViews>
    <sheetView workbookViewId="0">
      <selection activeCell="H7" sqref="H7:H18"/>
    </sheetView>
  </sheetViews>
  <sheetFormatPr defaultRowHeight="15"/>
  <cols>
    <col min="1" max="1" width="5.28515625" style="7" customWidth="1"/>
    <col min="2" max="2" width="0.28515625" style="7" customWidth="1"/>
    <col min="3" max="3" width="16.28515625" style="2" bestFit="1" customWidth="1"/>
    <col min="4" max="4" width="59.57031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3.285156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27">
        <f>R7/10</f>
        <v>0.3</v>
      </c>
      <c r="C7" s="33" t="s">
        <v>91</v>
      </c>
      <c r="D7" s="33" t="s">
        <v>212</v>
      </c>
      <c r="E7" s="29">
        <v>0</v>
      </c>
      <c r="F7" s="25">
        <v>2</v>
      </c>
      <c r="G7" s="25">
        <v>0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3</v>
      </c>
      <c r="P7" s="23">
        <f>O7/10</f>
        <v>0.3</v>
      </c>
      <c r="Q7" s="23">
        <v>28</v>
      </c>
      <c r="R7" s="19">
        <f>SUM(E7:N7)</f>
        <v>3</v>
      </c>
      <c r="T7" s="36">
        <v>0</v>
      </c>
      <c r="U7" s="36">
        <v>0</v>
      </c>
    </row>
    <row r="8" spans="1:33" ht="15.75" customHeight="1">
      <c r="A8" s="17">
        <v>2</v>
      </c>
      <c r="B8" s="27">
        <f t="shared" ref="B8:B17" si="1">R8/10</f>
        <v>0.2</v>
      </c>
      <c r="C8" s="33" t="s">
        <v>92</v>
      </c>
      <c r="D8" s="33" t="s">
        <v>213</v>
      </c>
      <c r="E8" s="29">
        <v>0</v>
      </c>
      <c r="F8" s="25">
        <v>0</v>
      </c>
      <c r="G8" s="25">
        <v>0</v>
      </c>
      <c r="H8" s="25">
        <v>2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2</v>
      </c>
      <c r="P8" s="23">
        <f t="shared" ref="P8:P18" si="3">O8/10</f>
        <v>0.2</v>
      </c>
      <c r="Q8" s="23">
        <v>40</v>
      </c>
      <c r="R8" s="19">
        <f t="shared" ref="R8:R19" si="4">SUM(E8:N8)</f>
        <v>2</v>
      </c>
      <c r="T8" s="36">
        <v>0</v>
      </c>
      <c r="U8" s="36">
        <v>0</v>
      </c>
    </row>
    <row r="9" spans="1:33" ht="15.75" customHeight="1">
      <c r="A9" s="17">
        <v>3</v>
      </c>
      <c r="B9" s="27">
        <f t="shared" si="1"/>
        <v>0.7</v>
      </c>
      <c r="C9" s="33" t="s">
        <v>93</v>
      </c>
      <c r="D9" s="33" t="s">
        <v>214</v>
      </c>
      <c r="E9" s="29">
        <v>0</v>
      </c>
      <c r="F9" s="25">
        <v>0</v>
      </c>
      <c r="G9" s="25">
        <v>1</v>
      </c>
      <c r="H9" s="25">
        <v>6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7</v>
      </c>
      <c r="P9" s="23">
        <f t="shared" si="3"/>
        <v>0.7</v>
      </c>
      <c r="Q9" s="23">
        <v>39</v>
      </c>
      <c r="R9" s="19">
        <f t="shared" si="4"/>
        <v>7</v>
      </c>
      <c r="T9" s="36">
        <v>0</v>
      </c>
      <c r="U9" s="36">
        <v>0</v>
      </c>
    </row>
    <row r="10" spans="1:33" ht="15.75" customHeight="1">
      <c r="A10" s="17">
        <v>4</v>
      </c>
      <c r="B10" s="27">
        <f t="shared" si="1"/>
        <v>0.5</v>
      </c>
      <c r="C10" s="33" t="s">
        <v>94</v>
      </c>
      <c r="D10" s="33" t="s">
        <v>215</v>
      </c>
      <c r="E10" s="29">
        <v>0</v>
      </c>
      <c r="F10" s="25">
        <v>0</v>
      </c>
      <c r="G10" s="25">
        <v>0</v>
      </c>
      <c r="H10" s="25">
        <v>5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5</v>
      </c>
      <c r="P10" s="23">
        <f t="shared" si="3"/>
        <v>0.5</v>
      </c>
      <c r="Q10" s="23">
        <v>30</v>
      </c>
      <c r="R10" s="19">
        <f t="shared" si="4"/>
        <v>5</v>
      </c>
      <c r="T10" s="36">
        <v>0</v>
      </c>
      <c r="U10" s="36">
        <v>0</v>
      </c>
    </row>
    <row r="11" spans="1:33" ht="15.75" customHeight="1">
      <c r="A11" s="17">
        <v>5</v>
      </c>
      <c r="B11" s="27">
        <f t="shared" si="1"/>
        <v>0</v>
      </c>
      <c r="C11" s="33" t="s">
        <v>95</v>
      </c>
      <c r="D11" s="33" t="s">
        <v>216</v>
      </c>
      <c r="E11" s="29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0</v>
      </c>
      <c r="P11" s="23">
        <f t="shared" si="3"/>
        <v>0</v>
      </c>
      <c r="Q11" s="23">
        <v>0</v>
      </c>
      <c r="R11" s="19">
        <f t="shared" si="4"/>
        <v>0</v>
      </c>
      <c r="T11" s="36">
        <v>0</v>
      </c>
      <c r="U11" s="36">
        <v>0</v>
      </c>
    </row>
    <row r="12" spans="1:33" ht="15.75" customHeight="1">
      <c r="A12" s="17">
        <v>6</v>
      </c>
      <c r="B12" s="27">
        <f t="shared" si="1"/>
        <v>0</v>
      </c>
      <c r="C12" s="33" t="s">
        <v>96</v>
      </c>
      <c r="D12" s="33" t="s">
        <v>217</v>
      </c>
      <c r="E12" s="29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0</v>
      </c>
      <c r="P12" s="23">
        <f t="shared" si="3"/>
        <v>0</v>
      </c>
      <c r="Q12" s="23">
        <v>0</v>
      </c>
      <c r="R12" s="19">
        <f t="shared" si="4"/>
        <v>0</v>
      </c>
      <c r="T12" s="36">
        <v>0</v>
      </c>
      <c r="U12" s="36">
        <v>0</v>
      </c>
    </row>
    <row r="13" spans="1:33" ht="15.75" customHeight="1">
      <c r="A13" s="17">
        <v>7</v>
      </c>
      <c r="B13" s="27">
        <f t="shared" si="1"/>
        <v>0</v>
      </c>
      <c r="C13" s="33" t="s">
        <v>97</v>
      </c>
      <c r="D13" s="33" t="s">
        <v>218</v>
      </c>
      <c r="E13" s="29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0</v>
      </c>
      <c r="P13" s="23">
        <f t="shared" si="3"/>
        <v>0</v>
      </c>
      <c r="Q13" s="23">
        <v>0</v>
      </c>
      <c r="R13" s="19">
        <f t="shared" si="4"/>
        <v>0</v>
      </c>
      <c r="T13" s="36">
        <v>0</v>
      </c>
      <c r="U13" s="36">
        <v>0</v>
      </c>
    </row>
    <row r="14" spans="1:33" ht="15.75" customHeight="1">
      <c r="A14" s="17">
        <v>8</v>
      </c>
      <c r="B14" s="27">
        <f t="shared" si="1"/>
        <v>0</v>
      </c>
      <c r="C14" s="33" t="s">
        <v>98</v>
      </c>
      <c r="D14" s="33" t="s">
        <v>219</v>
      </c>
      <c r="E14" s="29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0</v>
      </c>
      <c r="P14" s="23">
        <f t="shared" si="3"/>
        <v>0</v>
      </c>
      <c r="Q14" s="23">
        <v>0</v>
      </c>
      <c r="R14" s="19">
        <f t="shared" si="4"/>
        <v>0</v>
      </c>
      <c r="T14" s="36">
        <v>0</v>
      </c>
      <c r="U14" s="36">
        <v>0</v>
      </c>
    </row>
    <row r="15" spans="1:33" ht="15.75" customHeight="1">
      <c r="A15" s="17">
        <v>9</v>
      </c>
      <c r="B15" s="27">
        <f t="shared" si="1"/>
        <v>0</v>
      </c>
      <c r="C15" s="33" t="s">
        <v>99</v>
      </c>
      <c r="D15" s="33" t="s">
        <v>220</v>
      </c>
      <c r="E15" s="29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0</v>
      </c>
      <c r="P15" s="23">
        <f t="shared" si="3"/>
        <v>0</v>
      </c>
      <c r="Q15" s="23">
        <v>0</v>
      </c>
      <c r="R15" s="19">
        <f t="shared" si="4"/>
        <v>0</v>
      </c>
      <c r="T15" s="36">
        <v>0</v>
      </c>
      <c r="U15" s="36">
        <v>0</v>
      </c>
    </row>
    <row r="16" spans="1:33" ht="15.75" customHeight="1">
      <c r="A16" s="17">
        <v>10</v>
      </c>
      <c r="B16" s="27">
        <f t="shared" si="1"/>
        <v>0</v>
      </c>
      <c r="C16" s="33" t="s">
        <v>100</v>
      </c>
      <c r="D16" s="33" t="s">
        <v>221</v>
      </c>
      <c r="E16" s="29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0</v>
      </c>
      <c r="P16" s="23">
        <f t="shared" si="3"/>
        <v>0</v>
      </c>
      <c r="Q16" s="23">
        <v>0</v>
      </c>
      <c r="R16" s="19">
        <f t="shared" si="4"/>
        <v>0</v>
      </c>
      <c r="T16" s="36">
        <v>0</v>
      </c>
      <c r="U16" s="36">
        <v>0</v>
      </c>
    </row>
    <row r="17" spans="1:21" ht="15.75" customHeight="1">
      <c r="A17" s="17">
        <v>11</v>
      </c>
      <c r="B17" s="27">
        <f t="shared" si="1"/>
        <v>0</v>
      </c>
      <c r="C17" s="33" t="s">
        <v>101</v>
      </c>
      <c r="D17" s="33" t="s">
        <v>222</v>
      </c>
      <c r="E17" s="29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0</v>
      </c>
      <c r="P17" s="23">
        <f t="shared" si="3"/>
        <v>0</v>
      </c>
      <c r="Q17" s="23">
        <v>0</v>
      </c>
      <c r="R17" s="19">
        <f t="shared" si="4"/>
        <v>0</v>
      </c>
      <c r="T17" s="36">
        <v>0</v>
      </c>
      <c r="U17" s="36">
        <v>0</v>
      </c>
    </row>
    <row r="18" spans="1:21" ht="15.75" customHeight="1">
      <c r="A18" s="17">
        <v>12</v>
      </c>
      <c r="B18" s="27">
        <f>R18/10</f>
        <v>0</v>
      </c>
      <c r="C18" s="33" t="s">
        <v>102</v>
      </c>
      <c r="D18" s="33" t="s">
        <v>223</v>
      </c>
      <c r="E18" s="29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0</v>
      </c>
      <c r="P18" s="23">
        <f t="shared" si="3"/>
        <v>0</v>
      </c>
      <c r="Q18" s="23">
        <v>0</v>
      </c>
      <c r="R18" s="19">
        <f t="shared" si="4"/>
        <v>0</v>
      </c>
      <c r="T18" s="36">
        <v>0</v>
      </c>
      <c r="U18" s="36">
        <v>0</v>
      </c>
    </row>
    <row r="19" spans="1:21" s="5" customFormat="1" ht="17.25" customHeight="1">
      <c r="C19" s="34" t="s">
        <v>0</v>
      </c>
      <c r="D19" s="34"/>
      <c r="E19" s="31">
        <f t="shared" ref="E19" si="5">SUM(E7:E18)</f>
        <v>0</v>
      </c>
      <c r="F19" s="6">
        <f>SUM(F7:F18)</f>
        <v>2</v>
      </c>
      <c r="G19" s="6">
        <f t="shared" ref="G19:J19" si="6">SUM(G7:G18)</f>
        <v>1</v>
      </c>
      <c r="H19" s="6">
        <f t="shared" si="6"/>
        <v>14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17</v>
      </c>
      <c r="P19" s="24">
        <f>SUM(P7:P18)</f>
        <v>1.7</v>
      </c>
      <c r="Q19" s="24">
        <f>SUM(Q7:Q18)</f>
        <v>137</v>
      </c>
      <c r="R19" s="19">
        <f t="shared" si="4"/>
        <v>17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G135"/>
  <sheetViews>
    <sheetView workbookViewId="0">
      <selection activeCell="H7" sqref="H7:H18"/>
    </sheetView>
  </sheetViews>
  <sheetFormatPr defaultRowHeight="15"/>
  <cols>
    <col min="1" max="1" width="5.28515625" style="7" customWidth="1"/>
    <col min="2" max="2" width="0.28515625" style="7" customWidth="1"/>
    <col min="3" max="3" width="16.28515625" style="2" bestFit="1" customWidth="1"/>
    <col min="4" max="4" width="73.285156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3.8554687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27">
        <f>R7/10</f>
        <v>0</v>
      </c>
      <c r="C7" s="33" t="s">
        <v>103</v>
      </c>
      <c r="D7" s="33" t="s">
        <v>224</v>
      </c>
      <c r="E7" s="29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0</v>
      </c>
      <c r="R7" s="19">
        <f>SUM(E7:N7)</f>
        <v>0</v>
      </c>
      <c r="T7" s="36">
        <v>0</v>
      </c>
      <c r="U7" s="36">
        <v>0</v>
      </c>
    </row>
    <row r="8" spans="1:33" ht="15.75" customHeight="1">
      <c r="A8" s="17">
        <v>2</v>
      </c>
      <c r="B8" s="27">
        <f t="shared" ref="B8:B17" si="1">R8/10</f>
        <v>0</v>
      </c>
      <c r="C8" s="33" t="s">
        <v>104</v>
      </c>
      <c r="D8" s="33" t="s">
        <v>225</v>
      </c>
      <c r="E8" s="29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0</v>
      </c>
      <c r="P8" s="23">
        <f t="shared" ref="P8:P18" si="3">O8/10</f>
        <v>0</v>
      </c>
      <c r="Q8" s="23">
        <v>0</v>
      </c>
      <c r="R8" s="19">
        <f t="shared" ref="R8:R19" si="4">SUM(E8:N8)</f>
        <v>0</v>
      </c>
      <c r="T8" s="36">
        <v>0</v>
      </c>
      <c r="U8" s="36">
        <v>0</v>
      </c>
    </row>
    <row r="9" spans="1:33" ht="15.75" customHeight="1">
      <c r="A9" s="17">
        <v>3</v>
      </c>
      <c r="B9" s="27">
        <f t="shared" si="1"/>
        <v>0</v>
      </c>
      <c r="C9" s="33" t="s">
        <v>105</v>
      </c>
      <c r="D9" s="33" t="s">
        <v>226</v>
      </c>
      <c r="E9" s="29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0</v>
      </c>
      <c r="P9" s="23">
        <f t="shared" si="3"/>
        <v>0</v>
      </c>
      <c r="Q9" s="23">
        <v>0</v>
      </c>
      <c r="R9" s="19">
        <f t="shared" si="4"/>
        <v>0</v>
      </c>
      <c r="T9" s="36">
        <v>0</v>
      </c>
      <c r="U9" s="36">
        <v>0</v>
      </c>
    </row>
    <row r="10" spans="1:33" ht="15.75" customHeight="1">
      <c r="A10" s="17">
        <v>4</v>
      </c>
      <c r="B10" s="27">
        <f t="shared" si="1"/>
        <v>0.4</v>
      </c>
      <c r="C10" s="33" t="s">
        <v>106</v>
      </c>
      <c r="D10" s="33" t="s">
        <v>202</v>
      </c>
      <c r="E10" s="29">
        <v>0</v>
      </c>
      <c r="F10" s="25">
        <v>0</v>
      </c>
      <c r="G10" s="25">
        <v>3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4</v>
      </c>
      <c r="P10" s="23">
        <f t="shared" si="3"/>
        <v>0.4</v>
      </c>
      <c r="Q10" s="23">
        <v>23</v>
      </c>
      <c r="R10" s="19">
        <f t="shared" si="4"/>
        <v>4</v>
      </c>
      <c r="T10" s="36">
        <v>31</v>
      </c>
      <c r="U10" s="36">
        <v>3</v>
      </c>
    </row>
    <row r="11" spans="1:33" ht="15.75" customHeight="1">
      <c r="A11" s="17">
        <v>5</v>
      </c>
      <c r="B11" s="27">
        <f t="shared" si="1"/>
        <v>0.5</v>
      </c>
      <c r="C11" s="33" t="s">
        <v>107</v>
      </c>
      <c r="D11" s="33" t="s">
        <v>227</v>
      </c>
      <c r="E11" s="29">
        <v>2</v>
      </c>
      <c r="F11" s="25">
        <v>0</v>
      </c>
      <c r="G11" s="25">
        <v>2</v>
      </c>
      <c r="H11" s="25">
        <v>1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5</v>
      </c>
      <c r="P11" s="23">
        <f t="shared" si="3"/>
        <v>0.5</v>
      </c>
      <c r="Q11" s="23">
        <v>111</v>
      </c>
      <c r="R11" s="19">
        <f t="shared" si="4"/>
        <v>5</v>
      </c>
      <c r="T11" s="36">
        <v>82</v>
      </c>
      <c r="U11" s="36">
        <v>3</v>
      </c>
    </row>
    <row r="12" spans="1:33" ht="15.75" customHeight="1">
      <c r="A12" s="17">
        <v>6</v>
      </c>
      <c r="B12" s="27">
        <f t="shared" si="1"/>
        <v>0.1</v>
      </c>
      <c r="C12" s="33" t="s">
        <v>108</v>
      </c>
      <c r="D12" s="33" t="s">
        <v>228</v>
      </c>
      <c r="E12" s="29">
        <v>0</v>
      </c>
      <c r="F12" s="25">
        <v>0</v>
      </c>
      <c r="G12" s="25">
        <v>0</v>
      </c>
      <c r="H12" s="25">
        <v>1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1</v>
      </c>
      <c r="P12" s="23">
        <f t="shared" si="3"/>
        <v>0.1</v>
      </c>
      <c r="Q12" s="23">
        <v>27</v>
      </c>
      <c r="R12" s="19">
        <f t="shared" si="4"/>
        <v>1</v>
      </c>
      <c r="T12" s="36">
        <v>0</v>
      </c>
      <c r="U12" s="36">
        <v>0</v>
      </c>
    </row>
    <row r="13" spans="1:33" ht="15.75" customHeight="1">
      <c r="A13" s="17">
        <v>7</v>
      </c>
      <c r="B13" s="27">
        <f t="shared" si="1"/>
        <v>0.3</v>
      </c>
      <c r="C13" s="33" t="s">
        <v>109</v>
      </c>
      <c r="D13" s="33" t="s">
        <v>229</v>
      </c>
      <c r="E13" s="29">
        <v>1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3</v>
      </c>
      <c r="P13" s="23">
        <f t="shared" si="3"/>
        <v>0.3</v>
      </c>
      <c r="Q13" s="23">
        <v>26</v>
      </c>
      <c r="R13" s="19">
        <f t="shared" si="4"/>
        <v>3</v>
      </c>
      <c r="T13" s="36">
        <v>2</v>
      </c>
      <c r="U13" s="36">
        <v>0</v>
      </c>
    </row>
    <row r="14" spans="1:33" ht="15.75" customHeight="1">
      <c r="A14" s="17">
        <v>8</v>
      </c>
      <c r="B14" s="27">
        <f t="shared" si="1"/>
        <v>0.2</v>
      </c>
      <c r="C14" s="33" t="s">
        <v>110</v>
      </c>
      <c r="D14" s="33" t="s">
        <v>230</v>
      </c>
      <c r="E14" s="29">
        <v>0</v>
      </c>
      <c r="F14" s="25">
        <v>0</v>
      </c>
      <c r="G14" s="25">
        <v>1</v>
      </c>
      <c r="H14" s="25">
        <v>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2</v>
      </c>
      <c r="P14" s="23">
        <f t="shared" si="3"/>
        <v>0.2</v>
      </c>
      <c r="Q14" s="23">
        <v>49</v>
      </c>
      <c r="R14" s="19">
        <f t="shared" si="4"/>
        <v>2</v>
      </c>
      <c r="T14" s="36">
        <v>0</v>
      </c>
      <c r="U14" s="36">
        <v>0</v>
      </c>
    </row>
    <row r="15" spans="1:33" ht="15.75" customHeight="1">
      <c r="A15" s="17">
        <v>9</v>
      </c>
      <c r="B15" s="27">
        <f t="shared" si="1"/>
        <v>0.4</v>
      </c>
      <c r="C15" s="33" t="s">
        <v>111</v>
      </c>
      <c r="D15" s="33" t="s">
        <v>231</v>
      </c>
      <c r="E15" s="29">
        <v>1</v>
      </c>
      <c r="F15" s="25">
        <v>0</v>
      </c>
      <c r="G15" s="25">
        <v>1</v>
      </c>
      <c r="H15" s="25">
        <v>2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4</v>
      </c>
      <c r="P15" s="23">
        <f t="shared" si="3"/>
        <v>0.4</v>
      </c>
      <c r="Q15" s="23">
        <v>48</v>
      </c>
      <c r="R15" s="19">
        <f t="shared" si="4"/>
        <v>4</v>
      </c>
      <c r="T15" s="36">
        <v>0</v>
      </c>
      <c r="U15" s="36">
        <v>0</v>
      </c>
    </row>
    <row r="16" spans="1:33" ht="15.75" customHeight="1">
      <c r="A16" s="17">
        <v>10</v>
      </c>
      <c r="B16" s="27">
        <f t="shared" si="1"/>
        <v>0.4</v>
      </c>
      <c r="C16" s="33" t="s">
        <v>112</v>
      </c>
      <c r="D16" s="33" t="s">
        <v>232</v>
      </c>
      <c r="E16" s="29">
        <v>0</v>
      </c>
      <c r="F16" s="25">
        <v>0</v>
      </c>
      <c r="G16" s="25">
        <v>1</v>
      </c>
      <c r="H16" s="25">
        <v>3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4</v>
      </c>
      <c r="P16" s="23">
        <f t="shared" si="3"/>
        <v>0.4</v>
      </c>
      <c r="Q16" s="23">
        <v>49</v>
      </c>
      <c r="R16" s="19">
        <f t="shared" si="4"/>
        <v>4</v>
      </c>
      <c r="T16" s="36">
        <v>0</v>
      </c>
      <c r="U16" s="36">
        <v>0</v>
      </c>
    </row>
    <row r="17" spans="1:21" ht="15.75" customHeight="1">
      <c r="A17" s="17">
        <v>11</v>
      </c>
      <c r="B17" s="27">
        <f t="shared" si="1"/>
        <v>0.2</v>
      </c>
      <c r="C17" s="33" t="s">
        <v>113</v>
      </c>
      <c r="D17" s="33" t="s">
        <v>233</v>
      </c>
      <c r="E17" s="29">
        <v>0</v>
      </c>
      <c r="F17" s="25">
        <v>2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2</v>
      </c>
      <c r="P17" s="23">
        <f t="shared" si="3"/>
        <v>0.2</v>
      </c>
      <c r="Q17" s="23">
        <v>6</v>
      </c>
      <c r="R17" s="19">
        <f t="shared" si="4"/>
        <v>2</v>
      </c>
      <c r="T17" s="36">
        <v>5</v>
      </c>
      <c r="U17" s="36">
        <v>3</v>
      </c>
    </row>
    <row r="18" spans="1:21" ht="15.75" customHeight="1">
      <c r="A18" s="17">
        <v>12</v>
      </c>
      <c r="B18" s="27">
        <f>R18/10</f>
        <v>0.1</v>
      </c>
      <c r="C18" s="33" t="s">
        <v>114</v>
      </c>
      <c r="D18" s="33" t="s">
        <v>234</v>
      </c>
      <c r="E18" s="29">
        <v>0</v>
      </c>
      <c r="F18" s="25">
        <v>0</v>
      </c>
      <c r="G18" s="25">
        <v>0</v>
      </c>
      <c r="H18" s="25">
        <v>1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1</v>
      </c>
      <c r="P18" s="23">
        <f t="shared" si="3"/>
        <v>0.1</v>
      </c>
      <c r="Q18" s="23">
        <v>14</v>
      </c>
      <c r="R18" s="19">
        <f t="shared" si="4"/>
        <v>1</v>
      </c>
      <c r="T18" s="36">
        <v>0</v>
      </c>
      <c r="U18" s="36">
        <v>0</v>
      </c>
    </row>
    <row r="19" spans="1:21" s="5" customFormat="1" ht="17.25" customHeight="1">
      <c r="C19" s="34" t="s">
        <v>0</v>
      </c>
      <c r="D19" s="34"/>
      <c r="E19" s="31">
        <f t="shared" ref="E19" si="5">SUM(E7:E18)</f>
        <v>4</v>
      </c>
      <c r="F19" s="6">
        <f>SUM(F7:F18)</f>
        <v>3</v>
      </c>
      <c r="G19" s="6">
        <f t="shared" ref="G19:J19" si="6">SUM(G7:G18)</f>
        <v>9</v>
      </c>
      <c r="H19" s="6">
        <f t="shared" si="6"/>
        <v>10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26</v>
      </c>
      <c r="P19" s="24">
        <f>SUM(P7:P18)</f>
        <v>2.6</v>
      </c>
      <c r="Q19" s="24">
        <f>SUM(Q7:Q18)</f>
        <v>353</v>
      </c>
      <c r="R19" s="19">
        <f t="shared" si="4"/>
        <v>26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20</vt:i4>
      </vt:variant>
    </vt:vector>
  </HeadingPairs>
  <TitlesOfParts>
    <vt:vector size="36" baseType="lpstr">
      <vt:lpstr>BASEUS_Week-Product</vt:lpstr>
      <vt:lpstr>BASEUS_Week-Product(2)</vt:lpstr>
      <vt:lpstr>BASEUS_Week-Product(3)</vt:lpstr>
      <vt:lpstr>BASEUS_Week-Product (4)</vt:lpstr>
      <vt:lpstr>BASEUS_Week-Product(5)</vt:lpstr>
      <vt:lpstr>BASEUS_Week-Product (6)</vt:lpstr>
      <vt:lpstr>BASEUS_Week-Product (7)</vt:lpstr>
      <vt:lpstr>BASEUS_Week-Product (8)</vt:lpstr>
      <vt:lpstr>BASEUS_Week-Product(9)</vt:lpstr>
      <vt:lpstr>BASEUS_Week-Product (10)</vt:lpstr>
      <vt:lpstr>Master File List</vt:lpstr>
      <vt:lpstr>VMS_Best Seller</vt:lpstr>
      <vt:lpstr>Non-Moving Items</vt:lpstr>
      <vt:lpstr>Slow-Moving Items</vt:lpstr>
      <vt:lpstr>Sheet3</vt:lpstr>
      <vt:lpstr>Sheet4</vt:lpstr>
      <vt:lpstr>'BASEUS_Week-Product'!Print_Area</vt:lpstr>
      <vt:lpstr>'BASEUS_Week-Product (10)'!Print_Area</vt:lpstr>
      <vt:lpstr>'BASEUS_Week-Product (4)'!Print_Area</vt:lpstr>
      <vt:lpstr>'BASEUS_Week-Product (6)'!Print_Area</vt:lpstr>
      <vt:lpstr>'BASEUS_Week-Product (7)'!Print_Area</vt:lpstr>
      <vt:lpstr>'BASEUS_Week-Product (8)'!Print_Area</vt:lpstr>
      <vt:lpstr>'BASEUS_Week-Product(2)'!Print_Area</vt:lpstr>
      <vt:lpstr>'BASEUS_Week-Product(3)'!Print_Area</vt:lpstr>
      <vt:lpstr>'BASEUS_Week-Product(5)'!Print_Area</vt:lpstr>
      <vt:lpstr>'BASEUS_Week-Product(9)'!Print_Area</vt:lpstr>
      <vt:lpstr>'BASEUS_Week-Product'!Print_Titles</vt:lpstr>
      <vt:lpstr>'BASEUS_Week-Product (10)'!Print_Titles</vt:lpstr>
      <vt:lpstr>'BASEUS_Week-Product (4)'!Print_Titles</vt:lpstr>
      <vt:lpstr>'BASEUS_Week-Product (6)'!Print_Titles</vt:lpstr>
      <vt:lpstr>'BASEUS_Week-Product (7)'!Print_Titles</vt:lpstr>
      <vt:lpstr>'BASEUS_Week-Product (8)'!Print_Titles</vt:lpstr>
      <vt:lpstr>'BASEUS_Week-Product(2)'!Print_Titles</vt:lpstr>
      <vt:lpstr>'BASEUS_Week-Product(3)'!Print_Titles</vt:lpstr>
      <vt:lpstr>'BASEUS_Week-Product(5)'!Print_Titles</vt:lpstr>
      <vt:lpstr>'BASEUS_Week-Product(9)'!Print_Titles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2018-11-25T16:22:01Z</dcterms:modified>
</cp:coreProperties>
</file>