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4"/>
  </bookViews>
  <sheets>
    <sheet name="Consignment Sales May" sheetId="4" state="hidden" r:id="rId1"/>
    <sheet name="Sell through 1-9 June" sheetId="1" state="hidden" r:id="rId2"/>
    <sheet name="Consignment Sales June" sheetId="2" state="hidden" r:id="rId3"/>
    <sheet name="1-21 July" sheetId="3" state="hidden" r:id="rId4"/>
    <sheet name="Sales Data" sheetId="5" r:id="rId5"/>
  </sheets>
  <externalReferences>
    <externalReference r:id="rId6"/>
  </externalReferences>
  <definedNames>
    <definedName name="_xlnm._FilterDatabase" localSheetId="3" hidden="1">'1-21 July'!$A$1:$F$1</definedName>
    <definedName name="_xlnm._FilterDatabase" localSheetId="4" hidden="1">'Sales Data'!$A$3:$L$3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0" i="5" l="1"/>
  <c r="K140" i="5"/>
  <c r="I140" i="5"/>
  <c r="L5" i="5"/>
  <c r="L6" i="5"/>
  <c r="L7" i="5"/>
  <c r="L140" i="5" s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4" i="5"/>
  <c r="J5" i="5"/>
  <c r="J6" i="5"/>
  <c r="J7" i="5"/>
  <c r="J140" i="5" s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4" i="5"/>
  <c r="H5" i="5"/>
  <c r="H6" i="5"/>
  <c r="H7" i="5"/>
  <c r="H140" i="5" s="1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4" i="5"/>
  <c r="G140" i="5" l="1"/>
  <c r="D8" i="5"/>
  <c r="D9" i="5"/>
  <c r="D11" i="5"/>
  <c r="D10" i="5"/>
  <c r="D13" i="5"/>
  <c r="D12" i="5"/>
  <c r="D7" i="5"/>
  <c r="D14" i="5"/>
  <c r="D15" i="5"/>
  <c r="D17" i="5"/>
  <c r="D39" i="5"/>
  <c r="D40" i="5"/>
  <c r="D38" i="5"/>
  <c r="D16" i="5"/>
  <c r="D18" i="5"/>
  <c r="D19" i="5"/>
  <c r="D25" i="5"/>
  <c r="D24" i="5"/>
  <c r="D23" i="5"/>
  <c r="D22" i="5"/>
  <c r="D21" i="5"/>
  <c r="D20" i="5"/>
  <c r="D37" i="5"/>
  <c r="D36" i="5"/>
  <c r="D35" i="5"/>
  <c r="D34" i="5"/>
  <c r="D33" i="5"/>
  <c r="D32" i="5"/>
  <c r="D31" i="5"/>
  <c r="D30" i="5"/>
  <c r="D29" i="5"/>
  <c r="D28" i="5"/>
  <c r="D27" i="5"/>
  <c r="D26" i="5"/>
  <c r="D41" i="5"/>
  <c r="D137" i="5"/>
  <c r="D127" i="5"/>
  <c r="D128" i="5"/>
  <c r="D129" i="5"/>
  <c r="D130" i="5"/>
  <c r="D131" i="5"/>
  <c r="J107" i="4" l="1"/>
  <c r="I107" i="4"/>
  <c r="G107" i="4"/>
  <c r="I106" i="4"/>
  <c r="J106" i="4" s="1"/>
  <c r="G106" i="4"/>
  <c r="I105" i="4"/>
  <c r="J105" i="4" s="1"/>
  <c r="G105" i="4"/>
  <c r="I104" i="4"/>
  <c r="J104" i="4" s="1"/>
  <c r="G104" i="4"/>
  <c r="J103" i="4"/>
  <c r="I103" i="4"/>
  <c r="I102" i="4"/>
  <c r="J102" i="4" s="1"/>
  <c r="J101" i="4"/>
  <c r="I101" i="4"/>
  <c r="I100" i="4"/>
  <c r="J100" i="4" s="1"/>
  <c r="J99" i="4"/>
  <c r="I99" i="4"/>
  <c r="I98" i="4"/>
  <c r="J98" i="4" s="1"/>
  <c r="J97" i="4"/>
  <c r="I97" i="4"/>
  <c r="G97" i="4"/>
  <c r="I96" i="4"/>
  <c r="J96" i="4" s="1"/>
  <c r="I95" i="4"/>
  <c r="J95" i="4" s="1"/>
  <c r="I94" i="4"/>
  <c r="J94" i="4" s="1"/>
  <c r="I93" i="4"/>
  <c r="J93" i="4" s="1"/>
  <c r="G93" i="4"/>
  <c r="J92" i="4"/>
  <c r="I92" i="4"/>
  <c r="G92" i="4"/>
  <c r="I91" i="4"/>
  <c r="J91" i="4" s="1"/>
  <c r="I90" i="4"/>
  <c r="J90" i="4" s="1"/>
  <c r="I89" i="4"/>
  <c r="J89" i="4" s="1"/>
  <c r="I88" i="4"/>
  <c r="J88" i="4" s="1"/>
  <c r="G88" i="4"/>
  <c r="J87" i="4"/>
  <c r="I87" i="4"/>
  <c r="I86" i="4"/>
  <c r="J86" i="4" s="1"/>
  <c r="J85" i="4"/>
  <c r="I85" i="4"/>
  <c r="I84" i="4"/>
  <c r="J84" i="4" s="1"/>
  <c r="J83" i="4"/>
  <c r="I83" i="4"/>
  <c r="I82" i="4"/>
  <c r="J82" i="4" s="1"/>
  <c r="J81" i="4"/>
  <c r="I81" i="4"/>
  <c r="I80" i="4"/>
  <c r="J80" i="4" s="1"/>
  <c r="J79" i="4"/>
  <c r="I79" i="4"/>
  <c r="I78" i="4"/>
  <c r="J78" i="4" s="1"/>
  <c r="J77" i="4"/>
  <c r="I77" i="4"/>
  <c r="I76" i="4"/>
  <c r="J76" i="4" s="1"/>
  <c r="G76" i="4"/>
  <c r="I75" i="4"/>
  <c r="J75" i="4" s="1"/>
  <c r="G75" i="4"/>
  <c r="J74" i="4"/>
  <c r="I74" i="4"/>
  <c r="I73" i="4"/>
  <c r="J73" i="4" s="1"/>
  <c r="J72" i="4"/>
  <c r="I72" i="4"/>
  <c r="I71" i="4"/>
  <c r="J71" i="4" s="1"/>
  <c r="J70" i="4"/>
  <c r="I70" i="4"/>
  <c r="I69" i="4"/>
  <c r="J69" i="4" s="1"/>
  <c r="G69" i="4"/>
  <c r="I68" i="4"/>
  <c r="J68" i="4" s="1"/>
  <c r="G68" i="4"/>
  <c r="J67" i="4"/>
  <c r="I67" i="4"/>
  <c r="I66" i="4"/>
  <c r="J66" i="4" s="1"/>
  <c r="J65" i="4"/>
  <c r="I65" i="4"/>
  <c r="I64" i="4"/>
  <c r="J64" i="4" s="1"/>
  <c r="J63" i="4"/>
  <c r="I63" i="4"/>
  <c r="I62" i="4"/>
  <c r="J62" i="4" s="1"/>
  <c r="J61" i="4"/>
  <c r="I61" i="4"/>
  <c r="I60" i="4"/>
  <c r="J60" i="4" s="1"/>
  <c r="J59" i="4"/>
  <c r="I59" i="4"/>
  <c r="I58" i="4"/>
  <c r="J58" i="4" s="1"/>
  <c r="J57" i="4"/>
  <c r="I57" i="4"/>
  <c r="I56" i="4"/>
  <c r="J56" i="4" s="1"/>
  <c r="J55" i="4"/>
  <c r="I55" i="4"/>
  <c r="I54" i="4"/>
  <c r="J54" i="4" s="1"/>
  <c r="J53" i="4"/>
  <c r="I53" i="4"/>
  <c r="I52" i="4"/>
  <c r="J52" i="4" s="1"/>
  <c r="J51" i="4"/>
  <c r="I51" i="4"/>
  <c r="I50" i="4"/>
  <c r="J50" i="4" s="1"/>
  <c r="J49" i="4"/>
  <c r="I49" i="4"/>
  <c r="I48" i="4"/>
  <c r="J48" i="4" s="1"/>
  <c r="J47" i="4"/>
  <c r="I47" i="4"/>
  <c r="I46" i="4"/>
  <c r="J46" i="4" s="1"/>
  <c r="J45" i="4"/>
  <c r="I45" i="4"/>
  <c r="G45" i="4"/>
  <c r="I44" i="4"/>
  <c r="J44" i="4" s="1"/>
  <c r="I43" i="4"/>
  <c r="J43" i="4" s="1"/>
  <c r="H43" i="4"/>
  <c r="J42" i="4"/>
  <c r="I42" i="4"/>
  <c r="H42" i="4"/>
  <c r="I41" i="4"/>
  <c r="J41" i="4" s="1"/>
  <c r="H41" i="4"/>
  <c r="I40" i="4"/>
  <c r="J40" i="4" s="1"/>
  <c r="H40" i="4"/>
  <c r="I39" i="4"/>
  <c r="J39" i="4" s="1"/>
  <c r="H39" i="4"/>
  <c r="J38" i="4"/>
  <c r="I38" i="4"/>
  <c r="H38" i="4"/>
  <c r="I37" i="4"/>
  <c r="J37" i="4" s="1"/>
  <c r="H37" i="4"/>
  <c r="I36" i="4"/>
  <c r="J36" i="4" s="1"/>
  <c r="H36" i="4"/>
  <c r="I35" i="4"/>
  <c r="J35" i="4" s="1"/>
  <c r="H35" i="4"/>
  <c r="J34" i="4"/>
  <c r="I34" i="4"/>
  <c r="H34" i="4"/>
  <c r="I33" i="4"/>
  <c r="J33" i="4" s="1"/>
  <c r="H33" i="4"/>
  <c r="I32" i="4"/>
  <c r="J32" i="4" s="1"/>
  <c r="H32" i="4"/>
  <c r="I31" i="4"/>
  <c r="J31" i="4" s="1"/>
  <c r="H31" i="4"/>
  <c r="J30" i="4"/>
  <c r="I30" i="4"/>
  <c r="H30" i="4"/>
  <c r="I29" i="4"/>
  <c r="J29" i="4" s="1"/>
  <c r="H29" i="4"/>
  <c r="I28" i="4"/>
  <c r="J28" i="4" s="1"/>
  <c r="H28" i="4"/>
  <c r="J27" i="4"/>
  <c r="I27" i="4"/>
  <c r="H27" i="4"/>
  <c r="J26" i="4"/>
  <c r="I26" i="4"/>
  <c r="H26" i="4"/>
  <c r="I25" i="4"/>
  <c r="J25" i="4" s="1"/>
  <c r="H25" i="4"/>
  <c r="I24" i="4"/>
  <c r="J24" i="4" s="1"/>
  <c r="H24" i="4"/>
  <c r="J23" i="4"/>
  <c r="I23" i="4"/>
  <c r="H23" i="4"/>
  <c r="J22" i="4"/>
  <c r="I22" i="4"/>
  <c r="H22" i="4"/>
  <c r="I21" i="4"/>
  <c r="J21" i="4" s="1"/>
  <c r="H21" i="4"/>
  <c r="G21" i="4"/>
  <c r="I20" i="4"/>
  <c r="J20" i="4" s="1"/>
  <c r="H20" i="4"/>
  <c r="I19" i="4"/>
  <c r="J19" i="4" s="1"/>
  <c r="H19" i="4"/>
  <c r="J18" i="4"/>
  <c r="I18" i="4"/>
  <c r="H18" i="4"/>
  <c r="J17" i="4"/>
  <c r="I17" i="4"/>
  <c r="H17" i="4"/>
  <c r="I16" i="4"/>
  <c r="J16" i="4" s="1"/>
  <c r="H16" i="4"/>
  <c r="I15" i="4"/>
  <c r="J15" i="4" s="1"/>
  <c r="H15" i="4"/>
  <c r="J14" i="4"/>
  <c r="I14" i="4"/>
  <c r="H14" i="4"/>
  <c r="J13" i="4"/>
  <c r="I13" i="4"/>
  <c r="H13" i="4"/>
  <c r="I12" i="4"/>
  <c r="J12" i="4" s="1"/>
  <c r="H12" i="4"/>
  <c r="I11" i="4"/>
  <c r="J11" i="4" s="1"/>
  <c r="H11" i="4"/>
  <c r="J10" i="4"/>
  <c r="I10" i="4"/>
  <c r="H10" i="4"/>
  <c r="J9" i="4"/>
  <c r="I9" i="4"/>
  <c r="H9" i="4"/>
  <c r="I8" i="4"/>
  <c r="J8" i="4" s="1"/>
  <c r="H8" i="4"/>
  <c r="I7" i="4"/>
  <c r="J7" i="4" s="1"/>
  <c r="H7" i="4"/>
  <c r="G7" i="4"/>
  <c r="I6" i="4"/>
  <c r="J6" i="4" s="1"/>
  <c r="H6" i="4"/>
  <c r="J5" i="4"/>
  <c r="I5" i="4"/>
  <c r="H5" i="4"/>
  <c r="J4" i="4"/>
  <c r="I4" i="4"/>
  <c r="H4" i="4"/>
  <c r="I3" i="4"/>
  <c r="J3" i="4" s="1"/>
  <c r="H3" i="4"/>
  <c r="G3" i="4"/>
  <c r="J35" i="2" l="1"/>
</calcChain>
</file>

<file path=xl/sharedStrings.xml><?xml version="1.0" encoding="utf-8"?>
<sst xmlns="http://schemas.openxmlformats.org/spreadsheetml/2006/main" count="1222" uniqueCount="341">
  <si>
    <t>Alt/Manufacturer</t>
  </si>
  <si>
    <t>Bar Code</t>
  </si>
  <si>
    <t>Description</t>
  </si>
  <si>
    <t>Net Sales</t>
  </si>
  <si>
    <t>On Hand</t>
  </si>
  <si>
    <t>avg cost</t>
  </si>
  <si>
    <t>BBP-901</t>
  </si>
  <si>
    <t>Brave Backpack with Bluetooth Speaker and Power Bank 5000mAh Leather Black PU</t>
  </si>
  <si>
    <t>BBP-902</t>
  </si>
  <si>
    <t>Brave Backpack with Bluetooth Speaker and Power Bank 5000mAh Nylon Black Circuit Pattern</t>
  </si>
  <si>
    <t>BBP-903</t>
  </si>
  <si>
    <t>Brave Backpack with Bluetooth Speaker and Power Bank 5000mAh Nylon Army Grey</t>
  </si>
  <si>
    <t>BBP-904</t>
  </si>
  <si>
    <t>Brave Backpack with Bluetooth Speaker and Power Bank 5000mAh Nylon Dark Camouflage</t>
  </si>
  <si>
    <t>NGA02-03</t>
  </si>
  <si>
    <t>Baseus Encok Mini Wireless Earphone A02 Blue</t>
  </si>
  <si>
    <t>NGA02-0A</t>
  </si>
  <si>
    <t>Baseus Encok Mini Wireless Earphone A02 Tarnish</t>
  </si>
  <si>
    <t>NGA02-0V</t>
  </si>
  <si>
    <t>Baseus Encok Mini Wireless Earphone A02 Gold</t>
  </si>
  <si>
    <t>NGW02-01</t>
  </si>
  <si>
    <t>Baseus Encok W02 TWS Truly Wireless headset Black</t>
  </si>
  <si>
    <t>PH18101-DEE</t>
  </si>
  <si>
    <t>Bone Collection Phone Qcase XS-Mr. Deer</t>
  </si>
  <si>
    <t>PH18101-CAT</t>
  </si>
  <si>
    <t>Bone Collection Phone Qcase XS-Miao Cat</t>
  </si>
  <si>
    <t>PH18081-DEE</t>
  </si>
  <si>
    <t>Bone Collection Phone Qcase XR-Mr. Deer</t>
  </si>
  <si>
    <t>PH18081-DUC</t>
  </si>
  <si>
    <t>Bone Collection Phone Qcase XR-Patti Duck</t>
  </si>
  <si>
    <t>PH18081-CAT</t>
  </si>
  <si>
    <t>Bone Collection Phone Qcase XR-Miao Cat</t>
  </si>
  <si>
    <t>PH18080-DEE</t>
  </si>
  <si>
    <t>Bone Collection Phone Qcase XS Max-Mr. Deer</t>
  </si>
  <si>
    <t>PH18080-DUC</t>
  </si>
  <si>
    <t>Bone Collection Phone Qcase XS Max-Patti Duck</t>
  </si>
  <si>
    <t>PH18080-CAT</t>
  </si>
  <si>
    <t>Bone Collection Phone Qcase XS Max-Miao Cat</t>
  </si>
  <si>
    <t>PH18082-PEN</t>
  </si>
  <si>
    <t>Bone Collection Phone Bubble XS-Maru Penguin</t>
  </si>
  <si>
    <t>PH18082-DEE</t>
  </si>
  <si>
    <t>Bone Collection Phone Bubble XS-Mr. Deer</t>
  </si>
  <si>
    <t>PH18082-DUC</t>
  </si>
  <si>
    <t>Bone Collection Phone Bubble XS-Patti Duck</t>
  </si>
  <si>
    <t>PH18082-CAT</t>
  </si>
  <si>
    <t>Bone Collection Phone Bubble XS-Miao Cat</t>
  </si>
  <si>
    <t>PH18084-DEE</t>
  </si>
  <si>
    <t>Bone Collection Phone Bubble XS Max-Mr. Deer</t>
  </si>
  <si>
    <t>PH18084-CAT</t>
  </si>
  <si>
    <t>Bone Collection Phone Bubble XS Max-Miao Cat</t>
  </si>
  <si>
    <t>LF16001-PEN</t>
  </si>
  <si>
    <t>Bone Collection Cord Pocket-Maru Penguin</t>
  </si>
  <si>
    <t>LF16001-DUC</t>
  </si>
  <si>
    <t>Bone Collection Cord Pocket-Patti Duck</t>
  </si>
  <si>
    <t>LF16001-DEE</t>
  </si>
  <si>
    <t>Bone Collection Cord Pocket-Mr. Deer</t>
  </si>
  <si>
    <t>LF16301-PEN</t>
  </si>
  <si>
    <t>Bone Collection Charm Lanyard Plus-Maru Penguin</t>
  </si>
  <si>
    <t>LF16301-DUC</t>
  </si>
  <si>
    <t>Bone Collection Charm Lanyard Plus-Patti Duck</t>
  </si>
  <si>
    <t>LF16301-DEE</t>
  </si>
  <si>
    <t>Bone Collection Charm Lanyard Plus-Mr. Deer</t>
  </si>
  <si>
    <t>LF14062-C</t>
  </si>
  <si>
    <t>Bone Collection Q Cord Ties-SML(C)</t>
  </si>
  <si>
    <t>LF14062-D</t>
  </si>
  <si>
    <t>Bone Collection Q Cord Ties-SML(D)</t>
  </si>
  <si>
    <t>FE059-R</t>
  </si>
  <si>
    <t>Bone Collection Ninja Wrap-RED</t>
  </si>
  <si>
    <t>LF18091-PEN</t>
  </si>
  <si>
    <t>Bone Collection Lanyard PhoneTie-Maru Penguin</t>
  </si>
  <si>
    <t>LF18091-BK</t>
  </si>
  <si>
    <t>Bone Collection Lanyard PhoneTie-Black</t>
  </si>
  <si>
    <t>LF18091-WH</t>
  </si>
  <si>
    <t>Bone Collection Lanyard PhoneTie-Original White</t>
  </si>
  <si>
    <t>AP14021-BK</t>
  </si>
  <si>
    <t>Bone Collection LinKey Lightning-BLACK</t>
  </si>
  <si>
    <t>FE053-BK</t>
  </si>
  <si>
    <t>Bone Collection Candy Maru Strap-BLACK</t>
  </si>
  <si>
    <t>FE045-BK</t>
  </si>
  <si>
    <t>Bone Collection CAT STRAP-BLACK</t>
  </si>
  <si>
    <t>FE020-1W</t>
  </si>
  <si>
    <t>Bone Collection PANDA STRAP-WHITE</t>
  </si>
  <si>
    <t>FE036-1G</t>
  </si>
  <si>
    <t>Bone Collection OWL STRAP-GREEN</t>
  </si>
  <si>
    <t>FE038-1BR</t>
  </si>
  <si>
    <t>Bone Collection DEER STRAP-BROWN</t>
  </si>
  <si>
    <t>FE031-1R</t>
  </si>
  <si>
    <t>Bone Collection NINJA STRAP-RED</t>
  </si>
  <si>
    <t>FE031-1BK</t>
  </si>
  <si>
    <t>Bone Collection NINJA STRAP-BLACK</t>
  </si>
  <si>
    <t>FE030-1GR</t>
  </si>
  <si>
    <t>Bone Collection TIGER STRAP-GREY</t>
  </si>
  <si>
    <t>FE021-1G</t>
  </si>
  <si>
    <t>Bone Collection DINOSAUR STRAP-GREEN</t>
  </si>
  <si>
    <t>CAMLT-FW09</t>
  </si>
  <si>
    <t>Baseus Rapid Series 3-in-1 cable 1.2m For IP+Micro+Type-C Red</t>
  </si>
  <si>
    <t>CALL50-01</t>
  </si>
  <si>
    <t>Baseus iP Male to iP &amp; 3.5mm Female Adapter L50 Black</t>
  </si>
  <si>
    <t>CALL50S-01</t>
  </si>
  <si>
    <t>Baseus iP Male to iP &amp; 3.5mm Female Adapter L50S Black</t>
  </si>
  <si>
    <t>PPALL-MY01</t>
  </si>
  <si>
    <t>Baseus Mu Light Power Bank 2000mAh with Voltage/Power Display PD3.0 QC3.0 Black</t>
  </si>
  <si>
    <t>ACAPIPH58-BJ01</t>
  </si>
  <si>
    <t>Baseus Continuous Backpack Power Bank 4000mAh Black iPhone X/XS</t>
  </si>
  <si>
    <t>BAC-105</t>
  </si>
  <si>
    <t>Brave Lightning to 3.5mm Audio Cable White</t>
  </si>
  <si>
    <t>BAC-106</t>
  </si>
  <si>
    <t>Brave Lightning to 3.5mm Audio Cable Black</t>
  </si>
  <si>
    <t>BTC-320BK</t>
  </si>
  <si>
    <t>Brave 2-port USB Wall Charger Black</t>
  </si>
  <si>
    <t>BTC-320</t>
  </si>
  <si>
    <t>Brave 2-port USB Wall Charger White</t>
  </si>
  <si>
    <t>WXYL-A01</t>
  </si>
  <si>
    <t>Baseus Osculum Wireless Gravity Car Charger</t>
  </si>
  <si>
    <t>CAMLT-BYG1</t>
  </si>
  <si>
    <t>Baseus Fabric 3-in-1 Flexible Cable USB For M+L+T 3.5A 1.2m Dark Gray</t>
  </si>
  <si>
    <t>CALMC-A03</t>
  </si>
  <si>
    <t>Baseus Camouflage Mobile Game Cable USB For iP 2.4A 1m Blue</t>
  </si>
  <si>
    <t>WXXHJ-B01</t>
  </si>
  <si>
    <t>Baseus Dual Wireless Charger Black</t>
  </si>
  <si>
    <t>WXHSG-01</t>
  </si>
  <si>
    <t>Baseus Silicone Horizontal Desktop Wireless Charger Black</t>
  </si>
  <si>
    <t>CCALL-JK01</t>
  </si>
  <si>
    <t>Baseus Simple Wireless Charger Black</t>
  </si>
  <si>
    <t>WXHSD-D01</t>
  </si>
  <si>
    <t>Baseus Wireless charger power bank 10000mAh(Dual coil /Typec /PD+QC3.0 input/output 15W ) black</t>
  </si>
  <si>
    <t>PPALL-EX09</t>
  </si>
  <si>
    <t>Baseus full screen bracket wireless charge Power Bank 8000mAh red</t>
  </si>
  <si>
    <t>PPALL-PX01</t>
  </si>
  <si>
    <t>Baseus Parallel line portable version Power Bank 10000mAh Black</t>
  </si>
  <si>
    <t>PPALL-AKU02</t>
  </si>
  <si>
    <t>Baseus Mini Cu digital display Power Bank 10000mAh White</t>
  </si>
  <si>
    <t>CALXD-A01</t>
  </si>
  <si>
    <t>Baseus X-type Light Cable For Lightning 2A 0.5M Black</t>
  </si>
  <si>
    <t>CALXD-A09</t>
  </si>
  <si>
    <t>Baseus X-type Light Cable For Lightning 2.4A 0.5M Red</t>
  </si>
  <si>
    <t>CAMLL-SU09</t>
  </si>
  <si>
    <t>Baseus Rapid Series 3-in-1 Cable Micro+Dual Lightning 3A 1.2M Red</t>
  </si>
  <si>
    <t>CA1T4-B01</t>
  </si>
  <si>
    <t>Baseus Fast 4-in-1 Cable For lightning+Type-C(2)+Micro 3.5A 1.2M Black</t>
  </si>
  <si>
    <t>CAMLT-ASY01</t>
  </si>
  <si>
    <t>Baseus Three Primary Colors 3-in-1 Cable USB For M+L+T 3.5A 30CM Black</t>
  </si>
  <si>
    <t>CAMLT-PY09</t>
  </si>
  <si>
    <t>Baseus Data Faction 3-in-1 Cable USB For M+L+T 3.5A 1.2M Red</t>
  </si>
  <si>
    <t>CALLG-01</t>
  </si>
  <si>
    <t>Baseus Glowing Data cable USB For Lightning Black</t>
  </si>
  <si>
    <t>CALLG-09</t>
  </si>
  <si>
    <t>Baseus Glowing Data cable USB For Lightning Red</t>
  </si>
  <si>
    <t>SUER-C0V</t>
  </si>
  <si>
    <t>Baseus Small ears series Magnetic suction bracket（Flat type）Gold</t>
  </si>
  <si>
    <t>SUER-B01</t>
  </si>
  <si>
    <t>Baseus Small Ears Series Magnetic Bracket（Vertical type）Black</t>
  </si>
  <si>
    <t>SUER-B0S</t>
  </si>
  <si>
    <t>Baseus Small Ears Series Magnetic Bracket（Vertical type）Silver</t>
  </si>
  <si>
    <t>SUGX-A0S</t>
  </si>
  <si>
    <t>Baseus Magnetic Air Vent Car Mount Holder with cable clip Silver</t>
  </si>
  <si>
    <t>SUGENT-NT0S</t>
  </si>
  <si>
    <t>Baseus 360-degree Rotation Magnetic Mount Holder(Paste type) Silver&lt;N&gt;</t>
  </si>
  <si>
    <t>SUHZ-91</t>
  </si>
  <si>
    <t>Baseus Back Seat Car Mount Holder Black+Red</t>
  </si>
  <si>
    <t>CAHUB-F01</t>
  </si>
  <si>
    <t>Baseus round box HUB adapter （USB 3.0 to USB3.0*1+USB2.0*3）Black</t>
  </si>
  <si>
    <t>CAHUB-F02</t>
  </si>
  <si>
    <t>Baseus round box HUB adapter （USB 3.0 to USB3.0*1+USB2.0*3）White</t>
  </si>
  <si>
    <t>ACCHZ-01</t>
  </si>
  <si>
    <t>Baseus Rotation Type Universal Charger Black</t>
  </si>
  <si>
    <t>CAM30-A91</t>
  </si>
  <si>
    <t>Baseus Yiven Audio Cable 3.5 male Audio M30  0.5M Red+ Black</t>
  </si>
  <si>
    <t>CAM30-B91</t>
  </si>
  <si>
    <t>Baseus Yiven Audio Cable 3.5 male Audio M30 1M Red+ Black</t>
  </si>
  <si>
    <t>CAM30-BS1</t>
  </si>
  <si>
    <t>Baseus Yiven Audio Cable 3.5 male Audio M30 1M Silver+ Black</t>
  </si>
  <si>
    <t>SUPMD-01</t>
  </si>
  <si>
    <t>Baseus Symbol Ring Bracket Black</t>
  </si>
  <si>
    <t>SUPMD-03</t>
  </si>
  <si>
    <t>Baseus Symbol Ring Bracket Blue</t>
  </si>
  <si>
    <t>SUBR-08</t>
  </si>
  <si>
    <t>Baseus Bear Finger Metal Ring Grip Stand Holder Brown</t>
  </si>
  <si>
    <t>SUMQ-01</t>
  </si>
  <si>
    <t>Baseus Privity Ring Bracket Black</t>
  </si>
  <si>
    <t>SUMR-01</t>
  </si>
  <si>
    <t>Baseus Multifunctional Ring Bracket Black</t>
  </si>
  <si>
    <t>SUMR-0R</t>
  </si>
  <si>
    <t>Baseus Multifunctional Ring Bracket Rose Gold</t>
  </si>
  <si>
    <t>SUMR-0V</t>
  </si>
  <si>
    <t>Baseus Multifunctional Ring Bracket Gold</t>
  </si>
  <si>
    <t>TZARGS-09</t>
  </si>
  <si>
    <t>Baseus Baseus case for Airpods Red</t>
  </si>
  <si>
    <t>ACSLCJ-01</t>
  </si>
  <si>
    <t>Baseus grenade handle for games Black</t>
  </si>
  <si>
    <t>ACSLCJ-06</t>
  </si>
  <si>
    <t>Baseus grenade handle for games Army green</t>
  </si>
  <si>
    <t>ACSR-XJ09</t>
  </si>
  <si>
    <t>Baseus Adapter X-Men Audio Radiator Red/Black</t>
  </si>
  <si>
    <t>SUCJLF-01</t>
  </si>
  <si>
    <t>Baseus winner cooling heat sink Black</t>
  </si>
  <si>
    <t>WIAPPOD-01</t>
  </si>
  <si>
    <t>Baseus wireless charger for Airpods Black</t>
  </si>
  <si>
    <t>ACPCL-01</t>
  </si>
  <si>
    <t>Baseus Golden Cudgel Capacitive Stylus Pen Black</t>
  </si>
  <si>
    <t>ACPCL-0S</t>
  </si>
  <si>
    <t>Baseus Golden Cudgel Capacitive Stylus Pen Silver</t>
  </si>
  <si>
    <t>SUGENT-XF0S</t>
  </si>
  <si>
    <t>Baseus Suspension glass Desktop Bracket Silver</t>
  </si>
  <si>
    <t>SUGENT-XF01</t>
  </si>
  <si>
    <t>Baseus Suspension glass Desktop Bracket Black</t>
  </si>
  <si>
    <t>ACHDCJ-01</t>
  </si>
  <si>
    <t>Baseus Holder Red-Dot Mobile Game Scoring Tool Black</t>
  </si>
  <si>
    <t>ACHDCJ-02</t>
  </si>
  <si>
    <t>Baseus Holder Red-Dot Mobile Game Scoring Tool Transparent</t>
  </si>
  <si>
    <t>SUJG-ALR01</t>
  </si>
  <si>
    <t>Baseus New Neck-Mounted Lazy Bracket Black</t>
  </si>
  <si>
    <t>Our Code</t>
  </si>
  <si>
    <t>Supplier</t>
  </si>
  <si>
    <t>Net Sales Cost</t>
  </si>
  <si>
    <t>Cost</t>
  </si>
  <si>
    <t>PO</t>
  </si>
  <si>
    <t>Total</t>
  </si>
  <si>
    <t>H1021833</t>
  </si>
  <si>
    <t>Al Arqoob Trading LLC</t>
  </si>
  <si>
    <t>H1021834</t>
  </si>
  <si>
    <t>H1021836</t>
  </si>
  <si>
    <t>H1022185</t>
  </si>
  <si>
    <t>H1022186</t>
  </si>
  <si>
    <t>H1021847</t>
  </si>
  <si>
    <t>H1021855</t>
  </si>
  <si>
    <t>H1021870</t>
  </si>
  <si>
    <t>H1021871</t>
  </si>
  <si>
    <t>H1021875</t>
  </si>
  <si>
    <t>H1021876</t>
  </si>
  <si>
    <t>H1021907</t>
  </si>
  <si>
    <t>H1021913</t>
  </si>
  <si>
    <t>H1021914</t>
  </si>
  <si>
    <t>H1021985</t>
  </si>
  <si>
    <t>H1022001</t>
  </si>
  <si>
    <t>H1022006</t>
  </si>
  <si>
    <t>H1022079</t>
  </si>
  <si>
    <t>H1022105</t>
  </si>
  <si>
    <t>H1022116</t>
  </si>
  <si>
    <t>H1022127</t>
  </si>
  <si>
    <t>H1022130</t>
  </si>
  <si>
    <t>H1022131</t>
  </si>
  <si>
    <t>H1022132</t>
  </si>
  <si>
    <t>H1022150</t>
  </si>
  <si>
    <t>H1022152</t>
  </si>
  <si>
    <t>H1022154</t>
  </si>
  <si>
    <t>H1022155</t>
  </si>
  <si>
    <t>H1022157</t>
  </si>
  <si>
    <t>H1022158</t>
  </si>
  <si>
    <t>H1022161</t>
  </si>
  <si>
    <t>H1022162</t>
  </si>
  <si>
    <t>Brand</t>
  </si>
  <si>
    <t>Brave</t>
  </si>
  <si>
    <t>BBP-905</t>
  </si>
  <si>
    <t>Brave Backpack with Bluetooth Speaker and Power Bank 5000mAh Nylon Beige</t>
  </si>
  <si>
    <t>Baseus</t>
  </si>
  <si>
    <t>NGC15-01</t>
  </si>
  <si>
    <t>Baseus GAMO Type-c Wired Earphone C15 Black</t>
  </si>
  <si>
    <t>NGC15-91</t>
  </si>
  <si>
    <t>Baseus GAMO Type-c Wired Earphone C15 Red-black</t>
  </si>
  <si>
    <t>NGA03-01</t>
  </si>
  <si>
    <t>Baseus Encok Wireless Earphone A03 Black</t>
  </si>
  <si>
    <t>NGA03-02</t>
  </si>
  <si>
    <t>Baseus Encok Wireless Earphone A03 White</t>
  </si>
  <si>
    <t>Bone Collection</t>
  </si>
  <si>
    <t>WIAPPOD-BZ01</t>
  </si>
  <si>
    <t>Baseus Ultrathin Series Silica Gel Protector for Airpods 1/2 Black</t>
  </si>
  <si>
    <t>WIAPPOD-BZ04</t>
  </si>
  <si>
    <t>Baseus Ultrathin Series Silica Gel Protector for Airpods 1/2 Pink</t>
  </si>
  <si>
    <t>WIAPPOD-BZ0Y</t>
  </si>
  <si>
    <t>Baseus Ultrathin Series Silica Gel Protector for Airpods 1/2 Yellow</t>
  </si>
  <si>
    <t>WIAPPOD-BZ0G</t>
  </si>
  <si>
    <t>Baseus Ultrathin Series Silica Gel Protector for Airpods 1/2 Grey</t>
  </si>
  <si>
    <t>WX3IN1-01</t>
  </si>
  <si>
    <t>Baseus Smart 3in1 Wireless Charger For Phone+Watch+Pods（18W MAX）Black</t>
  </si>
  <si>
    <t>WX3IN1-02</t>
  </si>
  <si>
    <t>Baseus Smart 3in1 Wireless Charger For Phone+Watch+Pods（18W MAX）White</t>
  </si>
  <si>
    <t>WXYYQIW03-01</t>
  </si>
  <si>
    <t>Baseus YOYO Wireless Charger for iW（with 1M Cable）Black</t>
  </si>
  <si>
    <t>WXYYQIW03-02</t>
  </si>
  <si>
    <t>Baseus YOYO Wireless Charger for iW（with 1M Cable）White</t>
  </si>
  <si>
    <t>CA1T4-I0G</t>
  </si>
  <si>
    <t>Baseus Star Ring Series Four-in-one Wireless Charging Cable USB For+M+L+T+iW 1.2m Deep gray</t>
  </si>
  <si>
    <t>CAHUB-AH01</t>
  </si>
  <si>
    <t>Baseus Converter (HD4K to VGA+Micro+DC3.5) Black</t>
  </si>
  <si>
    <t>WXYDIW02-01</t>
  </si>
  <si>
    <t>Baseus Dotter Wireless Charger for AP Watch Black</t>
  </si>
  <si>
    <t>PPLG-01</t>
  </si>
  <si>
    <t>Baseus Amblight Quick Charge power bank 33W 30000mAh Black</t>
  </si>
  <si>
    <t>WIAPIPH58-QA01</t>
  </si>
  <si>
    <t>Baseus Transparent Key Phone Case For IPX/XS 5.8inch Black</t>
  </si>
  <si>
    <t>WIAPIPH58-QA02</t>
  </si>
  <si>
    <t>Baseus Transparent Key Phone Case For IPX/XS 5.8inch Transparent</t>
  </si>
  <si>
    <t>BDC-480 Silver</t>
  </si>
  <si>
    <t>Brave Lightning USB Fast Charger Data Cable 2.4A 1m (MFI Certified) - Silver</t>
  </si>
  <si>
    <t>BDC-480 Black</t>
  </si>
  <si>
    <t>Brave Lightning USB Fast Charger Data Cable 2.4A 1m (MFI Certified) - Black</t>
  </si>
  <si>
    <t>CAHUB-CZ0G</t>
  </si>
  <si>
    <t>Baseus Multi-functional HUB (Type-C to 3xUSB3.0+HD4K+SD/TF+PD) Deep gray</t>
  </si>
  <si>
    <t>CAHUB-DZ0G</t>
  </si>
  <si>
    <t>Baseus Multi-functional HUB (Type-C to 3xUSB3.0+HD4K+RJ45+PD) Deep gray</t>
  </si>
  <si>
    <t>CAHUB-EZ0G</t>
  </si>
  <si>
    <t>Baseus Multi-functional HUB (Type-C to 4xUSB3.0+PD) Deep gray</t>
  </si>
  <si>
    <t>CATMBJ-BG1</t>
  </si>
  <si>
    <t>Baseus Simple HW Quick Charge Charging Data Cable USB For Type-C 40W 23cm Gray black</t>
  </si>
  <si>
    <t>CATMBJ-BV3</t>
  </si>
  <si>
    <t>Baseus Simple HW Quick Charge Charging Data Cable USB For Type-C 40W 23cm gold blue</t>
  </si>
  <si>
    <t>CAMKLF-C09</t>
  </si>
  <si>
    <t>Baseus Cafule Cable Durable Nylon Braided Wire USB / micro USB QC3.0 1.5A 2M red-red</t>
  </si>
  <si>
    <t>CAMKLF-C91</t>
  </si>
  <si>
    <t>Baseus Cafule Cable Durable Nylon Braided Wire USB / micro USB QC3.0 1.5A 2M black-red</t>
  </si>
  <si>
    <t>Part No</t>
  </si>
  <si>
    <t>UPC</t>
  </si>
  <si>
    <t>Initial Supplied Qty</t>
  </si>
  <si>
    <t>Sold Qty</t>
  </si>
  <si>
    <t>TTL Sold Value</t>
  </si>
  <si>
    <t>Arqoob Cost</t>
  </si>
  <si>
    <t>Current SOH</t>
  </si>
  <si>
    <t>Current Stock Value</t>
  </si>
  <si>
    <t>Brave Backapck with Bluetooth Speaker and Power Bank 5000mAh Leather Black PU</t>
  </si>
  <si>
    <t>Brave Backapck with Bluetooth Speaker and Power Bank 5000mAh Nylon Black Circuit Pattern</t>
  </si>
  <si>
    <t>Brave Backapck with Bluetooth Speaker and Power Bank 5000mAh Nylon Army Grey</t>
  </si>
  <si>
    <t>Brave Backapck with Bluetooth Speaker and Power Bank 5000mAh Nylon Dark Camouflage</t>
  </si>
  <si>
    <t>Brave Backapck with Bluetooth Speaker and Power Bank 5000mAh Nylon Beige</t>
  </si>
  <si>
    <t>Baseus Mu Light Power Bank 2000mAh with Voltage/Power Display P</t>
  </si>
  <si>
    <t>Baseus Continuous Backpack Power Bank 4000mAh Black iPhone X/</t>
  </si>
  <si>
    <t>'0744796317350</t>
  </si>
  <si>
    <t>'0744796317428</t>
  </si>
  <si>
    <t>Baseus Fabric 3-in-1 Flexible Cable USB For M+L+T 3.5A 1.2m Dark</t>
  </si>
  <si>
    <t>WXXHJ-B0S</t>
  </si>
  <si>
    <t>Baseus Dual Wireless Charger Silver</t>
  </si>
  <si>
    <t>Baseus Wireless charger power bank 10000mAh(Dual coil /Typec /P</t>
  </si>
  <si>
    <t>Baseus Fast 4-in-1 Cable For lightning+Type-C(2)+Micro 3.5A 1.2M B</t>
  </si>
  <si>
    <t>Baseus Three Primary Colors 3-in-1 Cable USB For M+L+T 3.5A 30C</t>
  </si>
  <si>
    <t>Baseus 360-degree Rotation Magnetic Mount Holder(Paste type) Silv</t>
  </si>
  <si>
    <t>Baseus round box HUB adapter （USB 3.0 to USB3.0*1+USB2.0*3）</t>
  </si>
  <si>
    <t>May</t>
  </si>
  <si>
    <t>June</t>
  </si>
  <si>
    <t>July</t>
  </si>
  <si>
    <t>QTY Sold</t>
  </si>
  <si>
    <t>Sold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</si>
</sst>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2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2" borderId="1" xfId="0" applyFont="1" applyFill="1" applyBorder="1"/>
    <xf numFmtId="0" fontId="0" fillId="0" borderId="0" xfId="0" applyAlignment="1">
      <alignment horizontal="center" wrapText="1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1" fontId="0" fillId="0" borderId="2" xfId="0" applyNumberFormat="1" applyBorder="1"/>
    <xf numFmtId="1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4" fillId="3" borderId="21" xfId="0" applyNumberFormat="1" applyFont="1" applyFill="1" applyBorder="1" applyAlignment="1">
      <alignment horizontal="center" vertical="center" textRotation="90" wrapText="1"/>
    </xf>
    <xf numFmtId="0" fontId="4" fillId="3" borderId="22" xfId="0" applyNumberFormat="1" applyFont="1" applyFill="1" applyBorder="1" applyAlignment="1">
      <alignment horizontal="center" vertical="center" textRotation="90" wrapText="1"/>
    </xf>
    <xf numFmtId="0" fontId="4" fillId="3" borderId="23" xfId="0" applyNumberFormat="1" applyFont="1" applyFill="1" applyBorder="1" applyAlignment="1">
      <alignment horizontal="center" vertical="center" textRotation="90" wrapText="1"/>
    </xf>
    <xf numFmtId="0" fontId="4" fillId="3" borderId="24" xfId="0" applyNumberFormat="1" applyFont="1" applyFill="1" applyBorder="1" applyAlignment="1">
      <alignment horizontal="center" vertical="center" textRotation="90" wrapText="1"/>
    </xf>
    <xf numFmtId="0" fontId="5" fillId="0" borderId="10" xfId="0" applyNumberFormat="1" applyFont="1" applyBorder="1" applyAlignment="1">
      <alignment horizontal="center" vertical="center" textRotation="90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5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0" borderId="5" xfId="0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%20Arqoob%20CONS%20Sales%20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2019 Sales"/>
      <sheetName val="Baseus Avg Cost"/>
      <sheetName val="HMV Summary of Monthly Sales"/>
      <sheetName val="Sheet4"/>
      <sheetName val="Brave Avg Cost"/>
      <sheetName val="Bone Avg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744790317350</v>
          </cell>
          <cell r="B1">
            <v>22.36399999999999</v>
          </cell>
        </row>
        <row r="2">
          <cell r="A2">
            <v>744790317428</v>
          </cell>
          <cell r="B2">
            <v>18.707435114503809</v>
          </cell>
        </row>
        <row r="3">
          <cell r="A3">
            <v>6880010110037</v>
          </cell>
          <cell r="B3">
            <v>5.9000000000000057</v>
          </cell>
        </row>
        <row r="4">
          <cell r="A4">
            <v>6907121974016</v>
          </cell>
          <cell r="B4">
            <v>10.139999999999997</v>
          </cell>
        </row>
        <row r="5">
          <cell r="A5">
            <v>6907121974019</v>
          </cell>
          <cell r="B5">
            <v>5.9900000000000011</v>
          </cell>
        </row>
        <row r="6">
          <cell r="A6">
            <v>6907121974021</v>
          </cell>
          <cell r="B6">
            <v>7.379999999999999</v>
          </cell>
        </row>
        <row r="7">
          <cell r="A7">
            <v>6907121974024</v>
          </cell>
          <cell r="B7">
            <v>2.5299999999999994</v>
          </cell>
        </row>
        <row r="8">
          <cell r="A8">
            <v>6907121974026</v>
          </cell>
          <cell r="B8">
            <v>14.140000000000011</v>
          </cell>
        </row>
        <row r="9">
          <cell r="A9">
            <v>6907121974027</v>
          </cell>
          <cell r="B9">
            <v>15.340000000000005</v>
          </cell>
        </row>
        <row r="10">
          <cell r="A10">
            <v>6907121974028</v>
          </cell>
          <cell r="B10">
            <v>4.68</v>
          </cell>
        </row>
        <row r="11">
          <cell r="A11">
            <v>6907121974029</v>
          </cell>
          <cell r="B11">
            <v>17.699999999999996</v>
          </cell>
        </row>
        <row r="12">
          <cell r="A12">
            <v>6907121974033</v>
          </cell>
          <cell r="B12">
            <v>4.3499999999999996</v>
          </cell>
        </row>
        <row r="13">
          <cell r="A13">
            <v>6907121974035</v>
          </cell>
          <cell r="B13">
            <v>4.24</v>
          </cell>
        </row>
        <row r="14">
          <cell r="A14">
            <v>6907121974040</v>
          </cell>
          <cell r="B14">
            <v>3.8399999999999981</v>
          </cell>
        </row>
        <row r="15">
          <cell r="A15">
            <v>6907121974057</v>
          </cell>
          <cell r="B15">
            <v>4.58</v>
          </cell>
        </row>
        <row r="16">
          <cell r="A16">
            <v>6907121974058</v>
          </cell>
          <cell r="B16">
            <v>11.8</v>
          </cell>
        </row>
        <row r="17">
          <cell r="A17">
            <v>6907121974064</v>
          </cell>
          <cell r="B17">
            <v>3.05</v>
          </cell>
        </row>
        <row r="18">
          <cell r="A18">
            <v>6907121974071</v>
          </cell>
          <cell r="B18">
            <v>3.29</v>
          </cell>
        </row>
        <row r="19">
          <cell r="A19">
            <v>6907121974088</v>
          </cell>
          <cell r="B19">
            <v>15.55</v>
          </cell>
        </row>
        <row r="20">
          <cell r="A20">
            <v>6907121974089</v>
          </cell>
          <cell r="B20">
            <v>3.0799999999999996</v>
          </cell>
        </row>
        <row r="21">
          <cell r="A21">
            <v>6907121974095</v>
          </cell>
          <cell r="B21">
            <v>21.9</v>
          </cell>
        </row>
        <row r="22">
          <cell r="A22">
            <v>6907121974101</v>
          </cell>
          <cell r="B22">
            <v>15.240000000000004</v>
          </cell>
        </row>
        <row r="23">
          <cell r="A23">
            <v>6907121974102</v>
          </cell>
          <cell r="B23">
            <v>8.1999999999999993</v>
          </cell>
        </row>
        <row r="24">
          <cell r="A24">
            <v>6907121974125</v>
          </cell>
          <cell r="B24">
            <v>9.7900000000000009</v>
          </cell>
        </row>
        <row r="25">
          <cell r="A25">
            <v>6907121974232</v>
          </cell>
          <cell r="B25">
            <v>13.9</v>
          </cell>
        </row>
        <row r="26">
          <cell r="A26">
            <v>6907121974235</v>
          </cell>
          <cell r="B26">
            <v>11.684884884884877</v>
          </cell>
        </row>
        <row r="27">
          <cell r="A27">
            <v>6907121974313</v>
          </cell>
          <cell r="B27">
            <v>10.300000000000002</v>
          </cell>
        </row>
        <row r="28">
          <cell r="A28">
            <v>6907121974417</v>
          </cell>
          <cell r="B28">
            <v>4.6999999999999993</v>
          </cell>
        </row>
        <row r="29">
          <cell r="A29">
            <v>6907121974709</v>
          </cell>
          <cell r="B29">
            <v>17.77</v>
          </cell>
        </row>
        <row r="30">
          <cell r="A30">
            <v>6907121974818</v>
          </cell>
          <cell r="B30">
            <v>24</v>
          </cell>
        </row>
        <row r="31">
          <cell r="A31">
            <v>6907121975848</v>
          </cell>
          <cell r="B31">
            <v>17.88</v>
          </cell>
        </row>
        <row r="32">
          <cell r="A32">
            <v>6907219768250</v>
          </cell>
          <cell r="B32">
            <v>10.766666666666673</v>
          </cell>
        </row>
        <row r="33">
          <cell r="A33">
            <v>6953156228634</v>
          </cell>
          <cell r="B33">
            <v>17.200000000000006</v>
          </cell>
        </row>
        <row r="34">
          <cell r="A34">
            <v>6953156239821</v>
          </cell>
          <cell r="B34">
            <v>17.079999999999998</v>
          </cell>
        </row>
        <row r="35">
          <cell r="A35">
            <v>6953156240766</v>
          </cell>
          <cell r="B35">
            <v>11.79</v>
          </cell>
        </row>
        <row r="36">
          <cell r="A36">
            <v>6957848915000</v>
          </cell>
          <cell r="B36">
            <v>7.6999999999999993</v>
          </cell>
        </row>
        <row r="37">
          <cell r="A37">
            <v>731717806905</v>
          </cell>
          <cell r="B37">
            <v>8.7699999999999978</v>
          </cell>
        </row>
        <row r="38">
          <cell r="A38">
            <v>7447902860388</v>
          </cell>
          <cell r="B38">
            <v>197.67999999999995</v>
          </cell>
        </row>
        <row r="39">
          <cell r="A39">
            <v>7447902860456</v>
          </cell>
          <cell r="B39">
            <v>197.67999999999986</v>
          </cell>
        </row>
        <row r="40">
          <cell r="A40">
            <v>7447902860524</v>
          </cell>
          <cell r="B40">
            <v>197.68000000000004</v>
          </cell>
        </row>
        <row r="41">
          <cell r="A41">
            <v>7447902860692</v>
          </cell>
          <cell r="B41">
            <v>197.67999999999995</v>
          </cell>
        </row>
        <row r="42">
          <cell r="A42">
            <v>7447902860838</v>
          </cell>
          <cell r="B42">
            <v>197.67999999999995</v>
          </cell>
        </row>
        <row r="43">
          <cell r="A43">
            <v>7447903173746</v>
          </cell>
          <cell r="B43">
            <v>12.99000000000003</v>
          </cell>
        </row>
        <row r="44">
          <cell r="A44">
            <v>7447903173814</v>
          </cell>
          <cell r="B44">
            <v>12.313793103448281</v>
          </cell>
        </row>
        <row r="45">
          <cell r="A45">
            <v>7447903173982</v>
          </cell>
          <cell r="B45">
            <v>10.869999999999996</v>
          </cell>
        </row>
      </sheetData>
      <sheetData sheetId="5" refreshError="1">
        <row r="1">
          <cell r="A1">
            <v>4712818795646</v>
          </cell>
          <cell r="B1">
            <v>7.33</v>
          </cell>
        </row>
        <row r="2">
          <cell r="A2">
            <v>4712818795677</v>
          </cell>
          <cell r="B2">
            <v>7.33</v>
          </cell>
        </row>
        <row r="3">
          <cell r="A3">
            <v>4712818799231</v>
          </cell>
          <cell r="B3">
            <v>7.33</v>
          </cell>
        </row>
        <row r="4">
          <cell r="A4">
            <v>4712818799477</v>
          </cell>
          <cell r="B4">
            <v>7.33</v>
          </cell>
        </row>
        <row r="5">
          <cell r="A5">
            <v>4712818799484</v>
          </cell>
          <cell r="B5">
            <v>7.3299999999999992</v>
          </cell>
        </row>
        <row r="6">
          <cell r="A6">
            <v>4712818799705</v>
          </cell>
          <cell r="B6">
            <v>7.33</v>
          </cell>
        </row>
        <row r="7">
          <cell r="A7">
            <v>4712818799880</v>
          </cell>
          <cell r="B7">
            <v>7.33</v>
          </cell>
        </row>
        <row r="8">
          <cell r="A8">
            <v>4716076151329</v>
          </cell>
          <cell r="B8">
            <v>7.33</v>
          </cell>
        </row>
        <row r="9">
          <cell r="A9">
            <v>4716076154436</v>
          </cell>
          <cell r="B9">
            <v>7.3299999999999992</v>
          </cell>
        </row>
        <row r="10">
          <cell r="A10">
            <v>4716076157680</v>
          </cell>
          <cell r="B10">
            <v>7.35</v>
          </cell>
        </row>
        <row r="11">
          <cell r="A11">
            <v>4716076161304</v>
          </cell>
          <cell r="B11">
            <v>25.089999999999989</v>
          </cell>
        </row>
        <row r="12">
          <cell r="A12">
            <v>4716076161816</v>
          </cell>
          <cell r="B12">
            <v>11.190000000000003</v>
          </cell>
        </row>
        <row r="13">
          <cell r="A13">
            <v>4716076162028</v>
          </cell>
          <cell r="B13">
            <v>11.19</v>
          </cell>
        </row>
        <row r="14">
          <cell r="A14">
            <v>4716076164176</v>
          </cell>
          <cell r="B14">
            <v>10.809999999999997</v>
          </cell>
        </row>
        <row r="15">
          <cell r="A15">
            <v>4716076164183</v>
          </cell>
          <cell r="B15">
            <v>10.809999999999997</v>
          </cell>
        </row>
        <row r="16">
          <cell r="A16">
            <v>4716076164190</v>
          </cell>
          <cell r="B16">
            <v>10.809999999999997</v>
          </cell>
        </row>
        <row r="17">
          <cell r="A17">
            <v>4716076164534</v>
          </cell>
          <cell r="B17">
            <v>11.19</v>
          </cell>
        </row>
        <row r="18">
          <cell r="A18">
            <v>4716076164541</v>
          </cell>
          <cell r="B18">
            <v>11.19</v>
          </cell>
        </row>
        <row r="19">
          <cell r="A19">
            <v>4716076164558</v>
          </cell>
          <cell r="B19">
            <v>11.189999999999998</v>
          </cell>
        </row>
        <row r="20">
          <cell r="A20">
            <v>4716076166941</v>
          </cell>
          <cell r="B20">
            <v>23.16</v>
          </cell>
        </row>
        <row r="21">
          <cell r="A21">
            <v>4716076166958</v>
          </cell>
          <cell r="B21">
            <v>23.159999999999997</v>
          </cell>
        </row>
        <row r="22">
          <cell r="A22">
            <v>4716076166965</v>
          </cell>
          <cell r="B22">
            <v>23.16</v>
          </cell>
        </row>
        <row r="23">
          <cell r="A23">
            <v>4716076167313</v>
          </cell>
          <cell r="B23">
            <v>38.220000000000013</v>
          </cell>
        </row>
        <row r="24">
          <cell r="A24">
            <v>4716076167337</v>
          </cell>
          <cell r="B24">
            <v>38.220000000000006</v>
          </cell>
        </row>
        <row r="25">
          <cell r="A25">
            <v>4716076167443</v>
          </cell>
          <cell r="B25">
            <v>28.950000000000067</v>
          </cell>
        </row>
        <row r="26">
          <cell r="A26">
            <v>4716076167450</v>
          </cell>
          <cell r="B26">
            <v>28.95000000000001</v>
          </cell>
        </row>
        <row r="27">
          <cell r="A27">
            <v>4716076167467</v>
          </cell>
          <cell r="B27">
            <v>28.95000000000001</v>
          </cell>
        </row>
        <row r="28">
          <cell r="A28">
            <v>4716076167474</v>
          </cell>
          <cell r="B28">
            <v>28.95</v>
          </cell>
        </row>
        <row r="29">
          <cell r="A29">
            <v>4716076167825</v>
          </cell>
          <cell r="B29">
            <v>21.229999999999997</v>
          </cell>
        </row>
        <row r="30">
          <cell r="A30">
            <v>4716076167832</v>
          </cell>
          <cell r="B30">
            <v>21.22999999999999</v>
          </cell>
        </row>
        <row r="31">
          <cell r="A31">
            <v>4716076167849</v>
          </cell>
          <cell r="B31">
            <v>21.229999999999997</v>
          </cell>
        </row>
        <row r="32">
          <cell r="A32">
            <v>4716076167856</v>
          </cell>
          <cell r="B32">
            <v>21.229999999999997</v>
          </cell>
        </row>
        <row r="33">
          <cell r="A33">
            <v>4716076167863</v>
          </cell>
          <cell r="B33">
            <v>21.229999999999997</v>
          </cell>
        </row>
        <row r="34">
          <cell r="A34">
            <v>4716076167870</v>
          </cell>
          <cell r="B34">
            <v>21.229999999999997</v>
          </cell>
        </row>
        <row r="35">
          <cell r="A35">
            <v>4716076167924</v>
          </cell>
          <cell r="B35">
            <v>22.390000000000004</v>
          </cell>
        </row>
        <row r="36">
          <cell r="A36">
            <v>4716076167931</v>
          </cell>
          <cell r="B36">
            <v>22.389999999999997</v>
          </cell>
        </row>
        <row r="37">
          <cell r="A37">
            <v>4716076167948</v>
          </cell>
          <cell r="B37">
            <v>22.390000000000004</v>
          </cell>
        </row>
        <row r="38">
          <cell r="A38">
            <v>4716076167955</v>
          </cell>
          <cell r="B38">
            <v>22.389999999999997</v>
          </cell>
        </row>
        <row r="39">
          <cell r="A39">
            <v>4716076167962</v>
          </cell>
          <cell r="B39">
            <v>22.39</v>
          </cell>
        </row>
        <row r="40">
          <cell r="A40">
            <v>4716076167979</v>
          </cell>
          <cell r="B40">
            <v>22.39</v>
          </cell>
        </row>
        <row r="41">
          <cell r="A41">
            <v>4716076167986</v>
          </cell>
          <cell r="B41">
            <v>22.39</v>
          </cell>
        </row>
        <row r="42">
          <cell r="A42">
            <v>4716076167993</v>
          </cell>
          <cell r="B42">
            <v>22.389999999999997</v>
          </cell>
        </row>
        <row r="43">
          <cell r="A43">
            <v>4716076168280</v>
          </cell>
          <cell r="B43">
            <v>22</v>
          </cell>
        </row>
        <row r="44">
          <cell r="A44">
            <v>4716076168303</v>
          </cell>
          <cell r="B44">
            <v>22</v>
          </cell>
        </row>
        <row r="45">
          <cell r="A45">
            <v>4716076168327</v>
          </cell>
          <cell r="B45">
            <v>18.140000000000008</v>
          </cell>
        </row>
        <row r="46">
          <cell r="A46">
            <v>4716076168334</v>
          </cell>
          <cell r="B46">
            <v>18.140000000000008</v>
          </cell>
        </row>
        <row r="47">
          <cell r="A47">
            <v>4716076168341</v>
          </cell>
          <cell r="B47">
            <v>22.389999999999997</v>
          </cell>
        </row>
        <row r="48">
          <cell r="A48">
            <v>4716076168358</v>
          </cell>
          <cell r="B48">
            <v>22.39</v>
          </cell>
        </row>
        <row r="49">
          <cell r="A49">
            <v>4716076168365</v>
          </cell>
          <cell r="B49">
            <v>22.389999999999997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sqref="A1:XFD1048576"/>
    </sheetView>
  </sheetViews>
  <sheetFormatPr defaultRowHeight="15" x14ac:dyDescent="0.25"/>
  <cols>
    <col min="3" max="3" width="14.5703125" bestFit="1" customWidth="1"/>
  </cols>
  <sheetData>
    <row r="1" spans="1:10" ht="15.75" x14ac:dyDescent="0.25"/>
    <row r="2" spans="1:10" ht="45" x14ac:dyDescent="0.25">
      <c r="A2" s="5" t="s">
        <v>311</v>
      </c>
      <c r="B2" s="16" t="s">
        <v>2</v>
      </c>
      <c r="C2" s="5" t="s">
        <v>312</v>
      </c>
      <c r="D2" s="15" t="s">
        <v>215</v>
      </c>
      <c r="E2" s="8" t="s">
        <v>313</v>
      </c>
      <c r="F2" s="13" t="s">
        <v>314</v>
      </c>
      <c r="G2" s="9" t="s">
        <v>315</v>
      </c>
      <c r="H2" s="14" t="s">
        <v>316</v>
      </c>
      <c r="I2" s="14" t="s">
        <v>317</v>
      </c>
      <c r="J2" s="10" t="s">
        <v>318</v>
      </c>
    </row>
    <row r="3" spans="1:10" ht="15.75" x14ac:dyDescent="0.25">
      <c r="A3" s="11" t="s">
        <v>6</v>
      </c>
      <c r="B3" s="11" t="s">
        <v>319</v>
      </c>
      <c r="C3" s="12">
        <v>7447902860838</v>
      </c>
      <c r="D3" s="11">
        <v>324.35000000000002</v>
      </c>
      <c r="E3" s="11">
        <v>3</v>
      </c>
      <c r="F3">
        <v>1</v>
      </c>
      <c r="G3">
        <f>F3*D3</f>
        <v>324.35000000000002</v>
      </c>
      <c r="H3">
        <f>VLOOKUP(C3,'[1]Brave Avg Cost'!A:B,2,FALSE)</f>
        <v>197.67999999999995</v>
      </c>
      <c r="I3">
        <f>E3-F3</f>
        <v>2</v>
      </c>
      <c r="J3">
        <f>I3*D3</f>
        <v>648.70000000000005</v>
      </c>
    </row>
    <row r="4" spans="1:10" ht="15.75" x14ac:dyDescent="0.25">
      <c r="A4" s="11" t="s">
        <v>8</v>
      </c>
      <c r="B4" s="11" t="s">
        <v>320</v>
      </c>
      <c r="C4" s="12">
        <v>7447902860692</v>
      </c>
      <c r="D4" s="11">
        <v>324.35000000000002</v>
      </c>
      <c r="E4" s="11">
        <v>3</v>
      </c>
      <c r="H4">
        <f>VLOOKUP(C4,'[1]Brave Avg Cost'!A:B,2,FALSE)</f>
        <v>197.67999999999995</v>
      </c>
      <c r="I4">
        <f t="shared" ref="I4:I67" si="0">E4-F4</f>
        <v>3</v>
      </c>
      <c r="J4">
        <f t="shared" ref="J4:J67" si="1">I4*D4</f>
        <v>973.05000000000007</v>
      </c>
    </row>
    <row r="5" spans="1:10" ht="15.75" x14ac:dyDescent="0.25">
      <c r="A5" s="11" t="s">
        <v>10</v>
      </c>
      <c r="B5" s="11" t="s">
        <v>321</v>
      </c>
      <c r="C5" s="12">
        <v>7447902860524</v>
      </c>
      <c r="D5" s="11">
        <v>324.35000000000002</v>
      </c>
      <c r="E5" s="11">
        <v>3</v>
      </c>
      <c r="H5">
        <f>VLOOKUP(C5,'[1]Brave Avg Cost'!A:B,2,FALSE)</f>
        <v>197.68000000000004</v>
      </c>
      <c r="I5">
        <f t="shared" si="0"/>
        <v>3</v>
      </c>
      <c r="J5">
        <f t="shared" si="1"/>
        <v>973.05000000000007</v>
      </c>
    </row>
    <row r="6" spans="1:10" ht="15.75" x14ac:dyDescent="0.25">
      <c r="A6" s="11" t="s">
        <v>12</v>
      </c>
      <c r="B6" s="11" t="s">
        <v>322</v>
      </c>
      <c r="C6" s="12">
        <v>7447902860456</v>
      </c>
      <c r="D6" s="11">
        <v>324.35000000000002</v>
      </c>
      <c r="E6" s="11">
        <v>4</v>
      </c>
      <c r="H6">
        <f>VLOOKUP(C6,'[1]Brave Avg Cost'!A:B,2,FALSE)</f>
        <v>197.67999999999986</v>
      </c>
      <c r="I6">
        <f t="shared" si="0"/>
        <v>4</v>
      </c>
      <c r="J6">
        <f t="shared" si="1"/>
        <v>1297.4000000000001</v>
      </c>
    </row>
    <row r="7" spans="1:10" ht="15.75" x14ac:dyDescent="0.25">
      <c r="A7" s="11" t="s">
        <v>253</v>
      </c>
      <c r="B7" s="11" t="s">
        <v>323</v>
      </c>
      <c r="C7" s="12">
        <v>7447902860388</v>
      </c>
      <c r="D7" s="11">
        <v>324.35000000000002</v>
      </c>
      <c r="E7" s="11">
        <v>2</v>
      </c>
      <c r="F7">
        <v>1</v>
      </c>
      <c r="G7">
        <f t="shared" ref="G7:G45" si="2">F7*D7</f>
        <v>324.35000000000002</v>
      </c>
      <c r="H7">
        <f>VLOOKUP(C7,'[1]Brave Avg Cost'!A:B,2,FALSE)</f>
        <v>197.67999999999995</v>
      </c>
      <c r="I7">
        <f t="shared" si="0"/>
        <v>1</v>
      </c>
      <c r="J7">
        <f t="shared" si="1"/>
        <v>324.35000000000002</v>
      </c>
    </row>
    <row r="8" spans="1:10" ht="15.75" x14ac:dyDescent="0.25">
      <c r="A8" s="11" t="s">
        <v>22</v>
      </c>
      <c r="B8" s="11" t="s">
        <v>23</v>
      </c>
      <c r="C8" s="12">
        <v>4716076168341</v>
      </c>
      <c r="D8" s="11">
        <v>59.95</v>
      </c>
      <c r="E8" s="11">
        <v>5</v>
      </c>
      <c r="H8">
        <f>VLOOKUP(C8,'[1]Bone Avg Cost'!A:B,2,FALSE)</f>
        <v>22.389999999999997</v>
      </c>
      <c r="I8">
        <f t="shared" si="0"/>
        <v>5</v>
      </c>
      <c r="J8">
        <f t="shared" si="1"/>
        <v>299.75</v>
      </c>
    </row>
    <row r="9" spans="1:10" ht="15.75" x14ac:dyDescent="0.25">
      <c r="A9" s="11" t="s">
        <v>24</v>
      </c>
      <c r="B9" s="11" t="s">
        <v>25</v>
      </c>
      <c r="C9" s="12">
        <v>4716076168365</v>
      </c>
      <c r="D9" s="11">
        <v>59.95</v>
      </c>
      <c r="E9" s="11">
        <v>5</v>
      </c>
      <c r="H9">
        <f>VLOOKUP(C9,'[1]Bone Avg Cost'!A:B,2,FALSE)</f>
        <v>22.389999999999997</v>
      </c>
      <c r="I9">
        <f t="shared" si="0"/>
        <v>5</v>
      </c>
      <c r="J9">
        <f t="shared" si="1"/>
        <v>299.75</v>
      </c>
    </row>
    <row r="10" spans="1:10" ht="15.75" x14ac:dyDescent="0.25">
      <c r="A10" s="11" t="s">
        <v>26</v>
      </c>
      <c r="B10" s="11" t="s">
        <v>27</v>
      </c>
      <c r="C10" s="12">
        <v>4716076167825</v>
      </c>
      <c r="D10" s="11">
        <v>59.95</v>
      </c>
      <c r="E10" s="11">
        <v>5</v>
      </c>
      <c r="H10">
        <f>VLOOKUP(C10,'[1]Bone Avg Cost'!A:B,2,FALSE)</f>
        <v>21.229999999999997</v>
      </c>
      <c r="I10">
        <f t="shared" si="0"/>
        <v>5</v>
      </c>
      <c r="J10">
        <f t="shared" si="1"/>
        <v>299.75</v>
      </c>
    </row>
    <row r="11" spans="1:10" ht="15.75" x14ac:dyDescent="0.25">
      <c r="A11" s="11" t="s">
        <v>28</v>
      </c>
      <c r="B11" s="11" t="s">
        <v>29</v>
      </c>
      <c r="C11" s="12">
        <v>4716076167832</v>
      </c>
      <c r="D11" s="11">
        <v>59.95</v>
      </c>
      <c r="E11" s="11">
        <v>5</v>
      </c>
      <c r="H11">
        <f>VLOOKUP(C11,'[1]Bone Avg Cost'!A:B,2,FALSE)</f>
        <v>21.22999999999999</v>
      </c>
      <c r="I11">
        <f t="shared" si="0"/>
        <v>5</v>
      </c>
      <c r="J11">
        <f t="shared" si="1"/>
        <v>299.75</v>
      </c>
    </row>
    <row r="12" spans="1:10" ht="15.75" x14ac:dyDescent="0.25">
      <c r="A12" s="11" t="s">
        <v>30</v>
      </c>
      <c r="B12" s="11" t="s">
        <v>31</v>
      </c>
      <c r="C12" s="12">
        <v>4716076167849</v>
      </c>
      <c r="D12" s="11">
        <v>59.95</v>
      </c>
      <c r="E12" s="11">
        <v>5</v>
      </c>
      <c r="H12">
        <f>VLOOKUP(C12,'[1]Bone Avg Cost'!A:B,2,FALSE)</f>
        <v>21.229999999999997</v>
      </c>
      <c r="I12">
        <f t="shared" si="0"/>
        <v>5</v>
      </c>
      <c r="J12">
        <f t="shared" si="1"/>
        <v>299.75</v>
      </c>
    </row>
    <row r="13" spans="1:10" ht="15.75" x14ac:dyDescent="0.25">
      <c r="A13" s="11" t="s">
        <v>32</v>
      </c>
      <c r="B13" s="11" t="s">
        <v>33</v>
      </c>
      <c r="C13" s="12">
        <v>4716076167856</v>
      </c>
      <c r="D13" s="11">
        <v>59.95</v>
      </c>
      <c r="E13" s="11">
        <v>5</v>
      </c>
      <c r="H13">
        <f>VLOOKUP(C13,'[1]Bone Avg Cost'!A:B,2,FALSE)</f>
        <v>21.229999999999997</v>
      </c>
      <c r="I13">
        <f t="shared" si="0"/>
        <v>5</v>
      </c>
      <c r="J13">
        <f t="shared" si="1"/>
        <v>299.75</v>
      </c>
    </row>
    <row r="14" spans="1:10" ht="15.75" x14ac:dyDescent="0.25">
      <c r="A14" s="11" t="s">
        <v>34</v>
      </c>
      <c r="B14" s="11" t="s">
        <v>35</v>
      </c>
      <c r="C14" s="12">
        <v>4716076167863</v>
      </c>
      <c r="D14" s="11">
        <v>59.95</v>
      </c>
      <c r="E14" s="11">
        <v>5</v>
      </c>
      <c r="H14">
        <f>VLOOKUP(C14,'[1]Bone Avg Cost'!A:B,2,FALSE)</f>
        <v>21.229999999999997</v>
      </c>
      <c r="I14">
        <f t="shared" si="0"/>
        <v>5</v>
      </c>
      <c r="J14">
        <f t="shared" si="1"/>
        <v>299.75</v>
      </c>
    </row>
    <row r="15" spans="1:10" ht="15.75" x14ac:dyDescent="0.25">
      <c r="A15" s="11" t="s">
        <v>36</v>
      </c>
      <c r="B15" s="11" t="s">
        <v>37</v>
      </c>
      <c r="C15" s="12">
        <v>4716076167870</v>
      </c>
      <c r="D15" s="11">
        <v>59.95</v>
      </c>
      <c r="E15" s="11">
        <v>5</v>
      </c>
      <c r="H15">
        <f>VLOOKUP(C15,'[1]Bone Avg Cost'!A:B,2,FALSE)</f>
        <v>21.229999999999997</v>
      </c>
      <c r="I15">
        <f t="shared" si="0"/>
        <v>5</v>
      </c>
      <c r="J15">
        <f t="shared" si="1"/>
        <v>299.75</v>
      </c>
    </row>
    <row r="16" spans="1:10" ht="15.75" x14ac:dyDescent="0.25">
      <c r="A16" s="11" t="s">
        <v>38</v>
      </c>
      <c r="B16" s="11" t="s">
        <v>39</v>
      </c>
      <c r="C16" s="12">
        <v>4716076167924</v>
      </c>
      <c r="D16" s="11">
        <v>59.95</v>
      </c>
      <c r="E16" s="11">
        <v>5</v>
      </c>
      <c r="H16">
        <f>VLOOKUP(C16,'[1]Bone Avg Cost'!A:B,2,FALSE)</f>
        <v>22.390000000000004</v>
      </c>
      <c r="I16">
        <f t="shared" si="0"/>
        <v>5</v>
      </c>
      <c r="J16">
        <f t="shared" si="1"/>
        <v>299.75</v>
      </c>
    </row>
    <row r="17" spans="1:10" ht="15.75" x14ac:dyDescent="0.25">
      <c r="A17" s="11" t="s">
        <v>40</v>
      </c>
      <c r="B17" s="11" t="s">
        <v>41</v>
      </c>
      <c r="C17" s="12">
        <v>4716076167931</v>
      </c>
      <c r="D17" s="11">
        <v>59.95</v>
      </c>
      <c r="E17" s="11">
        <v>5</v>
      </c>
      <c r="H17">
        <f>VLOOKUP(C17,'[1]Bone Avg Cost'!A:B,2,FALSE)</f>
        <v>22.389999999999997</v>
      </c>
      <c r="I17">
        <f t="shared" si="0"/>
        <v>5</v>
      </c>
      <c r="J17">
        <f t="shared" si="1"/>
        <v>299.75</v>
      </c>
    </row>
    <row r="18" spans="1:10" ht="15.75" x14ac:dyDescent="0.25">
      <c r="A18" s="11" t="s">
        <v>42</v>
      </c>
      <c r="B18" s="11" t="s">
        <v>43</v>
      </c>
      <c r="C18" s="12">
        <v>4716076167948</v>
      </c>
      <c r="D18" s="11">
        <v>59.95</v>
      </c>
      <c r="E18" s="11">
        <v>5</v>
      </c>
      <c r="H18">
        <f>VLOOKUP(C18,'[1]Bone Avg Cost'!A:B,2,FALSE)</f>
        <v>22.390000000000004</v>
      </c>
      <c r="I18">
        <f t="shared" si="0"/>
        <v>5</v>
      </c>
      <c r="J18">
        <f t="shared" si="1"/>
        <v>299.75</v>
      </c>
    </row>
    <row r="19" spans="1:10" ht="15.75" x14ac:dyDescent="0.25">
      <c r="A19" s="11" t="s">
        <v>44</v>
      </c>
      <c r="B19" s="11" t="s">
        <v>45</v>
      </c>
      <c r="C19" s="12">
        <v>4716076167955</v>
      </c>
      <c r="D19" s="11">
        <v>59.95</v>
      </c>
      <c r="E19" s="11">
        <v>5</v>
      </c>
      <c r="H19">
        <f>VLOOKUP(C19,'[1]Bone Avg Cost'!A:B,2,FALSE)</f>
        <v>22.389999999999997</v>
      </c>
      <c r="I19">
        <f t="shared" si="0"/>
        <v>5</v>
      </c>
      <c r="J19">
        <f t="shared" si="1"/>
        <v>299.75</v>
      </c>
    </row>
    <row r="20" spans="1:10" ht="15.75" x14ac:dyDescent="0.25">
      <c r="A20" s="11" t="s">
        <v>46</v>
      </c>
      <c r="B20" s="11" t="s">
        <v>47</v>
      </c>
      <c r="C20" s="12">
        <v>4716076167979</v>
      </c>
      <c r="D20" s="11">
        <v>59.95</v>
      </c>
      <c r="E20" s="11">
        <v>5</v>
      </c>
      <c r="H20">
        <f>VLOOKUP(C20,'[1]Bone Avg Cost'!A:B,2,FALSE)</f>
        <v>22.39</v>
      </c>
      <c r="I20">
        <f t="shared" si="0"/>
        <v>5</v>
      </c>
      <c r="J20">
        <f t="shared" si="1"/>
        <v>299.75</v>
      </c>
    </row>
    <row r="21" spans="1:10" ht="15.75" x14ac:dyDescent="0.25">
      <c r="A21" s="11" t="s">
        <v>48</v>
      </c>
      <c r="B21" s="11" t="s">
        <v>49</v>
      </c>
      <c r="C21" s="12">
        <v>4716076167993</v>
      </c>
      <c r="D21" s="11">
        <v>59.95</v>
      </c>
      <c r="E21" s="11">
        <v>5</v>
      </c>
      <c r="F21">
        <v>2</v>
      </c>
      <c r="G21">
        <f t="shared" si="2"/>
        <v>119.9</v>
      </c>
      <c r="H21">
        <f>VLOOKUP(C21,'[1]Bone Avg Cost'!A:B,2,FALSE)</f>
        <v>22.389999999999997</v>
      </c>
      <c r="I21">
        <f t="shared" si="0"/>
        <v>3</v>
      </c>
      <c r="J21">
        <f t="shared" si="1"/>
        <v>179.85000000000002</v>
      </c>
    </row>
    <row r="22" spans="1:10" ht="15.75" x14ac:dyDescent="0.25">
      <c r="A22" s="11" t="s">
        <v>50</v>
      </c>
      <c r="B22" s="11" t="s">
        <v>51</v>
      </c>
      <c r="C22" s="12">
        <v>4716076164176</v>
      </c>
      <c r="D22" s="11">
        <v>32.450000000000003</v>
      </c>
      <c r="E22" s="11">
        <v>3</v>
      </c>
      <c r="H22">
        <f>VLOOKUP(C22,'[1]Bone Avg Cost'!A:B,2,FALSE)</f>
        <v>10.809999999999997</v>
      </c>
      <c r="I22">
        <f t="shared" si="0"/>
        <v>3</v>
      </c>
      <c r="J22">
        <f t="shared" si="1"/>
        <v>97.350000000000009</v>
      </c>
    </row>
    <row r="23" spans="1:10" ht="15.75" x14ac:dyDescent="0.25">
      <c r="A23" s="11" t="s">
        <v>52</v>
      </c>
      <c r="B23" s="11" t="s">
        <v>53</v>
      </c>
      <c r="C23" s="12">
        <v>4716076164183</v>
      </c>
      <c r="D23" s="11">
        <v>32.450000000000003</v>
      </c>
      <c r="E23" s="11">
        <v>3</v>
      </c>
      <c r="H23">
        <f>VLOOKUP(C23,'[1]Bone Avg Cost'!A:B,2,FALSE)</f>
        <v>10.809999999999997</v>
      </c>
      <c r="I23">
        <f t="shared" si="0"/>
        <v>3</v>
      </c>
      <c r="J23">
        <f t="shared" si="1"/>
        <v>97.350000000000009</v>
      </c>
    </row>
    <row r="24" spans="1:10" ht="15.75" x14ac:dyDescent="0.25">
      <c r="A24" s="11" t="s">
        <v>54</v>
      </c>
      <c r="B24" s="11" t="s">
        <v>55</v>
      </c>
      <c r="C24" s="12">
        <v>4716076164190</v>
      </c>
      <c r="D24" s="11">
        <v>32.450000000000003</v>
      </c>
      <c r="E24" s="11">
        <v>3</v>
      </c>
      <c r="H24">
        <f>VLOOKUP(C24,'[1]Bone Avg Cost'!A:B,2,FALSE)</f>
        <v>10.809999999999997</v>
      </c>
      <c r="I24">
        <f t="shared" si="0"/>
        <v>3</v>
      </c>
      <c r="J24">
        <f t="shared" si="1"/>
        <v>97.350000000000009</v>
      </c>
    </row>
    <row r="25" spans="1:10" ht="15.75" x14ac:dyDescent="0.25">
      <c r="A25" s="11" t="s">
        <v>56</v>
      </c>
      <c r="B25" s="11" t="s">
        <v>57</v>
      </c>
      <c r="C25" s="12">
        <v>4716076164534</v>
      </c>
      <c r="D25" s="11">
        <v>32.450000000000003</v>
      </c>
      <c r="E25" s="11">
        <v>5</v>
      </c>
      <c r="H25">
        <f>VLOOKUP(C25,'[1]Bone Avg Cost'!A:B,2,FALSE)</f>
        <v>11.19</v>
      </c>
      <c r="I25">
        <f t="shared" si="0"/>
        <v>5</v>
      </c>
      <c r="J25">
        <f t="shared" si="1"/>
        <v>162.25</v>
      </c>
    </row>
    <row r="26" spans="1:10" ht="15.75" x14ac:dyDescent="0.25">
      <c r="A26" s="11" t="s">
        <v>58</v>
      </c>
      <c r="B26" s="11" t="s">
        <v>59</v>
      </c>
      <c r="C26" s="12">
        <v>4716076164541</v>
      </c>
      <c r="D26" s="11">
        <v>32.450000000000003</v>
      </c>
      <c r="E26" s="11">
        <v>5</v>
      </c>
      <c r="H26">
        <f>VLOOKUP(C26,'[1]Bone Avg Cost'!A:B,2,FALSE)</f>
        <v>11.19</v>
      </c>
      <c r="I26">
        <f t="shared" si="0"/>
        <v>5</v>
      </c>
      <c r="J26">
        <f t="shared" si="1"/>
        <v>162.25</v>
      </c>
    </row>
    <row r="27" spans="1:10" ht="15.75" x14ac:dyDescent="0.25">
      <c r="A27" s="11" t="s">
        <v>60</v>
      </c>
      <c r="B27" s="11" t="s">
        <v>61</v>
      </c>
      <c r="C27" s="12">
        <v>4716076164558</v>
      </c>
      <c r="D27" s="11">
        <v>32.450000000000003</v>
      </c>
      <c r="E27" s="11">
        <v>5</v>
      </c>
      <c r="H27">
        <f>VLOOKUP(C27,'[1]Bone Avg Cost'!A:B,2,FALSE)</f>
        <v>11.189999999999998</v>
      </c>
      <c r="I27">
        <f t="shared" si="0"/>
        <v>5</v>
      </c>
      <c r="J27">
        <f t="shared" si="1"/>
        <v>162.25</v>
      </c>
    </row>
    <row r="28" spans="1:10" ht="15.75" x14ac:dyDescent="0.25">
      <c r="A28" s="11" t="s">
        <v>62</v>
      </c>
      <c r="B28" s="11" t="s">
        <v>63</v>
      </c>
      <c r="C28" s="12">
        <v>4716076162028</v>
      </c>
      <c r="D28" s="11">
        <v>32.450000000000003</v>
      </c>
      <c r="E28" s="11">
        <v>3</v>
      </c>
      <c r="H28">
        <f>VLOOKUP(C28,'[1]Bone Avg Cost'!A:B,2,FALSE)</f>
        <v>11.19</v>
      </c>
      <c r="I28">
        <f t="shared" si="0"/>
        <v>3</v>
      </c>
      <c r="J28">
        <f t="shared" si="1"/>
        <v>97.350000000000009</v>
      </c>
    </row>
    <row r="29" spans="1:10" ht="15.75" x14ac:dyDescent="0.25">
      <c r="A29" s="11" t="s">
        <v>64</v>
      </c>
      <c r="B29" s="11" t="s">
        <v>65</v>
      </c>
      <c r="C29" s="12">
        <v>4716076161816</v>
      </c>
      <c r="D29" s="11">
        <v>32.450000000000003</v>
      </c>
      <c r="E29" s="11">
        <v>3</v>
      </c>
      <c r="H29">
        <f>VLOOKUP(C29,'[1]Bone Avg Cost'!A:B,2,FALSE)</f>
        <v>11.190000000000003</v>
      </c>
      <c r="I29">
        <f t="shared" si="0"/>
        <v>3</v>
      </c>
      <c r="J29">
        <f t="shared" si="1"/>
        <v>97.350000000000009</v>
      </c>
    </row>
    <row r="30" spans="1:10" ht="15.75" x14ac:dyDescent="0.25">
      <c r="A30" s="11" t="s">
        <v>66</v>
      </c>
      <c r="B30" s="11" t="s">
        <v>67</v>
      </c>
      <c r="C30" s="12">
        <v>4716076157680</v>
      </c>
      <c r="D30" s="11">
        <v>26.95</v>
      </c>
      <c r="E30" s="11">
        <v>3</v>
      </c>
      <c r="H30">
        <f>VLOOKUP(C30,'[1]Bone Avg Cost'!A:B,2,FALSE)</f>
        <v>7.35</v>
      </c>
      <c r="I30">
        <f t="shared" si="0"/>
        <v>3</v>
      </c>
      <c r="J30">
        <f t="shared" si="1"/>
        <v>80.849999999999994</v>
      </c>
    </row>
    <row r="31" spans="1:10" x14ac:dyDescent="0.25">
      <c r="A31" s="11" t="s">
        <v>68</v>
      </c>
      <c r="B31" s="11" t="s">
        <v>69</v>
      </c>
      <c r="C31" s="12">
        <v>4716076168280</v>
      </c>
      <c r="D31" s="11">
        <v>59.95</v>
      </c>
      <c r="E31" s="11">
        <v>5</v>
      </c>
      <c r="H31">
        <f>VLOOKUP(C31,'[1]Bone Avg Cost'!A:B,2,FALSE)</f>
        <v>22</v>
      </c>
      <c r="I31">
        <f t="shared" si="0"/>
        <v>5</v>
      </c>
      <c r="J31">
        <f t="shared" si="1"/>
        <v>299.75</v>
      </c>
    </row>
    <row r="32" spans="1:10" x14ac:dyDescent="0.25">
      <c r="A32" s="11" t="s">
        <v>70</v>
      </c>
      <c r="B32" s="11" t="s">
        <v>71</v>
      </c>
      <c r="C32" s="12">
        <v>4716076168334</v>
      </c>
      <c r="D32" s="11">
        <v>48.95</v>
      </c>
      <c r="E32" s="11">
        <v>5</v>
      </c>
      <c r="H32">
        <f>VLOOKUP(C32,'[1]Bone Avg Cost'!A:B,2,FALSE)</f>
        <v>18.140000000000008</v>
      </c>
      <c r="I32">
        <f t="shared" si="0"/>
        <v>5</v>
      </c>
      <c r="J32">
        <f t="shared" si="1"/>
        <v>244.75</v>
      </c>
    </row>
    <row r="33" spans="1:10" x14ac:dyDescent="0.25">
      <c r="A33" s="11" t="s">
        <v>72</v>
      </c>
      <c r="B33" s="11" t="s">
        <v>73</v>
      </c>
      <c r="C33" s="12">
        <v>4716076168327</v>
      </c>
      <c r="D33" s="11">
        <v>48.95</v>
      </c>
      <c r="E33" s="11">
        <v>5</v>
      </c>
      <c r="H33">
        <f>VLOOKUP(C33,'[1]Bone Avg Cost'!A:B,2,FALSE)</f>
        <v>18.140000000000008</v>
      </c>
      <c r="I33">
        <f t="shared" si="0"/>
        <v>5</v>
      </c>
      <c r="J33">
        <f t="shared" si="1"/>
        <v>244.75</v>
      </c>
    </row>
    <row r="34" spans="1:10" x14ac:dyDescent="0.25">
      <c r="A34" s="11" t="s">
        <v>74</v>
      </c>
      <c r="B34" s="11" t="s">
        <v>75</v>
      </c>
      <c r="C34" s="12">
        <v>4716076161304</v>
      </c>
      <c r="D34" s="11">
        <v>65.45</v>
      </c>
      <c r="E34" s="11">
        <v>5</v>
      </c>
      <c r="H34">
        <f>VLOOKUP(C34,'[1]Bone Avg Cost'!A:B,2,FALSE)</f>
        <v>25.089999999999989</v>
      </c>
      <c r="I34">
        <f t="shared" si="0"/>
        <v>5</v>
      </c>
      <c r="J34">
        <f t="shared" si="1"/>
        <v>327.25</v>
      </c>
    </row>
    <row r="35" spans="1:10" x14ac:dyDescent="0.25">
      <c r="A35" s="11" t="s">
        <v>76</v>
      </c>
      <c r="B35" s="11" t="s">
        <v>77</v>
      </c>
      <c r="C35" s="12">
        <v>4716076154436</v>
      </c>
      <c r="D35" s="11">
        <v>26.95</v>
      </c>
      <c r="E35" s="11">
        <v>5</v>
      </c>
      <c r="H35">
        <f>VLOOKUP(C35,'[1]Bone Avg Cost'!A:B,2,FALSE)</f>
        <v>7.3299999999999992</v>
      </c>
      <c r="I35">
        <f t="shared" si="0"/>
        <v>5</v>
      </c>
      <c r="J35">
        <f t="shared" si="1"/>
        <v>134.75</v>
      </c>
    </row>
    <row r="36" spans="1:10" x14ac:dyDescent="0.25">
      <c r="A36" s="11" t="s">
        <v>78</v>
      </c>
      <c r="B36" s="11" t="s">
        <v>79</v>
      </c>
      <c r="C36" s="12">
        <v>4716076151329</v>
      </c>
      <c r="D36" s="11">
        <v>26.95</v>
      </c>
      <c r="E36" s="11">
        <v>5</v>
      </c>
      <c r="H36">
        <f>VLOOKUP(C36,'[1]Bone Avg Cost'!A:B,2,FALSE)</f>
        <v>7.33</v>
      </c>
      <c r="I36">
        <f t="shared" si="0"/>
        <v>5</v>
      </c>
      <c r="J36">
        <f t="shared" si="1"/>
        <v>134.75</v>
      </c>
    </row>
    <row r="37" spans="1:10" x14ac:dyDescent="0.25">
      <c r="A37" s="11" t="s">
        <v>80</v>
      </c>
      <c r="B37" s="11" t="s">
        <v>81</v>
      </c>
      <c r="C37" s="12">
        <v>4712818795646</v>
      </c>
      <c r="D37" s="11">
        <v>26.95</v>
      </c>
      <c r="E37" s="11">
        <v>5</v>
      </c>
      <c r="H37">
        <f>VLOOKUP(C37,'[1]Bone Avg Cost'!A:B,2,FALSE)</f>
        <v>7.33</v>
      </c>
      <c r="I37">
        <f t="shared" si="0"/>
        <v>5</v>
      </c>
      <c r="J37">
        <f t="shared" si="1"/>
        <v>134.75</v>
      </c>
    </row>
    <row r="38" spans="1:10" x14ac:dyDescent="0.25">
      <c r="A38" s="11" t="s">
        <v>82</v>
      </c>
      <c r="B38" s="11" t="s">
        <v>83</v>
      </c>
      <c r="C38" s="12">
        <v>4712818799705</v>
      </c>
      <c r="D38" s="11">
        <v>26.95</v>
      </c>
      <c r="E38" s="11">
        <v>5</v>
      </c>
      <c r="H38">
        <f>VLOOKUP(C38,'[1]Bone Avg Cost'!A:B,2,FALSE)</f>
        <v>7.33</v>
      </c>
      <c r="I38">
        <f t="shared" si="0"/>
        <v>5</v>
      </c>
      <c r="J38">
        <f t="shared" si="1"/>
        <v>134.75</v>
      </c>
    </row>
    <row r="39" spans="1:10" x14ac:dyDescent="0.25">
      <c r="A39" s="11" t="s">
        <v>84</v>
      </c>
      <c r="B39" s="11" t="s">
        <v>85</v>
      </c>
      <c r="C39" s="12">
        <v>4712818799880</v>
      </c>
      <c r="D39" s="11">
        <v>26.95</v>
      </c>
      <c r="E39" s="11">
        <v>5</v>
      </c>
      <c r="H39">
        <f>VLOOKUP(C39,'[1]Bone Avg Cost'!A:B,2,FALSE)</f>
        <v>7.33</v>
      </c>
      <c r="I39">
        <f t="shared" si="0"/>
        <v>5</v>
      </c>
      <c r="J39">
        <f t="shared" si="1"/>
        <v>134.75</v>
      </c>
    </row>
    <row r="40" spans="1:10" x14ac:dyDescent="0.25">
      <c r="A40" s="11" t="s">
        <v>86</v>
      </c>
      <c r="B40" s="11" t="s">
        <v>87</v>
      </c>
      <c r="C40" s="12">
        <v>4712818799477</v>
      </c>
      <c r="D40" s="11">
        <v>26.95</v>
      </c>
      <c r="E40" s="11">
        <v>5</v>
      </c>
      <c r="H40">
        <f>VLOOKUP(C40,'[1]Bone Avg Cost'!A:B,2,FALSE)</f>
        <v>7.33</v>
      </c>
      <c r="I40">
        <f t="shared" si="0"/>
        <v>5</v>
      </c>
      <c r="J40">
        <f t="shared" si="1"/>
        <v>134.75</v>
      </c>
    </row>
    <row r="41" spans="1:10" x14ac:dyDescent="0.25">
      <c r="A41" s="11" t="s">
        <v>88</v>
      </c>
      <c r="B41" s="11" t="s">
        <v>89</v>
      </c>
      <c r="C41" s="12">
        <v>4712818799484</v>
      </c>
      <c r="D41" s="11">
        <v>26.95</v>
      </c>
      <c r="E41" s="11">
        <v>5</v>
      </c>
      <c r="H41">
        <f>VLOOKUP(C41,'[1]Bone Avg Cost'!A:B,2,FALSE)</f>
        <v>7.3299999999999992</v>
      </c>
      <c r="I41">
        <f t="shared" si="0"/>
        <v>5</v>
      </c>
      <c r="J41">
        <f t="shared" si="1"/>
        <v>134.75</v>
      </c>
    </row>
    <row r="42" spans="1:10" x14ac:dyDescent="0.25">
      <c r="A42" s="11" t="s">
        <v>90</v>
      </c>
      <c r="B42" s="11" t="s">
        <v>91</v>
      </c>
      <c r="C42" s="12">
        <v>4712818799231</v>
      </c>
      <c r="D42" s="11">
        <v>26.95</v>
      </c>
      <c r="E42" s="11">
        <v>5</v>
      </c>
      <c r="H42">
        <f>VLOOKUP(C42,'[1]Bone Avg Cost'!A:B,2,FALSE)</f>
        <v>7.33</v>
      </c>
      <c r="I42">
        <f t="shared" si="0"/>
        <v>5</v>
      </c>
      <c r="J42">
        <f t="shared" si="1"/>
        <v>134.75</v>
      </c>
    </row>
    <row r="43" spans="1:10" x14ac:dyDescent="0.25">
      <c r="A43" s="11" t="s">
        <v>92</v>
      </c>
      <c r="B43" s="11" t="s">
        <v>93</v>
      </c>
      <c r="C43" s="12">
        <v>4712818795677</v>
      </c>
      <c r="D43" s="11">
        <v>26.95</v>
      </c>
      <c r="E43" s="11">
        <v>5</v>
      </c>
      <c r="H43">
        <f>VLOOKUP(C43,'[1]Bone Avg Cost'!A:B,2,FALSE)</f>
        <v>7.33</v>
      </c>
      <c r="I43">
        <f t="shared" si="0"/>
        <v>5</v>
      </c>
      <c r="J43">
        <f t="shared" si="1"/>
        <v>134.75</v>
      </c>
    </row>
    <row r="44" spans="1:10" x14ac:dyDescent="0.25">
      <c r="A44" s="11" t="s">
        <v>94</v>
      </c>
      <c r="B44" s="11" t="s">
        <v>95</v>
      </c>
      <c r="C44" s="12">
        <v>6953156268074</v>
      </c>
      <c r="D44" s="11">
        <v>37.950000000000003</v>
      </c>
      <c r="E44" s="11">
        <v>5</v>
      </c>
      <c r="H44">
        <v>15.089999999999977</v>
      </c>
      <c r="I44">
        <f t="shared" si="0"/>
        <v>5</v>
      </c>
      <c r="J44">
        <f t="shared" si="1"/>
        <v>189.75</v>
      </c>
    </row>
    <row r="45" spans="1:10" x14ac:dyDescent="0.25">
      <c r="A45" s="11" t="s">
        <v>96</v>
      </c>
      <c r="B45" s="11" t="s">
        <v>97</v>
      </c>
      <c r="C45" s="12">
        <v>6953156283787</v>
      </c>
      <c r="D45" s="11">
        <v>81.95</v>
      </c>
      <c r="E45" s="11">
        <v>5</v>
      </c>
      <c r="F45">
        <v>1</v>
      </c>
      <c r="G45">
        <f t="shared" si="2"/>
        <v>81.95</v>
      </c>
      <c r="H45">
        <v>51.31</v>
      </c>
      <c r="I45">
        <f t="shared" si="0"/>
        <v>4</v>
      </c>
      <c r="J45">
        <f t="shared" si="1"/>
        <v>327.8</v>
      </c>
    </row>
    <row r="46" spans="1:10" x14ac:dyDescent="0.25">
      <c r="A46" s="11" t="s">
        <v>98</v>
      </c>
      <c r="B46" s="11" t="s">
        <v>99</v>
      </c>
      <c r="C46" s="12">
        <v>6953156283800</v>
      </c>
      <c r="D46" s="11">
        <v>81.95</v>
      </c>
      <c r="E46" s="11">
        <v>5</v>
      </c>
      <c r="H46">
        <v>51.310000000000016</v>
      </c>
      <c r="I46">
        <f t="shared" si="0"/>
        <v>5</v>
      </c>
      <c r="J46">
        <f t="shared" si="1"/>
        <v>409.75</v>
      </c>
    </row>
    <row r="47" spans="1:10" x14ac:dyDescent="0.25">
      <c r="A47" s="11" t="s">
        <v>100</v>
      </c>
      <c r="B47" s="11" t="s">
        <v>324</v>
      </c>
      <c r="C47" s="12">
        <v>6953156286559</v>
      </c>
      <c r="D47" s="11">
        <v>147.94999999999999</v>
      </c>
      <c r="E47" s="11">
        <v>5</v>
      </c>
      <c r="H47">
        <v>61.889999999999915</v>
      </c>
      <c r="I47">
        <f t="shared" si="0"/>
        <v>5</v>
      </c>
      <c r="J47">
        <f t="shared" si="1"/>
        <v>739.75</v>
      </c>
    </row>
    <row r="48" spans="1:10" x14ac:dyDescent="0.25">
      <c r="A48" s="11" t="s">
        <v>102</v>
      </c>
      <c r="B48" s="11" t="s">
        <v>325</v>
      </c>
      <c r="C48" s="12">
        <v>6953156282902</v>
      </c>
      <c r="D48" s="11">
        <v>92.95</v>
      </c>
      <c r="E48" s="11">
        <v>5</v>
      </c>
      <c r="H48">
        <v>37.730000000000018</v>
      </c>
      <c r="I48">
        <f t="shared" si="0"/>
        <v>5</v>
      </c>
      <c r="J48">
        <f t="shared" si="1"/>
        <v>464.75</v>
      </c>
    </row>
    <row r="49" spans="1:10" x14ac:dyDescent="0.25">
      <c r="A49" s="11" t="s">
        <v>104</v>
      </c>
      <c r="B49" s="11" t="s">
        <v>105</v>
      </c>
      <c r="C49" s="12">
        <v>7447902861996</v>
      </c>
      <c r="D49" s="11">
        <v>54.45</v>
      </c>
      <c r="E49" s="11">
        <v>5</v>
      </c>
      <c r="H49">
        <v>22.36</v>
      </c>
      <c r="I49">
        <f t="shared" si="0"/>
        <v>5</v>
      </c>
      <c r="J49">
        <f t="shared" si="1"/>
        <v>272.25</v>
      </c>
    </row>
    <row r="50" spans="1:10" x14ac:dyDescent="0.25">
      <c r="A50" s="11" t="s">
        <v>106</v>
      </c>
      <c r="B50" s="11" t="s">
        <v>107</v>
      </c>
      <c r="C50" s="12" t="s">
        <v>326</v>
      </c>
      <c r="D50" s="11">
        <v>54.45</v>
      </c>
      <c r="E50" s="11">
        <v>5</v>
      </c>
      <c r="H50">
        <v>22.36</v>
      </c>
      <c r="I50">
        <f t="shared" si="0"/>
        <v>5</v>
      </c>
      <c r="J50">
        <f t="shared" si="1"/>
        <v>272.25</v>
      </c>
    </row>
    <row r="51" spans="1:10" x14ac:dyDescent="0.25">
      <c r="A51" s="11" t="s">
        <v>108</v>
      </c>
      <c r="B51" s="11" t="s">
        <v>109</v>
      </c>
      <c r="C51" s="12">
        <v>744790286205</v>
      </c>
      <c r="D51" s="11">
        <v>54.45</v>
      </c>
      <c r="E51" s="11">
        <v>5</v>
      </c>
      <c r="H51">
        <v>18.71</v>
      </c>
      <c r="I51">
        <f t="shared" si="0"/>
        <v>5</v>
      </c>
      <c r="J51">
        <f t="shared" si="1"/>
        <v>272.25</v>
      </c>
    </row>
    <row r="52" spans="1:10" x14ac:dyDescent="0.25">
      <c r="A52" s="11" t="s">
        <v>110</v>
      </c>
      <c r="B52" s="11" t="s">
        <v>111</v>
      </c>
      <c r="C52" s="12" t="s">
        <v>327</v>
      </c>
      <c r="D52" s="11">
        <v>54.45</v>
      </c>
      <c r="E52" s="11">
        <v>5</v>
      </c>
      <c r="H52">
        <v>18.71</v>
      </c>
      <c r="I52">
        <f t="shared" si="0"/>
        <v>5</v>
      </c>
      <c r="J52">
        <f t="shared" si="1"/>
        <v>272.25</v>
      </c>
    </row>
    <row r="53" spans="1:10" x14ac:dyDescent="0.25">
      <c r="A53" s="11" t="s">
        <v>112</v>
      </c>
      <c r="B53" s="11" t="s">
        <v>113</v>
      </c>
      <c r="C53" s="12">
        <v>6953156271791</v>
      </c>
      <c r="D53" s="11">
        <v>87.45</v>
      </c>
      <c r="E53" s="11">
        <v>5</v>
      </c>
      <c r="H53">
        <v>29.113564356435642</v>
      </c>
      <c r="I53">
        <f t="shared" si="0"/>
        <v>5</v>
      </c>
      <c r="J53">
        <f t="shared" si="1"/>
        <v>437.25</v>
      </c>
    </row>
    <row r="54" spans="1:10" x14ac:dyDescent="0.25">
      <c r="A54" s="11" t="s">
        <v>114</v>
      </c>
      <c r="B54" s="11" t="s">
        <v>328</v>
      </c>
      <c r="C54" s="12">
        <v>6953156289116</v>
      </c>
      <c r="D54" s="11">
        <v>43.45</v>
      </c>
      <c r="E54" s="11">
        <v>5</v>
      </c>
      <c r="I54">
        <f t="shared" si="0"/>
        <v>5</v>
      </c>
      <c r="J54">
        <f t="shared" si="1"/>
        <v>217.25</v>
      </c>
    </row>
    <row r="55" spans="1:10" x14ac:dyDescent="0.25">
      <c r="A55" s="11" t="s">
        <v>116</v>
      </c>
      <c r="B55" s="11" t="s">
        <v>117</v>
      </c>
      <c r="C55" s="12">
        <v>6953156290501</v>
      </c>
      <c r="D55" s="11">
        <v>26.95</v>
      </c>
      <c r="E55" s="11">
        <v>5</v>
      </c>
      <c r="H55">
        <v>6.6899999999999951</v>
      </c>
      <c r="I55">
        <f t="shared" si="0"/>
        <v>5</v>
      </c>
      <c r="J55">
        <f t="shared" si="1"/>
        <v>134.75</v>
      </c>
    </row>
    <row r="56" spans="1:10" x14ac:dyDescent="0.25">
      <c r="A56" s="11" t="s">
        <v>118</v>
      </c>
      <c r="B56" s="11" t="s">
        <v>119</v>
      </c>
      <c r="C56" s="12">
        <v>6953156276390</v>
      </c>
      <c r="D56" s="11">
        <v>164.45</v>
      </c>
      <c r="E56" s="11">
        <v>5</v>
      </c>
      <c r="H56">
        <v>77.209999999999923</v>
      </c>
      <c r="I56">
        <f t="shared" si="0"/>
        <v>5</v>
      </c>
      <c r="J56">
        <f t="shared" si="1"/>
        <v>822.25</v>
      </c>
    </row>
    <row r="57" spans="1:10" x14ac:dyDescent="0.25">
      <c r="A57" s="11" t="s">
        <v>329</v>
      </c>
      <c r="B57" s="11" t="s">
        <v>330</v>
      </c>
      <c r="C57" s="12">
        <v>6953156276406</v>
      </c>
      <c r="D57" s="11">
        <v>164.45</v>
      </c>
      <c r="E57" s="11">
        <v>5</v>
      </c>
      <c r="H57">
        <v>76.080000000000027</v>
      </c>
      <c r="I57">
        <f t="shared" si="0"/>
        <v>5</v>
      </c>
      <c r="J57">
        <f t="shared" si="1"/>
        <v>822.25</v>
      </c>
    </row>
    <row r="58" spans="1:10" x14ac:dyDescent="0.25">
      <c r="A58" s="11" t="s">
        <v>120</v>
      </c>
      <c r="B58" s="11" t="s">
        <v>121</v>
      </c>
      <c r="C58" s="12">
        <v>6953156275515</v>
      </c>
      <c r="D58" s="11">
        <v>76.45</v>
      </c>
      <c r="E58" s="11">
        <v>5</v>
      </c>
      <c r="H58">
        <v>28.72</v>
      </c>
      <c r="I58">
        <f t="shared" si="0"/>
        <v>5</v>
      </c>
      <c r="J58">
        <f t="shared" si="1"/>
        <v>382.25</v>
      </c>
    </row>
    <row r="59" spans="1:10" x14ac:dyDescent="0.25">
      <c r="A59" s="11" t="s">
        <v>122</v>
      </c>
      <c r="B59" s="11" t="s">
        <v>123</v>
      </c>
      <c r="C59" s="12">
        <v>6953156272965</v>
      </c>
      <c r="D59" s="11">
        <v>70.95</v>
      </c>
      <c r="E59" s="11">
        <v>5</v>
      </c>
      <c r="H59">
        <v>25.970000000000013</v>
      </c>
      <c r="I59">
        <f t="shared" si="0"/>
        <v>5</v>
      </c>
      <c r="J59">
        <f t="shared" si="1"/>
        <v>354.75</v>
      </c>
    </row>
    <row r="60" spans="1:10" x14ac:dyDescent="0.25">
      <c r="A60" s="11" t="s">
        <v>124</v>
      </c>
      <c r="B60" s="11" t="s">
        <v>331</v>
      </c>
      <c r="C60" s="12">
        <v>6953156278806</v>
      </c>
      <c r="D60" s="11">
        <v>153.44999999999999</v>
      </c>
      <c r="E60" s="11">
        <v>5</v>
      </c>
      <c r="H60">
        <v>66.119999999999962</v>
      </c>
      <c r="I60">
        <f t="shared" si="0"/>
        <v>5</v>
      </c>
      <c r="J60">
        <f t="shared" si="1"/>
        <v>767.25</v>
      </c>
    </row>
    <row r="61" spans="1:10" x14ac:dyDescent="0.25">
      <c r="A61" s="11" t="s">
        <v>126</v>
      </c>
      <c r="B61" s="11" t="s">
        <v>127</v>
      </c>
      <c r="C61" s="12">
        <v>6953156273023</v>
      </c>
      <c r="D61" s="11">
        <v>98.45</v>
      </c>
      <c r="E61" s="11">
        <v>5</v>
      </c>
      <c r="I61">
        <f t="shared" si="0"/>
        <v>5</v>
      </c>
      <c r="J61">
        <f t="shared" si="1"/>
        <v>492.25</v>
      </c>
    </row>
    <row r="62" spans="1:10" x14ac:dyDescent="0.25">
      <c r="A62" s="11" t="s">
        <v>128</v>
      </c>
      <c r="B62" s="11" t="s">
        <v>129</v>
      </c>
      <c r="C62" s="12">
        <v>6953156273665</v>
      </c>
      <c r="D62" s="11">
        <v>76.45</v>
      </c>
      <c r="E62" s="11">
        <v>5</v>
      </c>
      <c r="H62">
        <v>26.900000000000013</v>
      </c>
      <c r="I62">
        <f t="shared" si="0"/>
        <v>5</v>
      </c>
      <c r="J62">
        <f t="shared" si="1"/>
        <v>382.25</v>
      </c>
    </row>
    <row r="63" spans="1:10" x14ac:dyDescent="0.25">
      <c r="A63" s="11" t="s">
        <v>130</v>
      </c>
      <c r="B63" s="11" t="s">
        <v>131</v>
      </c>
      <c r="C63" s="12">
        <v>6953156278851</v>
      </c>
      <c r="D63" s="11">
        <v>81.95</v>
      </c>
      <c r="E63" s="11">
        <v>5</v>
      </c>
      <c r="H63">
        <v>29.739999999999995</v>
      </c>
      <c r="I63">
        <f t="shared" si="0"/>
        <v>5</v>
      </c>
      <c r="J63">
        <f t="shared" si="1"/>
        <v>409.75</v>
      </c>
    </row>
    <row r="64" spans="1:10" x14ac:dyDescent="0.25">
      <c r="A64" s="11" t="s">
        <v>132</v>
      </c>
      <c r="B64" s="11" t="s">
        <v>133</v>
      </c>
      <c r="C64" s="12">
        <v>6953156274778</v>
      </c>
      <c r="D64" s="11">
        <v>32.450000000000003</v>
      </c>
      <c r="E64" s="11">
        <v>10</v>
      </c>
      <c r="H64">
        <v>7.8499999999999917</v>
      </c>
      <c r="I64">
        <f t="shared" si="0"/>
        <v>10</v>
      </c>
      <c r="J64">
        <f t="shared" si="1"/>
        <v>324.5</v>
      </c>
    </row>
    <row r="65" spans="1:10" x14ac:dyDescent="0.25">
      <c r="A65" s="11" t="s">
        <v>134</v>
      </c>
      <c r="B65" s="11" t="s">
        <v>135</v>
      </c>
      <c r="C65" s="12">
        <v>6953156274792</v>
      </c>
      <c r="D65" s="11">
        <v>32.450000000000003</v>
      </c>
      <c r="E65" s="11">
        <v>10</v>
      </c>
      <c r="H65">
        <v>7.8499999999999979</v>
      </c>
      <c r="I65">
        <f t="shared" si="0"/>
        <v>10</v>
      </c>
      <c r="J65">
        <f t="shared" si="1"/>
        <v>324.5</v>
      </c>
    </row>
    <row r="66" spans="1:10" x14ac:dyDescent="0.25">
      <c r="A66" s="11" t="s">
        <v>136</v>
      </c>
      <c r="B66" s="11" t="s">
        <v>137</v>
      </c>
      <c r="C66" s="12">
        <v>6953156256415</v>
      </c>
      <c r="D66" s="11">
        <v>37.950000000000003</v>
      </c>
      <c r="E66" s="11">
        <v>5</v>
      </c>
      <c r="H66">
        <v>9.6599999999999984</v>
      </c>
      <c r="I66">
        <f t="shared" si="0"/>
        <v>5</v>
      </c>
      <c r="J66">
        <f t="shared" si="1"/>
        <v>189.75</v>
      </c>
    </row>
    <row r="67" spans="1:10" x14ac:dyDescent="0.25">
      <c r="A67" s="11" t="s">
        <v>138</v>
      </c>
      <c r="B67" s="11" t="s">
        <v>332</v>
      </c>
      <c r="C67" s="12">
        <v>6953156278493</v>
      </c>
      <c r="D67" s="11">
        <v>37.950000000000003</v>
      </c>
      <c r="E67" s="11">
        <v>5</v>
      </c>
      <c r="H67">
        <v>10.859999999999934</v>
      </c>
      <c r="I67">
        <f t="shared" si="0"/>
        <v>5</v>
      </c>
      <c r="J67">
        <f t="shared" si="1"/>
        <v>189.75</v>
      </c>
    </row>
    <row r="68" spans="1:10" x14ac:dyDescent="0.25">
      <c r="A68" s="11" t="s">
        <v>140</v>
      </c>
      <c r="B68" s="11" t="s">
        <v>333</v>
      </c>
      <c r="C68" s="12">
        <v>6953156273931</v>
      </c>
      <c r="D68" s="11">
        <v>32.450000000000003</v>
      </c>
      <c r="E68" s="11">
        <v>5</v>
      </c>
      <c r="F68">
        <v>1</v>
      </c>
      <c r="G68">
        <f t="shared" ref="G68:G107" si="3">F68*D68</f>
        <v>32.450000000000003</v>
      </c>
      <c r="H68">
        <v>7.9897515527950302</v>
      </c>
      <c r="I68">
        <f t="shared" ref="I68:I107" si="4">E68-F68</f>
        <v>4</v>
      </c>
      <c r="J68">
        <f t="shared" ref="J68:J107" si="5">I68*D68</f>
        <v>129.80000000000001</v>
      </c>
    </row>
    <row r="69" spans="1:10" x14ac:dyDescent="0.25">
      <c r="A69" s="11" t="s">
        <v>142</v>
      </c>
      <c r="B69" s="11" t="s">
        <v>143</v>
      </c>
      <c r="C69" s="12">
        <v>6953156277618</v>
      </c>
      <c r="D69" s="11">
        <v>37.950000000000003</v>
      </c>
      <c r="E69" s="11">
        <v>5</v>
      </c>
      <c r="F69">
        <v>1</v>
      </c>
      <c r="G69">
        <f t="shared" si="3"/>
        <v>37.950000000000003</v>
      </c>
      <c r="H69">
        <v>10.980000000000009</v>
      </c>
      <c r="I69">
        <f t="shared" si="4"/>
        <v>4</v>
      </c>
      <c r="J69">
        <f t="shared" si="5"/>
        <v>151.80000000000001</v>
      </c>
    </row>
    <row r="70" spans="1:10" x14ac:dyDescent="0.25">
      <c r="A70" s="11" t="s">
        <v>144</v>
      </c>
      <c r="B70" s="11" t="s">
        <v>145</v>
      </c>
      <c r="C70" s="12">
        <v>6953156280977</v>
      </c>
      <c r="D70" s="11">
        <v>43.45</v>
      </c>
      <c r="E70" s="11">
        <v>5</v>
      </c>
      <c r="H70">
        <v>15.69</v>
      </c>
      <c r="I70">
        <f t="shared" si="4"/>
        <v>5</v>
      </c>
      <c r="J70">
        <f t="shared" si="5"/>
        <v>217.25</v>
      </c>
    </row>
    <row r="71" spans="1:10" x14ac:dyDescent="0.25">
      <c r="A71" s="11" t="s">
        <v>146</v>
      </c>
      <c r="B71" s="11" t="s">
        <v>147</v>
      </c>
      <c r="C71" s="12">
        <v>6953156280984</v>
      </c>
      <c r="D71" s="11">
        <v>43.45</v>
      </c>
      <c r="E71" s="11">
        <v>5</v>
      </c>
      <c r="H71">
        <v>15.599999999999998</v>
      </c>
      <c r="I71">
        <f t="shared" si="4"/>
        <v>5</v>
      </c>
      <c r="J71">
        <f t="shared" si="5"/>
        <v>217.25</v>
      </c>
    </row>
    <row r="72" spans="1:10" x14ac:dyDescent="0.25">
      <c r="A72" s="11" t="s">
        <v>148</v>
      </c>
      <c r="B72" s="11" t="s">
        <v>149</v>
      </c>
      <c r="C72" s="12">
        <v>6953156253131</v>
      </c>
      <c r="D72" s="11">
        <v>26.95</v>
      </c>
      <c r="E72" s="11">
        <v>5</v>
      </c>
      <c r="H72">
        <v>7.7600000000000069</v>
      </c>
      <c r="I72">
        <f t="shared" si="4"/>
        <v>5</v>
      </c>
      <c r="J72">
        <f t="shared" si="5"/>
        <v>134.75</v>
      </c>
    </row>
    <row r="73" spans="1:10" x14ac:dyDescent="0.25">
      <c r="A73" s="11" t="s">
        <v>150</v>
      </c>
      <c r="B73" s="11" t="s">
        <v>151</v>
      </c>
      <c r="C73" s="12">
        <v>6953156253063</v>
      </c>
      <c r="D73" s="11">
        <v>32.450000000000003</v>
      </c>
      <c r="E73" s="11">
        <v>5</v>
      </c>
      <c r="H73">
        <v>11.529999999999927</v>
      </c>
      <c r="I73">
        <f t="shared" si="4"/>
        <v>5</v>
      </c>
      <c r="J73">
        <f t="shared" si="5"/>
        <v>162.25</v>
      </c>
    </row>
    <row r="74" spans="1:10" x14ac:dyDescent="0.25">
      <c r="A74" s="11" t="s">
        <v>152</v>
      </c>
      <c r="B74" s="11" t="s">
        <v>153</v>
      </c>
      <c r="C74" s="12">
        <v>6953156253070</v>
      </c>
      <c r="D74" s="11">
        <v>32.450000000000003</v>
      </c>
      <c r="E74" s="11">
        <v>5</v>
      </c>
      <c r="H74">
        <v>11.530000000000008</v>
      </c>
      <c r="I74">
        <f t="shared" si="4"/>
        <v>5</v>
      </c>
      <c r="J74">
        <f t="shared" si="5"/>
        <v>162.25</v>
      </c>
    </row>
    <row r="75" spans="1:10" x14ac:dyDescent="0.25">
      <c r="A75" s="11" t="s">
        <v>154</v>
      </c>
      <c r="B75" s="11" t="s">
        <v>155</v>
      </c>
      <c r="C75" s="12">
        <v>6953156260603</v>
      </c>
      <c r="D75" s="11">
        <v>37.950000000000003</v>
      </c>
      <c r="E75" s="11">
        <v>5</v>
      </c>
      <c r="F75">
        <v>1</v>
      </c>
      <c r="G75">
        <f t="shared" si="3"/>
        <v>37.950000000000003</v>
      </c>
      <c r="H75">
        <v>11.397999999999989</v>
      </c>
      <c r="I75">
        <f t="shared" si="4"/>
        <v>4</v>
      </c>
      <c r="J75">
        <f t="shared" si="5"/>
        <v>151.80000000000001</v>
      </c>
    </row>
    <row r="76" spans="1:10" x14ac:dyDescent="0.25">
      <c r="A76" s="11" t="s">
        <v>156</v>
      </c>
      <c r="B76" s="11" t="s">
        <v>334</v>
      </c>
      <c r="C76" s="12">
        <v>6953156245662</v>
      </c>
      <c r="D76" s="11">
        <v>26.95</v>
      </c>
      <c r="E76" s="11">
        <v>5</v>
      </c>
      <c r="F76">
        <v>1</v>
      </c>
      <c r="G76">
        <f t="shared" si="3"/>
        <v>26.95</v>
      </c>
      <c r="H76">
        <v>7.2799999999999985</v>
      </c>
      <c r="I76">
        <f t="shared" si="4"/>
        <v>4</v>
      </c>
      <c r="J76">
        <f t="shared" si="5"/>
        <v>107.8</v>
      </c>
    </row>
    <row r="77" spans="1:10" x14ac:dyDescent="0.25">
      <c r="A77" s="11" t="s">
        <v>158</v>
      </c>
      <c r="B77" s="11" t="s">
        <v>159</v>
      </c>
      <c r="C77" s="12">
        <v>6953156261372</v>
      </c>
      <c r="D77" s="11">
        <v>37.950000000000003</v>
      </c>
      <c r="E77" s="11">
        <v>5</v>
      </c>
      <c r="I77">
        <f t="shared" si="4"/>
        <v>5</v>
      </c>
      <c r="J77">
        <f t="shared" si="5"/>
        <v>189.75</v>
      </c>
    </row>
    <row r="78" spans="1:10" x14ac:dyDescent="0.25">
      <c r="A78" s="11" t="s">
        <v>160</v>
      </c>
      <c r="B78" s="11" t="s">
        <v>335</v>
      </c>
      <c r="C78" s="12">
        <v>6953156284234</v>
      </c>
      <c r="D78" s="11">
        <v>48.95</v>
      </c>
      <c r="E78" s="11">
        <v>5</v>
      </c>
      <c r="H78">
        <v>12.71</v>
      </c>
      <c r="I78">
        <f t="shared" si="4"/>
        <v>5</v>
      </c>
      <c r="J78">
        <f t="shared" si="5"/>
        <v>244.75</v>
      </c>
    </row>
    <row r="79" spans="1:10" x14ac:dyDescent="0.25">
      <c r="A79" s="11" t="s">
        <v>162</v>
      </c>
      <c r="B79" s="11" t="s">
        <v>335</v>
      </c>
      <c r="C79" s="12">
        <v>6953156284241</v>
      </c>
      <c r="D79" s="11">
        <v>48.95</v>
      </c>
      <c r="E79" s="11">
        <v>5</v>
      </c>
      <c r="H79">
        <v>12.309999999999997</v>
      </c>
      <c r="I79">
        <f t="shared" si="4"/>
        <v>5</v>
      </c>
      <c r="J79">
        <f t="shared" si="5"/>
        <v>244.75</v>
      </c>
    </row>
    <row r="80" spans="1:10" x14ac:dyDescent="0.25">
      <c r="A80" s="11" t="s">
        <v>164</v>
      </c>
      <c r="B80" s="11" t="s">
        <v>165</v>
      </c>
      <c r="C80" s="12">
        <v>6953156273030</v>
      </c>
      <c r="D80" s="11">
        <v>65.45</v>
      </c>
      <c r="E80" s="11">
        <v>5</v>
      </c>
      <c r="H80">
        <v>24.310000000000038</v>
      </c>
      <c r="I80">
        <f t="shared" si="4"/>
        <v>5</v>
      </c>
      <c r="J80">
        <f t="shared" si="5"/>
        <v>327.25</v>
      </c>
    </row>
    <row r="81" spans="1:10" x14ac:dyDescent="0.25">
      <c r="A81" s="11" t="s">
        <v>166</v>
      </c>
      <c r="B81" s="11" t="s">
        <v>167</v>
      </c>
      <c r="C81" s="12">
        <v>6953156257153</v>
      </c>
      <c r="D81" s="11">
        <v>26.95</v>
      </c>
      <c r="E81" s="11">
        <v>5</v>
      </c>
      <c r="H81">
        <v>4.8099999999999996</v>
      </c>
      <c r="I81">
        <f t="shared" si="4"/>
        <v>5</v>
      </c>
      <c r="J81">
        <f t="shared" si="5"/>
        <v>134.75</v>
      </c>
    </row>
    <row r="82" spans="1:10" x14ac:dyDescent="0.25">
      <c r="A82" s="11" t="s">
        <v>168</v>
      </c>
      <c r="B82" s="11" t="s">
        <v>169</v>
      </c>
      <c r="C82" s="12">
        <v>6953156257177</v>
      </c>
      <c r="D82" s="11">
        <v>26.95</v>
      </c>
      <c r="E82" s="11">
        <v>5</v>
      </c>
      <c r="H82">
        <v>5.4899999999999958</v>
      </c>
      <c r="I82">
        <f t="shared" si="4"/>
        <v>5</v>
      </c>
      <c r="J82">
        <f t="shared" si="5"/>
        <v>134.75</v>
      </c>
    </row>
    <row r="83" spans="1:10" x14ac:dyDescent="0.25">
      <c r="A83" s="11" t="s">
        <v>170</v>
      </c>
      <c r="B83" s="11" t="s">
        <v>171</v>
      </c>
      <c r="C83" s="12">
        <v>6953156257184</v>
      </c>
      <c r="D83" s="11">
        <v>26.95</v>
      </c>
      <c r="E83" s="11">
        <v>5</v>
      </c>
      <c r="H83">
        <v>5.4600000000000239</v>
      </c>
      <c r="I83">
        <f t="shared" si="4"/>
        <v>5</v>
      </c>
      <c r="J83">
        <f t="shared" si="5"/>
        <v>134.75</v>
      </c>
    </row>
    <row r="84" spans="1:10" x14ac:dyDescent="0.25">
      <c r="A84" s="11" t="s">
        <v>172</v>
      </c>
      <c r="B84" s="11" t="s">
        <v>173</v>
      </c>
      <c r="C84" s="12">
        <v>6953156259706</v>
      </c>
      <c r="D84" s="11">
        <v>32.450000000000003</v>
      </c>
      <c r="E84" s="11">
        <v>5</v>
      </c>
      <c r="H84">
        <v>7.1899999999999977</v>
      </c>
      <c r="I84">
        <f t="shared" si="4"/>
        <v>5</v>
      </c>
      <c r="J84">
        <f t="shared" si="5"/>
        <v>162.25</v>
      </c>
    </row>
    <row r="85" spans="1:10" x14ac:dyDescent="0.25">
      <c r="A85" s="11" t="s">
        <v>174</v>
      </c>
      <c r="B85" s="11" t="s">
        <v>175</v>
      </c>
      <c r="C85" s="12">
        <v>6953156259713</v>
      </c>
      <c r="D85" s="11">
        <v>32.450000000000003</v>
      </c>
      <c r="E85" s="11">
        <v>5</v>
      </c>
      <c r="H85">
        <v>7.19</v>
      </c>
      <c r="I85">
        <f t="shared" si="4"/>
        <v>5</v>
      </c>
      <c r="J85">
        <f t="shared" si="5"/>
        <v>162.25</v>
      </c>
    </row>
    <row r="86" spans="1:10" x14ac:dyDescent="0.25">
      <c r="A86" s="11" t="s">
        <v>176</v>
      </c>
      <c r="B86" s="11" t="s">
        <v>177</v>
      </c>
      <c r="C86" s="12">
        <v>6953156277304</v>
      </c>
      <c r="D86" s="11">
        <v>26.95</v>
      </c>
      <c r="E86" s="11">
        <v>5</v>
      </c>
      <c r="H86">
        <v>6.49</v>
      </c>
      <c r="I86">
        <f t="shared" si="4"/>
        <v>5</v>
      </c>
      <c r="J86">
        <f t="shared" si="5"/>
        <v>134.75</v>
      </c>
    </row>
    <row r="87" spans="1:10" x14ac:dyDescent="0.25">
      <c r="A87" s="11" t="s">
        <v>178</v>
      </c>
      <c r="B87" s="11" t="s">
        <v>179</v>
      </c>
      <c r="C87" s="12">
        <v>6953156251700</v>
      </c>
      <c r="D87" s="11">
        <v>26.95</v>
      </c>
      <c r="E87" s="11">
        <v>5</v>
      </c>
      <c r="H87">
        <v>6.5900000000000034</v>
      </c>
      <c r="I87">
        <f t="shared" si="4"/>
        <v>5</v>
      </c>
      <c r="J87">
        <f t="shared" si="5"/>
        <v>134.75</v>
      </c>
    </row>
    <row r="88" spans="1:10" x14ac:dyDescent="0.25">
      <c r="A88" s="11" t="s">
        <v>180</v>
      </c>
      <c r="B88" s="11" t="s">
        <v>181</v>
      </c>
      <c r="C88" s="12">
        <v>6953156255098</v>
      </c>
      <c r="D88" s="11">
        <v>26.95</v>
      </c>
      <c r="E88" s="11">
        <v>5</v>
      </c>
      <c r="F88">
        <v>1</v>
      </c>
      <c r="G88">
        <f t="shared" si="3"/>
        <v>26.95</v>
      </c>
      <c r="H88">
        <v>3.6599999999999993</v>
      </c>
      <c r="I88">
        <f t="shared" si="4"/>
        <v>4</v>
      </c>
      <c r="J88">
        <f t="shared" si="5"/>
        <v>107.8</v>
      </c>
    </row>
    <row r="89" spans="1:10" x14ac:dyDescent="0.25">
      <c r="A89" s="11" t="s">
        <v>182</v>
      </c>
      <c r="B89" s="11" t="s">
        <v>183</v>
      </c>
      <c r="C89" s="12">
        <v>6953156253742</v>
      </c>
      <c r="D89" s="11">
        <v>26.95</v>
      </c>
      <c r="E89" s="11">
        <v>5</v>
      </c>
      <c r="H89">
        <v>3.6500000000000004</v>
      </c>
      <c r="I89">
        <f t="shared" si="4"/>
        <v>5</v>
      </c>
      <c r="J89">
        <f t="shared" si="5"/>
        <v>134.75</v>
      </c>
    </row>
    <row r="90" spans="1:10" x14ac:dyDescent="0.25">
      <c r="A90" s="11" t="s">
        <v>184</v>
      </c>
      <c r="B90" s="11" t="s">
        <v>185</v>
      </c>
      <c r="C90" s="12">
        <v>6953156253759</v>
      </c>
      <c r="D90" s="11">
        <v>26.95</v>
      </c>
      <c r="E90" s="11">
        <v>5</v>
      </c>
      <c r="H90">
        <v>3.649999999999999</v>
      </c>
      <c r="I90">
        <f t="shared" si="4"/>
        <v>5</v>
      </c>
      <c r="J90">
        <f t="shared" si="5"/>
        <v>134.75</v>
      </c>
    </row>
    <row r="91" spans="1:10" x14ac:dyDescent="0.25">
      <c r="A91" s="11" t="s">
        <v>186</v>
      </c>
      <c r="B91" s="11" t="s">
        <v>187</v>
      </c>
      <c r="C91" s="12">
        <v>6953156281370</v>
      </c>
      <c r="D91" s="11">
        <v>37.950000000000003</v>
      </c>
      <c r="E91" s="11">
        <v>5</v>
      </c>
      <c r="H91">
        <v>7.6100000000000101</v>
      </c>
      <c r="I91">
        <f t="shared" si="4"/>
        <v>5</v>
      </c>
      <c r="J91">
        <f t="shared" si="5"/>
        <v>189.75</v>
      </c>
    </row>
    <row r="92" spans="1:10" x14ac:dyDescent="0.25">
      <c r="A92" s="11" t="s">
        <v>188</v>
      </c>
      <c r="B92" s="11" t="s">
        <v>189</v>
      </c>
      <c r="C92" s="12">
        <v>6953156284630</v>
      </c>
      <c r="D92" s="11">
        <v>37.950000000000003</v>
      </c>
      <c r="E92" s="11">
        <v>15</v>
      </c>
      <c r="F92">
        <v>1</v>
      </c>
      <c r="G92">
        <f t="shared" si="3"/>
        <v>37.950000000000003</v>
      </c>
      <c r="H92">
        <v>9.2800000000000082</v>
      </c>
      <c r="I92">
        <f t="shared" si="4"/>
        <v>14</v>
      </c>
      <c r="J92">
        <f t="shared" si="5"/>
        <v>531.30000000000007</v>
      </c>
    </row>
    <row r="93" spans="1:10" x14ac:dyDescent="0.25">
      <c r="A93" s="11" t="s">
        <v>190</v>
      </c>
      <c r="B93" s="11" t="s">
        <v>191</v>
      </c>
      <c r="C93" s="12">
        <v>6953156284647</v>
      </c>
      <c r="D93" s="11">
        <v>37.950000000000003</v>
      </c>
      <c r="E93" s="11">
        <v>15</v>
      </c>
      <c r="F93">
        <v>1</v>
      </c>
      <c r="G93">
        <f t="shared" si="3"/>
        <v>37.950000000000003</v>
      </c>
      <c r="H93">
        <v>9.5099999999999856</v>
      </c>
      <c r="I93">
        <f t="shared" si="4"/>
        <v>14</v>
      </c>
      <c r="J93">
        <f t="shared" si="5"/>
        <v>531.30000000000007</v>
      </c>
    </row>
    <row r="94" spans="1:10" x14ac:dyDescent="0.25">
      <c r="A94" s="11" t="s">
        <v>192</v>
      </c>
      <c r="B94" s="11" t="s">
        <v>193</v>
      </c>
      <c r="C94" s="12">
        <v>6953156282926</v>
      </c>
      <c r="D94" s="11">
        <v>65.45</v>
      </c>
      <c r="E94" s="11">
        <v>5</v>
      </c>
      <c r="H94">
        <v>23.460000000000015</v>
      </c>
      <c r="I94">
        <f t="shared" si="4"/>
        <v>5</v>
      </c>
      <c r="J94">
        <f t="shared" si="5"/>
        <v>327.25</v>
      </c>
    </row>
    <row r="95" spans="1:10" x14ac:dyDescent="0.25">
      <c r="A95" s="11" t="s">
        <v>194</v>
      </c>
      <c r="B95" s="11" t="s">
        <v>195</v>
      </c>
      <c r="C95" s="12">
        <v>6953156286603</v>
      </c>
      <c r="D95" s="11">
        <v>65.45</v>
      </c>
      <c r="E95" s="11">
        <v>5</v>
      </c>
      <c r="H95">
        <v>20.640000000000004</v>
      </c>
      <c r="I95">
        <f t="shared" si="4"/>
        <v>5</v>
      </c>
      <c r="J95">
        <f t="shared" si="5"/>
        <v>327.25</v>
      </c>
    </row>
    <row r="96" spans="1:10" x14ac:dyDescent="0.25">
      <c r="A96" s="11" t="s">
        <v>196</v>
      </c>
      <c r="B96" s="11" t="s">
        <v>197</v>
      </c>
      <c r="C96" s="12">
        <v>6953156282940</v>
      </c>
      <c r="D96" s="11">
        <v>59.95</v>
      </c>
      <c r="E96" s="11">
        <v>5</v>
      </c>
      <c r="H96">
        <v>16.906666666667139</v>
      </c>
      <c r="I96">
        <f t="shared" si="4"/>
        <v>5</v>
      </c>
      <c r="J96">
        <f t="shared" si="5"/>
        <v>299.75</v>
      </c>
    </row>
    <row r="97" spans="1:10" x14ac:dyDescent="0.25">
      <c r="A97" s="11" t="s">
        <v>198</v>
      </c>
      <c r="B97" s="11" t="s">
        <v>199</v>
      </c>
      <c r="C97" s="12">
        <v>6953156284401</v>
      </c>
      <c r="D97" s="11">
        <v>43.45</v>
      </c>
      <c r="E97" s="11">
        <v>5</v>
      </c>
      <c r="F97">
        <v>1</v>
      </c>
      <c r="G97">
        <f t="shared" si="3"/>
        <v>43.45</v>
      </c>
      <c r="H97">
        <v>14.580000000000009</v>
      </c>
      <c r="I97">
        <f t="shared" si="4"/>
        <v>4</v>
      </c>
      <c r="J97">
        <f t="shared" si="5"/>
        <v>173.8</v>
      </c>
    </row>
    <row r="98" spans="1:10" x14ac:dyDescent="0.25">
      <c r="A98" s="11" t="s">
        <v>200</v>
      </c>
      <c r="B98" s="11" t="s">
        <v>201</v>
      </c>
      <c r="C98" s="12">
        <v>6953156284418</v>
      </c>
      <c r="D98" s="11">
        <v>43.45</v>
      </c>
      <c r="E98" s="11">
        <v>5</v>
      </c>
      <c r="H98">
        <v>14.58000000000002</v>
      </c>
      <c r="I98">
        <f t="shared" si="4"/>
        <v>5</v>
      </c>
      <c r="J98">
        <f t="shared" si="5"/>
        <v>217.25</v>
      </c>
    </row>
    <row r="99" spans="1:10" x14ac:dyDescent="0.25">
      <c r="A99" s="11" t="s">
        <v>202</v>
      </c>
      <c r="B99" s="11" t="s">
        <v>203</v>
      </c>
      <c r="C99" s="12">
        <v>6953156279155</v>
      </c>
      <c r="D99" s="11">
        <v>54.45</v>
      </c>
      <c r="E99" s="11">
        <v>5</v>
      </c>
      <c r="H99">
        <v>17.779999999999934</v>
      </c>
      <c r="I99">
        <f t="shared" si="4"/>
        <v>5</v>
      </c>
      <c r="J99">
        <f t="shared" si="5"/>
        <v>272.25</v>
      </c>
    </row>
    <row r="100" spans="1:10" x14ac:dyDescent="0.25">
      <c r="A100" s="11" t="s">
        <v>204</v>
      </c>
      <c r="B100" s="11" t="s">
        <v>205</v>
      </c>
      <c r="C100" s="12">
        <v>6953156279148</v>
      </c>
      <c r="D100" s="11">
        <v>54.45</v>
      </c>
      <c r="E100" s="11">
        <v>5</v>
      </c>
      <c r="H100">
        <v>18.210000000000058</v>
      </c>
      <c r="I100">
        <f t="shared" si="4"/>
        <v>5</v>
      </c>
      <c r="J100">
        <f t="shared" si="5"/>
        <v>272.25</v>
      </c>
    </row>
    <row r="101" spans="1:10" x14ac:dyDescent="0.25">
      <c r="A101" s="11" t="s">
        <v>206</v>
      </c>
      <c r="B101" s="11" t="s">
        <v>207</v>
      </c>
      <c r="C101" s="12">
        <v>6953156282964</v>
      </c>
      <c r="D101" s="11">
        <v>37.950000000000003</v>
      </c>
      <c r="E101" s="11">
        <v>5</v>
      </c>
      <c r="H101">
        <v>6.52</v>
      </c>
      <c r="I101">
        <f t="shared" si="4"/>
        <v>5</v>
      </c>
      <c r="J101">
        <f t="shared" si="5"/>
        <v>189.75</v>
      </c>
    </row>
    <row r="102" spans="1:10" x14ac:dyDescent="0.25">
      <c r="A102" s="11" t="s">
        <v>208</v>
      </c>
      <c r="B102" s="11" t="s">
        <v>209</v>
      </c>
      <c r="C102" s="12">
        <v>6953156282971</v>
      </c>
      <c r="D102" s="11">
        <v>37.950000000000003</v>
      </c>
      <c r="E102" s="11">
        <v>5</v>
      </c>
      <c r="H102">
        <v>6.52</v>
      </c>
      <c r="I102">
        <f t="shared" si="4"/>
        <v>5</v>
      </c>
      <c r="J102">
        <f t="shared" si="5"/>
        <v>189.75</v>
      </c>
    </row>
    <row r="103" spans="1:10" x14ac:dyDescent="0.25">
      <c r="A103" s="11" t="s">
        <v>210</v>
      </c>
      <c r="B103" s="11" t="s">
        <v>211</v>
      </c>
      <c r="C103" s="12">
        <v>6953156286030</v>
      </c>
      <c r="D103" s="11">
        <v>48.95</v>
      </c>
      <c r="E103" s="11">
        <v>5</v>
      </c>
      <c r="H103">
        <v>15.040000000000454</v>
      </c>
      <c r="I103">
        <f t="shared" si="4"/>
        <v>5</v>
      </c>
      <c r="J103">
        <f t="shared" si="5"/>
        <v>244.75</v>
      </c>
    </row>
    <row r="104" spans="1:10" x14ac:dyDescent="0.25">
      <c r="A104" s="11" t="s">
        <v>14</v>
      </c>
      <c r="B104" s="11" t="s">
        <v>15</v>
      </c>
      <c r="C104" s="12">
        <v>6953156259133</v>
      </c>
      <c r="D104" s="11">
        <v>48.95</v>
      </c>
      <c r="E104" s="11">
        <v>5</v>
      </c>
      <c r="F104">
        <v>1</v>
      </c>
      <c r="G104">
        <f t="shared" si="3"/>
        <v>48.95</v>
      </c>
      <c r="H104">
        <v>20.210000000000004</v>
      </c>
      <c r="I104">
        <f t="shared" si="4"/>
        <v>4</v>
      </c>
      <c r="J104">
        <f t="shared" si="5"/>
        <v>195.8</v>
      </c>
    </row>
    <row r="105" spans="1:10" x14ac:dyDescent="0.25">
      <c r="A105" s="11" t="s">
        <v>16</v>
      </c>
      <c r="B105" s="11" t="s">
        <v>17</v>
      </c>
      <c r="C105" s="12">
        <v>6953156259164</v>
      </c>
      <c r="D105" s="11">
        <v>48.95</v>
      </c>
      <c r="E105" s="11">
        <v>5</v>
      </c>
      <c r="F105">
        <v>2</v>
      </c>
      <c r="G105">
        <f t="shared" si="3"/>
        <v>97.9</v>
      </c>
      <c r="H105">
        <v>19.420000000000002</v>
      </c>
      <c r="I105">
        <f t="shared" si="4"/>
        <v>3</v>
      </c>
      <c r="J105">
        <f t="shared" si="5"/>
        <v>146.85000000000002</v>
      </c>
    </row>
    <row r="106" spans="1:10" x14ac:dyDescent="0.25">
      <c r="A106" s="11" t="s">
        <v>18</v>
      </c>
      <c r="B106" s="11" t="s">
        <v>19</v>
      </c>
      <c r="C106" s="12">
        <v>6953156259157</v>
      </c>
      <c r="D106" s="11">
        <v>48.95</v>
      </c>
      <c r="E106" s="11">
        <v>5</v>
      </c>
      <c r="F106">
        <v>1</v>
      </c>
      <c r="G106">
        <f t="shared" si="3"/>
        <v>48.95</v>
      </c>
      <c r="H106">
        <v>19.420000000000005</v>
      </c>
      <c r="I106">
        <f t="shared" si="4"/>
        <v>4</v>
      </c>
      <c r="J106">
        <f t="shared" si="5"/>
        <v>195.8</v>
      </c>
    </row>
    <row r="107" spans="1:10" x14ac:dyDescent="0.25">
      <c r="A107" s="11" t="s">
        <v>20</v>
      </c>
      <c r="B107" s="11" t="s">
        <v>21</v>
      </c>
      <c r="C107" s="12">
        <v>6953156273887</v>
      </c>
      <c r="D107" s="11">
        <v>120.45</v>
      </c>
      <c r="E107" s="11">
        <v>5</v>
      </c>
      <c r="G107">
        <f t="shared" si="3"/>
        <v>0</v>
      </c>
      <c r="H107">
        <v>53.340000000000039</v>
      </c>
      <c r="I107">
        <f t="shared" si="4"/>
        <v>5</v>
      </c>
      <c r="J107">
        <f t="shared" si="5"/>
        <v>602.25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D104" sqref="D2:D104"/>
    </sheetView>
  </sheetViews>
  <sheetFormatPr defaultRowHeight="15" x14ac:dyDescent="0.25"/>
  <cols>
    <col min="2" max="2" width="13.5703125" bestFit="1" customWidth="1"/>
    <col min="3" max="3" width="2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7447902860838</v>
      </c>
      <c r="C2" t="s">
        <v>7</v>
      </c>
      <c r="D2">
        <v>1</v>
      </c>
      <c r="E2">
        <v>1</v>
      </c>
      <c r="F2">
        <v>197.67999999999995</v>
      </c>
    </row>
    <row r="3" spans="1:6" x14ac:dyDescent="0.25">
      <c r="A3" t="s">
        <v>8</v>
      </c>
      <c r="B3">
        <v>7447902860692</v>
      </c>
      <c r="C3" t="s">
        <v>9</v>
      </c>
      <c r="D3">
        <v>0</v>
      </c>
      <c r="E3">
        <v>3</v>
      </c>
      <c r="F3">
        <v>197.67999999999995</v>
      </c>
    </row>
    <row r="4" spans="1:6" x14ac:dyDescent="0.25">
      <c r="A4" t="s">
        <v>10</v>
      </c>
      <c r="B4">
        <v>7447902860524</v>
      </c>
      <c r="C4" t="s">
        <v>11</v>
      </c>
      <c r="D4">
        <v>0</v>
      </c>
      <c r="E4">
        <v>1</v>
      </c>
      <c r="F4">
        <v>197.68000000000004</v>
      </c>
    </row>
    <row r="5" spans="1:6" x14ac:dyDescent="0.25">
      <c r="A5" t="s">
        <v>12</v>
      </c>
      <c r="B5">
        <v>7447902860456</v>
      </c>
      <c r="C5" t="s">
        <v>13</v>
      </c>
      <c r="D5">
        <v>1</v>
      </c>
      <c r="E5">
        <v>3</v>
      </c>
      <c r="F5">
        <v>197.67999999999986</v>
      </c>
    </row>
    <row r="6" spans="1:6" x14ac:dyDescent="0.25">
      <c r="A6" t="s">
        <v>14</v>
      </c>
      <c r="B6">
        <v>6953156259133</v>
      </c>
      <c r="C6" t="s">
        <v>15</v>
      </c>
      <c r="D6">
        <v>0</v>
      </c>
      <c r="E6">
        <v>1</v>
      </c>
      <c r="F6">
        <v>20.210000000000004</v>
      </c>
    </row>
    <row r="7" spans="1:6" x14ac:dyDescent="0.25">
      <c r="A7" t="s">
        <v>16</v>
      </c>
      <c r="B7">
        <v>6953156259164</v>
      </c>
      <c r="C7" t="s">
        <v>17</v>
      </c>
      <c r="D7">
        <v>0</v>
      </c>
      <c r="E7">
        <v>1</v>
      </c>
      <c r="F7">
        <v>19.420000000000002</v>
      </c>
    </row>
    <row r="8" spans="1:6" x14ac:dyDescent="0.25">
      <c r="A8" t="s">
        <v>18</v>
      </c>
      <c r="B8">
        <v>6953156259157</v>
      </c>
      <c r="C8" t="s">
        <v>19</v>
      </c>
      <c r="D8">
        <v>2</v>
      </c>
      <c r="E8">
        <v>0</v>
      </c>
      <c r="F8">
        <v>19.420000000000005</v>
      </c>
    </row>
    <row r="9" spans="1:6" x14ac:dyDescent="0.25">
      <c r="A9" t="s">
        <v>20</v>
      </c>
      <c r="B9">
        <v>6953156273887</v>
      </c>
      <c r="C9" t="s">
        <v>21</v>
      </c>
      <c r="D9">
        <v>2</v>
      </c>
      <c r="E9">
        <v>3</v>
      </c>
      <c r="F9">
        <v>53.340000000000039</v>
      </c>
    </row>
    <row r="10" spans="1:6" x14ac:dyDescent="0.25">
      <c r="A10" t="s">
        <v>22</v>
      </c>
      <c r="B10">
        <v>4716076168341</v>
      </c>
      <c r="C10" t="s">
        <v>23</v>
      </c>
      <c r="D10">
        <v>0</v>
      </c>
      <c r="E10">
        <v>3</v>
      </c>
      <c r="F10">
        <v>22.389999999999997</v>
      </c>
    </row>
    <row r="11" spans="1:6" x14ac:dyDescent="0.25">
      <c r="A11" t="s">
        <v>24</v>
      </c>
      <c r="B11">
        <v>4716076168365</v>
      </c>
      <c r="C11" t="s">
        <v>25</v>
      </c>
      <c r="D11">
        <v>0</v>
      </c>
      <c r="E11">
        <v>3</v>
      </c>
      <c r="F11">
        <v>22.389999999999997</v>
      </c>
    </row>
    <row r="12" spans="1:6" x14ac:dyDescent="0.25">
      <c r="A12" t="s">
        <v>26</v>
      </c>
      <c r="B12">
        <v>4716076167825</v>
      </c>
      <c r="C12" t="s">
        <v>27</v>
      </c>
      <c r="D12">
        <v>0</v>
      </c>
      <c r="E12">
        <v>3</v>
      </c>
      <c r="F12">
        <v>21.229999999999997</v>
      </c>
    </row>
    <row r="13" spans="1:6" x14ac:dyDescent="0.25">
      <c r="A13" t="s">
        <v>28</v>
      </c>
      <c r="B13">
        <v>4716076167832</v>
      </c>
      <c r="C13" t="s">
        <v>29</v>
      </c>
      <c r="D13">
        <v>0</v>
      </c>
      <c r="E13">
        <v>3</v>
      </c>
      <c r="F13">
        <v>21.22999999999999</v>
      </c>
    </row>
    <row r="14" spans="1:6" x14ac:dyDescent="0.25">
      <c r="A14" t="s">
        <v>30</v>
      </c>
      <c r="B14">
        <v>4716076167849</v>
      </c>
      <c r="C14" t="s">
        <v>31</v>
      </c>
      <c r="D14">
        <v>0</v>
      </c>
      <c r="E14">
        <v>3</v>
      </c>
      <c r="F14">
        <v>21.229999999999997</v>
      </c>
    </row>
    <row r="15" spans="1:6" x14ac:dyDescent="0.25">
      <c r="A15" t="s">
        <v>32</v>
      </c>
      <c r="B15">
        <v>4716076167856</v>
      </c>
      <c r="C15" t="s">
        <v>33</v>
      </c>
      <c r="D15">
        <v>0</v>
      </c>
      <c r="E15">
        <v>3</v>
      </c>
      <c r="F15">
        <v>21.229999999999997</v>
      </c>
    </row>
    <row r="16" spans="1:6" x14ac:dyDescent="0.25">
      <c r="A16" t="s">
        <v>34</v>
      </c>
      <c r="B16">
        <v>4716076167863</v>
      </c>
      <c r="C16" t="s">
        <v>35</v>
      </c>
      <c r="D16">
        <v>0</v>
      </c>
      <c r="E16">
        <v>3</v>
      </c>
      <c r="F16">
        <v>21.229999999999997</v>
      </c>
    </row>
    <row r="17" spans="1:6" x14ac:dyDescent="0.25">
      <c r="A17" t="s">
        <v>36</v>
      </c>
      <c r="B17">
        <v>4716076167870</v>
      </c>
      <c r="C17" t="s">
        <v>37</v>
      </c>
      <c r="D17">
        <v>0</v>
      </c>
      <c r="E17">
        <v>3</v>
      </c>
      <c r="F17">
        <v>21.229999999999997</v>
      </c>
    </row>
    <row r="18" spans="1:6" x14ac:dyDescent="0.25">
      <c r="A18" t="s">
        <v>38</v>
      </c>
      <c r="B18">
        <v>4716076167924</v>
      </c>
      <c r="C18" t="s">
        <v>39</v>
      </c>
      <c r="D18">
        <v>0</v>
      </c>
      <c r="E18">
        <v>3</v>
      </c>
      <c r="F18">
        <v>22.390000000000004</v>
      </c>
    </row>
    <row r="19" spans="1:6" x14ac:dyDescent="0.25">
      <c r="A19" t="s">
        <v>40</v>
      </c>
      <c r="B19">
        <v>4716076167931</v>
      </c>
      <c r="C19" t="s">
        <v>41</v>
      </c>
      <c r="D19">
        <v>0</v>
      </c>
      <c r="E19">
        <v>3</v>
      </c>
      <c r="F19">
        <v>22.389999999999997</v>
      </c>
    </row>
    <row r="20" spans="1:6" x14ac:dyDescent="0.25">
      <c r="A20" t="s">
        <v>42</v>
      </c>
      <c r="B20">
        <v>4716076167948</v>
      </c>
      <c r="C20" t="s">
        <v>43</v>
      </c>
      <c r="D20">
        <v>0</v>
      </c>
      <c r="E20">
        <v>3</v>
      </c>
      <c r="F20">
        <v>22.390000000000004</v>
      </c>
    </row>
    <row r="21" spans="1:6" x14ac:dyDescent="0.25">
      <c r="A21" t="s">
        <v>44</v>
      </c>
      <c r="B21">
        <v>4716076167955</v>
      </c>
      <c r="C21" t="s">
        <v>45</v>
      </c>
      <c r="D21">
        <v>0</v>
      </c>
      <c r="E21">
        <v>3</v>
      </c>
      <c r="F21">
        <v>22.389999999999997</v>
      </c>
    </row>
    <row r="22" spans="1:6" x14ac:dyDescent="0.25">
      <c r="A22" t="s">
        <v>46</v>
      </c>
      <c r="B22">
        <v>4716076167979</v>
      </c>
      <c r="C22" t="s">
        <v>47</v>
      </c>
      <c r="D22">
        <v>0</v>
      </c>
      <c r="E22">
        <v>3</v>
      </c>
      <c r="F22">
        <v>22.39</v>
      </c>
    </row>
    <row r="23" spans="1:6" x14ac:dyDescent="0.25">
      <c r="A23" t="s">
        <v>48</v>
      </c>
      <c r="B23">
        <v>4716076167993</v>
      </c>
      <c r="C23" t="s">
        <v>49</v>
      </c>
      <c r="D23">
        <v>0</v>
      </c>
      <c r="E23">
        <v>1</v>
      </c>
      <c r="F23">
        <v>22.389999999999997</v>
      </c>
    </row>
    <row r="24" spans="1:6" x14ac:dyDescent="0.25">
      <c r="A24" t="s">
        <v>50</v>
      </c>
      <c r="B24">
        <v>4716076164176</v>
      </c>
      <c r="C24" t="s">
        <v>51</v>
      </c>
      <c r="D24">
        <v>0</v>
      </c>
      <c r="E24">
        <v>3</v>
      </c>
      <c r="F24">
        <v>10.809999999999997</v>
      </c>
    </row>
    <row r="25" spans="1:6" x14ac:dyDescent="0.25">
      <c r="A25" t="s">
        <v>52</v>
      </c>
      <c r="B25">
        <v>4716076164183</v>
      </c>
      <c r="C25" t="s">
        <v>53</v>
      </c>
      <c r="D25">
        <v>0</v>
      </c>
      <c r="E25">
        <v>3</v>
      </c>
      <c r="F25">
        <v>10.809999999999997</v>
      </c>
    </row>
    <row r="26" spans="1:6" x14ac:dyDescent="0.25">
      <c r="A26" t="s">
        <v>54</v>
      </c>
      <c r="B26">
        <v>4716076164190</v>
      </c>
      <c r="C26" t="s">
        <v>55</v>
      </c>
      <c r="D26">
        <v>0</v>
      </c>
      <c r="E26">
        <v>3</v>
      </c>
      <c r="F26">
        <v>10.809999999999997</v>
      </c>
    </row>
    <row r="27" spans="1:6" x14ac:dyDescent="0.25">
      <c r="A27" t="s">
        <v>56</v>
      </c>
      <c r="B27">
        <v>4716076164534</v>
      </c>
      <c r="C27" t="s">
        <v>57</v>
      </c>
      <c r="D27">
        <v>0</v>
      </c>
      <c r="E27">
        <v>5</v>
      </c>
      <c r="F27">
        <v>11.19</v>
      </c>
    </row>
    <row r="28" spans="1:6" x14ac:dyDescent="0.25">
      <c r="A28" t="s">
        <v>58</v>
      </c>
      <c r="B28">
        <v>4716076164541</v>
      </c>
      <c r="C28" t="s">
        <v>59</v>
      </c>
      <c r="D28">
        <v>0</v>
      </c>
      <c r="E28">
        <v>5</v>
      </c>
      <c r="F28">
        <v>11.19</v>
      </c>
    </row>
    <row r="29" spans="1:6" x14ac:dyDescent="0.25">
      <c r="A29" t="s">
        <v>60</v>
      </c>
      <c r="B29">
        <v>4716076164558</v>
      </c>
      <c r="C29" t="s">
        <v>61</v>
      </c>
      <c r="D29">
        <v>0</v>
      </c>
      <c r="E29">
        <v>5</v>
      </c>
      <c r="F29">
        <v>11.189999999999998</v>
      </c>
    </row>
    <row r="30" spans="1:6" x14ac:dyDescent="0.25">
      <c r="A30" t="s">
        <v>62</v>
      </c>
      <c r="B30">
        <v>4716076162028</v>
      </c>
      <c r="C30" t="s">
        <v>63</v>
      </c>
      <c r="D30">
        <v>0</v>
      </c>
      <c r="E30">
        <v>3</v>
      </c>
      <c r="F30">
        <v>11.19</v>
      </c>
    </row>
    <row r="31" spans="1:6" x14ac:dyDescent="0.25">
      <c r="A31" t="s">
        <v>64</v>
      </c>
      <c r="B31">
        <v>4716076161816</v>
      </c>
      <c r="C31" t="s">
        <v>65</v>
      </c>
      <c r="D31">
        <v>1</v>
      </c>
      <c r="E31">
        <v>2</v>
      </c>
      <c r="F31">
        <v>11.190000000000003</v>
      </c>
    </row>
    <row r="32" spans="1:6" x14ac:dyDescent="0.25">
      <c r="A32" t="s">
        <v>66</v>
      </c>
      <c r="B32">
        <v>4716076157680</v>
      </c>
      <c r="C32" t="s">
        <v>67</v>
      </c>
      <c r="D32">
        <v>0</v>
      </c>
      <c r="E32">
        <v>3</v>
      </c>
      <c r="F32">
        <v>7.35</v>
      </c>
    </row>
    <row r="33" spans="1:6" x14ac:dyDescent="0.25">
      <c r="A33" t="s">
        <v>68</v>
      </c>
      <c r="B33">
        <v>4716076168280</v>
      </c>
      <c r="C33" t="s">
        <v>69</v>
      </c>
      <c r="D33">
        <v>0</v>
      </c>
      <c r="E33">
        <v>3</v>
      </c>
      <c r="F33">
        <v>22</v>
      </c>
    </row>
    <row r="34" spans="1:6" x14ac:dyDescent="0.25">
      <c r="A34" t="s">
        <v>70</v>
      </c>
      <c r="B34">
        <v>4716076168334</v>
      </c>
      <c r="C34" t="s">
        <v>71</v>
      </c>
      <c r="D34">
        <v>1</v>
      </c>
      <c r="E34">
        <v>2</v>
      </c>
      <c r="F34">
        <v>18.140000000000008</v>
      </c>
    </row>
    <row r="35" spans="1:6" x14ac:dyDescent="0.25">
      <c r="A35" t="s">
        <v>72</v>
      </c>
      <c r="B35">
        <v>4716076168327</v>
      </c>
      <c r="C35" t="s">
        <v>73</v>
      </c>
      <c r="D35">
        <v>0</v>
      </c>
      <c r="E35">
        <v>3</v>
      </c>
      <c r="F35">
        <v>18.140000000000008</v>
      </c>
    </row>
    <row r="36" spans="1:6" x14ac:dyDescent="0.25">
      <c r="A36" t="s">
        <v>74</v>
      </c>
      <c r="B36">
        <v>4716076161304</v>
      </c>
      <c r="C36" t="s">
        <v>75</v>
      </c>
      <c r="D36">
        <v>0</v>
      </c>
      <c r="E36">
        <v>5</v>
      </c>
      <c r="F36">
        <v>25.089999999999989</v>
      </c>
    </row>
    <row r="37" spans="1:6" x14ac:dyDescent="0.25">
      <c r="A37" t="s">
        <v>76</v>
      </c>
      <c r="B37">
        <v>4716076154436</v>
      </c>
      <c r="C37" t="s">
        <v>77</v>
      </c>
      <c r="D37">
        <v>0</v>
      </c>
      <c r="E37">
        <v>3</v>
      </c>
      <c r="F37">
        <v>7.3299999999999992</v>
      </c>
    </row>
    <row r="38" spans="1:6" x14ac:dyDescent="0.25">
      <c r="A38" t="s">
        <v>78</v>
      </c>
      <c r="B38">
        <v>4716076151329</v>
      </c>
      <c r="C38" t="s">
        <v>79</v>
      </c>
      <c r="D38">
        <v>0</v>
      </c>
      <c r="E38">
        <v>3</v>
      </c>
      <c r="F38">
        <v>7.33</v>
      </c>
    </row>
    <row r="39" spans="1:6" x14ac:dyDescent="0.25">
      <c r="A39" t="s">
        <v>80</v>
      </c>
      <c r="B39">
        <v>4712818795646</v>
      </c>
      <c r="C39" t="s">
        <v>81</v>
      </c>
      <c r="D39">
        <v>0</v>
      </c>
      <c r="E39">
        <v>3</v>
      </c>
      <c r="F39">
        <v>7.33</v>
      </c>
    </row>
    <row r="40" spans="1:6" x14ac:dyDescent="0.25">
      <c r="A40" t="s">
        <v>82</v>
      </c>
      <c r="B40">
        <v>4712818799705</v>
      </c>
      <c r="C40" t="s">
        <v>83</v>
      </c>
      <c r="D40">
        <v>0</v>
      </c>
      <c r="E40">
        <v>3</v>
      </c>
      <c r="F40">
        <v>7.33</v>
      </c>
    </row>
    <row r="41" spans="1:6" x14ac:dyDescent="0.25">
      <c r="A41" t="s">
        <v>84</v>
      </c>
      <c r="B41">
        <v>4712818799880</v>
      </c>
      <c r="C41" t="s">
        <v>85</v>
      </c>
      <c r="D41">
        <v>0</v>
      </c>
      <c r="E41">
        <v>3</v>
      </c>
      <c r="F41">
        <v>7.33</v>
      </c>
    </row>
    <row r="42" spans="1:6" x14ac:dyDescent="0.25">
      <c r="A42" t="s">
        <v>86</v>
      </c>
      <c r="B42">
        <v>4712818799477</v>
      </c>
      <c r="C42" t="s">
        <v>87</v>
      </c>
      <c r="D42">
        <v>0</v>
      </c>
      <c r="E42">
        <v>3</v>
      </c>
      <c r="F42">
        <v>7.33</v>
      </c>
    </row>
    <row r="43" spans="1:6" x14ac:dyDescent="0.25">
      <c r="A43" t="s">
        <v>88</v>
      </c>
      <c r="B43">
        <v>4712818799484</v>
      </c>
      <c r="C43" t="s">
        <v>89</v>
      </c>
      <c r="D43">
        <v>0</v>
      </c>
      <c r="E43">
        <v>3</v>
      </c>
      <c r="F43">
        <v>7.3299999999999992</v>
      </c>
    </row>
    <row r="44" spans="1:6" x14ac:dyDescent="0.25">
      <c r="A44" t="s">
        <v>90</v>
      </c>
      <c r="B44">
        <v>4712818799231</v>
      </c>
      <c r="C44" t="s">
        <v>91</v>
      </c>
      <c r="D44">
        <v>0</v>
      </c>
      <c r="E44">
        <v>3</v>
      </c>
      <c r="F44">
        <v>7.33</v>
      </c>
    </row>
    <row r="45" spans="1:6" x14ac:dyDescent="0.25">
      <c r="A45" t="s">
        <v>92</v>
      </c>
      <c r="B45">
        <v>4712818795677</v>
      </c>
      <c r="C45" t="s">
        <v>93</v>
      </c>
      <c r="D45">
        <v>0</v>
      </c>
      <c r="E45">
        <v>3</v>
      </c>
      <c r="F45">
        <v>7.33</v>
      </c>
    </row>
    <row r="46" spans="1:6" x14ac:dyDescent="0.25">
      <c r="A46" t="s">
        <v>94</v>
      </c>
      <c r="B46">
        <v>6953156268074</v>
      </c>
      <c r="C46" t="s">
        <v>95</v>
      </c>
      <c r="D46">
        <v>0</v>
      </c>
      <c r="E46">
        <v>5</v>
      </c>
      <c r="F46">
        <v>15.089999999999977</v>
      </c>
    </row>
    <row r="47" spans="1:6" x14ac:dyDescent="0.25">
      <c r="A47" t="s">
        <v>96</v>
      </c>
      <c r="B47">
        <v>6953156283787</v>
      </c>
      <c r="C47" t="s">
        <v>97</v>
      </c>
      <c r="D47">
        <v>0</v>
      </c>
      <c r="E47">
        <v>4</v>
      </c>
      <c r="F47">
        <v>51.31</v>
      </c>
    </row>
    <row r="48" spans="1:6" x14ac:dyDescent="0.25">
      <c r="A48" t="s">
        <v>98</v>
      </c>
      <c r="B48">
        <v>6953156283800</v>
      </c>
      <c r="C48" t="s">
        <v>99</v>
      </c>
      <c r="D48">
        <v>1</v>
      </c>
      <c r="E48">
        <v>4</v>
      </c>
      <c r="F48">
        <v>51.310000000000016</v>
      </c>
    </row>
    <row r="49" spans="1:6" x14ac:dyDescent="0.25">
      <c r="A49" t="s">
        <v>100</v>
      </c>
      <c r="B49">
        <v>6953156286559</v>
      </c>
      <c r="C49" t="s">
        <v>101</v>
      </c>
      <c r="D49">
        <v>0</v>
      </c>
      <c r="E49">
        <v>5</v>
      </c>
      <c r="F49">
        <v>61.889999999999915</v>
      </c>
    </row>
    <row r="50" spans="1:6" x14ac:dyDescent="0.25">
      <c r="A50" t="s">
        <v>102</v>
      </c>
      <c r="B50">
        <v>6953156282902</v>
      </c>
      <c r="C50" t="s">
        <v>103</v>
      </c>
      <c r="D50">
        <v>0</v>
      </c>
      <c r="E50">
        <v>5</v>
      </c>
      <c r="F50">
        <v>37.730000000000018</v>
      </c>
    </row>
    <row r="51" spans="1:6" x14ac:dyDescent="0.25">
      <c r="A51" t="s">
        <v>104</v>
      </c>
      <c r="B51">
        <v>7447902861996</v>
      </c>
      <c r="C51" t="s">
        <v>105</v>
      </c>
      <c r="D51">
        <v>0</v>
      </c>
      <c r="E51">
        <v>5</v>
      </c>
      <c r="F51">
        <v>22.364000000000001</v>
      </c>
    </row>
    <row r="52" spans="1:6" x14ac:dyDescent="0.25">
      <c r="A52" t="s">
        <v>106</v>
      </c>
      <c r="B52">
        <v>744790317350</v>
      </c>
      <c r="C52" t="s">
        <v>107</v>
      </c>
      <c r="D52">
        <v>2</v>
      </c>
      <c r="E52">
        <v>3</v>
      </c>
      <c r="F52">
        <v>22.36399999999999</v>
      </c>
    </row>
    <row r="53" spans="1:6" x14ac:dyDescent="0.25">
      <c r="A53" t="s">
        <v>108</v>
      </c>
      <c r="B53">
        <v>744790317428</v>
      </c>
      <c r="C53" t="s">
        <v>109</v>
      </c>
      <c r="D53">
        <v>0</v>
      </c>
      <c r="E53">
        <v>5</v>
      </c>
      <c r="F53">
        <v>18.707435114503809</v>
      </c>
    </row>
    <row r="54" spans="1:6" x14ac:dyDescent="0.25">
      <c r="A54" t="s">
        <v>110</v>
      </c>
      <c r="B54">
        <v>744796317429</v>
      </c>
      <c r="C54" t="s">
        <v>111</v>
      </c>
      <c r="D54">
        <v>0</v>
      </c>
      <c r="E54">
        <v>5</v>
      </c>
      <c r="F54">
        <v>18.707435114503809</v>
      </c>
    </row>
    <row r="55" spans="1:6" x14ac:dyDescent="0.25">
      <c r="A55" t="s">
        <v>112</v>
      </c>
      <c r="B55">
        <v>6953156271791</v>
      </c>
      <c r="C55" t="s">
        <v>113</v>
      </c>
      <c r="D55">
        <v>0</v>
      </c>
      <c r="E55">
        <v>5</v>
      </c>
      <c r="F55">
        <v>29.113564356435642</v>
      </c>
    </row>
    <row r="56" spans="1:6" x14ac:dyDescent="0.25">
      <c r="A56" t="s">
        <v>114</v>
      </c>
      <c r="B56">
        <v>6953156289116</v>
      </c>
      <c r="C56" t="s">
        <v>115</v>
      </c>
      <c r="D56">
        <v>0</v>
      </c>
      <c r="E56">
        <v>5</v>
      </c>
    </row>
    <row r="57" spans="1:6" x14ac:dyDescent="0.25">
      <c r="A57" t="s">
        <v>116</v>
      </c>
      <c r="B57">
        <v>6953156290501</v>
      </c>
      <c r="C57" t="s">
        <v>117</v>
      </c>
      <c r="D57">
        <v>0</v>
      </c>
      <c r="E57">
        <v>5</v>
      </c>
      <c r="F57">
        <v>6.6899999999999951</v>
      </c>
    </row>
    <row r="58" spans="1:6" x14ac:dyDescent="0.25">
      <c r="A58" t="s">
        <v>118</v>
      </c>
      <c r="B58">
        <v>6953156276390</v>
      </c>
      <c r="C58" t="s">
        <v>119</v>
      </c>
      <c r="D58">
        <v>0</v>
      </c>
      <c r="E58">
        <v>5</v>
      </c>
      <c r="F58">
        <v>77.209999999999923</v>
      </c>
    </row>
    <row r="59" spans="1:6" x14ac:dyDescent="0.25">
      <c r="A59" t="s">
        <v>120</v>
      </c>
      <c r="B59">
        <v>6953156275515</v>
      </c>
      <c r="C59" t="s">
        <v>121</v>
      </c>
      <c r="D59">
        <v>0</v>
      </c>
      <c r="E59">
        <v>3</v>
      </c>
      <c r="F59">
        <v>28.72</v>
      </c>
    </row>
    <row r="60" spans="1:6" x14ac:dyDescent="0.25">
      <c r="A60" t="s">
        <v>122</v>
      </c>
      <c r="B60">
        <v>6953156272965</v>
      </c>
      <c r="C60" t="s">
        <v>123</v>
      </c>
      <c r="D60">
        <v>0</v>
      </c>
      <c r="E60">
        <v>3</v>
      </c>
      <c r="F60">
        <v>25.970000000000013</v>
      </c>
    </row>
    <row r="61" spans="1:6" x14ac:dyDescent="0.25">
      <c r="A61" t="s">
        <v>124</v>
      </c>
      <c r="B61">
        <v>6953156278806</v>
      </c>
      <c r="C61" t="s">
        <v>125</v>
      </c>
      <c r="D61">
        <v>0</v>
      </c>
      <c r="E61">
        <v>5</v>
      </c>
      <c r="F61">
        <v>66.119999999999962</v>
      </c>
    </row>
    <row r="62" spans="1:6" x14ac:dyDescent="0.25">
      <c r="A62" t="s">
        <v>126</v>
      </c>
      <c r="B62">
        <v>6953156273023</v>
      </c>
      <c r="C62" t="s">
        <v>127</v>
      </c>
      <c r="D62">
        <v>0</v>
      </c>
      <c r="E62">
        <v>2</v>
      </c>
    </row>
    <row r="63" spans="1:6" x14ac:dyDescent="0.25">
      <c r="A63" t="s">
        <v>128</v>
      </c>
      <c r="B63">
        <v>6953156273665</v>
      </c>
      <c r="C63" t="s">
        <v>129</v>
      </c>
      <c r="D63">
        <v>0</v>
      </c>
      <c r="E63">
        <v>5</v>
      </c>
      <c r="F63">
        <v>26.900000000000013</v>
      </c>
    </row>
    <row r="64" spans="1:6" x14ac:dyDescent="0.25">
      <c r="A64" t="s">
        <v>130</v>
      </c>
      <c r="B64">
        <v>6953156278851</v>
      </c>
      <c r="C64" t="s">
        <v>131</v>
      </c>
      <c r="D64">
        <v>0</v>
      </c>
      <c r="E64">
        <v>3</v>
      </c>
      <c r="F64">
        <v>29.739999999999995</v>
      </c>
    </row>
    <row r="65" spans="1:6" x14ac:dyDescent="0.25">
      <c r="A65" t="s">
        <v>132</v>
      </c>
      <c r="B65">
        <v>6953156274778</v>
      </c>
      <c r="C65" t="s">
        <v>133</v>
      </c>
      <c r="D65">
        <v>0</v>
      </c>
      <c r="E65">
        <v>5</v>
      </c>
      <c r="F65">
        <v>7.8499999999999917</v>
      </c>
    </row>
    <row r="66" spans="1:6" x14ac:dyDescent="0.25">
      <c r="A66" t="s">
        <v>134</v>
      </c>
      <c r="B66">
        <v>6953156274792</v>
      </c>
      <c r="C66" t="s">
        <v>135</v>
      </c>
      <c r="D66">
        <v>0</v>
      </c>
      <c r="E66">
        <v>5</v>
      </c>
      <c r="F66">
        <v>7.8499999999999979</v>
      </c>
    </row>
    <row r="67" spans="1:6" x14ac:dyDescent="0.25">
      <c r="A67" t="s">
        <v>136</v>
      </c>
      <c r="B67">
        <v>6953156256415</v>
      </c>
      <c r="C67" t="s">
        <v>137</v>
      </c>
      <c r="D67">
        <v>0</v>
      </c>
      <c r="E67">
        <v>5</v>
      </c>
      <c r="F67">
        <v>9.6599999999999984</v>
      </c>
    </row>
    <row r="68" spans="1:6" x14ac:dyDescent="0.25">
      <c r="A68" t="s">
        <v>138</v>
      </c>
      <c r="B68">
        <v>6953156278493</v>
      </c>
      <c r="C68" t="s">
        <v>139</v>
      </c>
      <c r="D68">
        <v>0</v>
      </c>
      <c r="E68">
        <v>5</v>
      </c>
      <c r="F68">
        <v>10.859999999999934</v>
      </c>
    </row>
    <row r="69" spans="1:6" x14ac:dyDescent="0.25">
      <c r="A69" t="s">
        <v>140</v>
      </c>
      <c r="B69">
        <v>6953156273931</v>
      </c>
      <c r="C69" t="s">
        <v>141</v>
      </c>
      <c r="D69">
        <v>0</v>
      </c>
      <c r="E69">
        <v>4</v>
      </c>
      <c r="F69">
        <v>7.9897515527950302</v>
      </c>
    </row>
    <row r="70" spans="1:6" x14ac:dyDescent="0.25">
      <c r="A70" t="s">
        <v>142</v>
      </c>
      <c r="B70">
        <v>6953156277618</v>
      </c>
      <c r="C70" t="s">
        <v>143</v>
      </c>
      <c r="D70">
        <v>0</v>
      </c>
      <c r="E70">
        <v>4</v>
      </c>
      <c r="F70">
        <v>10.980000000000009</v>
      </c>
    </row>
    <row r="71" spans="1:6" x14ac:dyDescent="0.25">
      <c r="A71" t="s">
        <v>144</v>
      </c>
      <c r="B71">
        <v>6953156280977</v>
      </c>
      <c r="C71" t="s">
        <v>145</v>
      </c>
      <c r="D71">
        <v>0</v>
      </c>
      <c r="E71">
        <v>5</v>
      </c>
      <c r="F71">
        <v>15.69</v>
      </c>
    </row>
    <row r="72" spans="1:6" x14ac:dyDescent="0.25">
      <c r="A72" t="s">
        <v>146</v>
      </c>
      <c r="B72">
        <v>6953156280984</v>
      </c>
      <c r="C72" t="s">
        <v>147</v>
      </c>
      <c r="D72">
        <v>0</v>
      </c>
      <c r="E72">
        <v>5</v>
      </c>
      <c r="F72">
        <v>15.599999999999998</v>
      </c>
    </row>
    <row r="73" spans="1:6" x14ac:dyDescent="0.25">
      <c r="A73" t="s">
        <v>148</v>
      </c>
      <c r="B73">
        <v>6953156253131</v>
      </c>
      <c r="C73" t="s">
        <v>149</v>
      </c>
      <c r="D73">
        <v>0</v>
      </c>
      <c r="E73">
        <v>5</v>
      </c>
      <c r="F73">
        <v>7.7600000000000069</v>
      </c>
    </row>
    <row r="74" spans="1:6" x14ac:dyDescent="0.25">
      <c r="A74" t="s">
        <v>150</v>
      </c>
      <c r="B74">
        <v>6953156253063</v>
      </c>
      <c r="C74" t="s">
        <v>151</v>
      </c>
      <c r="D74">
        <v>0</v>
      </c>
      <c r="E74">
        <v>5</v>
      </c>
      <c r="F74">
        <v>11.529999999999927</v>
      </c>
    </row>
    <row r="75" spans="1:6" x14ac:dyDescent="0.25">
      <c r="A75" t="s">
        <v>152</v>
      </c>
      <c r="B75">
        <v>6953156253070</v>
      </c>
      <c r="C75" t="s">
        <v>153</v>
      </c>
      <c r="D75">
        <v>0</v>
      </c>
      <c r="E75">
        <v>5</v>
      </c>
      <c r="F75">
        <v>11.530000000000008</v>
      </c>
    </row>
    <row r="76" spans="1:6" x14ac:dyDescent="0.25">
      <c r="A76" t="s">
        <v>154</v>
      </c>
      <c r="B76">
        <v>6953156260603</v>
      </c>
      <c r="C76" t="s">
        <v>155</v>
      </c>
      <c r="D76">
        <v>0</v>
      </c>
      <c r="E76">
        <v>4</v>
      </c>
      <c r="F76">
        <v>11.397999999999989</v>
      </c>
    </row>
    <row r="77" spans="1:6" x14ac:dyDescent="0.25">
      <c r="A77" t="s">
        <v>156</v>
      </c>
      <c r="B77">
        <v>6953156245662</v>
      </c>
      <c r="C77" t="s">
        <v>157</v>
      </c>
      <c r="D77">
        <v>0</v>
      </c>
      <c r="E77">
        <v>4</v>
      </c>
      <c r="F77">
        <v>7.2799999999999985</v>
      </c>
    </row>
    <row r="78" spans="1:6" x14ac:dyDescent="0.25">
      <c r="A78" t="s">
        <v>158</v>
      </c>
      <c r="B78">
        <v>6953156261372</v>
      </c>
      <c r="C78" t="s">
        <v>159</v>
      </c>
      <c r="D78">
        <v>0</v>
      </c>
      <c r="E78">
        <v>2</v>
      </c>
    </row>
    <row r="79" spans="1:6" x14ac:dyDescent="0.25">
      <c r="A79" t="s">
        <v>160</v>
      </c>
      <c r="B79">
        <v>6953156284234</v>
      </c>
      <c r="C79" t="s">
        <v>161</v>
      </c>
      <c r="D79">
        <v>0</v>
      </c>
      <c r="E79">
        <v>3</v>
      </c>
      <c r="F79">
        <v>12.71</v>
      </c>
    </row>
    <row r="80" spans="1:6" x14ac:dyDescent="0.25">
      <c r="A80" t="s">
        <v>162</v>
      </c>
      <c r="B80">
        <v>6953156284241</v>
      </c>
      <c r="C80" t="s">
        <v>163</v>
      </c>
      <c r="D80">
        <v>0</v>
      </c>
      <c r="E80">
        <v>2</v>
      </c>
      <c r="F80">
        <v>12.309999999999997</v>
      </c>
    </row>
    <row r="81" spans="1:6" x14ac:dyDescent="0.25">
      <c r="A81" t="s">
        <v>164</v>
      </c>
      <c r="B81">
        <v>6953156273030</v>
      </c>
      <c r="C81" t="s">
        <v>165</v>
      </c>
      <c r="D81">
        <v>0</v>
      </c>
      <c r="E81">
        <v>5</v>
      </c>
      <c r="F81">
        <v>24.310000000000038</v>
      </c>
    </row>
    <row r="82" spans="1:6" x14ac:dyDescent="0.25">
      <c r="A82" t="s">
        <v>166</v>
      </c>
      <c r="B82">
        <v>6953156257153</v>
      </c>
      <c r="C82" t="s">
        <v>167</v>
      </c>
      <c r="D82">
        <v>0</v>
      </c>
      <c r="E82">
        <v>5</v>
      </c>
      <c r="F82">
        <v>4.8099999999999996</v>
      </c>
    </row>
    <row r="83" spans="1:6" x14ac:dyDescent="0.25">
      <c r="A83" t="s">
        <v>168</v>
      </c>
      <c r="B83">
        <v>6953156257177</v>
      </c>
      <c r="C83" t="s">
        <v>169</v>
      </c>
      <c r="D83">
        <v>0</v>
      </c>
      <c r="E83">
        <v>5</v>
      </c>
      <c r="F83">
        <v>5.4899999999999958</v>
      </c>
    </row>
    <row r="84" spans="1:6" x14ac:dyDescent="0.25">
      <c r="A84" t="s">
        <v>170</v>
      </c>
      <c r="B84">
        <v>6953156257184</v>
      </c>
      <c r="C84" t="s">
        <v>171</v>
      </c>
      <c r="D84">
        <v>1</v>
      </c>
      <c r="E84">
        <v>4</v>
      </c>
      <c r="F84">
        <v>5.4600000000000239</v>
      </c>
    </row>
    <row r="85" spans="1:6" x14ac:dyDescent="0.25">
      <c r="A85" t="s">
        <v>172</v>
      </c>
      <c r="B85">
        <v>6953156259706</v>
      </c>
      <c r="C85" t="s">
        <v>173</v>
      </c>
      <c r="D85">
        <v>0</v>
      </c>
      <c r="E85">
        <v>5</v>
      </c>
      <c r="F85">
        <v>7.1899999999999977</v>
      </c>
    </row>
    <row r="86" spans="1:6" x14ac:dyDescent="0.25">
      <c r="A86" t="s">
        <v>174</v>
      </c>
      <c r="B86">
        <v>6953156259713</v>
      </c>
      <c r="C86" t="s">
        <v>175</v>
      </c>
      <c r="D86">
        <v>0</v>
      </c>
      <c r="E86">
        <v>5</v>
      </c>
      <c r="F86">
        <v>7.19</v>
      </c>
    </row>
    <row r="87" spans="1:6" x14ac:dyDescent="0.25">
      <c r="A87" t="s">
        <v>176</v>
      </c>
      <c r="B87">
        <v>6953156277304</v>
      </c>
      <c r="C87" t="s">
        <v>177</v>
      </c>
      <c r="D87">
        <v>0</v>
      </c>
      <c r="E87">
        <v>4</v>
      </c>
      <c r="F87">
        <v>6.49</v>
      </c>
    </row>
    <row r="88" spans="1:6" x14ac:dyDescent="0.25">
      <c r="A88" t="s">
        <v>178</v>
      </c>
      <c r="B88">
        <v>6953156251700</v>
      </c>
      <c r="C88" t="s">
        <v>179</v>
      </c>
      <c r="D88">
        <v>0</v>
      </c>
      <c r="E88">
        <v>5</v>
      </c>
      <c r="F88">
        <v>6.5900000000000034</v>
      </c>
    </row>
    <row r="89" spans="1:6" x14ac:dyDescent="0.25">
      <c r="A89" t="s">
        <v>180</v>
      </c>
      <c r="B89">
        <v>6953156255098</v>
      </c>
      <c r="C89" t="s">
        <v>181</v>
      </c>
      <c r="D89">
        <v>1</v>
      </c>
      <c r="E89">
        <v>3</v>
      </c>
      <c r="F89">
        <v>3.6599999999999993</v>
      </c>
    </row>
    <row r="90" spans="1:6" x14ac:dyDescent="0.25">
      <c r="A90" t="s">
        <v>182</v>
      </c>
      <c r="B90">
        <v>6953156253742</v>
      </c>
      <c r="C90" t="s">
        <v>183</v>
      </c>
      <c r="D90">
        <v>0</v>
      </c>
      <c r="E90">
        <v>5</v>
      </c>
      <c r="F90">
        <v>3.6500000000000004</v>
      </c>
    </row>
    <row r="91" spans="1:6" x14ac:dyDescent="0.25">
      <c r="A91" t="s">
        <v>184</v>
      </c>
      <c r="B91">
        <v>6953156253759</v>
      </c>
      <c r="C91" t="s">
        <v>185</v>
      </c>
      <c r="D91">
        <v>0</v>
      </c>
      <c r="E91">
        <v>5</v>
      </c>
      <c r="F91">
        <v>3.649999999999999</v>
      </c>
    </row>
    <row r="92" spans="1:6" x14ac:dyDescent="0.25">
      <c r="A92" t="s">
        <v>186</v>
      </c>
      <c r="B92">
        <v>6953156281370</v>
      </c>
      <c r="C92" t="s">
        <v>187</v>
      </c>
      <c r="D92">
        <v>0</v>
      </c>
      <c r="E92">
        <v>5</v>
      </c>
      <c r="F92">
        <v>7.6100000000000101</v>
      </c>
    </row>
    <row r="93" spans="1:6" x14ac:dyDescent="0.25">
      <c r="A93" t="s">
        <v>188</v>
      </c>
      <c r="B93">
        <v>6953156284630</v>
      </c>
      <c r="C93" t="s">
        <v>189</v>
      </c>
      <c r="D93">
        <v>0</v>
      </c>
      <c r="E93">
        <v>14</v>
      </c>
      <c r="F93">
        <v>9.2800000000000082</v>
      </c>
    </row>
    <row r="94" spans="1:6" x14ac:dyDescent="0.25">
      <c r="A94" t="s">
        <v>190</v>
      </c>
      <c r="B94">
        <v>6953156284647</v>
      </c>
      <c r="C94" t="s">
        <v>191</v>
      </c>
      <c r="D94">
        <v>0</v>
      </c>
      <c r="E94">
        <v>14</v>
      </c>
      <c r="F94">
        <v>9.5099999999999856</v>
      </c>
    </row>
    <row r="95" spans="1:6" x14ac:dyDescent="0.25">
      <c r="A95" t="s">
        <v>192</v>
      </c>
      <c r="B95">
        <v>6953156282926</v>
      </c>
      <c r="C95" t="s">
        <v>193</v>
      </c>
      <c r="D95">
        <v>0</v>
      </c>
      <c r="E95">
        <v>5</v>
      </c>
      <c r="F95">
        <v>23.460000000000015</v>
      </c>
    </row>
    <row r="96" spans="1:6" x14ac:dyDescent="0.25">
      <c r="A96" t="s">
        <v>194</v>
      </c>
      <c r="B96">
        <v>6953156286603</v>
      </c>
      <c r="C96" t="s">
        <v>195</v>
      </c>
      <c r="D96">
        <v>0</v>
      </c>
      <c r="E96">
        <v>4</v>
      </c>
      <c r="F96">
        <v>20.640000000000004</v>
      </c>
    </row>
    <row r="97" spans="1:6" x14ac:dyDescent="0.25">
      <c r="A97" t="s">
        <v>196</v>
      </c>
      <c r="B97">
        <v>6953156282940</v>
      </c>
      <c r="C97" t="s">
        <v>197</v>
      </c>
      <c r="D97">
        <v>1</v>
      </c>
      <c r="E97">
        <v>4</v>
      </c>
      <c r="F97">
        <v>16.906666666667139</v>
      </c>
    </row>
    <row r="98" spans="1:6" x14ac:dyDescent="0.25">
      <c r="A98" t="s">
        <v>198</v>
      </c>
      <c r="B98">
        <v>6953156284401</v>
      </c>
      <c r="C98" t="s">
        <v>199</v>
      </c>
      <c r="D98">
        <v>1</v>
      </c>
      <c r="E98">
        <v>1</v>
      </c>
      <c r="F98">
        <v>14.580000000000009</v>
      </c>
    </row>
    <row r="99" spans="1:6" x14ac:dyDescent="0.25">
      <c r="A99" t="s">
        <v>200</v>
      </c>
      <c r="B99">
        <v>6953156284418</v>
      </c>
      <c r="C99" t="s">
        <v>201</v>
      </c>
      <c r="D99">
        <v>2</v>
      </c>
      <c r="E99">
        <v>0</v>
      </c>
      <c r="F99">
        <v>14.58000000000002</v>
      </c>
    </row>
    <row r="100" spans="1:6" x14ac:dyDescent="0.25">
      <c r="A100" t="s">
        <v>202</v>
      </c>
      <c r="B100">
        <v>6953156279155</v>
      </c>
      <c r="C100" t="s">
        <v>203</v>
      </c>
      <c r="D100">
        <v>0</v>
      </c>
      <c r="E100">
        <v>5</v>
      </c>
      <c r="F100">
        <v>17.779999999999934</v>
      </c>
    </row>
    <row r="101" spans="1:6" x14ac:dyDescent="0.25">
      <c r="A101" t="s">
        <v>204</v>
      </c>
      <c r="B101">
        <v>6953156279148</v>
      </c>
      <c r="C101" t="s">
        <v>205</v>
      </c>
      <c r="D101">
        <v>0</v>
      </c>
      <c r="E101">
        <v>5</v>
      </c>
      <c r="F101">
        <v>18.210000000000058</v>
      </c>
    </row>
    <row r="102" spans="1:6" x14ac:dyDescent="0.25">
      <c r="A102" t="s">
        <v>206</v>
      </c>
      <c r="B102">
        <v>6953156282964</v>
      </c>
      <c r="C102" t="s">
        <v>207</v>
      </c>
      <c r="D102">
        <v>2</v>
      </c>
      <c r="E102">
        <v>3</v>
      </c>
      <c r="F102">
        <v>6.52</v>
      </c>
    </row>
    <row r="103" spans="1:6" x14ac:dyDescent="0.25">
      <c r="A103" t="s">
        <v>208</v>
      </c>
      <c r="B103">
        <v>6953156282971</v>
      </c>
      <c r="C103" t="s">
        <v>209</v>
      </c>
      <c r="D103">
        <v>2</v>
      </c>
      <c r="E103">
        <v>3</v>
      </c>
      <c r="F103">
        <v>6.52</v>
      </c>
    </row>
    <row r="104" spans="1:6" x14ac:dyDescent="0.25">
      <c r="A104" t="s">
        <v>210</v>
      </c>
      <c r="B104">
        <v>6953156286030</v>
      </c>
      <c r="C104" t="s">
        <v>211</v>
      </c>
      <c r="D104">
        <v>0</v>
      </c>
      <c r="E104">
        <v>3</v>
      </c>
      <c r="F104">
        <v>15.040000000000454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D15" sqref="D15"/>
    </sheetView>
  </sheetViews>
  <sheetFormatPr defaultColWidth="12.5703125" defaultRowHeight="15" x14ac:dyDescent="0.25"/>
  <cols>
    <col min="1" max="1" width="10.85546875" customWidth="1"/>
    <col min="2" max="2" width="17.5703125" bestFit="1" customWidth="1"/>
    <col min="4" max="4" width="87.7109375" customWidth="1"/>
    <col min="5" max="5" width="11.140625" customWidth="1"/>
    <col min="6" max="6" width="9.5703125" bestFit="1" customWidth="1"/>
    <col min="7" max="7" width="15.5703125" customWidth="1"/>
    <col min="8" max="8" width="9.140625" customWidth="1"/>
    <col min="9" max="9" width="9.28515625" customWidth="1"/>
  </cols>
  <sheetData>
    <row r="1" spans="1:10" ht="15.75" x14ac:dyDescent="0.25">
      <c r="A1" s="1" t="s">
        <v>212</v>
      </c>
      <c r="B1" s="2" t="s">
        <v>1</v>
      </c>
      <c r="C1" s="1" t="s">
        <v>213</v>
      </c>
      <c r="D1" s="1" t="s">
        <v>2</v>
      </c>
      <c r="E1" s="3" t="s">
        <v>3</v>
      </c>
      <c r="F1" s="3" t="s">
        <v>4</v>
      </c>
      <c r="G1" s="3" t="s">
        <v>214</v>
      </c>
      <c r="H1" s="3" t="s">
        <v>215</v>
      </c>
      <c r="I1" s="3" t="s">
        <v>216</v>
      </c>
      <c r="J1" s="3" t="s">
        <v>217</v>
      </c>
    </row>
    <row r="2" spans="1:10" x14ac:dyDescent="0.25">
      <c r="A2" t="s">
        <v>218</v>
      </c>
      <c r="B2" s="4">
        <v>7447902860838</v>
      </c>
      <c r="C2" t="s">
        <v>219</v>
      </c>
      <c r="D2" t="s">
        <v>7</v>
      </c>
      <c r="E2" s="5">
        <v>2</v>
      </c>
      <c r="F2" s="5">
        <v>0</v>
      </c>
      <c r="G2" s="5">
        <v>648.70000000000005</v>
      </c>
      <c r="H2" s="5">
        <v>324.35000000000002</v>
      </c>
      <c r="I2" s="5">
        <v>500913</v>
      </c>
      <c r="J2" s="5">
        <v>648.70000000000005</v>
      </c>
    </row>
    <row r="3" spans="1:10" x14ac:dyDescent="0.25">
      <c r="A3" t="s">
        <v>220</v>
      </c>
      <c r="B3" s="4">
        <v>7447902860692</v>
      </c>
      <c r="C3" t="s">
        <v>219</v>
      </c>
      <c r="D3" t="s">
        <v>9</v>
      </c>
      <c r="E3" s="5">
        <v>1</v>
      </c>
      <c r="F3" s="5">
        <v>2</v>
      </c>
      <c r="G3" s="5">
        <v>324.35000000000002</v>
      </c>
      <c r="H3" s="5">
        <v>324.35000000000002</v>
      </c>
      <c r="I3" s="5">
        <v>500847</v>
      </c>
      <c r="J3" s="5">
        <v>324.35000000000002</v>
      </c>
    </row>
    <row r="4" spans="1:10" x14ac:dyDescent="0.25">
      <c r="A4" t="s">
        <v>221</v>
      </c>
      <c r="B4" s="4">
        <v>7447902860456</v>
      </c>
      <c r="C4" t="s">
        <v>219</v>
      </c>
      <c r="D4" t="s">
        <v>13</v>
      </c>
      <c r="E4" s="5">
        <v>4</v>
      </c>
      <c r="F4" s="5">
        <v>0</v>
      </c>
      <c r="G4" s="6">
        <v>1297.4000000000001</v>
      </c>
      <c r="H4" s="5">
        <v>324.35000000000002</v>
      </c>
      <c r="I4" s="5">
        <v>500913</v>
      </c>
      <c r="J4" s="5">
        <v>1297.4000000000001</v>
      </c>
    </row>
    <row r="5" spans="1:10" x14ac:dyDescent="0.25">
      <c r="A5" t="s">
        <v>222</v>
      </c>
      <c r="B5" s="4">
        <v>6953156259157</v>
      </c>
      <c r="C5" t="s">
        <v>219</v>
      </c>
      <c r="D5" t="s">
        <v>19</v>
      </c>
      <c r="E5" s="5">
        <v>2</v>
      </c>
      <c r="F5" s="5">
        <v>0</v>
      </c>
      <c r="G5" s="5">
        <v>97.9</v>
      </c>
      <c r="H5" s="5">
        <v>48.95</v>
      </c>
      <c r="I5" s="5">
        <v>500913</v>
      </c>
      <c r="J5" s="5">
        <v>97.9</v>
      </c>
    </row>
    <row r="6" spans="1:10" x14ac:dyDescent="0.25">
      <c r="A6" t="s">
        <v>223</v>
      </c>
      <c r="B6" s="4">
        <v>6953156273887</v>
      </c>
      <c r="C6" t="s">
        <v>219</v>
      </c>
      <c r="D6" t="s">
        <v>21</v>
      </c>
      <c r="E6" s="5">
        <v>3</v>
      </c>
      <c r="F6" s="5">
        <v>2</v>
      </c>
      <c r="G6" s="5">
        <v>361.35</v>
      </c>
      <c r="H6" s="5">
        <v>120.45</v>
      </c>
      <c r="I6" s="5">
        <v>500913</v>
      </c>
      <c r="J6" s="5">
        <v>361.35</v>
      </c>
    </row>
    <row r="7" spans="1:10" x14ac:dyDescent="0.25">
      <c r="A7" t="s">
        <v>224</v>
      </c>
      <c r="B7" s="4">
        <v>4716076168341</v>
      </c>
      <c r="C7" t="s">
        <v>219</v>
      </c>
      <c r="D7" t="s">
        <v>23</v>
      </c>
      <c r="E7" s="5">
        <v>3</v>
      </c>
      <c r="F7" s="5">
        <v>0</v>
      </c>
      <c r="G7" s="5">
        <v>179.85</v>
      </c>
      <c r="H7" s="5">
        <v>59.949999999999996</v>
      </c>
      <c r="I7" s="5">
        <v>500848</v>
      </c>
      <c r="J7" s="5">
        <v>179.85</v>
      </c>
    </row>
    <row r="8" spans="1:10" x14ac:dyDescent="0.25">
      <c r="A8" t="s">
        <v>225</v>
      </c>
      <c r="B8" s="4">
        <v>4716076167870</v>
      </c>
      <c r="C8" t="s">
        <v>219</v>
      </c>
      <c r="D8" t="s">
        <v>37</v>
      </c>
      <c r="E8" s="5">
        <v>1</v>
      </c>
      <c r="F8" s="5">
        <v>2</v>
      </c>
      <c r="G8" s="5">
        <v>59.95</v>
      </c>
      <c r="H8" s="5">
        <v>59.95</v>
      </c>
      <c r="I8" s="5">
        <v>500848</v>
      </c>
      <c r="J8" s="5">
        <v>59.95</v>
      </c>
    </row>
    <row r="9" spans="1:10" x14ac:dyDescent="0.25">
      <c r="A9" t="s">
        <v>226</v>
      </c>
      <c r="B9" s="4">
        <v>4716076162028</v>
      </c>
      <c r="C9" t="s">
        <v>219</v>
      </c>
      <c r="D9" t="s">
        <v>63</v>
      </c>
      <c r="E9" s="5">
        <v>1</v>
      </c>
      <c r="F9" s="5">
        <v>2</v>
      </c>
      <c r="G9" s="5">
        <v>32.450000000000003</v>
      </c>
      <c r="H9" s="5">
        <v>32.450000000000003</v>
      </c>
      <c r="I9" s="5">
        <v>500848</v>
      </c>
      <c r="J9" s="5">
        <v>32.450000000000003</v>
      </c>
    </row>
    <row r="10" spans="1:10" x14ac:dyDescent="0.25">
      <c r="A10" t="s">
        <v>227</v>
      </c>
      <c r="B10" s="4">
        <v>4716076161816</v>
      </c>
      <c r="C10" t="s">
        <v>219</v>
      </c>
      <c r="D10" t="s">
        <v>65</v>
      </c>
      <c r="E10" s="5">
        <v>1</v>
      </c>
      <c r="F10" s="5">
        <v>2</v>
      </c>
      <c r="G10" s="5">
        <v>32.450000000000003</v>
      </c>
      <c r="H10" s="5">
        <v>32.450000000000003</v>
      </c>
      <c r="I10" s="5">
        <v>500848</v>
      </c>
      <c r="J10" s="5">
        <v>32.450000000000003</v>
      </c>
    </row>
    <row r="11" spans="1:10" x14ac:dyDescent="0.25">
      <c r="A11" t="s">
        <v>228</v>
      </c>
      <c r="B11" s="4">
        <v>4716076168334</v>
      </c>
      <c r="C11" t="s">
        <v>219</v>
      </c>
      <c r="D11" t="s">
        <v>71</v>
      </c>
      <c r="E11" s="5">
        <v>1</v>
      </c>
      <c r="F11" s="5">
        <v>2</v>
      </c>
      <c r="G11" s="5">
        <v>48.95</v>
      </c>
      <c r="H11" s="5">
        <v>48.95</v>
      </c>
      <c r="I11" s="5">
        <v>500848</v>
      </c>
      <c r="J11" s="5">
        <v>48.95</v>
      </c>
    </row>
    <row r="12" spans="1:10" x14ac:dyDescent="0.25">
      <c r="A12" t="s">
        <v>229</v>
      </c>
      <c r="B12" s="4">
        <v>4716076168327</v>
      </c>
      <c r="C12" t="s">
        <v>219</v>
      </c>
      <c r="D12" t="s">
        <v>73</v>
      </c>
      <c r="E12" s="5">
        <v>2</v>
      </c>
      <c r="F12" s="5">
        <v>1</v>
      </c>
      <c r="G12" s="5">
        <v>97.9</v>
      </c>
      <c r="H12" s="5">
        <v>48.95</v>
      </c>
      <c r="I12" s="5">
        <v>500848</v>
      </c>
      <c r="J12" s="5">
        <v>97.9</v>
      </c>
    </row>
    <row r="13" spans="1:10" x14ac:dyDescent="0.25">
      <c r="A13" t="s">
        <v>230</v>
      </c>
      <c r="B13" s="4">
        <v>6953156283800</v>
      </c>
      <c r="C13" t="s">
        <v>219</v>
      </c>
      <c r="D13" t="s">
        <v>99</v>
      </c>
      <c r="E13" s="5">
        <v>1</v>
      </c>
      <c r="F13" s="5">
        <v>4</v>
      </c>
      <c r="G13" s="5">
        <v>81.95</v>
      </c>
      <c r="H13" s="5">
        <v>81.95</v>
      </c>
      <c r="I13" s="5">
        <v>500849</v>
      </c>
      <c r="J13" s="5">
        <v>81.95</v>
      </c>
    </row>
    <row r="14" spans="1:10" x14ac:dyDescent="0.25">
      <c r="A14" t="s">
        <v>231</v>
      </c>
      <c r="B14" s="4">
        <v>7447902861996</v>
      </c>
      <c r="C14" t="s">
        <v>219</v>
      </c>
      <c r="D14" t="s">
        <v>105</v>
      </c>
      <c r="E14" s="5">
        <v>3</v>
      </c>
      <c r="F14" s="5">
        <v>2</v>
      </c>
      <c r="G14" s="5">
        <v>163.35</v>
      </c>
      <c r="H14" s="5">
        <v>54.449999999999996</v>
      </c>
      <c r="I14" s="5">
        <v>500849</v>
      </c>
      <c r="J14" s="5">
        <v>163.35</v>
      </c>
    </row>
    <row r="15" spans="1:10" x14ac:dyDescent="0.25">
      <c r="A15" t="s">
        <v>232</v>
      </c>
      <c r="B15" s="4">
        <v>744790317350</v>
      </c>
      <c r="C15" t="s">
        <v>219</v>
      </c>
      <c r="D15" t="s">
        <v>107</v>
      </c>
      <c r="E15" s="5">
        <v>2</v>
      </c>
      <c r="F15" s="5">
        <v>3</v>
      </c>
      <c r="G15" s="5">
        <v>108.9</v>
      </c>
      <c r="H15" s="5">
        <v>54.45</v>
      </c>
      <c r="I15" s="5">
        <v>500849</v>
      </c>
      <c r="J15" s="5">
        <v>108.9</v>
      </c>
    </row>
    <row r="16" spans="1:10" x14ac:dyDescent="0.25">
      <c r="A16" t="s">
        <v>233</v>
      </c>
      <c r="B16" s="4">
        <v>6953156274792</v>
      </c>
      <c r="C16" t="s">
        <v>219</v>
      </c>
      <c r="D16" t="s">
        <v>135</v>
      </c>
      <c r="E16" s="5">
        <v>1</v>
      </c>
      <c r="F16" s="5">
        <v>4</v>
      </c>
      <c r="G16" s="5">
        <v>32.450000000000003</v>
      </c>
      <c r="H16" s="5">
        <v>32.450000000000003</v>
      </c>
      <c r="I16" s="5">
        <v>500849</v>
      </c>
      <c r="J16" s="5">
        <v>32.450000000000003</v>
      </c>
    </row>
    <row r="17" spans="1:10" x14ac:dyDescent="0.25">
      <c r="A17" t="s">
        <v>234</v>
      </c>
      <c r="B17" s="4">
        <v>6953156256415</v>
      </c>
      <c r="C17" t="s">
        <v>219</v>
      </c>
      <c r="D17" t="s">
        <v>137</v>
      </c>
      <c r="E17" s="5">
        <v>2</v>
      </c>
      <c r="F17" s="5">
        <v>3</v>
      </c>
      <c r="G17" s="5">
        <v>75.900000000000006</v>
      </c>
      <c r="H17" s="5">
        <v>37.950000000000003</v>
      </c>
      <c r="I17" s="5">
        <v>500849</v>
      </c>
      <c r="J17" s="5">
        <v>75.900000000000006</v>
      </c>
    </row>
    <row r="18" spans="1:10" x14ac:dyDescent="0.25">
      <c r="A18" t="s">
        <v>235</v>
      </c>
      <c r="B18" s="4">
        <v>6953156273931</v>
      </c>
      <c r="C18" t="s">
        <v>219</v>
      </c>
      <c r="D18" t="s">
        <v>141</v>
      </c>
      <c r="E18" s="5">
        <v>1</v>
      </c>
      <c r="F18" s="5">
        <v>3</v>
      </c>
      <c r="G18" s="5">
        <v>32.450000000000003</v>
      </c>
      <c r="H18" s="5">
        <v>32.450000000000003</v>
      </c>
      <c r="I18" s="5">
        <v>500849</v>
      </c>
      <c r="J18" s="5">
        <v>32.450000000000003</v>
      </c>
    </row>
    <row r="19" spans="1:10" x14ac:dyDescent="0.25">
      <c r="A19" t="s">
        <v>236</v>
      </c>
      <c r="B19" s="4">
        <v>6953156284241</v>
      </c>
      <c r="C19" t="s">
        <v>219</v>
      </c>
      <c r="D19" t="s">
        <v>163</v>
      </c>
      <c r="E19" s="5">
        <v>1</v>
      </c>
      <c r="F19" s="5">
        <v>1</v>
      </c>
      <c r="G19" s="5">
        <v>48.95</v>
      </c>
      <c r="H19" s="5">
        <v>48.95</v>
      </c>
      <c r="I19" s="5">
        <v>500849</v>
      </c>
      <c r="J19" s="5">
        <v>48.95</v>
      </c>
    </row>
    <row r="20" spans="1:10" x14ac:dyDescent="0.25">
      <c r="A20" t="s">
        <v>237</v>
      </c>
      <c r="B20" s="4">
        <v>6953156257184</v>
      </c>
      <c r="C20" t="s">
        <v>219</v>
      </c>
      <c r="D20" t="s">
        <v>171</v>
      </c>
      <c r="E20" s="5">
        <v>2</v>
      </c>
      <c r="F20" s="5">
        <v>3</v>
      </c>
      <c r="G20" s="5">
        <v>53.9</v>
      </c>
      <c r="H20" s="5">
        <v>26.95</v>
      </c>
      <c r="I20" s="5">
        <v>500850</v>
      </c>
      <c r="J20" s="5">
        <v>53.9</v>
      </c>
    </row>
    <row r="21" spans="1:10" x14ac:dyDescent="0.25">
      <c r="A21" t="s">
        <v>238</v>
      </c>
      <c r="B21" s="4">
        <v>6953156259706</v>
      </c>
      <c r="C21" t="s">
        <v>219</v>
      </c>
      <c r="D21" t="s">
        <v>173</v>
      </c>
      <c r="E21" s="5">
        <v>1</v>
      </c>
      <c r="F21" s="5">
        <v>4</v>
      </c>
      <c r="G21" s="5">
        <v>32.450000000000003</v>
      </c>
      <c r="H21" s="5">
        <v>32.450000000000003</v>
      </c>
      <c r="I21" s="5">
        <v>500850</v>
      </c>
      <c r="J21" s="5">
        <v>32.450000000000003</v>
      </c>
    </row>
    <row r="22" spans="1:10" x14ac:dyDescent="0.25">
      <c r="A22" t="s">
        <v>239</v>
      </c>
      <c r="B22" s="4">
        <v>6953156251700</v>
      </c>
      <c r="C22" t="s">
        <v>219</v>
      </c>
      <c r="D22" t="s">
        <v>179</v>
      </c>
      <c r="E22" s="5">
        <v>1</v>
      </c>
      <c r="F22" s="5">
        <v>4</v>
      </c>
      <c r="G22" s="5">
        <v>26.95</v>
      </c>
      <c r="H22" s="5">
        <v>26.95</v>
      </c>
      <c r="I22" s="5">
        <v>500850</v>
      </c>
      <c r="J22" s="5">
        <v>26.95</v>
      </c>
    </row>
    <row r="23" spans="1:10" x14ac:dyDescent="0.25">
      <c r="A23" t="s">
        <v>240</v>
      </c>
      <c r="B23" s="4">
        <v>6953156255098</v>
      </c>
      <c r="C23" t="s">
        <v>219</v>
      </c>
      <c r="D23" t="s">
        <v>181</v>
      </c>
      <c r="E23" s="5">
        <v>1</v>
      </c>
      <c r="F23" s="5">
        <v>2</v>
      </c>
      <c r="G23" s="5">
        <v>26.95</v>
      </c>
      <c r="H23" s="5">
        <v>26.95</v>
      </c>
      <c r="I23" s="5">
        <v>500850</v>
      </c>
      <c r="J23" s="5">
        <v>26.95</v>
      </c>
    </row>
    <row r="24" spans="1:10" x14ac:dyDescent="0.25">
      <c r="A24" t="s">
        <v>241</v>
      </c>
      <c r="B24" s="4">
        <v>6953156253742</v>
      </c>
      <c r="C24" t="s">
        <v>219</v>
      </c>
      <c r="D24" t="s">
        <v>183</v>
      </c>
      <c r="E24" s="5">
        <v>1</v>
      </c>
      <c r="F24" s="5">
        <v>4</v>
      </c>
      <c r="G24" s="5">
        <v>26.95</v>
      </c>
      <c r="H24" s="5">
        <v>26.95</v>
      </c>
      <c r="I24" s="5">
        <v>500850</v>
      </c>
      <c r="J24" s="5">
        <v>26.95</v>
      </c>
    </row>
    <row r="25" spans="1:10" x14ac:dyDescent="0.25">
      <c r="A25" t="s">
        <v>242</v>
      </c>
      <c r="B25" s="4">
        <v>6953156253759</v>
      </c>
      <c r="C25" t="s">
        <v>219</v>
      </c>
      <c r="D25" t="s">
        <v>185</v>
      </c>
      <c r="E25" s="5">
        <v>1</v>
      </c>
      <c r="F25" s="5">
        <v>4</v>
      </c>
      <c r="G25" s="5">
        <v>26.95</v>
      </c>
      <c r="H25" s="5">
        <v>26.95</v>
      </c>
      <c r="I25" s="5">
        <v>500850</v>
      </c>
      <c r="J25" s="5">
        <v>26.95</v>
      </c>
    </row>
    <row r="26" spans="1:10" x14ac:dyDescent="0.25">
      <c r="A26" t="s">
        <v>243</v>
      </c>
      <c r="B26" s="4">
        <v>6953156284630</v>
      </c>
      <c r="C26" t="s">
        <v>219</v>
      </c>
      <c r="D26" t="s">
        <v>189</v>
      </c>
      <c r="E26" s="5">
        <v>2</v>
      </c>
      <c r="F26" s="5">
        <v>11</v>
      </c>
      <c r="G26" s="5">
        <v>75.900000000000006</v>
      </c>
      <c r="H26" s="5">
        <v>37.950000000000003</v>
      </c>
      <c r="I26" s="5">
        <v>500850</v>
      </c>
      <c r="J26" s="5">
        <v>75.900000000000006</v>
      </c>
    </row>
    <row r="27" spans="1:10" x14ac:dyDescent="0.25">
      <c r="A27" t="s">
        <v>244</v>
      </c>
      <c r="B27" s="4">
        <v>6953156282926</v>
      </c>
      <c r="C27" t="s">
        <v>219</v>
      </c>
      <c r="D27" t="s">
        <v>193</v>
      </c>
      <c r="E27" s="5">
        <v>1</v>
      </c>
      <c r="F27" s="5">
        <v>4</v>
      </c>
      <c r="G27" s="5">
        <v>65.45</v>
      </c>
      <c r="H27" s="5">
        <v>65.45</v>
      </c>
      <c r="I27" s="5">
        <v>500850</v>
      </c>
      <c r="J27" s="5">
        <v>65.45</v>
      </c>
    </row>
    <row r="28" spans="1:10" x14ac:dyDescent="0.25">
      <c r="A28" t="s">
        <v>245</v>
      </c>
      <c r="B28" s="4">
        <v>6953156286603</v>
      </c>
      <c r="C28" t="s">
        <v>219</v>
      </c>
      <c r="D28" t="s">
        <v>195</v>
      </c>
      <c r="E28" s="5">
        <v>3</v>
      </c>
      <c r="F28" s="5">
        <v>1</v>
      </c>
      <c r="G28" s="5">
        <v>196.35</v>
      </c>
      <c r="H28" s="5">
        <v>65.45</v>
      </c>
      <c r="I28" s="5">
        <v>500850</v>
      </c>
      <c r="J28" s="5">
        <v>196.35000000000002</v>
      </c>
    </row>
    <row r="29" spans="1:10" x14ac:dyDescent="0.25">
      <c r="A29" t="s">
        <v>246</v>
      </c>
      <c r="B29" s="4">
        <v>6953156282940</v>
      </c>
      <c r="C29" t="s">
        <v>219</v>
      </c>
      <c r="D29" t="s">
        <v>197</v>
      </c>
      <c r="E29" s="5">
        <v>1</v>
      </c>
      <c r="F29" s="5">
        <v>3</v>
      </c>
      <c r="G29" s="5">
        <v>59.95</v>
      </c>
      <c r="H29" s="5">
        <v>59.95</v>
      </c>
      <c r="I29" s="5">
        <v>500850</v>
      </c>
      <c r="J29" s="5">
        <v>59.95</v>
      </c>
    </row>
    <row r="30" spans="1:10" x14ac:dyDescent="0.25">
      <c r="A30" t="s">
        <v>247</v>
      </c>
      <c r="B30" s="4">
        <v>6953156284401</v>
      </c>
      <c r="C30" t="s">
        <v>219</v>
      </c>
      <c r="D30" t="s">
        <v>199</v>
      </c>
      <c r="E30" s="5">
        <v>1</v>
      </c>
      <c r="F30" s="5">
        <v>1</v>
      </c>
      <c r="G30" s="5">
        <v>43.45</v>
      </c>
      <c r="H30" s="5">
        <v>43.45</v>
      </c>
      <c r="I30" s="5">
        <v>500913</v>
      </c>
      <c r="J30" s="5">
        <v>43.45</v>
      </c>
    </row>
    <row r="31" spans="1:10" x14ac:dyDescent="0.25">
      <c r="A31" t="s">
        <v>248</v>
      </c>
      <c r="B31" s="4">
        <v>6953156284418</v>
      </c>
      <c r="C31" t="s">
        <v>219</v>
      </c>
      <c r="D31" t="s">
        <v>201</v>
      </c>
      <c r="E31" s="5">
        <v>2</v>
      </c>
      <c r="F31" s="5">
        <v>0</v>
      </c>
      <c r="G31" s="5">
        <v>86.9</v>
      </c>
      <c r="H31" s="5">
        <v>43.45</v>
      </c>
      <c r="I31" s="5">
        <v>500913</v>
      </c>
      <c r="J31" s="5">
        <v>86.9</v>
      </c>
    </row>
    <row r="32" spans="1:10" x14ac:dyDescent="0.25">
      <c r="A32" t="s">
        <v>249</v>
      </c>
      <c r="B32" s="4">
        <v>6953156282964</v>
      </c>
      <c r="C32" t="s">
        <v>219</v>
      </c>
      <c r="D32" t="s">
        <v>207</v>
      </c>
      <c r="E32" s="5">
        <v>3</v>
      </c>
      <c r="F32" s="5">
        <v>2</v>
      </c>
      <c r="G32" s="5">
        <v>113.85</v>
      </c>
      <c r="H32" s="5">
        <v>37.949999999999996</v>
      </c>
      <c r="I32" s="5">
        <v>500913</v>
      </c>
      <c r="J32" s="5">
        <v>113.85</v>
      </c>
    </row>
    <row r="33" spans="1:10" x14ac:dyDescent="0.25">
      <c r="A33" t="s">
        <v>250</v>
      </c>
      <c r="B33" s="4">
        <v>6953156282971</v>
      </c>
      <c r="C33" t="s">
        <v>219</v>
      </c>
      <c r="D33" t="s">
        <v>209</v>
      </c>
      <c r="E33" s="5">
        <v>3</v>
      </c>
      <c r="F33" s="5">
        <v>2</v>
      </c>
      <c r="G33" s="5">
        <v>113.85</v>
      </c>
      <c r="H33" s="5">
        <v>37.949999999999996</v>
      </c>
      <c r="I33" s="5">
        <v>500913</v>
      </c>
      <c r="J33" s="5">
        <v>113.85</v>
      </c>
    </row>
    <row r="35" spans="1:10" ht="15.75" x14ac:dyDescent="0.25">
      <c r="J35" s="7">
        <f>SUM(J2:J34)</f>
        <v>4675.0499999999984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F131" sqref="F2:F131"/>
    </sheetView>
  </sheetViews>
  <sheetFormatPr defaultRowHeight="15" x14ac:dyDescent="0.25"/>
  <cols>
    <col min="1" max="1" width="18.85546875" bestFit="1" customWidth="1"/>
    <col min="2" max="2" width="17.42578125" customWidth="1"/>
    <col min="3" max="3" width="40.140625" customWidth="1"/>
    <col min="4" max="4" width="16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251</v>
      </c>
      <c r="E1" t="s">
        <v>3</v>
      </c>
      <c r="F1" t="s">
        <v>4</v>
      </c>
    </row>
    <row r="2" spans="1:6" x14ac:dyDescent="0.25">
      <c r="A2" t="s">
        <v>106</v>
      </c>
      <c r="B2">
        <v>744790317350</v>
      </c>
      <c r="C2" t="s">
        <v>107</v>
      </c>
      <c r="D2" t="s">
        <v>255</v>
      </c>
      <c r="E2">
        <v>3</v>
      </c>
      <c r="F2">
        <v>0</v>
      </c>
    </row>
    <row r="3" spans="1:6" x14ac:dyDescent="0.25">
      <c r="A3" t="s">
        <v>108</v>
      </c>
      <c r="B3">
        <v>744790317428</v>
      </c>
      <c r="C3" t="s">
        <v>109</v>
      </c>
      <c r="D3" t="s">
        <v>255</v>
      </c>
      <c r="E3">
        <v>0</v>
      </c>
      <c r="F3">
        <v>5</v>
      </c>
    </row>
    <row r="4" spans="1:6" x14ac:dyDescent="0.25">
      <c r="A4" t="s">
        <v>110</v>
      </c>
      <c r="B4">
        <v>744796317429</v>
      </c>
      <c r="C4" t="s">
        <v>111</v>
      </c>
      <c r="D4" t="s">
        <v>255</v>
      </c>
      <c r="E4">
        <v>1</v>
      </c>
      <c r="F4">
        <v>4</v>
      </c>
    </row>
    <row r="5" spans="1:6" x14ac:dyDescent="0.25">
      <c r="A5" t="s">
        <v>80</v>
      </c>
      <c r="B5">
        <v>4712818795646</v>
      </c>
      <c r="C5" t="s">
        <v>81</v>
      </c>
      <c r="D5" t="s">
        <v>264</v>
      </c>
      <c r="E5">
        <v>0</v>
      </c>
      <c r="F5">
        <v>3</v>
      </c>
    </row>
    <row r="6" spans="1:6" x14ac:dyDescent="0.25">
      <c r="A6" t="s">
        <v>92</v>
      </c>
      <c r="B6">
        <v>4712818795677</v>
      </c>
      <c r="C6" t="s">
        <v>93</v>
      </c>
      <c r="D6" t="s">
        <v>264</v>
      </c>
      <c r="E6">
        <v>0</v>
      </c>
      <c r="F6">
        <v>3</v>
      </c>
    </row>
    <row r="7" spans="1:6" x14ac:dyDescent="0.25">
      <c r="A7" t="s">
        <v>90</v>
      </c>
      <c r="B7">
        <v>4712818799231</v>
      </c>
      <c r="C7" t="s">
        <v>91</v>
      </c>
      <c r="D7" t="s">
        <v>264</v>
      </c>
      <c r="E7">
        <v>0</v>
      </c>
      <c r="F7">
        <v>3</v>
      </c>
    </row>
    <row r="8" spans="1:6" x14ac:dyDescent="0.25">
      <c r="A8" t="s">
        <v>86</v>
      </c>
      <c r="B8">
        <v>4712818799477</v>
      </c>
      <c r="C8" t="s">
        <v>87</v>
      </c>
      <c r="D8" t="s">
        <v>264</v>
      </c>
      <c r="E8">
        <v>0</v>
      </c>
      <c r="F8">
        <v>3</v>
      </c>
    </row>
    <row r="9" spans="1:6" x14ac:dyDescent="0.25">
      <c r="A9" t="s">
        <v>88</v>
      </c>
      <c r="B9">
        <v>4712818799484</v>
      </c>
      <c r="C9" t="s">
        <v>89</v>
      </c>
      <c r="D9" t="s">
        <v>264</v>
      </c>
      <c r="E9">
        <v>0</v>
      </c>
      <c r="F9">
        <v>3</v>
      </c>
    </row>
    <row r="10" spans="1:6" x14ac:dyDescent="0.25">
      <c r="A10" t="s">
        <v>82</v>
      </c>
      <c r="B10">
        <v>4712818799705</v>
      </c>
      <c r="C10" t="s">
        <v>83</v>
      </c>
      <c r="D10" t="s">
        <v>264</v>
      </c>
      <c r="E10">
        <v>0</v>
      </c>
      <c r="F10">
        <v>3</v>
      </c>
    </row>
    <row r="11" spans="1:6" x14ac:dyDescent="0.25">
      <c r="A11" t="s">
        <v>84</v>
      </c>
      <c r="B11">
        <v>4712818799880</v>
      </c>
      <c r="C11" t="s">
        <v>85</v>
      </c>
      <c r="D11" t="s">
        <v>264</v>
      </c>
      <c r="E11">
        <v>0</v>
      </c>
      <c r="F11">
        <v>3</v>
      </c>
    </row>
    <row r="12" spans="1:6" x14ac:dyDescent="0.25">
      <c r="A12" t="s">
        <v>78</v>
      </c>
      <c r="B12">
        <v>4716076151329</v>
      </c>
      <c r="C12" t="s">
        <v>79</v>
      </c>
      <c r="D12" t="s">
        <v>264</v>
      </c>
      <c r="E12">
        <v>0</v>
      </c>
      <c r="F12">
        <v>3</v>
      </c>
    </row>
    <row r="13" spans="1:6" x14ac:dyDescent="0.25">
      <c r="A13" t="s">
        <v>76</v>
      </c>
      <c r="B13">
        <v>4716076154436</v>
      </c>
      <c r="C13" t="s">
        <v>77</v>
      </c>
      <c r="D13" t="s">
        <v>264</v>
      </c>
      <c r="E13">
        <v>0</v>
      </c>
      <c r="F13">
        <v>3</v>
      </c>
    </row>
    <row r="14" spans="1:6" x14ac:dyDescent="0.25">
      <c r="A14" t="s">
        <v>66</v>
      </c>
      <c r="B14">
        <v>4716076157680</v>
      </c>
      <c r="C14" t="s">
        <v>67</v>
      </c>
      <c r="D14" t="s">
        <v>264</v>
      </c>
      <c r="E14">
        <v>0</v>
      </c>
      <c r="F14">
        <v>3</v>
      </c>
    </row>
    <row r="15" spans="1:6" x14ac:dyDescent="0.25">
      <c r="A15" t="s">
        <v>74</v>
      </c>
      <c r="B15">
        <v>4716076161304</v>
      </c>
      <c r="C15" t="s">
        <v>75</v>
      </c>
      <c r="D15" t="s">
        <v>264</v>
      </c>
      <c r="E15">
        <v>0</v>
      </c>
      <c r="F15">
        <v>5</v>
      </c>
    </row>
    <row r="16" spans="1:6" x14ac:dyDescent="0.25">
      <c r="A16" t="s">
        <v>64</v>
      </c>
      <c r="B16">
        <v>4716076161816</v>
      </c>
      <c r="C16" t="s">
        <v>65</v>
      </c>
      <c r="D16" t="s">
        <v>264</v>
      </c>
      <c r="E16">
        <v>0</v>
      </c>
      <c r="F16">
        <v>2</v>
      </c>
    </row>
    <row r="17" spans="1:6" x14ac:dyDescent="0.25">
      <c r="A17" t="s">
        <v>62</v>
      </c>
      <c r="B17">
        <v>4716076162028</v>
      </c>
      <c r="C17" t="s">
        <v>63</v>
      </c>
      <c r="D17" t="s">
        <v>264</v>
      </c>
      <c r="E17">
        <v>0</v>
      </c>
      <c r="F17">
        <v>2</v>
      </c>
    </row>
    <row r="18" spans="1:6" x14ac:dyDescent="0.25">
      <c r="A18" t="s">
        <v>50</v>
      </c>
      <c r="B18">
        <v>4716076164176</v>
      </c>
      <c r="C18" t="s">
        <v>51</v>
      </c>
      <c r="D18" t="s">
        <v>264</v>
      </c>
      <c r="E18">
        <v>0</v>
      </c>
      <c r="F18">
        <v>3</v>
      </c>
    </row>
    <row r="19" spans="1:6" x14ac:dyDescent="0.25">
      <c r="A19" t="s">
        <v>52</v>
      </c>
      <c r="B19">
        <v>4716076164183</v>
      </c>
      <c r="C19" t="s">
        <v>53</v>
      </c>
      <c r="D19" t="s">
        <v>264</v>
      </c>
      <c r="E19">
        <v>0</v>
      </c>
      <c r="F19">
        <v>3</v>
      </c>
    </row>
    <row r="20" spans="1:6" x14ac:dyDescent="0.25">
      <c r="A20" t="s">
        <v>54</v>
      </c>
      <c r="B20">
        <v>4716076164190</v>
      </c>
      <c r="C20" t="s">
        <v>55</v>
      </c>
      <c r="D20" t="s">
        <v>264</v>
      </c>
      <c r="E20">
        <v>0</v>
      </c>
      <c r="F20">
        <v>3</v>
      </c>
    </row>
    <row r="21" spans="1:6" x14ac:dyDescent="0.25">
      <c r="A21" t="s">
        <v>56</v>
      </c>
      <c r="B21">
        <v>4716076164534</v>
      </c>
      <c r="C21" t="s">
        <v>57</v>
      </c>
      <c r="D21" t="s">
        <v>264</v>
      </c>
      <c r="E21">
        <v>0</v>
      </c>
      <c r="F21">
        <v>5</v>
      </c>
    </row>
    <row r="22" spans="1:6" x14ac:dyDescent="0.25">
      <c r="A22" t="s">
        <v>58</v>
      </c>
      <c r="B22">
        <v>4716076164541</v>
      </c>
      <c r="C22" t="s">
        <v>59</v>
      </c>
      <c r="D22" t="s">
        <v>264</v>
      </c>
      <c r="E22">
        <v>0</v>
      </c>
      <c r="F22">
        <v>5</v>
      </c>
    </row>
    <row r="23" spans="1:6" x14ac:dyDescent="0.25">
      <c r="A23" t="s">
        <v>60</v>
      </c>
      <c r="B23">
        <v>4716076164558</v>
      </c>
      <c r="C23" t="s">
        <v>61</v>
      </c>
      <c r="D23" t="s">
        <v>264</v>
      </c>
      <c r="E23">
        <v>0</v>
      </c>
      <c r="F23">
        <v>5</v>
      </c>
    </row>
    <row r="24" spans="1:6" x14ac:dyDescent="0.25">
      <c r="A24" t="s">
        <v>26</v>
      </c>
      <c r="B24">
        <v>4716076167825</v>
      </c>
      <c r="C24" t="s">
        <v>27</v>
      </c>
      <c r="D24" t="s">
        <v>264</v>
      </c>
      <c r="E24">
        <v>0</v>
      </c>
      <c r="F24">
        <v>3</v>
      </c>
    </row>
    <row r="25" spans="1:6" x14ac:dyDescent="0.25">
      <c r="A25" t="s">
        <v>28</v>
      </c>
      <c r="B25">
        <v>4716076167832</v>
      </c>
      <c r="C25" t="s">
        <v>29</v>
      </c>
      <c r="D25" t="s">
        <v>264</v>
      </c>
      <c r="E25">
        <v>0</v>
      </c>
      <c r="F25">
        <v>3</v>
      </c>
    </row>
    <row r="26" spans="1:6" x14ac:dyDescent="0.25">
      <c r="A26" t="s">
        <v>30</v>
      </c>
      <c r="B26">
        <v>4716076167849</v>
      </c>
      <c r="C26" t="s">
        <v>31</v>
      </c>
      <c r="D26" t="s">
        <v>264</v>
      </c>
      <c r="E26">
        <v>0</v>
      </c>
      <c r="F26">
        <v>3</v>
      </c>
    </row>
    <row r="27" spans="1:6" x14ac:dyDescent="0.25">
      <c r="A27" t="s">
        <v>32</v>
      </c>
      <c r="B27">
        <v>4716076167856</v>
      </c>
      <c r="C27" t="s">
        <v>33</v>
      </c>
      <c r="D27" t="s">
        <v>264</v>
      </c>
      <c r="E27">
        <v>0</v>
      </c>
      <c r="F27">
        <v>3</v>
      </c>
    </row>
    <row r="28" spans="1:6" x14ac:dyDescent="0.25">
      <c r="A28" t="s">
        <v>34</v>
      </c>
      <c r="B28">
        <v>4716076167863</v>
      </c>
      <c r="C28" t="s">
        <v>35</v>
      </c>
      <c r="D28" t="s">
        <v>264</v>
      </c>
      <c r="E28">
        <v>0</v>
      </c>
      <c r="F28">
        <v>3</v>
      </c>
    </row>
    <row r="29" spans="1:6" x14ac:dyDescent="0.25">
      <c r="A29" t="s">
        <v>36</v>
      </c>
      <c r="B29">
        <v>4716076167870</v>
      </c>
      <c r="C29" t="s">
        <v>37</v>
      </c>
      <c r="D29" t="s">
        <v>264</v>
      </c>
      <c r="E29">
        <v>1</v>
      </c>
      <c r="F29">
        <v>1</v>
      </c>
    </row>
    <row r="30" spans="1:6" x14ac:dyDescent="0.25">
      <c r="A30" t="s">
        <v>38</v>
      </c>
      <c r="B30">
        <v>4716076167924</v>
      </c>
      <c r="C30" t="s">
        <v>39</v>
      </c>
      <c r="D30" t="s">
        <v>264</v>
      </c>
      <c r="E30">
        <v>0</v>
      </c>
      <c r="F30">
        <v>3</v>
      </c>
    </row>
    <row r="31" spans="1:6" x14ac:dyDescent="0.25">
      <c r="A31" t="s">
        <v>40</v>
      </c>
      <c r="B31">
        <v>4716076167931</v>
      </c>
      <c r="C31" t="s">
        <v>41</v>
      </c>
      <c r="D31" t="s">
        <v>264</v>
      </c>
      <c r="E31">
        <v>0</v>
      </c>
      <c r="F31">
        <v>3</v>
      </c>
    </row>
    <row r="32" spans="1:6" x14ac:dyDescent="0.25">
      <c r="A32" t="s">
        <v>42</v>
      </c>
      <c r="B32">
        <v>4716076167948</v>
      </c>
      <c r="C32" t="s">
        <v>43</v>
      </c>
      <c r="D32" t="s">
        <v>264</v>
      </c>
      <c r="E32">
        <v>0</v>
      </c>
      <c r="F32">
        <v>3</v>
      </c>
    </row>
    <row r="33" spans="1:6" x14ac:dyDescent="0.25">
      <c r="A33" t="s">
        <v>44</v>
      </c>
      <c r="B33">
        <v>4716076167955</v>
      </c>
      <c r="C33" t="s">
        <v>45</v>
      </c>
      <c r="D33" t="s">
        <v>264</v>
      </c>
      <c r="E33">
        <v>0</v>
      </c>
      <c r="F33">
        <v>3</v>
      </c>
    </row>
    <row r="34" spans="1:6" x14ac:dyDescent="0.25">
      <c r="A34" t="s">
        <v>46</v>
      </c>
      <c r="B34">
        <v>4716076167979</v>
      </c>
      <c r="C34" t="s">
        <v>47</v>
      </c>
      <c r="D34" t="s">
        <v>264</v>
      </c>
      <c r="E34">
        <v>0</v>
      </c>
      <c r="F34">
        <v>3</v>
      </c>
    </row>
    <row r="35" spans="1:6" x14ac:dyDescent="0.25">
      <c r="A35" t="s">
        <v>48</v>
      </c>
      <c r="B35">
        <v>4716076167993</v>
      </c>
      <c r="C35" t="s">
        <v>49</v>
      </c>
      <c r="D35" t="s">
        <v>264</v>
      </c>
      <c r="E35">
        <v>1</v>
      </c>
      <c r="F35">
        <v>1</v>
      </c>
    </row>
    <row r="36" spans="1:6" x14ac:dyDescent="0.25">
      <c r="A36" t="s">
        <v>68</v>
      </c>
      <c r="B36">
        <v>4716076168280</v>
      </c>
      <c r="C36" t="s">
        <v>69</v>
      </c>
      <c r="D36" t="s">
        <v>264</v>
      </c>
      <c r="E36">
        <v>0</v>
      </c>
      <c r="F36">
        <v>3</v>
      </c>
    </row>
    <row r="37" spans="1:6" x14ac:dyDescent="0.25">
      <c r="A37" t="s">
        <v>72</v>
      </c>
      <c r="B37">
        <v>4716076168327</v>
      </c>
      <c r="C37" t="s">
        <v>73</v>
      </c>
      <c r="D37" t="s">
        <v>264</v>
      </c>
      <c r="E37">
        <v>0</v>
      </c>
      <c r="F37">
        <v>1</v>
      </c>
    </row>
    <row r="38" spans="1:6" x14ac:dyDescent="0.25">
      <c r="A38" t="s">
        <v>70</v>
      </c>
      <c r="B38">
        <v>4716076168334</v>
      </c>
      <c r="C38" t="s">
        <v>71</v>
      </c>
      <c r="D38" t="s">
        <v>264</v>
      </c>
      <c r="E38">
        <v>0</v>
      </c>
      <c r="F38">
        <v>2</v>
      </c>
    </row>
    <row r="39" spans="1:6" x14ac:dyDescent="0.25">
      <c r="A39" t="s">
        <v>24</v>
      </c>
      <c r="B39">
        <v>4716076168365</v>
      </c>
      <c r="C39" t="s">
        <v>25</v>
      </c>
      <c r="D39" t="s">
        <v>264</v>
      </c>
      <c r="E39">
        <v>1</v>
      </c>
      <c r="F39">
        <v>2</v>
      </c>
    </row>
    <row r="40" spans="1:6" x14ac:dyDescent="0.25">
      <c r="A40" t="s">
        <v>156</v>
      </c>
      <c r="B40">
        <v>6953156245662</v>
      </c>
      <c r="C40" t="s">
        <v>157</v>
      </c>
      <c r="D40" t="s">
        <v>255</v>
      </c>
      <c r="E40">
        <v>0</v>
      </c>
      <c r="F40">
        <v>4</v>
      </c>
    </row>
    <row r="41" spans="1:6" x14ac:dyDescent="0.25">
      <c r="A41" t="s">
        <v>178</v>
      </c>
      <c r="B41">
        <v>6953156251700</v>
      </c>
      <c r="C41" t="s">
        <v>179</v>
      </c>
      <c r="D41" t="s">
        <v>255</v>
      </c>
      <c r="E41">
        <v>3</v>
      </c>
      <c r="F41">
        <v>1</v>
      </c>
    </row>
    <row r="42" spans="1:6" x14ac:dyDescent="0.25">
      <c r="A42" t="s">
        <v>150</v>
      </c>
      <c r="B42">
        <v>6953156253063</v>
      </c>
      <c r="C42" t="s">
        <v>151</v>
      </c>
      <c r="D42" t="s">
        <v>255</v>
      </c>
      <c r="E42">
        <v>0</v>
      </c>
      <c r="F42">
        <v>5</v>
      </c>
    </row>
    <row r="43" spans="1:6" x14ac:dyDescent="0.25">
      <c r="A43" t="s">
        <v>152</v>
      </c>
      <c r="B43">
        <v>6953156253070</v>
      </c>
      <c r="C43" t="s">
        <v>153</v>
      </c>
      <c r="D43" t="s">
        <v>255</v>
      </c>
      <c r="E43">
        <v>0</v>
      </c>
      <c r="F43">
        <v>5</v>
      </c>
    </row>
    <row r="44" spans="1:6" x14ac:dyDescent="0.25">
      <c r="A44" t="s">
        <v>148</v>
      </c>
      <c r="B44">
        <v>6953156253131</v>
      </c>
      <c r="C44" t="s">
        <v>149</v>
      </c>
      <c r="D44" t="s">
        <v>255</v>
      </c>
      <c r="E44">
        <v>0</v>
      </c>
      <c r="F44">
        <v>5</v>
      </c>
    </row>
    <row r="45" spans="1:6" x14ac:dyDescent="0.25">
      <c r="A45" t="s">
        <v>182</v>
      </c>
      <c r="B45">
        <v>6953156253742</v>
      </c>
      <c r="C45" t="s">
        <v>183</v>
      </c>
      <c r="D45" t="s">
        <v>255</v>
      </c>
      <c r="E45">
        <v>0</v>
      </c>
      <c r="F45">
        <v>4</v>
      </c>
    </row>
    <row r="46" spans="1:6" x14ac:dyDescent="0.25">
      <c r="A46" t="s">
        <v>184</v>
      </c>
      <c r="B46">
        <v>6953156253759</v>
      </c>
      <c r="C46" t="s">
        <v>185</v>
      </c>
      <c r="D46" t="s">
        <v>255</v>
      </c>
      <c r="E46">
        <v>0</v>
      </c>
      <c r="F46">
        <v>4</v>
      </c>
    </row>
    <row r="47" spans="1:6" x14ac:dyDescent="0.25">
      <c r="A47" t="s">
        <v>180</v>
      </c>
      <c r="B47">
        <v>6953156255098</v>
      </c>
      <c r="C47" t="s">
        <v>181</v>
      </c>
      <c r="D47" t="s">
        <v>255</v>
      </c>
      <c r="E47">
        <v>1</v>
      </c>
      <c r="F47">
        <v>1</v>
      </c>
    </row>
    <row r="48" spans="1:6" x14ac:dyDescent="0.25">
      <c r="A48" t="s">
        <v>136</v>
      </c>
      <c r="B48">
        <v>6953156256415</v>
      </c>
      <c r="C48" t="s">
        <v>137</v>
      </c>
      <c r="D48" t="s">
        <v>255</v>
      </c>
      <c r="E48">
        <v>0</v>
      </c>
      <c r="F48">
        <v>3</v>
      </c>
    </row>
    <row r="49" spans="1:6" x14ac:dyDescent="0.25">
      <c r="A49" t="s">
        <v>166</v>
      </c>
      <c r="B49">
        <v>6953156257153</v>
      </c>
      <c r="C49" t="s">
        <v>167</v>
      </c>
      <c r="D49" t="s">
        <v>255</v>
      </c>
      <c r="E49">
        <v>0</v>
      </c>
      <c r="F49">
        <v>5</v>
      </c>
    </row>
    <row r="50" spans="1:6" x14ac:dyDescent="0.25">
      <c r="A50" t="s">
        <v>168</v>
      </c>
      <c r="B50">
        <v>6953156257177</v>
      </c>
      <c r="C50" t="s">
        <v>169</v>
      </c>
      <c r="D50" t="s">
        <v>255</v>
      </c>
      <c r="E50">
        <v>0</v>
      </c>
      <c r="F50">
        <v>5</v>
      </c>
    </row>
    <row r="51" spans="1:6" x14ac:dyDescent="0.25">
      <c r="A51" t="s">
        <v>170</v>
      </c>
      <c r="B51">
        <v>6953156257184</v>
      </c>
      <c r="C51" t="s">
        <v>171</v>
      </c>
      <c r="D51" t="s">
        <v>255</v>
      </c>
      <c r="E51">
        <v>3</v>
      </c>
      <c r="F51">
        <v>0</v>
      </c>
    </row>
    <row r="52" spans="1:6" x14ac:dyDescent="0.25">
      <c r="A52" t="s">
        <v>14</v>
      </c>
      <c r="B52">
        <v>6953156259133</v>
      </c>
      <c r="C52" t="s">
        <v>15</v>
      </c>
      <c r="D52" t="s">
        <v>255</v>
      </c>
      <c r="E52">
        <v>0</v>
      </c>
      <c r="F52">
        <v>1</v>
      </c>
    </row>
    <row r="53" spans="1:6" x14ac:dyDescent="0.25">
      <c r="A53" t="s">
        <v>18</v>
      </c>
      <c r="B53">
        <v>6953156259157</v>
      </c>
      <c r="C53" t="s">
        <v>19</v>
      </c>
      <c r="D53" t="s">
        <v>255</v>
      </c>
      <c r="E53">
        <v>0</v>
      </c>
      <c r="F53">
        <v>3</v>
      </c>
    </row>
    <row r="54" spans="1:6" x14ac:dyDescent="0.25">
      <c r="A54" t="s">
        <v>16</v>
      </c>
      <c r="B54">
        <v>6953156259164</v>
      </c>
      <c r="C54" t="s">
        <v>17</v>
      </c>
      <c r="D54" t="s">
        <v>255</v>
      </c>
      <c r="E54">
        <v>1</v>
      </c>
      <c r="F54">
        <v>1</v>
      </c>
    </row>
    <row r="55" spans="1:6" x14ac:dyDescent="0.25">
      <c r="A55" t="s">
        <v>172</v>
      </c>
      <c r="B55">
        <v>6953156259706</v>
      </c>
      <c r="C55" t="s">
        <v>173</v>
      </c>
      <c r="D55" t="s">
        <v>255</v>
      </c>
      <c r="E55">
        <v>0</v>
      </c>
      <c r="F55">
        <v>4</v>
      </c>
    </row>
    <row r="56" spans="1:6" x14ac:dyDescent="0.25">
      <c r="A56" t="s">
        <v>174</v>
      </c>
      <c r="B56">
        <v>6953156259713</v>
      </c>
      <c r="C56" t="s">
        <v>175</v>
      </c>
      <c r="D56" t="s">
        <v>255</v>
      </c>
      <c r="E56">
        <v>0</v>
      </c>
      <c r="F56">
        <v>5</v>
      </c>
    </row>
    <row r="57" spans="1:6" x14ac:dyDescent="0.25">
      <c r="A57" t="s">
        <v>154</v>
      </c>
      <c r="B57">
        <v>6953156260603</v>
      </c>
      <c r="C57" t="s">
        <v>155</v>
      </c>
      <c r="D57" t="s">
        <v>255</v>
      </c>
      <c r="E57">
        <v>0</v>
      </c>
      <c r="F57">
        <v>4</v>
      </c>
    </row>
    <row r="58" spans="1:6" x14ac:dyDescent="0.25">
      <c r="A58" t="s">
        <v>158</v>
      </c>
      <c r="B58">
        <v>6953156261372</v>
      </c>
      <c r="C58" t="s">
        <v>159</v>
      </c>
      <c r="D58" t="s">
        <v>255</v>
      </c>
      <c r="E58">
        <v>0</v>
      </c>
      <c r="F58">
        <v>2</v>
      </c>
    </row>
    <row r="59" spans="1:6" x14ac:dyDescent="0.25">
      <c r="A59" t="s">
        <v>94</v>
      </c>
      <c r="B59">
        <v>6953156268074</v>
      </c>
      <c r="C59" t="s">
        <v>95</v>
      </c>
      <c r="D59" t="s">
        <v>255</v>
      </c>
      <c r="E59">
        <v>1</v>
      </c>
      <c r="F59">
        <v>4</v>
      </c>
    </row>
    <row r="60" spans="1:6" x14ac:dyDescent="0.25">
      <c r="A60" t="s">
        <v>112</v>
      </c>
      <c r="B60">
        <v>6953156271791</v>
      </c>
      <c r="C60" t="s">
        <v>113</v>
      </c>
      <c r="D60" t="s">
        <v>255</v>
      </c>
      <c r="E60">
        <v>0</v>
      </c>
      <c r="F60">
        <v>5</v>
      </c>
    </row>
    <row r="61" spans="1:6" x14ac:dyDescent="0.25">
      <c r="A61" t="s">
        <v>122</v>
      </c>
      <c r="B61">
        <v>6953156272965</v>
      </c>
      <c r="C61" t="s">
        <v>123</v>
      </c>
      <c r="D61" t="s">
        <v>255</v>
      </c>
      <c r="E61">
        <v>0</v>
      </c>
      <c r="F61">
        <v>3</v>
      </c>
    </row>
    <row r="62" spans="1:6" x14ac:dyDescent="0.25">
      <c r="A62" t="s">
        <v>126</v>
      </c>
      <c r="B62">
        <v>6953156273023</v>
      </c>
      <c r="C62" t="s">
        <v>127</v>
      </c>
      <c r="D62" t="s">
        <v>255</v>
      </c>
      <c r="E62">
        <v>0</v>
      </c>
      <c r="F62">
        <v>2</v>
      </c>
    </row>
    <row r="63" spans="1:6" x14ac:dyDescent="0.25">
      <c r="A63" t="s">
        <v>164</v>
      </c>
      <c r="B63">
        <v>6953156273030</v>
      </c>
      <c r="C63" t="s">
        <v>165</v>
      </c>
      <c r="D63" t="s">
        <v>255</v>
      </c>
      <c r="E63">
        <v>0</v>
      </c>
      <c r="F63">
        <v>5</v>
      </c>
    </row>
    <row r="64" spans="1:6" x14ac:dyDescent="0.25">
      <c r="A64" t="s">
        <v>128</v>
      </c>
      <c r="B64">
        <v>6953156273665</v>
      </c>
      <c r="C64" t="s">
        <v>129</v>
      </c>
      <c r="D64" t="s">
        <v>255</v>
      </c>
      <c r="E64">
        <v>0</v>
      </c>
      <c r="F64">
        <v>5</v>
      </c>
    </row>
    <row r="65" spans="1:6" x14ac:dyDescent="0.25">
      <c r="A65" t="s">
        <v>20</v>
      </c>
      <c r="B65">
        <v>6953156273887</v>
      </c>
      <c r="C65" t="s">
        <v>21</v>
      </c>
      <c r="D65" t="s">
        <v>255</v>
      </c>
      <c r="E65">
        <v>1</v>
      </c>
      <c r="F65">
        <v>2</v>
      </c>
    </row>
    <row r="66" spans="1:6" x14ac:dyDescent="0.25">
      <c r="A66" t="s">
        <v>140</v>
      </c>
      <c r="B66">
        <v>6953156273931</v>
      </c>
      <c r="C66" t="s">
        <v>141</v>
      </c>
      <c r="D66" t="s">
        <v>255</v>
      </c>
      <c r="E66">
        <v>1</v>
      </c>
      <c r="F66">
        <v>2</v>
      </c>
    </row>
    <row r="67" spans="1:6" x14ac:dyDescent="0.25">
      <c r="A67" t="s">
        <v>132</v>
      </c>
      <c r="B67">
        <v>6953156274778</v>
      </c>
      <c r="C67" t="s">
        <v>133</v>
      </c>
      <c r="D67" t="s">
        <v>255</v>
      </c>
      <c r="E67">
        <v>0</v>
      </c>
      <c r="F67">
        <v>5</v>
      </c>
    </row>
    <row r="68" spans="1:6" x14ac:dyDescent="0.25">
      <c r="A68" t="s">
        <v>134</v>
      </c>
      <c r="B68">
        <v>6953156274792</v>
      </c>
      <c r="C68" t="s">
        <v>135</v>
      </c>
      <c r="D68" t="s">
        <v>255</v>
      </c>
      <c r="E68">
        <v>2</v>
      </c>
      <c r="F68">
        <v>2</v>
      </c>
    </row>
    <row r="69" spans="1:6" x14ac:dyDescent="0.25">
      <c r="A69" t="s">
        <v>120</v>
      </c>
      <c r="B69">
        <v>6953156275515</v>
      </c>
      <c r="C69" t="s">
        <v>121</v>
      </c>
      <c r="D69" t="s">
        <v>255</v>
      </c>
      <c r="E69">
        <v>0</v>
      </c>
      <c r="F69">
        <v>3</v>
      </c>
    </row>
    <row r="70" spans="1:6" x14ac:dyDescent="0.25">
      <c r="A70" t="s">
        <v>118</v>
      </c>
      <c r="B70">
        <v>6953156276390</v>
      </c>
      <c r="C70" t="s">
        <v>119</v>
      </c>
      <c r="D70" t="s">
        <v>255</v>
      </c>
      <c r="E70">
        <v>0</v>
      </c>
      <c r="F70">
        <v>5</v>
      </c>
    </row>
    <row r="71" spans="1:6" x14ac:dyDescent="0.25">
      <c r="A71" t="s">
        <v>176</v>
      </c>
      <c r="B71">
        <v>6953156277304</v>
      </c>
      <c r="C71" t="s">
        <v>177</v>
      </c>
      <c r="D71" t="s">
        <v>255</v>
      </c>
      <c r="E71">
        <v>1</v>
      </c>
      <c r="F71">
        <v>3</v>
      </c>
    </row>
    <row r="72" spans="1:6" x14ac:dyDescent="0.25">
      <c r="A72" t="s">
        <v>142</v>
      </c>
      <c r="B72">
        <v>6953156277618</v>
      </c>
      <c r="C72" t="s">
        <v>143</v>
      </c>
      <c r="D72" t="s">
        <v>255</v>
      </c>
      <c r="E72">
        <v>1</v>
      </c>
      <c r="F72">
        <v>3</v>
      </c>
    </row>
    <row r="73" spans="1:6" x14ac:dyDescent="0.25">
      <c r="A73" t="s">
        <v>138</v>
      </c>
      <c r="B73">
        <v>6953156278493</v>
      </c>
      <c r="C73" t="s">
        <v>139</v>
      </c>
      <c r="D73" t="s">
        <v>255</v>
      </c>
      <c r="E73">
        <v>1</v>
      </c>
      <c r="F73">
        <v>4</v>
      </c>
    </row>
    <row r="74" spans="1:6" x14ac:dyDescent="0.25">
      <c r="A74" t="s">
        <v>124</v>
      </c>
      <c r="B74">
        <v>6953156278806</v>
      </c>
      <c r="C74" t="s">
        <v>125</v>
      </c>
      <c r="D74" t="s">
        <v>255</v>
      </c>
      <c r="E74">
        <v>0</v>
      </c>
      <c r="F74">
        <v>5</v>
      </c>
    </row>
    <row r="75" spans="1:6" x14ac:dyDescent="0.25">
      <c r="A75" t="s">
        <v>130</v>
      </c>
      <c r="B75">
        <v>6953156278851</v>
      </c>
      <c r="C75" t="s">
        <v>131</v>
      </c>
      <c r="D75" t="s">
        <v>255</v>
      </c>
      <c r="E75">
        <v>0</v>
      </c>
      <c r="F75">
        <v>3</v>
      </c>
    </row>
    <row r="76" spans="1:6" x14ac:dyDescent="0.25">
      <c r="A76" t="s">
        <v>204</v>
      </c>
      <c r="B76">
        <v>6953156279148</v>
      </c>
      <c r="C76" t="s">
        <v>205</v>
      </c>
      <c r="D76" t="s">
        <v>255</v>
      </c>
      <c r="E76">
        <v>0</v>
      </c>
      <c r="F76">
        <v>5</v>
      </c>
    </row>
    <row r="77" spans="1:6" x14ac:dyDescent="0.25">
      <c r="A77" t="s">
        <v>202</v>
      </c>
      <c r="B77">
        <v>6953156279155</v>
      </c>
      <c r="C77" t="s">
        <v>203</v>
      </c>
      <c r="D77" t="s">
        <v>255</v>
      </c>
      <c r="E77">
        <v>0</v>
      </c>
      <c r="F77">
        <v>5</v>
      </c>
    </row>
    <row r="78" spans="1:6" x14ac:dyDescent="0.25">
      <c r="A78" t="s">
        <v>307</v>
      </c>
      <c r="B78">
        <v>6953156280359</v>
      </c>
      <c r="C78" t="s">
        <v>308</v>
      </c>
      <c r="D78" t="s">
        <v>255</v>
      </c>
      <c r="E78">
        <v>0</v>
      </c>
      <c r="F78">
        <v>10</v>
      </c>
    </row>
    <row r="79" spans="1:6" x14ac:dyDescent="0.25">
      <c r="A79" t="s">
        <v>309</v>
      </c>
      <c r="B79">
        <v>6953156280373</v>
      </c>
      <c r="C79" t="s">
        <v>310</v>
      </c>
      <c r="D79" t="s">
        <v>255</v>
      </c>
      <c r="E79">
        <v>0</v>
      </c>
      <c r="F79">
        <v>15</v>
      </c>
    </row>
    <row r="80" spans="1:6" x14ac:dyDescent="0.25">
      <c r="A80" t="s">
        <v>144</v>
      </c>
      <c r="B80">
        <v>6953156280977</v>
      </c>
      <c r="C80" t="s">
        <v>145</v>
      </c>
      <c r="D80" t="s">
        <v>255</v>
      </c>
      <c r="E80">
        <v>0</v>
      </c>
      <c r="F80">
        <v>5</v>
      </c>
    </row>
    <row r="81" spans="1:6" x14ac:dyDescent="0.25">
      <c r="A81" t="s">
        <v>146</v>
      </c>
      <c r="B81">
        <v>6953156280984</v>
      </c>
      <c r="C81" t="s">
        <v>147</v>
      </c>
      <c r="D81" t="s">
        <v>255</v>
      </c>
      <c r="E81">
        <v>0</v>
      </c>
      <c r="F81">
        <v>5</v>
      </c>
    </row>
    <row r="82" spans="1:6" x14ac:dyDescent="0.25">
      <c r="A82" t="s">
        <v>186</v>
      </c>
      <c r="B82">
        <v>6953156281370</v>
      </c>
      <c r="C82" t="s">
        <v>187</v>
      </c>
      <c r="D82" t="s">
        <v>255</v>
      </c>
      <c r="E82">
        <v>1</v>
      </c>
      <c r="F82">
        <v>3</v>
      </c>
    </row>
    <row r="83" spans="1:6" x14ac:dyDescent="0.25">
      <c r="A83" t="s">
        <v>102</v>
      </c>
      <c r="B83">
        <v>6953156282902</v>
      </c>
      <c r="C83" t="s">
        <v>103</v>
      </c>
      <c r="D83" t="s">
        <v>255</v>
      </c>
      <c r="E83">
        <v>0</v>
      </c>
      <c r="F83">
        <v>5</v>
      </c>
    </row>
    <row r="84" spans="1:6" x14ac:dyDescent="0.25">
      <c r="A84" t="s">
        <v>192</v>
      </c>
      <c r="B84">
        <v>6953156282926</v>
      </c>
      <c r="C84" t="s">
        <v>193</v>
      </c>
      <c r="D84" t="s">
        <v>255</v>
      </c>
      <c r="E84">
        <v>0</v>
      </c>
      <c r="F84">
        <v>4</v>
      </c>
    </row>
    <row r="85" spans="1:6" x14ac:dyDescent="0.25">
      <c r="A85" t="s">
        <v>196</v>
      </c>
      <c r="B85">
        <v>6953156282940</v>
      </c>
      <c r="C85" t="s">
        <v>197</v>
      </c>
      <c r="D85" t="s">
        <v>255</v>
      </c>
      <c r="E85">
        <v>0</v>
      </c>
      <c r="F85">
        <v>3</v>
      </c>
    </row>
    <row r="86" spans="1:6" x14ac:dyDescent="0.25">
      <c r="A86" t="s">
        <v>206</v>
      </c>
      <c r="B86">
        <v>6953156282964</v>
      </c>
      <c r="C86" t="s">
        <v>207</v>
      </c>
      <c r="D86" t="s">
        <v>255</v>
      </c>
      <c r="E86">
        <v>0</v>
      </c>
      <c r="F86">
        <v>2</v>
      </c>
    </row>
    <row r="87" spans="1:6" x14ac:dyDescent="0.25">
      <c r="A87" t="s">
        <v>208</v>
      </c>
      <c r="B87">
        <v>6953156282971</v>
      </c>
      <c r="C87" t="s">
        <v>209</v>
      </c>
      <c r="D87" t="s">
        <v>255</v>
      </c>
      <c r="E87">
        <v>2</v>
      </c>
      <c r="F87">
        <v>1</v>
      </c>
    </row>
    <row r="88" spans="1:6" x14ac:dyDescent="0.25">
      <c r="A88" t="s">
        <v>96</v>
      </c>
      <c r="B88">
        <v>6953156283787</v>
      </c>
      <c r="C88" t="s">
        <v>97</v>
      </c>
      <c r="D88" t="s">
        <v>255</v>
      </c>
      <c r="E88">
        <v>2</v>
      </c>
      <c r="F88">
        <v>1</v>
      </c>
    </row>
    <row r="89" spans="1:6" x14ac:dyDescent="0.25">
      <c r="A89" t="s">
        <v>98</v>
      </c>
      <c r="B89">
        <v>6953156283800</v>
      </c>
      <c r="C89" t="s">
        <v>99</v>
      </c>
      <c r="D89" t="s">
        <v>255</v>
      </c>
      <c r="E89">
        <v>0</v>
      </c>
      <c r="F89">
        <v>4</v>
      </c>
    </row>
    <row r="90" spans="1:6" x14ac:dyDescent="0.25">
      <c r="A90" t="s">
        <v>160</v>
      </c>
      <c r="B90">
        <v>6953156284234</v>
      </c>
      <c r="C90" t="s">
        <v>161</v>
      </c>
      <c r="D90" t="s">
        <v>255</v>
      </c>
      <c r="E90">
        <v>0</v>
      </c>
      <c r="F90">
        <v>3</v>
      </c>
    </row>
    <row r="91" spans="1:6" x14ac:dyDescent="0.25">
      <c r="A91" t="s">
        <v>162</v>
      </c>
      <c r="B91">
        <v>6953156284241</v>
      </c>
      <c r="C91" t="s">
        <v>163</v>
      </c>
      <c r="D91" t="s">
        <v>255</v>
      </c>
      <c r="E91">
        <v>0</v>
      </c>
      <c r="F91">
        <v>1</v>
      </c>
    </row>
    <row r="92" spans="1:6" x14ac:dyDescent="0.25">
      <c r="A92" t="s">
        <v>198</v>
      </c>
      <c r="B92">
        <v>6953156284401</v>
      </c>
      <c r="C92" t="s">
        <v>199</v>
      </c>
      <c r="D92" t="s">
        <v>255</v>
      </c>
      <c r="E92">
        <v>2</v>
      </c>
      <c r="F92">
        <v>0</v>
      </c>
    </row>
    <row r="93" spans="1:6" x14ac:dyDescent="0.25">
      <c r="A93" t="s">
        <v>200</v>
      </c>
      <c r="B93">
        <v>6953156284418</v>
      </c>
      <c r="C93" t="s">
        <v>201</v>
      </c>
      <c r="D93" t="s">
        <v>255</v>
      </c>
      <c r="E93">
        <v>2</v>
      </c>
      <c r="F93">
        <v>0</v>
      </c>
    </row>
    <row r="94" spans="1:6" x14ac:dyDescent="0.25">
      <c r="A94" t="s">
        <v>188</v>
      </c>
      <c r="B94">
        <v>6953156284630</v>
      </c>
      <c r="C94" t="s">
        <v>189</v>
      </c>
      <c r="D94" t="s">
        <v>255</v>
      </c>
      <c r="E94">
        <v>2</v>
      </c>
      <c r="F94">
        <v>8</v>
      </c>
    </row>
    <row r="95" spans="1:6" x14ac:dyDescent="0.25">
      <c r="A95" t="s">
        <v>190</v>
      </c>
      <c r="B95">
        <v>6953156284647</v>
      </c>
      <c r="C95" t="s">
        <v>191</v>
      </c>
      <c r="D95" t="s">
        <v>255</v>
      </c>
      <c r="E95">
        <v>2</v>
      </c>
      <c r="F95">
        <v>12</v>
      </c>
    </row>
    <row r="96" spans="1:6" x14ac:dyDescent="0.25">
      <c r="A96" t="s">
        <v>210</v>
      </c>
      <c r="B96">
        <v>6953156286030</v>
      </c>
      <c r="C96" t="s">
        <v>211</v>
      </c>
      <c r="D96" t="s">
        <v>255</v>
      </c>
      <c r="E96">
        <v>1</v>
      </c>
      <c r="F96">
        <v>2</v>
      </c>
    </row>
    <row r="97" spans="1:6" x14ac:dyDescent="0.25">
      <c r="A97" t="s">
        <v>100</v>
      </c>
      <c r="B97">
        <v>6953156286559</v>
      </c>
      <c r="C97" t="s">
        <v>101</v>
      </c>
      <c r="D97" t="s">
        <v>255</v>
      </c>
      <c r="E97">
        <v>0</v>
      </c>
      <c r="F97">
        <v>5</v>
      </c>
    </row>
    <row r="98" spans="1:6" x14ac:dyDescent="0.25">
      <c r="A98" t="s">
        <v>194</v>
      </c>
      <c r="B98">
        <v>6953156286603</v>
      </c>
      <c r="C98" t="s">
        <v>195</v>
      </c>
      <c r="D98" t="s">
        <v>255</v>
      </c>
      <c r="E98">
        <v>0</v>
      </c>
      <c r="F98">
        <v>1</v>
      </c>
    </row>
    <row r="99" spans="1:6" x14ac:dyDescent="0.25">
      <c r="A99" t="s">
        <v>114</v>
      </c>
      <c r="B99">
        <v>6953156289116</v>
      </c>
      <c r="C99" t="s">
        <v>115</v>
      </c>
      <c r="D99" t="s">
        <v>255</v>
      </c>
      <c r="E99">
        <v>0</v>
      </c>
      <c r="F99">
        <v>5</v>
      </c>
    </row>
    <row r="100" spans="1:6" x14ac:dyDescent="0.25">
      <c r="A100" t="s">
        <v>116</v>
      </c>
      <c r="B100">
        <v>6953156290501</v>
      </c>
      <c r="C100" t="s">
        <v>117</v>
      </c>
      <c r="D100" t="s">
        <v>255</v>
      </c>
      <c r="E100">
        <v>1</v>
      </c>
      <c r="F100">
        <v>4</v>
      </c>
    </row>
    <row r="101" spans="1:6" x14ac:dyDescent="0.25">
      <c r="A101" t="s">
        <v>287</v>
      </c>
      <c r="B101" s="18">
        <v>6953156292079</v>
      </c>
      <c r="C101" t="s">
        <v>288</v>
      </c>
      <c r="D101" t="s">
        <v>255</v>
      </c>
      <c r="E101">
        <v>0</v>
      </c>
      <c r="F101">
        <v>5</v>
      </c>
    </row>
    <row r="102" spans="1:6" x14ac:dyDescent="0.25">
      <c r="A102" t="s">
        <v>256</v>
      </c>
      <c r="B102">
        <v>6953156292338</v>
      </c>
      <c r="C102" t="s">
        <v>257</v>
      </c>
      <c r="D102" t="s">
        <v>255</v>
      </c>
      <c r="E102">
        <v>0</v>
      </c>
      <c r="F102">
        <v>5</v>
      </c>
    </row>
    <row r="103" spans="1:6" x14ac:dyDescent="0.25">
      <c r="A103" t="s">
        <v>258</v>
      </c>
      <c r="B103">
        <v>6953156292345</v>
      </c>
      <c r="C103" t="s">
        <v>259</v>
      </c>
      <c r="D103" t="s">
        <v>255</v>
      </c>
      <c r="E103">
        <v>0</v>
      </c>
      <c r="F103">
        <v>5</v>
      </c>
    </row>
    <row r="104" spans="1:6" x14ac:dyDescent="0.25">
      <c r="A104" t="s">
        <v>297</v>
      </c>
      <c r="B104">
        <v>6953156293038</v>
      </c>
      <c r="C104" t="s">
        <v>298</v>
      </c>
      <c r="D104" t="s">
        <v>255</v>
      </c>
      <c r="E104">
        <v>0</v>
      </c>
      <c r="F104">
        <v>5</v>
      </c>
    </row>
    <row r="105" spans="1:6" x14ac:dyDescent="0.25">
      <c r="A105" t="s">
        <v>299</v>
      </c>
      <c r="B105">
        <v>6953156293045</v>
      </c>
      <c r="C105" t="s">
        <v>300</v>
      </c>
      <c r="D105" t="s">
        <v>255</v>
      </c>
      <c r="E105">
        <v>0</v>
      </c>
      <c r="F105">
        <v>5</v>
      </c>
    </row>
    <row r="106" spans="1:6" x14ac:dyDescent="0.25">
      <c r="A106" t="s">
        <v>301</v>
      </c>
      <c r="B106">
        <v>6953156293052</v>
      </c>
      <c r="C106" t="s">
        <v>302</v>
      </c>
      <c r="D106" t="s">
        <v>255</v>
      </c>
      <c r="E106">
        <v>0</v>
      </c>
      <c r="F106">
        <v>5</v>
      </c>
    </row>
    <row r="107" spans="1:6" x14ac:dyDescent="0.25">
      <c r="A107" t="s">
        <v>260</v>
      </c>
      <c r="B107">
        <v>6953156293243</v>
      </c>
      <c r="C107" t="s">
        <v>261</v>
      </c>
      <c r="D107" t="s">
        <v>255</v>
      </c>
      <c r="E107">
        <v>2</v>
      </c>
      <c r="F107">
        <v>2</v>
      </c>
    </row>
    <row r="108" spans="1:6" x14ac:dyDescent="0.25">
      <c r="A108" t="s">
        <v>262</v>
      </c>
      <c r="B108">
        <v>6953156293250</v>
      </c>
      <c r="C108" t="s">
        <v>263</v>
      </c>
      <c r="D108" t="s">
        <v>255</v>
      </c>
      <c r="E108">
        <v>1</v>
      </c>
      <c r="F108">
        <v>11</v>
      </c>
    </row>
    <row r="109" spans="1:6" x14ac:dyDescent="0.25">
      <c r="A109" t="s">
        <v>303</v>
      </c>
      <c r="B109">
        <v>6953156293427</v>
      </c>
      <c r="C109" t="s">
        <v>304</v>
      </c>
      <c r="D109" t="s">
        <v>255</v>
      </c>
      <c r="E109">
        <v>0</v>
      </c>
      <c r="F109">
        <v>10</v>
      </c>
    </row>
    <row r="110" spans="1:6" x14ac:dyDescent="0.25">
      <c r="A110" t="s">
        <v>305</v>
      </c>
      <c r="B110">
        <v>6953156293434</v>
      </c>
      <c r="C110" t="s">
        <v>306</v>
      </c>
      <c r="D110" t="s">
        <v>255</v>
      </c>
      <c r="E110">
        <v>0</v>
      </c>
      <c r="F110">
        <v>10</v>
      </c>
    </row>
    <row r="111" spans="1:6" x14ac:dyDescent="0.25">
      <c r="A111" t="s">
        <v>281</v>
      </c>
      <c r="B111">
        <v>6953156293618</v>
      </c>
      <c r="C111" t="s">
        <v>282</v>
      </c>
      <c r="D111" t="s">
        <v>255</v>
      </c>
      <c r="E111">
        <v>0</v>
      </c>
      <c r="F111">
        <v>10</v>
      </c>
    </row>
    <row r="112" spans="1:6" x14ac:dyDescent="0.25">
      <c r="A112" t="s">
        <v>277</v>
      </c>
      <c r="B112">
        <v>6953156293632</v>
      </c>
      <c r="C112" t="s">
        <v>278</v>
      </c>
      <c r="D112" t="s">
        <v>255</v>
      </c>
      <c r="E112">
        <v>0</v>
      </c>
      <c r="F112">
        <v>5</v>
      </c>
    </row>
    <row r="113" spans="1:6" x14ac:dyDescent="0.25">
      <c r="A113" t="s">
        <v>279</v>
      </c>
      <c r="B113">
        <v>6953156293649</v>
      </c>
      <c r="C113" t="s">
        <v>280</v>
      </c>
      <c r="D113" t="s">
        <v>255</v>
      </c>
      <c r="E113">
        <v>0</v>
      </c>
      <c r="F113">
        <v>5</v>
      </c>
    </row>
    <row r="114" spans="1:6" x14ac:dyDescent="0.25">
      <c r="A114" t="s">
        <v>283</v>
      </c>
      <c r="B114">
        <v>6953156293892</v>
      </c>
      <c r="C114" t="s">
        <v>284</v>
      </c>
      <c r="D114" t="s">
        <v>255</v>
      </c>
      <c r="E114">
        <v>0</v>
      </c>
      <c r="F114">
        <v>5</v>
      </c>
    </row>
    <row r="115" spans="1:6" x14ac:dyDescent="0.25">
      <c r="A115" t="s">
        <v>285</v>
      </c>
      <c r="B115">
        <v>6953156294073</v>
      </c>
      <c r="C115" t="s">
        <v>286</v>
      </c>
      <c r="D115" t="s">
        <v>255</v>
      </c>
      <c r="E115">
        <v>0</v>
      </c>
      <c r="F115">
        <v>5</v>
      </c>
    </row>
    <row r="116" spans="1:6" x14ac:dyDescent="0.25">
      <c r="A116" t="s">
        <v>289</v>
      </c>
      <c r="B116">
        <v>6953156295117</v>
      </c>
      <c r="C116" t="s">
        <v>290</v>
      </c>
      <c r="D116" t="s">
        <v>255</v>
      </c>
      <c r="E116">
        <v>0</v>
      </c>
      <c r="F116">
        <v>5</v>
      </c>
    </row>
    <row r="117" spans="1:6" x14ac:dyDescent="0.25">
      <c r="A117" t="s">
        <v>291</v>
      </c>
      <c r="B117">
        <v>6953156295124</v>
      </c>
      <c r="C117" t="s">
        <v>292</v>
      </c>
      <c r="D117" t="s">
        <v>255</v>
      </c>
      <c r="E117">
        <v>1</v>
      </c>
      <c r="F117">
        <v>4</v>
      </c>
    </row>
    <row r="118" spans="1:6" x14ac:dyDescent="0.25">
      <c r="A118" t="s">
        <v>265</v>
      </c>
      <c r="B118">
        <v>6953156295131</v>
      </c>
      <c r="C118" t="s">
        <v>266</v>
      </c>
      <c r="D118" t="s">
        <v>255</v>
      </c>
      <c r="E118">
        <v>5</v>
      </c>
      <c r="F118">
        <v>5</v>
      </c>
    </row>
    <row r="119" spans="1:6" x14ac:dyDescent="0.25">
      <c r="A119" t="s">
        <v>267</v>
      </c>
      <c r="B119">
        <v>6953156295148</v>
      </c>
      <c r="C119" t="s">
        <v>268</v>
      </c>
      <c r="D119" t="s">
        <v>255</v>
      </c>
      <c r="E119">
        <v>5</v>
      </c>
      <c r="F119">
        <v>0</v>
      </c>
    </row>
    <row r="120" spans="1:6" x14ac:dyDescent="0.25">
      <c r="A120" t="s">
        <v>269</v>
      </c>
      <c r="B120">
        <v>6953156295162</v>
      </c>
      <c r="C120" t="s">
        <v>270</v>
      </c>
      <c r="D120" t="s">
        <v>255</v>
      </c>
      <c r="E120">
        <v>1</v>
      </c>
      <c r="F120">
        <v>4</v>
      </c>
    </row>
    <row r="121" spans="1:6" x14ac:dyDescent="0.25">
      <c r="A121" t="s">
        <v>271</v>
      </c>
      <c r="B121">
        <v>6953156295179</v>
      </c>
      <c r="C121" t="s">
        <v>272</v>
      </c>
      <c r="D121" t="s">
        <v>255</v>
      </c>
      <c r="E121">
        <v>0</v>
      </c>
      <c r="F121">
        <v>5</v>
      </c>
    </row>
    <row r="122" spans="1:6" x14ac:dyDescent="0.25">
      <c r="A122" t="s">
        <v>273</v>
      </c>
      <c r="B122">
        <v>6953156295483</v>
      </c>
      <c r="C122" t="s">
        <v>274</v>
      </c>
      <c r="D122" t="s">
        <v>255</v>
      </c>
      <c r="E122">
        <v>1</v>
      </c>
      <c r="F122">
        <v>4</v>
      </c>
    </row>
    <row r="123" spans="1:6" x14ac:dyDescent="0.25">
      <c r="A123" t="s">
        <v>275</v>
      </c>
      <c r="B123">
        <v>6953156295490</v>
      </c>
      <c r="C123" t="s">
        <v>276</v>
      </c>
      <c r="D123" t="s">
        <v>255</v>
      </c>
      <c r="E123">
        <v>0</v>
      </c>
      <c r="F123">
        <v>5</v>
      </c>
    </row>
    <row r="124" spans="1:6" x14ac:dyDescent="0.25">
      <c r="A124" t="s">
        <v>293</v>
      </c>
      <c r="B124">
        <v>7447902860074</v>
      </c>
      <c r="C124" t="s">
        <v>294</v>
      </c>
      <c r="D124" t="s">
        <v>255</v>
      </c>
      <c r="E124">
        <v>2</v>
      </c>
      <c r="F124">
        <v>8</v>
      </c>
    </row>
    <row r="125" spans="1:6" x14ac:dyDescent="0.25">
      <c r="A125" t="s">
        <v>253</v>
      </c>
      <c r="B125">
        <v>7447902860388</v>
      </c>
      <c r="C125" t="s">
        <v>254</v>
      </c>
      <c r="D125" t="s">
        <v>252</v>
      </c>
      <c r="E125">
        <v>0</v>
      </c>
      <c r="F125">
        <v>5</v>
      </c>
    </row>
    <row r="126" spans="1:6" x14ac:dyDescent="0.25">
      <c r="A126" t="s">
        <v>12</v>
      </c>
      <c r="B126">
        <v>7447902860456</v>
      </c>
      <c r="C126" t="s">
        <v>13</v>
      </c>
      <c r="D126" t="s">
        <v>252</v>
      </c>
      <c r="E126">
        <v>2</v>
      </c>
      <c r="F126">
        <v>3</v>
      </c>
    </row>
    <row r="127" spans="1:6" x14ac:dyDescent="0.25">
      <c r="A127" t="s">
        <v>10</v>
      </c>
      <c r="B127">
        <v>7447902860524</v>
      </c>
      <c r="C127" t="s">
        <v>11</v>
      </c>
      <c r="D127" t="s">
        <v>252</v>
      </c>
      <c r="E127">
        <v>0</v>
      </c>
      <c r="F127">
        <v>1</v>
      </c>
    </row>
    <row r="128" spans="1:6" x14ac:dyDescent="0.25">
      <c r="A128" t="s">
        <v>8</v>
      </c>
      <c r="B128">
        <v>7447902860692</v>
      </c>
      <c r="C128" t="s">
        <v>9</v>
      </c>
      <c r="D128" t="s">
        <v>252</v>
      </c>
      <c r="E128">
        <v>1</v>
      </c>
      <c r="F128">
        <v>1</v>
      </c>
    </row>
    <row r="129" spans="1:6" x14ac:dyDescent="0.25">
      <c r="A129" t="s">
        <v>6</v>
      </c>
      <c r="B129">
        <v>7447902860838</v>
      </c>
      <c r="C129" t="s">
        <v>7</v>
      </c>
      <c r="D129" t="s">
        <v>252</v>
      </c>
      <c r="E129">
        <v>1</v>
      </c>
      <c r="F129">
        <v>4</v>
      </c>
    </row>
    <row r="130" spans="1:6" x14ac:dyDescent="0.25">
      <c r="A130" t="s">
        <v>104</v>
      </c>
      <c r="B130">
        <v>7447902861996</v>
      </c>
      <c r="C130" t="s">
        <v>105</v>
      </c>
      <c r="D130" t="s">
        <v>255</v>
      </c>
      <c r="E130">
        <v>0</v>
      </c>
      <c r="F130">
        <v>2</v>
      </c>
    </row>
    <row r="131" spans="1:6" x14ac:dyDescent="0.25">
      <c r="A131" t="s">
        <v>295</v>
      </c>
      <c r="B131">
        <v>7447902862818</v>
      </c>
      <c r="C131" t="s">
        <v>296</v>
      </c>
      <c r="D131" t="s">
        <v>255</v>
      </c>
      <c r="E131">
        <v>1</v>
      </c>
      <c r="F131">
        <v>9</v>
      </c>
    </row>
  </sheetData>
  <autoFilter ref="A1:F1">
    <sortState ref="A2:F131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workbookViewId="0">
      <pane ySplit="3" topLeftCell="A4" activePane="bottomLeft" state="frozen"/>
      <selection pane="bottomLeft" activeCell="H3" sqref="H3"/>
    </sheetView>
  </sheetViews>
  <sheetFormatPr defaultRowHeight="15" x14ac:dyDescent="0.25"/>
  <cols>
    <col min="1" max="1" width="15.5703125" style="17" bestFit="1" customWidth="1"/>
    <col min="2" max="2" width="25" customWidth="1"/>
    <col min="3" max="3" width="14.140625" bestFit="1" customWidth="1"/>
    <col min="4" max="4" width="8.42578125" style="17" customWidth="1"/>
    <col min="5" max="5" width="7" style="17" bestFit="1" customWidth="1"/>
    <col min="6" max="6" width="6.42578125" style="5" customWidth="1"/>
    <col min="7" max="12" width="7" style="19" customWidth="1"/>
  </cols>
  <sheetData>
    <row r="1" spans="1:12" x14ac:dyDescent="0.25">
      <c r="A1" s="37" t="s">
        <v>311</v>
      </c>
      <c r="B1" s="38" t="s">
        <v>2</v>
      </c>
      <c r="C1" s="38" t="s">
        <v>312</v>
      </c>
      <c r="D1" s="39" t="s">
        <v>316</v>
      </c>
      <c r="E1" s="38" t="s">
        <v>215</v>
      </c>
      <c r="F1" s="40" t="s">
        <v>317</v>
      </c>
      <c r="G1" s="49" t="s">
        <v>336</v>
      </c>
      <c r="H1" s="50"/>
      <c r="I1" s="49" t="s">
        <v>337</v>
      </c>
      <c r="J1" s="50"/>
      <c r="K1" s="49" t="s">
        <v>338</v>
      </c>
      <c r="L1" s="50"/>
    </row>
    <row r="2" spans="1:12" ht="31.5" customHeight="1" thickBot="1" x14ac:dyDescent="0.3">
      <c r="A2" s="41"/>
      <c r="B2" s="42"/>
      <c r="C2" s="42"/>
      <c r="D2" s="43"/>
      <c r="E2" s="42"/>
      <c r="F2" s="44"/>
      <c r="G2" s="51"/>
      <c r="H2" s="52"/>
      <c r="I2" s="51"/>
      <c r="J2" s="52"/>
      <c r="K2" s="51"/>
      <c r="L2" s="52"/>
    </row>
    <row r="3" spans="1:12" ht="65.25" customHeight="1" thickBot="1" x14ac:dyDescent="0.3">
      <c r="A3" s="45"/>
      <c r="B3" s="46"/>
      <c r="C3" s="46"/>
      <c r="D3" s="47"/>
      <c r="E3" s="46"/>
      <c r="F3" s="48"/>
      <c r="G3" s="53" t="s">
        <v>339</v>
      </c>
      <c r="H3" s="53" t="s">
        <v>340</v>
      </c>
      <c r="I3" s="53" t="s">
        <v>339</v>
      </c>
      <c r="J3" s="53" t="s">
        <v>340</v>
      </c>
      <c r="K3" s="53" t="s">
        <v>339</v>
      </c>
      <c r="L3" s="53" t="s">
        <v>340</v>
      </c>
    </row>
    <row r="4" spans="1:12" x14ac:dyDescent="0.25">
      <c r="A4" s="31" t="s">
        <v>106</v>
      </c>
      <c r="B4" s="32" t="s">
        <v>107</v>
      </c>
      <c r="C4" s="33">
        <v>744790317350</v>
      </c>
      <c r="D4" s="34"/>
      <c r="E4" s="35"/>
      <c r="F4" s="36">
        <v>0</v>
      </c>
      <c r="G4" s="54"/>
      <c r="H4" s="55">
        <f>G4*E4</f>
        <v>0</v>
      </c>
      <c r="I4" s="54"/>
      <c r="J4" s="55">
        <f>I4*E4</f>
        <v>0</v>
      </c>
      <c r="K4" s="54">
        <v>3</v>
      </c>
      <c r="L4" s="55">
        <f>K4*E4</f>
        <v>0</v>
      </c>
    </row>
    <row r="5" spans="1:12" x14ac:dyDescent="0.25">
      <c r="A5" s="27" t="s">
        <v>108</v>
      </c>
      <c r="B5" s="22" t="s">
        <v>109</v>
      </c>
      <c r="C5" s="23">
        <v>744790317428</v>
      </c>
      <c r="D5" s="20"/>
      <c r="E5" s="21"/>
      <c r="F5" s="28">
        <v>5</v>
      </c>
      <c r="G5" s="56"/>
      <c r="H5" s="57">
        <f t="shared" ref="H5:H68" si="0">G5*E5</f>
        <v>0</v>
      </c>
      <c r="I5" s="56"/>
      <c r="J5" s="57">
        <f t="shared" ref="J5:J68" si="1">I5*E5</f>
        <v>0</v>
      </c>
      <c r="K5" s="56">
        <v>0</v>
      </c>
      <c r="L5" s="57">
        <f t="shared" ref="L5:L68" si="2">K5*E5</f>
        <v>0</v>
      </c>
    </row>
    <row r="6" spans="1:12" x14ac:dyDescent="0.25">
      <c r="A6" s="27" t="s">
        <v>110</v>
      </c>
      <c r="B6" s="22" t="s">
        <v>111</v>
      </c>
      <c r="C6" s="23">
        <v>744796317429</v>
      </c>
      <c r="D6" s="20"/>
      <c r="E6" s="21"/>
      <c r="F6" s="28">
        <v>4</v>
      </c>
      <c r="G6" s="56"/>
      <c r="H6" s="57">
        <f t="shared" si="0"/>
        <v>0</v>
      </c>
      <c r="I6" s="56"/>
      <c r="J6" s="57">
        <f t="shared" si="1"/>
        <v>0</v>
      </c>
      <c r="K6" s="56">
        <v>1</v>
      </c>
      <c r="L6" s="57">
        <f t="shared" si="2"/>
        <v>0</v>
      </c>
    </row>
    <row r="7" spans="1:12" x14ac:dyDescent="0.25">
      <c r="A7" s="29" t="s">
        <v>80</v>
      </c>
      <c r="B7" s="25" t="s">
        <v>81</v>
      </c>
      <c r="C7" s="26">
        <v>4712818795646</v>
      </c>
      <c r="D7" s="24">
        <f>VLOOKUP(C7,'[1]Bone Avg Cost'!A:B,2,FALSE)</f>
        <v>7.33</v>
      </c>
      <c r="E7" s="24">
        <v>26.95</v>
      </c>
      <c r="F7" s="30">
        <v>3</v>
      </c>
      <c r="G7" s="58"/>
      <c r="H7" s="57">
        <f t="shared" si="0"/>
        <v>0</v>
      </c>
      <c r="I7" s="58"/>
      <c r="J7" s="57">
        <f t="shared" si="1"/>
        <v>0</v>
      </c>
      <c r="K7" s="58">
        <v>0</v>
      </c>
      <c r="L7" s="57">
        <f t="shared" si="2"/>
        <v>0</v>
      </c>
    </row>
    <row r="8" spans="1:12" x14ac:dyDescent="0.25">
      <c r="A8" s="29" t="s">
        <v>92</v>
      </c>
      <c r="B8" s="25" t="s">
        <v>93</v>
      </c>
      <c r="C8" s="26">
        <v>4712818795677</v>
      </c>
      <c r="D8" s="24">
        <f>VLOOKUP(C8,'[1]Bone Avg Cost'!A:B,2,FALSE)</f>
        <v>7.33</v>
      </c>
      <c r="E8" s="24">
        <v>26.95</v>
      </c>
      <c r="F8" s="30">
        <v>3</v>
      </c>
      <c r="G8" s="58"/>
      <c r="H8" s="57">
        <f t="shared" si="0"/>
        <v>0</v>
      </c>
      <c r="I8" s="58"/>
      <c r="J8" s="57">
        <f t="shared" si="1"/>
        <v>0</v>
      </c>
      <c r="K8" s="58">
        <v>0</v>
      </c>
      <c r="L8" s="57">
        <f t="shared" si="2"/>
        <v>0</v>
      </c>
    </row>
    <row r="9" spans="1:12" x14ac:dyDescent="0.25">
      <c r="A9" s="29" t="s">
        <v>90</v>
      </c>
      <c r="B9" s="25" t="s">
        <v>91</v>
      </c>
      <c r="C9" s="26">
        <v>4712818799231</v>
      </c>
      <c r="D9" s="24">
        <f>VLOOKUP(C9,'[1]Bone Avg Cost'!A:B,2,FALSE)</f>
        <v>7.33</v>
      </c>
      <c r="E9" s="24">
        <v>26.95</v>
      </c>
      <c r="F9" s="30">
        <v>3</v>
      </c>
      <c r="G9" s="58"/>
      <c r="H9" s="57">
        <f t="shared" si="0"/>
        <v>0</v>
      </c>
      <c r="I9" s="58"/>
      <c r="J9" s="57">
        <f t="shared" si="1"/>
        <v>0</v>
      </c>
      <c r="K9" s="58">
        <v>0</v>
      </c>
      <c r="L9" s="57">
        <f t="shared" si="2"/>
        <v>0</v>
      </c>
    </row>
    <row r="10" spans="1:12" x14ac:dyDescent="0.25">
      <c r="A10" s="29" t="s">
        <v>86</v>
      </c>
      <c r="B10" s="25" t="s">
        <v>87</v>
      </c>
      <c r="C10" s="26">
        <v>4712818799477</v>
      </c>
      <c r="D10" s="24">
        <f>VLOOKUP(C10,'[1]Bone Avg Cost'!A:B,2,FALSE)</f>
        <v>7.33</v>
      </c>
      <c r="E10" s="24">
        <v>26.95</v>
      </c>
      <c r="F10" s="30">
        <v>3</v>
      </c>
      <c r="G10" s="58"/>
      <c r="H10" s="57">
        <f t="shared" si="0"/>
        <v>0</v>
      </c>
      <c r="I10" s="58"/>
      <c r="J10" s="57">
        <f t="shared" si="1"/>
        <v>0</v>
      </c>
      <c r="K10" s="58">
        <v>0</v>
      </c>
      <c r="L10" s="57">
        <f t="shared" si="2"/>
        <v>0</v>
      </c>
    </row>
    <row r="11" spans="1:12" x14ac:dyDescent="0.25">
      <c r="A11" s="29" t="s">
        <v>88</v>
      </c>
      <c r="B11" s="25" t="s">
        <v>89</v>
      </c>
      <c r="C11" s="26">
        <v>4712818799484</v>
      </c>
      <c r="D11" s="24">
        <f>VLOOKUP(C11,'[1]Bone Avg Cost'!A:B,2,FALSE)</f>
        <v>7.3299999999999992</v>
      </c>
      <c r="E11" s="24">
        <v>26.95</v>
      </c>
      <c r="F11" s="30">
        <v>3</v>
      </c>
      <c r="G11" s="58"/>
      <c r="H11" s="57">
        <f t="shared" si="0"/>
        <v>0</v>
      </c>
      <c r="I11" s="58"/>
      <c r="J11" s="57">
        <f t="shared" si="1"/>
        <v>0</v>
      </c>
      <c r="K11" s="58">
        <v>0</v>
      </c>
      <c r="L11" s="57">
        <f t="shared" si="2"/>
        <v>0</v>
      </c>
    </row>
    <row r="12" spans="1:12" x14ac:dyDescent="0.25">
      <c r="A12" s="29" t="s">
        <v>82</v>
      </c>
      <c r="B12" s="25" t="s">
        <v>83</v>
      </c>
      <c r="C12" s="26">
        <v>4712818799705</v>
      </c>
      <c r="D12" s="24">
        <f>VLOOKUP(C12,'[1]Bone Avg Cost'!A:B,2,FALSE)</f>
        <v>7.33</v>
      </c>
      <c r="E12" s="24">
        <v>26.95</v>
      </c>
      <c r="F12" s="30">
        <v>3</v>
      </c>
      <c r="G12" s="58"/>
      <c r="H12" s="57">
        <f t="shared" si="0"/>
        <v>0</v>
      </c>
      <c r="I12" s="58"/>
      <c r="J12" s="57">
        <f t="shared" si="1"/>
        <v>0</v>
      </c>
      <c r="K12" s="58">
        <v>0</v>
      </c>
      <c r="L12" s="57">
        <f t="shared" si="2"/>
        <v>0</v>
      </c>
    </row>
    <row r="13" spans="1:12" x14ac:dyDescent="0.25">
      <c r="A13" s="29" t="s">
        <v>84</v>
      </c>
      <c r="B13" s="25" t="s">
        <v>85</v>
      </c>
      <c r="C13" s="26">
        <v>4712818799880</v>
      </c>
      <c r="D13" s="24">
        <f>VLOOKUP(C13,'[1]Bone Avg Cost'!A:B,2,FALSE)</f>
        <v>7.33</v>
      </c>
      <c r="E13" s="24">
        <v>26.95</v>
      </c>
      <c r="F13" s="30">
        <v>3</v>
      </c>
      <c r="G13" s="58"/>
      <c r="H13" s="57">
        <f t="shared" si="0"/>
        <v>0</v>
      </c>
      <c r="I13" s="58"/>
      <c r="J13" s="57">
        <f t="shared" si="1"/>
        <v>0</v>
      </c>
      <c r="K13" s="58">
        <v>0</v>
      </c>
      <c r="L13" s="57">
        <f t="shared" si="2"/>
        <v>0</v>
      </c>
    </row>
    <row r="14" spans="1:12" x14ac:dyDescent="0.25">
      <c r="A14" s="29" t="s">
        <v>78</v>
      </c>
      <c r="B14" s="25" t="s">
        <v>79</v>
      </c>
      <c r="C14" s="26">
        <v>4716076151329</v>
      </c>
      <c r="D14" s="24">
        <f>VLOOKUP(C14,'[1]Bone Avg Cost'!A:B,2,FALSE)</f>
        <v>7.33</v>
      </c>
      <c r="E14" s="24">
        <v>26.95</v>
      </c>
      <c r="F14" s="30">
        <v>3</v>
      </c>
      <c r="G14" s="58"/>
      <c r="H14" s="57">
        <f t="shared" si="0"/>
        <v>0</v>
      </c>
      <c r="I14" s="58"/>
      <c r="J14" s="57">
        <f t="shared" si="1"/>
        <v>0</v>
      </c>
      <c r="K14" s="58">
        <v>0</v>
      </c>
      <c r="L14" s="57">
        <f t="shared" si="2"/>
        <v>0</v>
      </c>
    </row>
    <row r="15" spans="1:12" x14ac:dyDescent="0.25">
      <c r="A15" s="29" t="s">
        <v>76</v>
      </c>
      <c r="B15" s="25" t="s">
        <v>77</v>
      </c>
      <c r="C15" s="26">
        <v>4716076154436</v>
      </c>
      <c r="D15" s="24">
        <f>VLOOKUP(C15,'[1]Bone Avg Cost'!A:B,2,FALSE)</f>
        <v>7.3299999999999992</v>
      </c>
      <c r="E15" s="24">
        <v>26.95</v>
      </c>
      <c r="F15" s="30">
        <v>3</v>
      </c>
      <c r="G15" s="58"/>
      <c r="H15" s="57">
        <f t="shared" si="0"/>
        <v>0</v>
      </c>
      <c r="I15" s="58"/>
      <c r="J15" s="57">
        <f t="shared" si="1"/>
        <v>0</v>
      </c>
      <c r="K15" s="58">
        <v>0</v>
      </c>
      <c r="L15" s="57">
        <f t="shared" si="2"/>
        <v>0</v>
      </c>
    </row>
    <row r="16" spans="1:12" x14ac:dyDescent="0.25">
      <c r="A16" s="29" t="s">
        <v>66</v>
      </c>
      <c r="B16" s="25" t="s">
        <v>67</v>
      </c>
      <c r="C16" s="26">
        <v>4716076157680</v>
      </c>
      <c r="D16" s="24">
        <f>VLOOKUP(C16,'[1]Bone Avg Cost'!A:B,2,FALSE)</f>
        <v>7.35</v>
      </c>
      <c r="E16" s="24">
        <v>26.95</v>
      </c>
      <c r="F16" s="30">
        <v>3</v>
      </c>
      <c r="G16" s="58"/>
      <c r="H16" s="57">
        <f t="shared" si="0"/>
        <v>0</v>
      </c>
      <c r="I16" s="58"/>
      <c r="J16" s="57">
        <f t="shared" si="1"/>
        <v>0</v>
      </c>
      <c r="K16" s="58">
        <v>0</v>
      </c>
      <c r="L16" s="57">
        <f t="shared" si="2"/>
        <v>0</v>
      </c>
    </row>
    <row r="17" spans="1:12" x14ac:dyDescent="0.25">
      <c r="A17" s="29" t="s">
        <v>74</v>
      </c>
      <c r="B17" s="25" t="s">
        <v>75</v>
      </c>
      <c r="C17" s="26">
        <v>4716076161304</v>
      </c>
      <c r="D17" s="24">
        <f>VLOOKUP(C17,'[1]Bone Avg Cost'!A:B,2,FALSE)</f>
        <v>25.089999999999989</v>
      </c>
      <c r="E17" s="24">
        <v>65.45</v>
      </c>
      <c r="F17" s="30">
        <v>5</v>
      </c>
      <c r="G17" s="58"/>
      <c r="H17" s="57">
        <f t="shared" si="0"/>
        <v>0</v>
      </c>
      <c r="I17" s="58"/>
      <c r="J17" s="57">
        <f t="shared" si="1"/>
        <v>0</v>
      </c>
      <c r="K17" s="58">
        <v>0</v>
      </c>
      <c r="L17" s="57">
        <f t="shared" si="2"/>
        <v>0</v>
      </c>
    </row>
    <row r="18" spans="1:12" x14ac:dyDescent="0.25">
      <c r="A18" s="29" t="s">
        <v>64</v>
      </c>
      <c r="B18" s="25" t="s">
        <v>65</v>
      </c>
      <c r="C18" s="26">
        <v>4716076161816</v>
      </c>
      <c r="D18" s="24">
        <f>VLOOKUP(C18,'[1]Bone Avg Cost'!A:B,2,FALSE)</f>
        <v>11.190000000000003</v>
      </c>
      <c r="E18" s="24">
        <v>32.450000000000003</v>
      </c>
      <c r="F18" s="30">
        <v>2</v>
      </c>
      <c r="G18" s="58"/>
      <c r="H18" s="57">
        <f t="shared" si="0"/>
        <v>0</v>
      </c>
      <c r="I18" s="58">
        <v>1</v>
      </c>
      <c r="J18" s="57">
        <f t="shared" si="1"/>
        <v>32.450000000000003</v>
      </c>
      <c r="K18" s="58">
        <v>0</v>
      </c>
      <c r="L18" s="57">
        <f t="shared" si="2"/>
        <v>0</v>
      </c>
    </row>
    <row r="19" spans="1:12" x14ac:dyDescent="0.25">
      <c r="A19" s="29" t="s">
        <v>62</v>
      </c>
      <c r="B19" s="25" t="s">
        <v>63</v>
      </c>
      <c r="C19" s="26">
        <v>4716076162028</v>
      </c>
      <c r="D19" s="24">
        <f>VLOOKUP(C19,'[1]Bone Avg Cost'!A:B,2,FALSE)</f>
        <v>11.19</v>
      </c>
      <c r="E19" s="24">
        <v>32.450000000000003</v>
      </c>
      <c r="F19" s="30">
        <v>2</v>
      </c>
      <c r="G19" s="58"/>
      <c r="H19" s="57">
        <f t="shared" si="0"/>
        <v>0</v>
      </c>
      <c r="I19" s="58">
        <v>1</v>
      </c>
      <c r="J19" s="57">
        <f t="shared" si="1"/>
        <v>32.450000000000003</v>
      </c>
      <c r="K19" s="58">
        <v>0</v>
      </c>
      <c r="L19" s="57">
        <f t="shared" si="2"/>
        <v>0</v>
      </c>
    </row>
    <row r="20" spans="1:12" x14ac:dyDescent="0.25">
      <c r="A20" s="29" t="s">
        <v>50</v>
      </c>
      <c r="B20" s="25" t="s">
        <v>51</v>
      </c>
      <c r="C20" s="26">
        <v>4716076164176</v>
      </c>
      <c r="D20" s="24">
        <f>VLOOKUP(C20,'[1]Bone Avg Cost'!A:B,2,FALSE)</f>
        <v>10.809999999999997</v>
      </c>
      <c r="E20" s="24">
        <v>32.450000000000003</v>
      </c>
      <c r="F20" s="30">
        <v>3</v>
      </c>
      <c r="G20" s="58"/>
      <c r="H20" s="57">
        <f t="shared" si="0"/>
        <v>0</v>
      </c>
      <c r="I20" s="58"/>
      <c r="J20" s="57">
        <f t="shared" si="1"/>
        <v>0</v>
      </c>
      <c r="K20" s="58">
        <v>0</v>
      </c>
      <c r="L20" s="57">
        <f t="shared" si="2"/>
        <v>0</v>
      </c>
    </row>
    <row r="21" spans="1:12" x14ac:dyDescent="0.25">
      <c r="A21" s="29" t="s">
        <v>52</v>
      </c>
      <c r="B21" s="25" t="s">
        <v>53</v>
      </c>
      <c r="C21" s="26">
        <v>4716076164183</v>
      </c>
      <c r="D21" s="24">
        <f>VLOOKUP(C21,'[1]Bone Avg Cost'!A:B,2,FALSE)</f>
        <v>10.809999999999997</v>
      </c>
      <c r="E21" s="24">
        <v>32.450000000000003</v>
      </c>
      <c r="F21" s="30">
        <v>3</v>
      </c>
      <c r="G21" s="58"/>
      <c r="H21" s="57">
        <f t="shared" si="0"/>
        <v>0</v>
      </c>
      <c r="I21" s="58"/>
      <c r="J21" s="57">
        <f t="shared" si="1"/>
        <v>0</v>
      </c>
      <c r="K21" s="58">
        <v>0</v>
      </c>
      <c r="L21" s="57">
        <f t="shared" si="2"/>
        <v>0</v>
      </c>
    </row>
    <row r="22" spans="1:12" x14ac:dyDescent="0.25">
      <c r="A22" s="29" t="s">
        <v>54</v>
      </c>
      <c r="B22" s="25" t="s">
        <v>55</v>
      </c>
      <c r="C22" s="26">
        <v>4716076164190</v>
      </c>
      <c r="D22" s="24">
        <f>VLOOKUP(C22,'[1]Bone Avg Cost'!A:B,2,FALSE)</f>
        <v>10.809999999999997</v>
      </c>
      <c r="E22" s="24">
        <v>32.450000000000003</v>
      </c>
      <c r="F22" s="30">
        <v>3</v>
      </c>
      <c r="G22" s="58"/>
      <c r="H22" s="57">
        <f t="shared" si="0"/>
        <v>0</v>
      </c>
      <c r="I22" s="58"/>
      <c r="J22" s="57">
        <f t="shared" si="1"/>
        <v>0</v>
      </c>
      <c r="K22" s="58">
        <v>0</v>
      </c>
      <c r="L22" s="57">
        <f t="shared" si="2"/>
        <v>0</v>
      </c>
    </row>
    <row r="23" spans="1:12" x14ac:dyDescent="0.25">
      <c r="A23" s="29" t="s">
        <v>56</v>
      </c>
      <c r="B23" s="25" t="s">
        <v>57</v>
      </c>
      <c r="C23" s="26">
        <v>4716076164534</v>
      </c>
      <c r="D23" s="24">
        <f>VLOOKUP(C23,'[1]Bone Avg Cost'!A:B,2,FALSE)</f>
        <v>11.19</v>
      </c>
      <c r="E23" s="24">
        <v>32.450000000000003</v>
      </c>
      <c r="F23" s="30">
        <v>5</v>
      </c>
      <c r="G23" s="58"/>
      <c r="H23" s="57">
        <f t="shared" si="0"/>
        <v>0</v>
      </c>
      <c r="I23" s="58"/>
      <c r="J23" s="57">
        <f t="shared" si="1"/>
        <v>0</v>
      </c>
      <c r="K23" s="58">
        <v>0</v>
      </c>
      <c r="L23" s="57">
        <f t="shared" si="2"/>
        <v>0</v>
      </c>
    </row>
    <row r="24" spans="1:12" x14ac:dyDescent="0.25">
      <c r="A24" s="29" t="s">
        <v>58</v>
      </c>
      <c r="B24" s="25" t="s">
        <v>59</v>
      </c>
      <c r="C24" s="26">
        <v>4716076164541</v>
      </c>
      <c r="D24" s="24">
        <f>VLOOKUP(C24,'[1]Bone Avg Cost'!A:B,2,FALSE)</f>
        <v>11.19</v>
      </c>
      <c r="E24" s="24">
        <v>32.450000000000003</v>
      </c>
      <c r="F24" s="30">
        <v>5</v>
      </c>
      <c r="G24" s="58"/>
      <c r="H24" s="57">
        <f t="shared" si="0"/>
        <v>0</v>
      </c>
      <c r="I24" s="58"/>
      <c r="J24" s="57">
        <f t="shared" si="1"/>
        <v>0</v>
      </c>
      <c r="K24" s="58">
        <v>0</v>
      </c>
      <c r="L24" s="57">
        <f t="shared" si="2"/>
        <v>0</v>
      </c>
    </row>
    <row r="25" spans="1:12" x14ac:dyDescent="0.25">
      <c r="A25" s="29" t="s">
        <v>60</v>
      </c>
      <c r="B25" s="25" t="s">
        <v>61</v>
      </c>
      <c r="C25" s="26">
        <v>4716076164558</v>
      </c>
      <c r="D25" s="24">
        <f>VLOOKUP(C25,'[1]Bone Avg Cost'!A:B,2,FALSE)</f>
        <v>11.189999999999998</v>
      </c>
      <c r="E25" s="24">
        <v>32.450000000000003</v>
      </c>
      <c r="F25" s="30">
        <v>5</v>
      </c>
      <c r="G25" s="58"/>
      <c r="H25" s="57">
        <f t="shared" si="0"/>
        <v>0</v>
      </c>
      <c r="I25" s="58"/>
      <c r="J25" s="57">
        <f t="shared" si="1"/>
        <v>0</v>
      </c>
      <c r="K25" s="58">
        <v>0</v>
      </c>
      <c r="L25" s="57">
        <f t="shared" si="2"/>
        <v>0</v>
      </c>
    </row>
    <row r="26" spans="1:12" x14ac:dyDescent="0.25">
      <c r="A26" s="29" t="s">
        <v>26</v>
      </c>
      <c r="B26" s="25" t="s">
        <v>27</v>
      </c>
      <c r="C26" s="26">
        <v>4716076167825</v>
      </c>
      <c r="D26" s="24">
        <f>VLOOKUP(C26,'[1]Bone Avg Cost'!A:B,2,FALSE)</f>
        <v>21.229999999999997</v>
      </c>
      <c r="E26" s="24">
        <v>59.95</v>
      </c>
      <c r="F26" s="30">
        <v>3</v>
      </c>
      <c r="G26" s="58"/>
      <c r="H26" s="57">
        <f t="shared" si="0"/>
        <v>0</v>
      </c>
      <c r="I26" s="58"/>
      <c r="J26" s="57">
        <f t="shared" si="1"/>
        <v>0</v>
      </c>
      <c r="K26" s="58">
        <v>0</v>
      </c>
      <c r="L26" s="57">
        <f t="shared" si="2"/>
        <v>0</v>
      </c>
    </row>
    <row r="27" spans="1:12" x14ac:dyDescent="0.25">
      <c r="A27" s="29" t="s">
        <v>28</v>
      </c>
      <c r="B27" s="25" t="s">
        <v>29</v>
      </c>
      <c r="C27" s="26">
        <v>4716076167832</v>
      </c>
      <c r="D27" s="24">
        <f>VLOOKUP(C27,'[1]Bone Avg Cost'!A:B,2,FALSE)</f>
        <v>21.22999999999999</v>
      </c>
      <c r="E27" s="24">
        <v>59.95</v>
      </c>
      <c r="F27" s="30">
        <v>3</v>
      </c>
      <c r="G27" s="58"/>
      <c r="H27" s="57">
        <f t="shared" si="0"/>
        <v>0</v>
      </c>
      <c r="I27" s="58"/>
      <c r="J27" s="57">
        <f t="shared" si="1"/>
        <v>0</v>
      </c>
      <c r="K27" s="58">
        <v>0</v>
      </c>
      <c r="L27" s="57">
        <f t="shared" si="2"/>
        <v>0</v>
      </c>
    </row>
    <row r="28" spans="1:12" x14ac:dyDescent="0.25">
      <c r="A28" s="29" t="s">
        <v>30</v>
      </c>
      <c r="B28" s="25" t="s">
        <v>31</v>
      </c>
      <c r="C28" s="26">
        <v>4716076167849</v>
      </c>
      <c r="D28" s="24">
        <f>VLOOKUP(C28,'[1]Bone Avg Cost'!A:B,2,FALSE)</f>
        <v>21.229999999999997</v>
      </c>
      <c r="E28" s="24">
        <v>59.95</v>
      </c>
      <c r="F28" s="30">
        <v>3</v>
      </c>
      <c r="G28" s="58"/>
      <c r="H28" s="57">
        <f t="shared" si="0"/>
        <v>0</v>
      </c>
      <c r="I28" s="58"/>
      <c r="J28" s="57">
        <f t="shared" si="1"/>
        <v>0</v>
      </c>
      <c r="K28" s="58">
        <v>0</v>
      </c>
      <c r="L28" s="57">
        <f t="shared" si="2"/>
        <v>0</v>
      </c>
    </row>
    <row r="29" spans="1:12" x14ac:dyDescent="0.25">
      <c r="A29" s="29" t="s">
        <v>32</v>
      </c>
      <c r="B29" s="25" t="s">
        <v>33</v>
      </c>
      <c r="C29" s="26">
        <v>4716076167856</v>
      </c>
      <c r="D29" s="24">
        <f>VLOOKUP(C29,'[1]Bone Avg Cost'!A:B,2,FALSE)</f>
        <v>21.229999999999997</v>
      </c>
      <c r="E29" s="24">
        <v>59.95</v>
      </c>
      <c r="F29" s="30">
        <v>3</v>
      </c>
      <c r="G29" s="58"/>
      <c r="H29" s="57">
        <f t="shared" si="0"/>
        <v>0</v>
      </c>
      <c r="I29" s="58"/>
      <c r="J29" s="57">
        <f t="shared" si="1"/>
        <v>0</v>
      </c>
      <c r="K29" s="58">
        <v>0</v>
      </c>
      <c r="L29" s="57">
        <f t="shared" si="2"/>
        <v>0</v>
      </c>
    </row>
    <row r="30" spans="1:12" x14ac:dyDescent="0.25">
      <c r="A30" s="29" t="s">
        <v>34</v>
      </c>
      <c r="B30" s="25" t="s">
        <v>35</v>
      </c>
      <c r="C30" s="26">
        <v>4716076167863</v>
      </c>
      <c r="D30" s="24">
        <f>VLOOKUP(C30,'[1]Bone Avg Cost'!A:B,2,FALSE)</f>
        <v>21.229999999999997</v>
      </c>
      <c r="E30" s="24">
        <v>59.95</v>
      </c>
      <c r="F30" s="30">
        <v>3</v>
      </c>
      <c r="G30" s="58"/>
      <c r="H30" s="57">
        <f t="shared" si="0"/>
        <v>0</v>
      </c>
      <c r="I30" s="58"/>
      <c r="J30" s="57">
        <f t="shared" si="1"/>
        <v>0</v>
      </c>
      <c r="K30" s="58">
        <v>0</v>
      </c>
      <c r="L30" s="57">
        <f t="shared" si="2"/>
        <v>0</v>
      </c>
    </row>
    <row r="31" spans="1:12" x14ac:dyDescent="0.25">
      <c r="A31" s="29" t="s">
        <v>36</v>
      </c>
      <c r="B31" s="25" t="s">
        <v>37</v>
      </c>
      <c r="C31" s="26">
        <v>4716076167870</v>
      </c>
      <c r="D31" s="24">
        <f>VLOOKUP(C31,'[1]Bone Avg Cost'!A:B,2,FALSE)</f>
        <v>21.229999999999997</v>
      </c>
      <c r="E31" s="24">
        <v>59.95</v>
      </c>
      <c r="F31" s="30">
        <v>1</v>
      </c>
      <c r="G31" s="58"/>
      <c r="H31" s="57">
        <f t="shared" si="0"/>
        <v>0</v>
      </c>
      <c r="I31" s="58">
        <v>1</v>
      </c>
      <c r="J31" s="57">
        <f t="shared" si="1"/>
        <v>59.95</v>
      </c>
      <c r="K31" s="58">
        <v>1</v>
      </c>
      <c r="L31" s="57">
        <f t="shared" si="2"/>
        <v>59.95</v>
      </c>
    </row>
    <row r="32" spans="1:12" x14ac:dyDescent="0.25">
      <c r="A32" s="29" t="s">
        <v>38</v>
      </c>
      <c r="B32" s="25" t="s">
        <v>39</v>
      </c>
      <c r="C32" s="26">
        <v>4716076167924</v>
      </c>
      <c r="D32" s="24">
        <f>VLOOKUP(C32,'[1]Bone Avg Cost'!A:B,2,FALSE)</f>
        <v>22.390000000000004</v>
      </c>
      <c r="E32" s="24">
        <v>59.95</v>
      </c>
      <c r="F32" s="30">
        <v>3</v>
      </c>
      <c r="G32" s="58"/>
      <c r="H32" s="57">
        <f t="shared" si="0"/>
        <v>0</v>
      </c>
      <c r="I32" s="58"/>
      <c r="J32" s="57">
        <f t="shared" si="1"/>
        <v>0</v>
      </c>
      <c r="K32" s="58">
        <v>0</v>
      </c>
      <c r="L32" s="57">
        <f t="shared" si="2"/>
        <v>0</v>
      </c>
    </row>
    <row r="33" spans="1:12" x14ac:dyDescent="0.25">
      <c r="A33" s="29" t="s">
        <v>40</v>
      </c>
      <c r="B33" s="25" t="s">
        <v>41</v>
      </c>
      <c r="C33" s="26">
        <v>4716076167931</v>
      </c>
      <c r="D33" s="24">
        <f>VLOOKUP(C33,'[1]Bone Avg Cost'!A:B,2,FALSE)</f>
        <v>22.389999999999997</v>
      </c>
      <c r="E33" s="24">
        <v>59.95</v>
      </c>
      <c r="F33" s="30">
        <v>3</v>
      </c>
      <c r="G33" s="58"/>
      <c r="H33" s="57">
        <f t="shared" si="0"/>
        <v>0</v>
      </c>
      <c r="I33" s="58"/>
      <c r="J33" s="57">
        <f t="shared" si="1"/>
        <v>0</v>
      </c>
      <c r="K33" s="58">
        <v>0</v>
      </c>
      <c r="L33" s="57">
        <f t="shared" si="2"/>
        <v>0</v>
      </c>
    </row>
    <row r="34" spans="1:12" x14ac:dyDescent="0.25">
      <c r="A34" s="29" t="s">
        <v>42</v>
      </c>
      <c r="B34" s="25" t="s">
        <v>43</v>
      </c>
      <c r="C34" s="26">
        <v>4716076167948</v>
      </c>
      <c r="D34" s="24">
        <f>VLOOKUP(C34,'[1]Bone Avg Cost'!A:B,2,FALSE)</f>
        <v>22.390000000000004</v>
      </c>
      <c r="E34" s="24">
        <v>59.95</v>
      </c>
      <c r="F34" s="30">
        <v>3</v>
      </c>
      <c r="G34" s="58"/>
      <c r="H34" s="57">
        <f t="shared" si="0"/>
        <v>0</v>
      </c>
      <c r="I34" s="58"/>
      <c r="J34" s="57">
        <f t="shared" si="1"/>
        <v>0</v>
      </c>
      <c r="K34" s="58">
        <v>0</v>
      </c>
      <c r="L34" s="57">
        <f t="shared" si="2"/>
        <v>0</v>
      </c>
    </row>
    <row r="35" spans="1:12" x14ac:dyDescent="0.25">
      <c r="A35" s="29" t="s">
        <v>44</v>
      </c>
      <c r="B35" s="25" t="s">
        <v>45</v>
      </c>
      <c r="C35" s="26">
        <v>4716076167955</v>
      </c>
      <c r="D35" s="24">
        <f>VLOOKUP(C35,'[1]Bone Avg Cost'!A:B,2,FALSE)</f>
        <v>22.389999999999997</v>
      </c>
      <c r="E35" s="24">
        <v>59.95</v>
      </c>
      <c r="F35" s="30">
        <v>3</v>
      </c>
      <c r="G35" s="58"/>
      <c r="H35" s="57">
        <f t="shared" si="0"/>
        <v>0</v>
      </c>
      <c r="I35" s="58"/>
      <c r="J35" s="57">
        <f t="shared" si="1"/>
        <v>0</v>
      </c>
      <c r="K35" s="58">
        <v>0</v>
      </c>
      <c r="L35" s="57">
        <f t="shared" si="2"/>
        <v>0</v>
      </c>
    </row>
    <row r="36" spans="1:12" x14ac:dyDescent="0.25">
      <c r="A36" s="29" t="s">
        <v>46</v>
      </c>
      <c r="B36" s="25" t="s">
        <v>47</v>
      </c>
      <c r="C36" s="26">
        <v>4716076167979</v>
      </c>
      <c r="D36" s="24">
        <f>VLOOKUP(C36,'[1]Bone Avg Cost'!A:B,2,FALSE)</f>
        <v>22.39</v>
      </c>
      <c r="E36" s="24">
        <v>59.95</v>
      </c>
      <c r="F36" s="30">
        <v>3</v>
      </c>
      <c r="G36" s="58"/>
      <c r="H36" s="57">
        <f t="shared" si="0"/>
        <v>0</v>
      </c>
      <c r="I36" s="58"/>
      <c r="J36" s="57">
        <f t="shared" si="1"/>
        <v>0</v>
      </c>
      <c r="K36" s="58">
        <v>0</v>
      </c>
      <c r="L36" s="57">
        <f t="shared" si="2"/>
        <v>0</v>
      </c>
    </row>
    <row r="37" spans="1:12" x14ac:dyDescent="0.25">
      <c r="A37" s="29" t="s">
        <v>48</v>
      </c>
      <c r="B37" s="25" t="s">
        <v>49</v>
      </c>
      <c r="C37" s="26">
        <v>4716076167993</v>
      </c>
      <c r="D37" s="24">
        <f>VLOOKUP(C37,'[1]Bone Avg Cost'!A:B,2,FALSE)</f>
        <v>22.389999999999997</v>
      </c>
      <c r="E37" s="24">
        <v>59.95</v>
      </c>
      <c r="F37" s="30">
        <v>1</v>
      </c>
      <c r="G37" s="58">
        <v>2</v>
      </c>
      <c r="H37" s="57">
        <f t="shared" si="0"/>
        <v>119.9</v>
      </c>
      <c r="I37" s="58"/>
      <c r="J37" s="57">
        <f t="shared" si="1"/>
        <v>0</v>
      </c>
      <c r="K37" s="58">
        <v>1</v>
      </c>
      <c r="L37" s="57">
        <f t="shared" si="2"/>
        <v>59.95</v>
      </c>
    </row>
    <row r="38" spans="1:12" x14ac:dyDescent="0.25">
      <c r="A38" s="29" t="s">
        <v>68</v>
      </c>
      <c r="B38" s="25" t="s">
        <v>69</v>
      </c>
      <c r="C38" s="26">
        <v>4716076168280</v>
      </c>
      <c r="D38" s="24">
        <f>VLOOKUP(C38,'[1]Bone Avg Cost'!A:B,2,FALSE)</f>
        <v>22</v>
      </c>
      <c r="E38" s="24">
        <v>59.95</v>
      </c>
      <c r="F38" s="30">
        <v>3</v>
      </c>
      <c r="G38" s="58"/>
      <c r="H38" s="57">
        <f t="shared" si="0"/>
        <v>0</v>
      </c>
      <c r="I38" s="58"/>
      <c r="J38" s="57">
        <f t="shared" si="1"/>
        <v>0</v>
      </c>
      <c r="K38" s="58">
        <v>0</v>
      </c>
      <c r="L38" s="57">
        <f t="shared" si="2"/>
        <v>0</v>
      </c>
    </row>
    <row r="39" spans="1:12" x14ac:dyDescent="0.25">
      <c r="A39" s="29" t="s">
        <v>72</v>
      </c>
      <c r="B39" s="25" t="s">
        <v>73</v>
      </c>
      <c r="C39" s="26">
        <v>4716076168327</v>
      </c>
      <c r="D39" s="24">
        <f>VLOOKUP(C39,'[1]Bone Avg Cost'!A:B,2,FALSE)</f>
        <v>18.140000000000008</v>
      </c>
      <c r="E39" s="24">
        <v>48.95</v>
      </c>
      <c r="F39" s="30">
        <v>1</v>
      </c>
      <c r="G39" s="58"/>
      <c r="H39" s="57">
        <f t="shared" si="0"/>
        <v>0</v>
      </c>
      <c r="I39" s="58">
        <v>2</v>
      </c>
      <c r="J39" s="57">
        <f t="shared" si="1"/>
        <v>97.9</v>
      </c>
      <c r="K39" s="58">
        <v>0</v>
      </c>
      <c r="L39" s="57">
        <f t="shared" si="2"/>
        <v>0</v>
      </c>
    </row>
    <row r="40" spans="1:12" x14ac:dyDescent="0.25">
      <c r="A40" s="29" t="s">
        <v>70</v>
      </c>
      <c r="B40" s="25" t="s">
        <v>71</v>
      </c>
      <c r="C40" s="26">
        <v>4716076168334</v>
      </c>
      <c r="D40" s="24">
        <f>VLOOKUP(C40,'[1]Bone Avg Cost'!A:B,2,FALSE)</f>
        <v>18.140000000000008</v>
      </c>
      <c r="E40" s="24">
        <v>48.95</v>
      </c>
      <c r="F40" s="30">
        <v>2</v>
      </c>
      <c r="G40" s="58"/>
      <c r="H40" s="57">
        <f t="shared" si="0"/>
        <v>0</v>
      </c>
      <c r="I40" s="58">
        <v>1</v>
      </c>
      <c r="J40" s="57">
        <f t="shared" si="1"/>
        <v>48.95</v>
      </c>
      <c r="K40" s="58">
        <v>0</v>
      </c>
      <c r="L40" s="57">
        <f t="shared" si="2"/>
        <v>0</v>
      </c>
    </row>
    <row r="41" spans="1:12" x14ac:dyDescent="0.25">
      <c r="A41" s="29" t="s">
        <v>24</v>
      </c>
      <c r="B41" s="25" t="s">
        <v>25</v>
      </c>
      <c r="C41" s="26">
        <v>4716076168365</v>
      </c>
      <c r="D41" s="24">
        <f>VLOOKUP(C41,'[1]Bone Avg Cost'!A:B,2,FALSE)</f>
        <v>22.389999999999997</v>
      </c>
      <c r="E41" s="24">
        <v>59.95</v>
      </c>
      <c r="F41" s="30">
        <v>2</v>
      </c>
      <c r="G41" s="58"/>
      <c r="H41" s="57">
        <f t="shared" si="0"/>
        <v>0</v>
      </c>
      <c r="I41" s="58"/>
      <c r="J41" s="57">
        <f t="shared" si="1"/>
        <v>0</v>
      </c>
      <c r="K41" s="58">
        <v>1</v>
      </c>
      <c r="L41" s="57">
        <f t="shared" si="2"/>
        <v>59.95</v>
      </c>
    </row>
    <row r="42" spans="1:12" x14ac:dyDescent="0.25">
      <c r="A42" s="29" t="s">
        <v>156</v>
      </c>
      <c r="B42" s="25" t="s">
        <v>334</v>
      </c>
      <c r="C42" s="26">
        <v>6953156245662</v>
      </c>
      <c r="D42" s="24">
        <v>7.2799999999999985</v>
      </c>
      <c r="E42" s="24">
        <v>26.95</v>
      </c>
      <c r="F42" s="30">
        <v>4</v>
      </c>
      <c r="G42" s="58">
        <v>1</v>
      </c>
      <c r="H42" s="57">
        <f t="shared" si="0"/>
        <v>26.95</v>
      </c>
      <c r="I42" s="58"/>
      <c r="J42" s="57">
        <f t="shared" si="1"/>
        <v>0</v>
      </c>
      <c r="K42" s="58">
        <v>0</v>
      </c>
      <c r="L42" s="57">
        <f t="shared" si="2"/>
        <v>0</v>
      </c>
    </row>
    <row r="43" spans="1:12" x14ac:dyDescent="0.25">
      <c r="A43" s="29" t="s">
        <v>178</v>
      </c>
      <c r="B43" s="25" t="s">
        <v>179</v>
      </c>
      <c r="C43" s="26">
        <v>6953156251700</v>
      </c>
      <c r="D43" s="24">
        <v>6.5900000000000034</v>
      </c>
      <c r="E43" s="24">
        <v>26.95</v>
      </c>
      <c r="F43" s="30">
        <v>1</v>
      </c>
      <c r="G43" s="58"/>
      <c r="H43" s="57">
        <f t="shared" si="0"/>
        <v>0</v>
      </c>
      <c r="I43" s="58">
        <v>1</v>
      </c>
      <c r="J43" s="57">
        <f t="shared" si="1"/>
        <v>26.95</v>
      </c>
      <c r="K43" s="58">
        <v>3</v>
      </c>
      <c r="L43" s="57">
        <f t="shared" si="2"/>
        <v>80.849999999999994</v>
      </c>
    </row>
    <row r="44" spans="1:12" x14ac:dyDescent="0.25">
      <c r="A44" s="29" t="s">
        <v>150</v>
      </c>
      <c r="B44" s="25" t="s">
        <v>151</v>
      </c>
      <c r="C44" s="26">
        <v>6953156253063</v>
      </c>
      <c r="D44" s="24">
        <v>11.529999999999927</v>
      </c>
      <c r="E44" s="24">
        <v>32.450000000000003</v>
      </c>
      <c r="F44" s="30">
        <v>5</v>
      </c>
      <c r="G44" s="58"/>
      <c r="H44" s="57">
        <f t="shared" si="0"/>
        <v>0</v>
      </c>
      <c r="I44" s="58"/>
      <c r="J44" s="57">
        <f t="shared" si="1"/>
        <v>0</v>
      </c>
      <c r="K44" s="58">
        <v>0</v>
      </c>
      <c r="L44" s="57">
        <f t="shared" si="2"/>
        <v>0</v>
      </c>
    </row>
    <row r="45" spans="1:12" x14ac:dyDescent="0.25">
      <c r="A45" s="29" t="s">
        <v>152</v>
      </c>
      <c r="B45" s="25" t="s">
        <v>153</v>
      </c>
      <c r="C45" s="26">
        <v>6953156253070</v>
      </c>
      <c r="D45" s="24">
        <v>11.530000000000008</v>
      </c>
      <c r="E45" s="24">
        <v>32.450000000000003</v>
      </c>
      <c r="F45" s="30">
        <v>5</v>
      </c>
      <c r="G45" s="58"/>
      <c r="H45" s="57">
        <f t="shared" si="0"/>
        <v>0</v>
      </c>
      <c r="I45" s="58"/>
      <c r="J45" s="57">
        <f t="shared" si="1"/>
        <v>0</v>
      </c>
      <c r="K45" s="58">
        <v>0</v>
      </c>
      <c r="L45" s="57">
        <f t="shared" si="2"/>
        <v>0</v>
      </c>
    </row>
    <row r="46" spans="1:12" x14ac:dyDescent="0.25">
      <c r="A46" s="29" t="s">
        <v>148</v>
      </c>
      <c r="B46" s="25" t="s">
        <v>149</v>
      </c>
      <c r="C46" s="26">
        <v>6953156253131</v>
      </c>
      <c r="D46" s="24">
        <v>7.7600000000000069</v>
      </c>
      <c r="E46" s="24">
        <v>26.95</v>
      </c>
      <c r="F46" s="30">
        <v>5</v>
      </c>
      <c r="G46" s="58"/>
      <c r="H46" s="57">
        <f t="shared" si="0"/>
        <v>0</v>
      </c>
      <c r="I46" s="58"/>
      <c r="J46" s="57">
        <f t="shared" si="1"/>
        <v>0</v>
      </c>
      <c r="K46" s="58">
        <v>0</v>
      </c>
      <c r="L46" s="57">
        <f t="shared" si="2"/>
        <v>0</v>
      </c>
    </row>
    <row r="47" spans="1:12" x14ac:dyDescent="0.25">
      <c r="A47" s="29" t="s">
        <v>182</v>
      </c>
      <c r="B47" s="25" t="s">
        <v>183</v>
      </c>
      <c r="C47" s="26">
        <v>6953156253742</v>
      </c>
      <c r="D47" s="24">
        <v>3.6500000000000004</v>
      </c>
      <c r="E47" s="24">
        <v>26.95</v>
      </c>
      <c r="F47" s="30">
        <v>4</v>
      </c>
      <c r="G47" s="58"/>
      <c r="H47" s="57">
        <f t="shared" si="0"/>
        <v>0</v>
      </c>
      <c r="I47" s="58">
        <v>1</v>
      </c>
      <c r="J47" s="57">
        <f t="shared" si="1"/>
        <v>26.95</v>
      </c>
      <c r="K47" s="58">
        <v>0</v>
      </c>
      <c r="L47" s="57">
        <f t="shared" si="2"/>
        <v>0</v>
      </c>
    </row>
    <row r="48" spans="1:12" x14ac:dyDescent="0.25">
      <c r="A48" s="29" t="s">
        <v>184</v>
      </c>
      <c r="B48" s="25" t="s">
        <v>185</v>
      </c>
      <c r="C48" s="26">
        <v>6953156253759</v>
      </c>
      <c r="D48" s="24">
        <v>3.649999999999999</v>
      </c>
      <c r="E48" s="24">
        <v>26.95</v>
      </c>
      <c r="F48" s="30">
        <v>4</v>
      </c>
      <c r="G48" s="58"/>
      <c r="H48" s="57">
        <f t="shared" si="0"/>
        <v>0</v>
      </c>
      <c r="I48" s="58">
        <v>1</v>
      </c>
      <c r="J48" s="57">
        <f t="shared" si="1"/>
        <v>26.95</v>
      </c>
      <c r="K48" s="58">
        <v>0</v>
      </c>
      <c r="L48" s="57">
        <f t="shared" si="2"/>
        <v>0</v>
      </c>
    </row>
    <row r="49" spans="1:12" x14ac:dyDescent="0.25">
      <c r="A49" s="29" t="s">
        <v>180</v>
      </c>
      <c r="B49" s="25" t="s">
        <v>181</v>
      </c>
      <c r="C49" s="26">
        <v>6953156255098</v>
      </c>
      <c r="D49" s="24">
        <v>3.6599999999999993</v>
      </c>
      <c r="E49" s="24">
        <v>26.95</v>
      </c>
      <c r="F49" s="30">
        <v>1</v>
      </c>
      <c r="G49" s="58">
        <v>1</v>
      </c>
      <c r="H49" s="57">
        <f t="shared" si="0"/>
        <v>26.95</v>
      </c>
      <c r="I49" s="58">
        <v>1</v>
      </c>
      <c r="J49" s="57">
        <f t="shared" si="1"/>
        <v>26.95</v>
      </c>
      <c r="K49" s="58">
        <v>1</v>
      </c>
      <c r="L49" s="57">
        <f t="shared" si="2"/>
        <v>26.95</v>
      </c>
    </row>
    <row r="50" spans="1:12" x14ac:dyDescent="0.25">
      <c r="A50" s="29" t="s">
        <v>136</v>
      </c>
      <c r="B50" s="25" t="s">
        <v>137</v>
      </c>
      <c r="C50" s="26">
        <v>6953156256415</v>
      </c>
      <c r="D50" s="24">
        <v>9.6599999999999984</v>
      </c>
      <c r="E50" s="24">
        <v>37.950000000000003</v>
      </c>
      <c r="F50" s="30">
        <v>3</v>
      </c>
      <c r="G50" s="58"/>
      <c r="H50" s="57">
        <f t="shared" si="0"/>
        <v>0</v>
      </c>
      <c r="I50" s="58">
        <v>2</v>
      </c>
      <c r="J50" s="57">
        <f t="shared" si="1"/>
        <v>75.900000000000006</v>
      </c>
      <c r="K50" s="58">
        <v>0</v>
      </c>
      <c r="L50" s="57">
        <f t="shared" si="2"/>
        <v>0</v>
      </c>
    </row>
    <row r="51" spans="1:12" x14ac:dyDescent="0.25">
      <c r="A51" s="29" t="s">
        <v>166</v>
      </c>
      <c r="B51" s="25" t="s">
        <v>167</v>
      </c>
      <c r="C51" s="26">
        <v>6953156257153</v>
      </c>
      <c r="D51" s="24">
        <v>4.8099999999999996</v>
      </c>
      <c r="E51" s="24">
        <v>26.95</v>
      </c>
      <c r="F51" s="30">
        <v>5</v>
      </c>
      <c r="G51" s="58"/>
      <c r="H51" s="57">
        <f t="shared" si="0"/>
        <v>0</v>
      </c>
      <c r="I51" s="58"/>
      <c r="J51" s="57">
        <f t="shared" si="1"/>
        <v>0</v>
      </c>
      <c r="K51" s="58">
        <v>0</v>
      </c>
      <c r="L51" s="57">
        <f t="shared" si="2"/>
        <v>0</v>
      </c>
    </row>
    <row r="52" spans="1:12" x14ac:dyDescent="0.25">
      <c r="A52" s="29" t="s">
        <v>168</v>
      </c>
      <c r="B52" s="25" t="s">
        <v>169</v>
      </c>
      <c r="C52" s="26">
        <v>6953156257177</v>
      </c>
      <c r="D52" s="24">
        <v>5.4899999999999958</v>
      </c>
      <c r="E52" s="24">
        <v>26.95</v>
      </c>
      <c r="F52" s="30">
        <v>5</v>
      </c>
      <c r="G52" s="58"/>
      <c r="H52" s="57">
        <f t="shared" si="0"/>
        <v>0</v>
      </c>
      <c r="I52" s="58"/>
      <c r="J52" s="57">
        <f t="shared" si="1"/>
        <v>0</v>
      </c>
      <c r="K52" s="58">
        <v>0</v>
      </c>
      <c r="L52" s="57">
        <f t="shared" si="2"/>
        <v>0</v>
      </c>
    </row>
    <row r="53" spans="1:12" x14ac:dyDescent="0.25">
      <c r="A53" s="29" t="s">
        <v>170</v>
      </c>
      <c r="B53" s="25" t="s">
        <v>171</v>
      </c>
      <c r="C53" s="26">
        <v>6953156257184</v>
      </c>
      <c r="D53" s="24">
        <v>5.4600000000000239</v>
      </c>
      <c r="E53" s="24">
        <v>26.95</v>
      </c>
      <c r="F53" s="30">
        <v>0</v>
      </c>
      <c r="G53" s="58"/>
      <c r="H53" s="57">
        <f t="shared" si="0"/>
        <v>0</v>
      </c>
      <c r="I53" s="58">
        <v>2</v>
      </c>
      <c r="J53" s="57">
        <f t="shared" si="1"/>
        <v>53.9</v>
      </c>
      <c r="K53" s="58">
        <v>3</v>
      </c>
      <c r="L53" s="57">
        <f t="shared" si="2"/>
        <v>80.849999999999994</v>
      </c>
    </row>
    <row r="54" spans="1:12" x14ac:dyDescent="0.25">
      <c r="A54" s="29" t="s">
        <v>14</v>
      </c>
      <c r="B54" s="25" t="s">
        <v>15</v>
      </c>
      <c r="C54" s="26">
        <v>6953156259133</v>
      </c>
      <c r="D54" s="24">
        <v>20.210000000000004</v>
      </c>
      <c r="E54" s="24">
        <v>48.95</v>
      </c>
      <c r="F54" s="30">
        <v>1</v>
      </c>
      <c r="G54" s="58">
        <v>1</v>
      </c>
      <c r="H54" s="57">
        <f t="shared" si="0"/>
        <v>48.95</v>
      </c>
      <c r="I54" s="58"/>
      <c r="J54" s="57">
        <f t="shared" si="1"/>
        <v>0</v>
      </c>
      <c r="K54" s="58">
        <v>0</v>
      </c>
      <c r="L54" s="57">
        <f t="shared" si="2"/>
        <v>0</v>
      </c>
    </row>
    <row r="55" spans="1:12" x14ac:dyDescent="0.25">
      <c r="A55" s="29" t="s">
        <v>18</v>
      </c>
      <c r="B55" s="25" t="s">
        <v>19</v>
      </c>
      <c r="C55" s="26">
        <v>6953156259157</v>
      </c>
      <c r="D55" s="24">
        <v>19.420000000000005</v>
      </c>
      <c r="E55" s="24">
        <v>48.95</v>
      </c>
      <c r="F55" s="30">
        <v>3</v>
      </c>
      <c r="G55" s="58">
        <v>1</v>
      </c>
      <c r="H55" s="57">
        <f t="shared" si="0"/>
        <v>48.95</v>
      </c>
      <c r="I55" s="58">
        <v>2</v>
      </c>
      <c r="J55" s="57">
        <f t="shared" si="1"/>
        <v>97.9</v>
      </c>
      <c r="K55" s="58">
        <v>0</v>
      </c>
      <c r="L55" s="57">
        <f t="shared" si="2"/>
        <v>0</v>
      </c>
    </row>
    <row r="56" spans="1:12" x14ac:dyDescent="0.25">
      <c r="A56" s="29" t="s">
        <v>16</v>
      </c>
      <c r="B56" s="25" t="s">
        <v>17</v>
      </c>
      <c r="C56" s="26">
        <v>6953156259164</v>
      </c>
      <c r="D56" s="24">
        <v>19.420000000000002</v>
      </c>
      <c r="E56" s="24">
        <v>48.95</v>
      </c>
      <c r="F56" s="30">
        <v>1</v>
      </c>
      <c r="G56" s="58">
        <v>2</v>
      </c>
      <c r="H56" s="57">
        <f t="shared" si="0"/>
        <v>97.9</v>
      </c>
      <c r="I56" s="58"/>
      <c r="J56" s="57">
        <f t="shared" si="1"/>
        <v>0</v>
      </c>
      <c r="K56" s="58">
        <v>1</v>
      </c>
      <c r="L56" s="57">
        <f t="shared" si="2"/>
        <v>48.95</v>
      </c>
    </row>
    <row r="57" spans="1:12" x14ac:dyDescent="0.25">
      <c r="A57" s="29" t="s">
        <v>172</v>
      </c>
      <c r="B57" s="25" t="s">
        <v>173</v>
      </c>
      <c r="C57" s="26">
        <v>6953156259706</v>
      </c>
      <c r="D57" s="24">
        <v>7.1899999999999977</v>
      </c>
      <c r="E57" s="24">
        <v>32.450000000000003</v>
      </c>
      <c r="F57" s="30">
        <v>4</v>
      </c>
      <c r="G57" s="58"/>
      <c r="H57" s="57">
        <f t="shared" si="0"/>
        <v>0</v>
      </c>
      <c r="I57" s="58">
        <v>1</v>
      </c>
      <c r="J57" s="57">
        <f t="shared" si="1"/>
        <v>32.450000000000003</v>
      </c>
      <c r="K57" s="58">
        <v>0</v>
      </c>
      <c r="L57" s="57">
        <f t="shared" si="2"/>
        <v>0</v>
      </c>
    </row>
    <row r="58" spans="1:12" x14ac:dyDescent="0.25">
      <c r="A58" s="29" t="s">
        <v>174</v>
      </c>
      <c r="B58" s="25" t="s">
        <v>175</v>
      </c>
      <c r="C58" s="26">
        <v>6953156259713</v>
      </c>
      <c r="D58" s="24">
        <v>7.19</v>
      </c>
      <c r="E58" s="24">
        <v>32.450000000000003</v>
      </c>
      <c r="F58" s="30">
        <v>5</v>
      </c>
      <c r="G58" s="58"/>
      <c r="H58" s="57">
        <f t="shared" si="0"/>
        <v>0</v>
      </c>
      <c r="I58" s="58"/>
      <c r="J58" s="57">
        <f t="shared" si="1"/>
        <v>0</v>
      </c>
      <c r="K58" s="58">
        <v>0</v>
      </c>
      <c r="L58" s="57">
        <f t="shared" si="2"/>
        <v>0</v>
      </c>
    </row>
    <row r="59" spans="1:12" x14ac:dyDescent="0.25">
      <c r="A59" s="29" t="s">
        <v>154</v>
      </c>
      <c r="B59" s="25" t="s">
        <v>155</v>
      </c>
      <c r="C59" s="26">
        <v>6953156260603</v>
      </c>
      <c r="D59" s="24">
        <v>11.397999999999989</v>
      </c>
      <c r="E59" s="24">
        <v>37.950000000000003</v>
      </c>
      <c r="F59" s="30">
        <v>4</v>
      </c>
      <c r="G59" s="58">
        <v>1</v>
      </c>
      <c r="H59" s="57">
        <f t="shared" si="0"/>
        <v>37.950000000000003</v>
      </c>
      <c r="I59" s="58"/>
      <c r="J59" s="57">
        <f t="shared" si="1"/>
        <v>0</v>
      </c>
      <c r="K59" s="58">
        <v>0</v>
      </c>
      <c r="L59" s="57">
        <f t="shared" si="2"/>
        <v>0</v>
      </c>
    </row>
    <row r="60" spans="1:12" x14ac:dyDescent="0.25">
      <c r="A60" s="29" t="s">
        <v>158</v>
      </c>
      <c r="B60" s="25" t="s">
        <v>159</v>
      </c>
      <c r="C60" s="26">
        <v>6953156261372</v>
      </c>
      <c r="D60" s="24"/>
      <c r="E60" s="24">
        <v>37.950000000000003</v>
      </c>
      <c r="F60" s="30">
        <v>2</v>
      </c>
      <c r="G60" s="58"/>
      <c r="H60" s="57">
        <f t="shared" si="0"/>
        <v>0</v>
      </c>
      <c r="I60" s="58"/>
      <c r="J60" s="57">
        <f t="shared" si="1"/>
        <v>0</v>
      </c>
      <c r="K60" s="58">
        <v>0</v>
      </c>
      <c r="L60" s="57">
        <f t="shared" si="2"/>
        <v>0</v>
      </c>
    </row>
    <row r="61" spans="1:12" x14ac:dyDescent="0.25">
      <c r="A61" s="29" t="s">
        <v>94</v>
      </c>
      <c r="B61" s="25" t="s">
        <v>95</v>
      </c>
      <c r="C61" s="26">
        <v>6953156268074</v>
      </c>
      <c r="D61" s="24">
        <v>15.089999999999977</v>
      </c>
      <c r="E61" s="24">
        <v>37.950000000000003</v>
      </c>
      <c r="F61" s="30">
        <v>4</v>
      </c>
      <c r="G61" s="58"/>
      <c r="H61" s="57">
        <f t="shared" si="0"/>
        <v>0</v>
      </c>
      <c r="I61" s="58"/>
      <c r="J61" s="57">
        <f t="shared" si="1"/>
        <v>0</v>
      </c>
      <c r="K61" s="58">
        <v>1</v>
      </c>
      <c r="L61" s="57">
        <f t="shared" si="2"/>
        <v>37.950000000000003</v>
      </c>
    </row>
    <row r="62" spans="1:12" x14ac:dyDescent="0.25">
      <c r="A62" s="29" t="s">
        <v>112</v>
      </c>
      <c r="B62" s="25" t="s">
        <v>113</v>
      </c>
      <c r="C62" s="26">
        <v>6953156271791</v>
      </c>
      <c r="D62" s="24">
        <v>29.113564356435642</v>
      </c>
      <c r="E62" s="24">
        <v>87.45</v>
      </c>
      <c r="F62" s="30">
        <v>5</v>
      </c>
      <c r="G62" s="58"/>
      <c r="H62" s="57">
        <f t="shared" si="0"/>
        <v>0</v>
      </c>
      <c r="I62" s="58"/>
      <c r="J62" s="57">
        <f t="shared" si="1"/>
        <v>0</v>
      </c>
      <c r="K62" s="58">
        <v>0</v>
      </c>
      <c r="L62" s="57">
        <f t="shared" si="2"/>
        <v>0</v>
      </c>
    </row>
    <row r="63" spans="1:12" x14ac:dyDescent="0.25">
      <c r="A63" s="29" t="s">
        <v>122</v>
      </c>
      <c r="B63" s="25" t="s">
        <v>123</v>
      </c>
      <c r="C63" s="26">
        <v>6953156272965</v>
      </c>
      <c r="D63" s="24">
        <v>25.970000000000013</v>
      </c>
      <c r="E63" s="24">
        <v>70.95</v>
      </c>
      <c r="F63" s="30">
        <v>3</v>
      </c>
      <c r="G63" s="58"/>
      <c r="H63" s="57">
        <f t="shared" si="0"/>
        <v>0</v>
      </c>
      <c r="I63" s="58"/>
      <c r="J63" s="57">
        <f t="shared" si="1"/>
        <v>0</v>
      </c>
      <c r="K63" s="58">
        <v>0</v>
      </c>
      <c r="L63" s="57">
        <f t="shared" si="2"/>
        <v>0</v>
      </c>
    </row>
    <row r="64" spans="1:12" x14ac:dyDescent="0.25">
      <c r="A64" s="29" t="s">
        <v>126</v>
      </c>
      <c r="B64" s="25" t="s">
        <v>127</v>
      </c>
      <c r="C64" s="26">
        <v>6953156273023</v>
      </c>
      <c r="D64" s="24"/>
      <c r="E64" s="24">
        <v>98.45</v>
      </c>
      <c r="F64" s="30">
        <v>2</v>
      </c>
      <c r="G64" s="58"/>
      <c r="H64" s="57">
        <f t="shared" si="0"/>
        <v>0</v>
      </c>
      <c r="I64" s="58"/>
      <c r="J64" s="57">
        <f t="shared" si="1"/>
        <v>0</v>
      </c>
      <c r="K64" s="58">
        <v>0</v>
      </c>
      <c r="L64" s="57">
        <f t="shared" si="2"/>
        <v>0</v>
      </c>
    </row>
    <row r="65" spans="1:12" x14ac:dyDescent="0.25">
      <c r="A65" s="29" t="s">
        <v>164</v>
      </c>
      <c r="B65" s="25" t="s">
        <v>165</v>
      </c>
      <c r="C65" s="26">
        <v>6953156273030</v>
      </c>
      <c r="D65" s="24">
        <v>24.310000000000038</v>
      </c>
      <c r="E65" s="24">
        <v>65.45</v>
      </c>
      <c r="F65" s="30">
        <v>5</v>
      </c>
      <c r="G65" s="58"/>
      <c r="H65" s="57">
        <f t="shared" si="0"/>
        <v>0</v>
      </c>
      <c r="I65" s="58"/>
      <c r="J65" s="57">
        <f t="shared" si="1"/>
        <v>0</v>
      </c>
      <c r="K65" s="58">
        <v>0</v>
      </c>
      <c r="L65" s="57">
        <f t="shared" si="2"/>
        <v>0</v>
      </c>
    </row>
    <row r="66" spans="1:12" x14ac:dyDescent="0.25">
      <c r="A66" s="29" t="s">
        <v>128</v>
      </c>
      <c r="B66" s="25" t="s">
        <v>129</v>
      </c>
      <c r="C66" s="26">
        <v>6953156273665</v>
      </c>
      <c r="D66" s="24">
        <v>26.900000000000013</v>
      </c>
      <c r="E66" s="24">
        <v>76.45</v>
      </c>
      <c r="F66" s="30">
        <v>5</v>
      </c>
      <c r="G66" s="58"/>
      <c r="H66" s="57">
        <f t="shared" si="0"/>
        <v>0</v>
      </c>
      <c r="I66" s="58"/>
      <c r="J66" s="57">
        <f t="shared" si="1"/>
        <v>0</v>
      </c>
      <c r="K66" s="58">
        <v>0</v>
      </c>
      <c r="L66" s="57">
        <f t="shared" si="2"/>
        <v>0</v>
      </c>
    </row>
    <row r="67" spans="1:12" x14ac:dyDescent="0.25">
      <c r="A67" s="29" t="s">
        <v>20</v>
      </c>
      <c r="B67" s="25" t="s">
        <v>21</v>
      </c>
      <c r="C67" s="26">
        <v>6953156273887</v>
      </c>
      <c r="D67" s="24">
        <v>53.340000000000039</v>
      </c>
      <c r="E67" s="24">
        <v>120.45</v>
      </c>
      <c r="F67" s="30">
        <v>2</v>
      </c>
      <c r="G67" s="58"/>
      <c r="H67" s="57">
        <f t="shared" si="0"/>
        <v>0</v>
      </c>
      <c r="I67" s="58">
        <v>3</v>
      </c>
      <c r="J67" s="57">
        <f t="shared" si="1"/>
        <v>361.35</v>
      </c>
      <c r="K67" s="58">
        <v>1</v>
      </c>
      <c r="L67" s="57">
        <f t="shared" si="2"/>
        <v>120.45</v>
      </c>
    </row>
    <row r="68" spans="1:12" x14ac:dyDescent="0.25">
      <c r="A68" s="29" t="s">
        <v>140</v>
      </c>
      <c r="B68" s="25" t="s">
        <v>333</v>
      </c>
      <c r="C68" s="26">
        <v>6953156273931</v>
      </c>
      <c r="D68" s="24">
        <v>7.9897515527950302</v>
      </c>
      <c r="E68" s="24">
        <v>32.450000000000003</v>
      </c>
      <c r="F68" s="30">
        <v>2</v>
      </c>
      <c r="G68" s="58">
        <v>1</v>
      </c>
      <c r="H68" s="57">
        <f t="shared" si="0"/>
        <v>32.450000000000003</v>
      </c>
      <c r="I68" s="58">
        <v>1</v>
      </c>
      <c r="J68" s="57">
        <f t="shared" si="1"/>
        <v>32.450000000000003</v>
      </c>
      <c r="K68" s="58">
        <v>1</v>
      </c>
      <c r="L68" s="57">
        <f t="shared" si="2"/>
        <v>32.450000000000003</v>
      </c>
    </row>
    <row r="69" spans="1:12" x14ac:dyDescent="0.25">
      <c r="A69" s="29" t="s">
        <v>132</v>
      </c>
      <c r="B69" s="25" t="s">
        <v>133</v>
      </c>
      <c r="C69" s="26">
        <v>6953156274778</v>
      </c>
      <c r="D69" s="24">
        <v>7.8499999999999917</v>
      </c>
      <c r="E69" s="24">
        <v>32.450000000000003</v>
      </c>
      <c r="F69" s="30">
        <v>5</v>
      </c>
      <c r="G69" s="58"/>
      <c r="H69" s="57">
        <f t="shared" ref="H69:H132" si="3">G69*E69</f>
        <v>0</v>
      </c>
      <c r="I69" s="58"/>
      <c r="J69" s="57">
        <f t="shared" ref="J69:J132" si="4">I69*E69</f>
        <v>0</v>
      </c>
      <c r="K69" s="58">
        <v>0</v>
      </c>
      <c r="L69" s="57">
        <f t="shared" ref="L69:L132" si="5">K69*E69</f>
        <v>0</v>
      </c>
    </row>
    <row r="70" spans="1:12" x14ac:dyDescent="0.25">
      <c r="A70" s="29" t="s">
        <v>134</v>
      </c>
      <c r="B70" s="25" t="s">
        <v>135</v>
      </c>
      <c r="C70" s="26">
        <v>6953156274792</v>
      </c>
      <c r="D70" s="24">
        <v>7.8499999999999979</v>
      </c>
      <c r="E70" s="24">
        <v>32.450000000000003</v>
      </c>
      <c r="F70" s="30">
        <v>2</v>
      </c>
      <c r="G70" s="58"/>
      <c r="H70" s="57">
        <f t="shared" si="3"/>
        <v>0</v>
      </c>
      <c r="I70" s="58">
        <v>1</v>
      </c>
      <c r="J70" s="57">
        <f t="shared" si="4"/>
        <v>32.450000000000003</v>
      </c>
      <c r="K70" s="58">
        <v>2</v>
      </c>
      <c r="L70" s="57">
        <f t="shared" si="5"/>
        <v>64.900000000000006</v>
      </c>
    </row>
    <row r="71" spans="1:12" x14ac:dyDescent="0.25">
      <c r="A71" s="29" t="s">
        <v>120</v>
      </c>
      <c r="B71" s="25" t="s">
        <v>121</v>
      </c>
      <c r="C71" s="26">
        <v>6953156275515</v>
      </c>
      <c r="D71" s="24">
        <v>28.72</v>
      </c>
      <c r="E71" s="24">
        <v>76.45</v>
      </c>
      <c r="F71" s="30">
        <v>3</v>
      </c>
      <c r="G71" s="58"/>
      <c r="H71" s="57">
        <f t="shared" si="3"/>
        <v>0</v>
      </c>
      <c r="I71" s="58"/>
      <c r="J71" s="57">
        <f t="shared" si="4"/>
        <v>0</v>
      </c>
      <c r="K71" s="58">
        <v>0</v>
      </c>
      <c r="L71" s="57">
        <f t="shared" si="5"/>
        <v>0</v>
      </c>
    </row>
    <row r="72" spans="1:12" x14ac:dyDescent="0.25">
      <c r="A72" s="29" t="s">
        <v>118</v>
      </c>
      <c r="B72" s="25" t="s">
        <v>119</v>
      </c>
      <c r="C72" s="26">
        <v>6953156276390</v>
      </c>
      <c r="D72" s="24">
        <v>77.209999999999923</v>
      </c>
      <c r="E72" s="24">
        <v>164.45</v>
      </c>
      <c r="F72" s="30">
        <v>5</v>
      </c>
      <c r="G72" s="58"/>
      <c r="H72" s="57">
        <f t="shared" si="3"/>
        <v>0</v>
      </c>
      <c r="I72" s="58"/>
      <c r="J72" s="57">
        <f t="shared" si="4"/>
        <v>0</v>
      </c>
      <c r="K72" s="58">
        <v>0</v>
      </c>
      <c r="L72" s="57">
        <f t="shared" si="5"/>
        <v>0</v>
      </c>
    </row>
    <row r="73" spans="1:12" x14ac:dyDescent="0.25">
      <c r="A73" s="29" t="s">
        <v>176</v>
      </c>
      <c r="B73" s="25" t="s">
        <v>177</v>
      </c>
      <c r="C73" s="26">
        <v>6953156277304</v>
      </c>
      <c r="D73" s="24">
        <v>6.49</v>
      </c>
      <c r="E73" s="24">
        <v>26.95</v>
      </c>
      <c r="F73" s="30">
        <v>3</v>
      </c>
      <c r="G73" s="58"/>
      <c r="H73" s="57">
        <f t="shared" si="3"/>
        <v>0</v>
      </c>
      <c r="I73" s="58"/>
      <c r="J73" s="57">
        <f t="shared" si="4"/>
        <v>0</v>
      </c>
      <c r="K73" s="58">
        <v>1</v>
      </c>
      <c r="L73" s="57">
        <f t="shared" si="5"/>
        <v>26.95</v>
      </c>
    </row>
    <row r="74" spans="1:12" x14ac:dyDescent="0.25">
      <c r="A74" s="29" t="s">
        <v>142</v>
      </c>
      <c r="B74" s="25" t="s">
        <v>143</v>
      </c>
      <c r="C74" s="26">
        <v>6953156277618</v>
      </c>
      <c r="D74" s="24">
        <v>10.980000000000009</v>
      </c>
      <c r="E74" s="24">
        <v>37.950000000000003</v>
      </c>
      <c r="F74" s="30">
        <v>3</v>
      </c>
      <c r="G74" s="58">
        <v>1</v>
      </c>
      <c r="H74" s="57">
        <f t="shared" si="3"/>
        <v>37.950000000000003</v>
      </c>
      <c r="I74" s="58"/>
      <c r="J74" s="57">
        <f t="shared" si="4"/>
        <v>0</v>
      </c>
      <c r="K74" s="58">
        <v>1</v>
      </c>
      <c r="L74" s="57">
        <f t="shared" si="5"/>
        <v>37.950000000000003</v>
      </c>
    </row>
    <row r="75" spans="1:12" x14ac:dyDescent="0.25">
      <c r="A75" s="29" t="s">
        <v>138</v>
      </c>
      <c r="B75" s="25" t="s">
        <v>332</v>
      </c>
      <c r="C75" s="26">
        <v>6953156278493</v>
      </c>
      <c r="D75" s="24">
        <v>10.859999999999934</v>
      </c>
      <c r="E75" s="24">
        <v>37.950000000000003</v>
      </c>
      <c r="F75" s="30">
        <v>4</v>
      </c>
      <c r="G75" s="58"/>
      <c r="H75" s="57">
        <f t="shared" si="3"/>
        <v>0</v>
      </c>
      <c r="I75" s="58"/>
      <c r="J75" s="57">
        <f t="shared" si="4"/>
        <v>0</v>
      </c>
      <c r="K75" s="58">
        <v>1</v>
      </c>
      <c r="L75" s="57">
        <f t="shared" si="5"/>
        <v>37.950000000000003</v>
      </c>
    </row>
    <row r="76" spans="1:12" x14ac:dyDescent="0.25">
      <c r="A76" s="29" t="s">
        <v>124</v>
      </c>
      <c r="B76" s="25" t="s">
        <v>331</v>
      </c>
      <c r="C76" s="26">
        <v>6953156278806</v>
      </c>
      <c r="D76" s="24">
        <v>66.119999999999962</v>
      </c>
      <c r="E76" s="24">
        <v>153.44999999999999</v>
      </c>
      <c r="F76" s="30">
        <v>5</v>
      </c>
      <c r="G76" s="58"/>
      <c r="H76" s="57">
        <f t="shared" si="3"/>
        <v>0</v>
      </c>
      <c r="I76" s="58"/>
      <c r="J76" s="57">
        <f t="shared" si="4"/>
        <v>0</v>
      </c>
      <c r="K76" s="58">
        <v>0</v>
      </c>
      <c r="L76" s="57">
        <f t="shared" si="5"/>
        <v>0</v>
      </c>
    </row>
    <row r="77" spans="1:12" x14ac:dyDescent="0.25">
      <c r="A77" s="29" t="s">
        <v>130</v>
      </c>
      <c r="B77" s="25" t="s">
        <v>131</v>
      </c>
      <c r="C77" s="26">
        <v>6953156278851</v>
      </c>
      <c r="D77" s="24">
        <v>29.739999999999995</v>
      </c>
      <c r="E77" s="24">
        <v>81.95</v>
      </c>
      <c r="F77" s="30">
        <v>3</v>
      </c>
      <c r="G77" s="58"/>
      <c r="H77" s="57">
        <f t="shared" si="3"/>
        <v>0</v>
      </c>
      <c r="I77" s="58"/>
      <c r="J77" s="57">
        <f t="shared" si="4"/>
        <v>0</v>
      </c>
      <c r="K77" s="58">
        <v>0</v>
      </c>
      <c r="L77" s="57">
        <f t="shared" si="5"/>
        <v>0</v>
      </c>
    </row>
    <row r="78" spans="1:12" x14ac:dyDescent="0.25">
      <c r="A78" s="29" t="s">
        <v>204</v>
      </c>
      <c r="B78" s="25" t="s">
        <v>205</v>
      </c>
      <c r="C78" s="26">
        <v>6953156279148</v>
      </c>
      <c r="D78" s="24">
        <v>18.210000000000058</v>
      </c>
      <c r="E78" s="24">
        <v>54.45</v>
      </c>
      <c r="F78" s="30">
        <v>5</v>
      </c>
      <c r="G78" s="58"/>
      <c r="H78" s="57">
        <f t="shared" si="3"/>
        <v>0</v>
      </c>
      <c r="I78" s="58"/>
      <c r="J78" s="57">
        <f t="shared" si="4"/>
        <v>0</v>
      </c>
      <c r="K78" s="58">
        <v>0</v>
      </c>
      <c r="L78" s="57">
        <f t="shared" si="5"/>
        <v>0</v>
      </c>
    </row>
    <row r="79" spans="1:12" x14ac:dyDescent="0.25">
      <c r="A79" s="29" t="s">
        <v>202</v>
      </c>
      <c r="B79" s="25" t="s">
        <v>203</v>
      </c>
      <c r="C79" s="26">
        <v>6953156279155</v>
      </c>
      <c r="D79" s="24">
        <v>17.779999999999934</v>
      </c>
      <c r="E79" s="24">
        <v>54.45</v>
      </c>
      <c r="F79" s="30">
        <v>5</v>
      </c>
      <c r="G79" s="58"/>
      <c r="H79" s="57">
        <f t="shared" si="3"/>
        <v>0</v>
      </c>
      <c r="I79" s="58"/>
      <c r="J79" s="57">
        <f t="shared" si="4"/>
        <v>0</v>
      </c>
      <c r="K79" s="58">
        <v>0</v>
      </c>
      <c r="L79" s="57">
        <f t="shared" si="5"/>
        <v>0</v>
      </c>
    </row>
    <row r="80" spans="1:12" x14ac:dyDescent="0.25">
      <c r="A80" s="29" t="s">
        <v>307</v>
      </c>
      <c r="B80" s="25" t="s">
        <v>308</v>
      </c>
      <c r="C80" s="26">
        <v>6953156280359</v>
      </c>
      <c r="D80" s="24"/>
      <c r="E80" s="24"/>
      <c r="F80" s="30">
        <v>10</v>
      </c>
      <c r="G80" s="58"/>
      <c r="H80" s="57">
        <f t="shared" si="3"/>
        <v>0</v>
      </c>
      <c r="I80" s="58"/>
      <c r="J80" s="57">
        <f t="shared" si="4"/>
        <v>0</v>
      </c>
      <c r="K80" s="58">
        <v>0</v>
      </c>
      <c r="L80" s="57">
        <f t="shared" si="5"/>
        <v>0</v>
      </c>
    </row>
    <row r="81" spans="1:12" x14ac:dyDescent="0.25">
      <c r="A81" s="29" t="s">
        <v>309</v>
      </c>
      <c r="B81" s="25" t="s">
        <v>310</v>
      </c>
      <c r="C81" s="26">
        <v>6953156280373</v>
      </c>
      <c r="D81" s="24"/>
      <c r="E81" s="24"/>
      <c r="F81" s="30">
        <v>15</v>
      </c>
      <c r="G81" s="58"/>
      <c r="H81" s="57">
        <f t="shared" si="3"/>
        <v>0</v>
      </c>
      <c r="I81" s="58"/>
      <c r="J81" s="57">
        <f t="shared" si="4"/>
        <v>0</v>
      </c>
      <c r="K81" s="58">
        <v>0</v>
      </c>
      <c r="L81" s="57">
        <f t="shared" si="5"/>
        <v>0</v>
      </c>
    </row>
    <row r="82" spans="1:12" x14ac:dyDescent="0.25">
      <c r="A82" s="29" t="s">
        <v>144</v>
      </c>
      <c r="B82" s="25" t="s">
        <v>145</v>
      </c>
      <c r="C82" s="26">
        <v>6953156280977</v>
      </c>
      <c r="D82" s="24">
        <v>15.69</v>
      </c>
      <c r="E82" s="24">
        <v>43.45</v>
      </c>
      <c r="F82" s="30">
        <v>5</v>
      </c>
      <c r="G82" s="58"/>
      <c r="H82" s="57">
        <f t="shared" si="3"/>
        <v>0</v>
      </c>
      <c r="I82" s="58"/>
      <c r="J82" s="57">
        <f t="shared" si="4"/>
        <v>0</v>
      </c>
      <c r="K82" s="58">
        <v>0</v>
      </c>
      <c r="L82" s="57">
        <f t="shared" si="5"/>
        <v>0</v>
      </c>
    </row>
    <row r="83" spans="1:12" x14ac:dyDescent="0.25">
      <c r="A83" s="29" t="s">
        <v>146</v>
      </c>
      <c r="B83" s="25" t="s">
        <v>147</v>
      </c>
      <c r="C83" s="26">
        <v>6953156280984</v>
      </c>
      <c r="D83" s="24">
        <v>15.599999999999998</v>
      </c>
      <c r="E83" s="24">
        <v>43.45</v>
      </c>
      <c r="F83" s="30">
        <v>5</v>
      </c>
      <c r="G83" s="58"/>
      <c r="H83" s="57">
        <f t="shared" si="3"/>
        <v>0</v>
      </c>
      <c r="I83" s="58"/>
      <c r="J83" s="57">
        <f t="shared" si="4"/>
        <v>0</v>
      </c>
      <c r="K83" s="58">
        <v>0</v>
      </c>
      <c r="L83" s="57">
        <f t="shared" si="5"/>
        <v>0</v>
      </c>
    </row>
    <row r="84" spans="1:12" x14ac:dyDescent="0.25">
      <c r="A84" s="29" t="s">
        <v>186</v>
      </c>
      <c r="B84" s="25" t="s">
        <v>187</v>
      </c>
      <c r="C84" s="26">
        <v>6953156281370</v>
      </c>
      <c r="D84" s="24">
        <v>7.6100000000000101</v>
      </c>
      <c r="E84" s="24">
        <v>37.950000000000003</v>
      </c>
      <c r="F84" s="30">
        <v>3</v>
      </c>
      <c r="G84" s="58"/>
      <c r="H84" s="57">
        <f t="shared" si="3"/>
        <v>0</v>
      </c>
      <c r="I84" s="58"/>
      <c r="J84" s="57">
        <f t="shared" si="4"/>
        <v>0</v>
      </c>
      <c r="K84" s="58">
        <v>1</v>
      </c>
      <c r="L84" s="57">
        <f t="shared" si="5"/>
        <v>37.950000000000003</v>
      </c>
    </row>
    <row r="85" spans="1:12" x14ac:dyDescent="0.25">
      <c r="A85" s="29" t="s">
        <v>102</v>
      </c>
      <c r="B85" s="25" t="s">
        <v>325</v>
      </c>
      <c r="C85" s="26">
        <v>6953156282902</v>
      </c>
      <c r="D85" s="24">
        <v>37.730000000000018</v>
      </c>
      <c r="E85" s="24">
        <v>92.95</v>
      </c>
      <c r="F85" s="30">
        <v>5</v>
      </c>
      <c r="G85" s="58"/>
      <c r="H85" s="57">
        <f t="shared" si="3"/>
        <v>0</v>
      </c>
      <c r="I85" s="58"/>
      <c r="J85" s="57">
        <f t="shared" si="4"/>
        <v>0</v>
      </c>
      <c r="K85" s="58">
        <v>0</v>
      </c>
      <c r="L85" s="57">
        <f t="shared" si="5"/>
        <v>0</v>
      </c>
    </row>
    <row r="86" spans="1:12" x14ac:dyDescent="0.25">
      <c r="A86" s="29" t="s">
        <v>192</v>
      </c>
      <c r="B86" s="25" t="s">
        <v>193</v>
      </c>
      <c r="C86" s="26">
        <v>6953156282926</v>
      </c>
      <c r="D86" s="24">
        <v>23.460000000000015</v>
      </c>
      <c r="E86" s="24">
        <v>65.45</v>
      </c>
      <c r="F86" s="30">
        <v>4</v>
      </c>
      <c r="G86" s="58"/>
      <c r="H86" s="57">
        <f t="shared" si="3"/>
        <v>0</v>
      </c>
      <c r="I86" s="58">
        <v>1</v>
      </c>
      <c r="J86" s="57">
        <f t="shared" si="4"/>
        <v>65.45</v>
      </c>
      <c r="K86" s="58">
        <v>0</v>
      </c>
      <c r="L86" s="57">
        <f t="shared" si="5"/>
        <v>0</v>
      </c>
    </row>
    <row r="87" spans="1:12" x14ac:dyDescent="0.25">
      <c r="A87" s="29" t="s">
        <v>196</v>
      </c>
      <c r="B87" s="25" t="s">
        <v>197</v>
      </c>
      <c r="C87" s="26">
        <v>6953156282940</v>
      </c>
      <c r="D87" s="24">
        <v>16.906666666667139</v>
      </c>
      <c r="E87" s="24">
        <v>59.95</v>
      </c>
      <c r="F87" s="30">
        <v>3</v>
      </c>
      <c r="G87" s="58"/>
      <c r="H87" s="57">
        <f t="shared" si="3"/>
        <v>0</v>
      </c>
      <c r="I87" s="58">
        <v>1</v>
      </c>
      <c r="J87" s="57">
        <f t="shared" si="4"/>
        <v>59.95</v>
      </c>
      <c r="K87" s="58">
        <v>0</v>
      </c>
      <c r="L87" s="57">
        <f t="shared" si="5"/>
        <v>0</v>
      </c>
    </row>
    <row r="88" spans="1:12" x14ac:dyDescent="0.25">
      <c r="A88" s="29" t="s">
        <v>206</v>
      </c>
      <c r="B88" s="25" t="s">
        <v>207</v>
      </c>
      <c r="C88" s="26">
        <v>6953156282964</v>
      </c>
      <c r="D88" s="24">
        <v>6.52</v>
      </c>
      <c r="E88" s="24">
        <v>37.950000000000003</v>
      </c>
      <c r="F88" s="30">
        <v>2</v>
      </c>
      <c r="G88" s="58"/>
      <c r="H88" s="57">
        <f t="shared" si="3"/>
        <v>0</v>
      </c>
      <c r="I88" s="58">
        <v>3</v>
      </c>
      <c r="J88" s="57">
        <f t="shared" si="4"/>
        <v>113.85000000000001</v>
      </c>
      <c r="K88" s="58">
        <v>0</v>
      </c>
      <c r="L88" s="57">
        <f t="shared" si="5"/>
        <v>0</v>
      </c>
    </row>
    <row r="89" spans="1:12" x14ac:dyDescent="0.25">
      <c r="A89" s="29" t="s">
        <v>208</v>
      </c>
      <c r="B89" s="25" t="s">
        <v>209</v>
      </c>
      <c r="C89" s="26">
        <v>6953156282971</v>
      </c>
      <c r="D89" s="24">
        <v>6.52</v>
      </c>
      <c r="E89" s="24">
        <v>37.950000000000003</v>
      </c>
      <c r="F89" s="30">
        <v>1</v>
      </c>
      <c r="G89" s="58"/>
      <c r="H89" s="57">
        <f t="shared" si="3"/>
        <v>0</v>
      </c>
      <c r="I89" s="58">
        <v>3</v>
      </c>
      <c r="J89" s="57">
        <f t="shared" si="4"/>
        <v>113.85000000000001</v>
      </c>
      <c r="K89" s="58">
        <v>2</v>
      </c>
      <c r="L89" s="57">
        <f t="shared" si="5"/>
        <v>75.900000000000006</v>
      </c>
    </row>
    <row r="90" spans="1:12" x14ac:dyDescent="0.25">
      <c r="A90" s="29" t="s">
        <v>96</v>
      </c>
      <c r="B90" s="25" t="s">
        <v>97</v>
      </c>
      <c r="C90" s="26">
        <v>6953156283787</v>
      </c>
      <c r="D90" s="24">
        <v>51.31</v>
      </c>
      <c r="E90" s="24">
        <v>81.95</v>
      </c>
      <c r="F90" s="30">
        <v>1</v>
      </c>
      <c r="G90" s="58">
        <v>1</v>
      </c>
      <c r="H90" s="57">
        <f t="shared" si="3"/>
        <v>81.95</v>
      </c>
      <c r="I90" s="58"/>
      <c r="J90" s="57">
        <f t="shared" si="4"/>
        <v>0</v>
      </c>
      <c r="K90" s="58">
        <v>2</v>
      </c>
      <c r="L90" s="57">
        <f t="shared" si="5"/>
        <v>163.9</v>
      </c>
    </row>
    <row r="91" spans="1:12" x14ac:dyDescent="0.25">
      <c r="A91" s="29" t="s">
        <v>98</v>
      </c>
      <c r="B91" s="25" t="s">
        <v>99</v>
      </c>
      <c r="C91" s="26">
        <v>6953156283800</v>
      </c>
      <c r="D91" s="24">
        <v>51.310000000000016</v>
      </c>
      <c r="E91" s="24">
        <v>81.95</v>
      </c>
      <c r="F91" s="30">
        <v>4</v>
      </c>
      <c r="G91" s="58"/>
      <c r="H91" s="57">
        <f t="shared" si="3"/>
        <v>0</v>
      </c>
      <c r="I91" s="58">
        <v>1</v>
      </c>
      <c r="J91" s="57">
        <f t="shared" si="4"/>
        <v>81.95</v>
      </c>
      <c r="K91" s="58">
        <v>0</v>
      </c>
      <c r="L91" s="57">
        <f t="shared" si="5"/>
        <v>0</v>
      </c>
    </row>
    <row r="92" spans="1:12" x14ac:dyDescent="0.25">
      <c r="A92" s="29" t="s">
        <v>160</v>
      </c>
      <c r="B92" s="25" t="s">
        <v>335</v>
      </c>
      <c r="C92" s="26">
        <v>6953156284234</v>
      </c>
      <c r="D92" s="24">
        <v>12.71</v>
      </c>
      <c r="E92" s="24">
        <v>48.95</v>
      </c>
      <c r="F92" s="30">
        <v>3</v>
      </c>
      <c r="G92" s="58"/>
      <c r="H92" s="57">
        <f t="shared" si="3"/>
        <v>0</v>
      </c>
      <c r="I92" s="58"/>
      <c r="J92" s="57">
        <f t="shared" si="4"/>
        <v>0</v>
      </c>
      <c r="K92" s="58">
        <v>0</v>
      </c>
      <c r="L92" s="57">
        <f t="shared" si="5"/>
        <v>0</v>
      </c>
    </row>
    <row r="93" spans="1:12" x14ac:dyDescent="0.25">
      <c r="A93" s="29" t="s">
        <v>162</v>
      </c>
      <c r="B93" s="25" t="s">
        <v>335</v>
      </c>
      <c r="C93" s="26">
        <v>6953156284241</v>
      </c>
      <c r="D93" s="24">
        <v>12.309999999999997</v>
      </c>
      <c r="E93" s="24">
        <v>48.95</v>
      </c>
      <c r="F93" s="30">
        <v>1</v>
      </c>
      <c r="G93" s="58"/>
      <c r="H93" s="57">
        <f t="shared" si="3"/>
        <v>0</v>
      </c>
      <c r="I93" s="58">
        <v>1</v>
      </c>
      <c r="J93" s="57">
        <f t="shared" si="4"/>
        <v>48.95</v>
      </c>
      <c r="K93" s="58">
        <v>0</v>
      </c>
      <c r="L93" s="57">
        <f t="shared" si="5"/>
        <v>0</v>
      </c>
    </row>
    <row r="94" spans="1:12" x14ac:dyDescent="0.25">
      <c r="A94" s="29" t="s">
        <v>198</v>
      </c>
      <c r="B94" s="25" t="s">
        <v>199</v>
      </c>
      <c r="C94" s="26">
        <v>6953156284401</v>
      </c>
      <c r="D94" s="24">
        <v>14.580000000000009</v>
      </c>
      <c r="E94" s="24">
        <v>43.45</v>
      </c>
      <c r="F94" s="30">
        <v>0</v>
      </c>
      <c r="G94" s="58">
        <v>1</v>
      </c>
      <c r="H94" s="57">
        <f t="shared" si="3"/>
        <v>43.45</v>
      </c>
      <c r="I94" s="58">
        <v>1</v>
      </c>
      <c r="J94" s="57">
        <f t="shared" si="4"/>
        <v>43.45</v>
      </c>
      <c r="K94" s="58">
        <v>2</v>
      </c>
      <c r="L94" s="57">
        <f t="shared" si="5"/>
        <v>86.9</v>
      </c>
    </row>
    <row r="95" spans="1:12" x14ac:dyDescent="0.25">
      <c r="A95" s="29" t="s">
        <v>200</v>
      </c>
      <c r="B95" s="25" t="s">
        <v>201</v>
      </c>
      <c r="C95" s="26">
        <v>6953156284418</v>
      </c>
      <c r="D95" s="24">
        <v>14.58000000000002</v>
      </c>
      <c r="E95" s="24">
        <v>43.45</v>
      </c>
      <c r="F95" s="30">
        <v>0</v>
      </c>
      <c r="G95" s="58"/>
      <c r="H95" s="57">
        <f t="shared" si="3"/>
        <v>0</v>
      </c>
      <c r="I95" s="58">
        <v>2</v>
      </c>
      <c r="J95" s="57">
        <f t="shared" si="4"/>
        <v>86.9</v>
      </c>
      <c r="K95" s="58">
        <v>2</v>
      </c>
      <c r="L95" s="57">
        <f t="shared" si="5"/>
        <v>86.9</v>
      </c>
    </row>
    <row r="96" spans="1:12" x14ac:dyDescent="0.25">
      <c r="A96" s="29" t="s">
        <v>188</v>
      </c>
      <c r="B96" s="25" t="s">
        <v>189</v>
      </c>
      <c r="C96" s="26">
        <v>6953156284630</v>
      </c>
      <c r="D96" s="24">
        <v>9.2800000000000082</v>
      </c>
      <c r="E96" s="24">
        <v>37.950000000000003</v>
      </c>
      <c r="F96" s="30">
        <v>8</v>
      </c>
      <c r="G96" s="58">
        <v>1</v>
      </c>
      <c r="H96" s="57">
        <f t="shared" si="3"/>
        <v>37.950000000000003</v>
      </c>
      <c r="I96" s="58">
        <v>2</v>
      </c>
      <c r="J96" s="57">
        <f t="shared" si="4"/>
        <v>75.900000000000006</v>
      </c>
      <c r="K96" s="58">
        <v>2</v>
      </c>
      <c r="L96" s="57">
        <f t="shared" si="5"/>
        <v>75.900000000000006</v>
      </c>
    </row>
    <row r="97" spans="1:12" x14ac:dyDescent="0.25">
      <c r="A97" s="29" t="s">
        <v>190</v>
      </c>
      <c r="B97" s="25" t="s">
        <v>191</v>
      </c>
      <c r="C97" s="26">
        <v>6953156284647</v>
      </c>
      <c r="D97" s="24">
        <v>9.5099999999999856</v>
      </c>
      <c r="E97" s="24">
        <v>37.950000000000003</v>
      </c>
      <c r="F97" s="30">
        <v>12</v>
      </c>
      <c r="G97" s="58">
        <v>1</v>
      </c>
      <c r="H97" s="57">
        <f t="shared" si="3"/>
        <v>37.950000000000003</v>
      </c>
      <c r="I97" s="58"/>
      <c r="J97" s="57">
        <f t="shared" si="4"/>
        <v>0</v>
      </c>
      <c r="K97" s="58">
        <v>2</v>
      </c>
      <c r="L97" s="57">
        <f t="shared" si="5"/>
        <v>75.900000000000006</v>
      </c>
    </row>
    <row r="98" spans="1:12" x14ac:dyDescent="0.25">
      <c r="A98" s="29" t="s">
        <v>210</v>
      </c>
      <c r="B98" s="25" t="s">
        <v>211</v>
      </c>
      <c r="C98" s="26">
        <v>6953156286030</v>
      </c>
      <c r="D98" s="24">
        <v>15.040000000000454</v>
      </c>
      <c r="E98" s="24">
        <v>48.95</v>
      </c>
      <c r="F98" s="30">
        <v>2</v>
      </c>
      <c r="G98" s="58"/>
      <c r="H98" s="57">
        <f t="shared" si="3"/>
        <v>0</v>
      </c>
      <c r="I98" s="58"/>
      <c r="J98" s="57">
        <f t="shared" si="4"/>
        <v>0</v>
      </c>
      <c r="K98" s="58">
        <v>1</v>
      </c>
      <c r="L98" s="57">
        <f t="shared" si="5"/>
        <v>48.95</v>
      </c>
    </row>
    <row r="99" spans="1:12" x14ac:dyDescent="0.25">
      <c r="A99" s="29" t="s">
        <v>100</v>
      </c>
      <c r="B99" s="25" t="s">
        <v>324</v>
      </c>
      <c r="C99" s="26">
        <v>6953156286559</v>
      </c>
      <c r="D99" s="24">
        <v>61.889999999999915</v>
      </c>
      <c r="E99" s="24">
        <v>147.94999999999999</v>
      </c>
      <c r="F99" s="30">
        <v>5</v>
      </c>
      <c r="G99" s="58"/>
      <c r="H99" s="57">
        <f t="shared" si="3"/>
        <v>0</v>
      </c>
      <c r="I99" s="58"/>
      <c r="J99" s="57">
        <f t="shared" si="4"/>
        <v>0</v>
      </c>
      <c r="K99" s="58">
        <v>0</v>
      </c>
      <c r="L99" s="57">
        <f t="shared" si="5"/>
        <v>0</v>
      </c>
    </row>
    <row r="100" spans="1:12" x14ac:dyDescent="0.25">
      <c r="A100" s="29" t="s">
        <v>194</v>
      </c>
      <c r="B100" s="25" t="s">
        <v>195</v>
      </c>
      <c r="C100" s="26">
        <v>6953156286603</v>
      </c>
      <c r="D100" s="24">
        <v>20.640000000000004</v>
      </c>
      <c r="E100" s="24">
        <v>65.45</v>
      </c>
      <c r="F100" s="30">
        <v>1</v>
      </c>
      <c r="G100" s="58"/>
      <c r="H100" s="57">
        <f t="shared" si="3"/>
        <v>0</v>
      </c>
      <c r="I100" s="58">
        <v>3</v>
      </c>
      <c r="J100" s="57">
        <f t="shared" si="4"/>
        <v>196.35000000000002</v>
      </c>
      <c r="K100" s="58">
        <v>0</v>
      </c>
      <c r="L100" s="57">
        <f t="shared" si="5"/>
        <v>0</v>
      </c>
    </row>
    <row r="101" spans="1:12" x14ac:dyDescent="0.25">
      <c r="A101" s="29" t="s">
        <v>114</v>
      </c>
      <c r="B101" s="25" t="s">
        <v>328</v>
      </c>
      <c r="C101" s="26">
        <v>6953156289116</v>
      </c>
      <c r="D101" s="24"/>
      <c r="E101" s="24">
        <v>43.45</v>
      </c>
      <c r="F101" s="30">
        <v>5</v>
      </c>
      <c r="G101" s="58"/>
      <c r="H101" s="57">
        <f t="shared" si="3"/>
        <v>0</v>
      </c>
      <c r="I101" s="58"/>
      <c r="J101" s="57">
        <f t="shared" si="4"/>
        <v>0</v>
      </c>
      <c r="K101" s="58">
        <v>0</v>
      </c>
      <c r="L101" s="57">
        <f t="shared" si="5"/>
        <v>0</v>
      </c>
    </row>
    <row r="102" spans="1:12" x14ac:dyDescent="0.25">
      <c r="A102" s="29" t="s">
        <v>116</v>
      </c>
      <c r="B102" s="25" t="s">
        <v>117</v>
      </c>
      <c r="C102" s="26">
        <v>6953156290501</v>
      </c>
      <c r="D102" s="24">
        <v>6.6899999999999951</v>
      </c>
      <c r="E102" s="24">
        <v>26.95</v>
      </c>
      <c r="F102" s="30">
        <v>4</v>
      </c>
      <c r="G102" s="58"/>
      <c r="H102" s="57">
        <f t="shared" si="3"/>
        <v>0</v>
      </c>
      <c r="I102" s="58"/>
      <c r="J102" s="57">
        <f t="shared" si="4"/>
        <v>0</v>
      </c>
      <c r="K102" s="58">
        <v>1</v>
      </c>
      <c r="L102" s="57">
        <f t="shared" si="5"/>
        <v>26.95</v>
      </c>
    </row>
    <row r="103" spans="1:12" x14ac:dyDescent="0.25">
      <c r="A103" s="29" t="s">
        <v>287</v>
      </c>
      <c r="B103" s="25" t="s">
        <v>288</v>
      </c>
      <c r="C103" s="26">
        <v>6953156292079</v>
      </c>
      <c r="D103" s="24"/>
      <c r="E103" s="24"/>
      <c r="F103" s="30">
        <v>5</v>
      </c>
      <c r="G103" s="58"/>
      <c r="H103" s="57">
        <f t="shared" si="3"/>
        <v>0</v>
      </c>
      <c r="I103" s="58"/>
      <c r="J103" s="57">
        <f t="shared" si="4"/>
        <v>0</v>
      </c>
      <c r="K103" s="58">
        <v>0</v>
      </c>
      <c r="L103" s="57">
        <f t="shared" si="5"/>
        <v>0</v>
      </c>
    </row>
    <row r="104" spans="1:12" x14ac:dyDescent="0.25">
      <c r="A104" s="29" t="s">
        <v>256</v>
      </c>
      <c r="B104" s="25" t="s">
        <v>257</v>
      </c>
      <c r="C104" s="26">
        <v>6953156292338</v>
      </c>
      <c r="D104" s="24"/>
      <c r="E104" s="24"/>
      <c r="F104" s="30">
        <v>5</v>
      </c>
      <c r="G104" s="58"/>
      <c r="H104" s="57">
        <f t="shared" si="3"/>
        <v>0</v>
      </c>
      <c r="I104" s="58"/>
      <c r="J104" s="57">
        <f t="shared" si="4"/>
        <v>0</v>
      </c>
      <c r="K104" s="58">
        <v>0</v>
      </c>
      <c r="L104" s="57">
        <f t="shared" si="5"/>
        <v>0</v>
      </c>
    </row>
    <row r="105" spans="1:12" x14ac:dyDescent="0.25">
      <c r="A105" s="29" t="s">
        <v>258</v>
      </c>
      <c r="B105" s="25" t="s">
        <v>259</v>
      </c>
      <c r="C105" s="26">
        <v>6953156292345</v>
      </c>
      <c r="D105" s="24"/>
      <c r="E105" s="24"/>
      <c r="F105" s="30">
        <v>5</v>
      </c>
      <c r="G105" s="58"/>
      <c r="H105" s="57">
        <f t="shared" si="3"/>
        <v>0</v>
      </c>
      <c r="I105" s="58"/>
      <c r="J105" s="57">
        <f t="shared" si="4"/>
        <v>0</v>
      </c>
      <c r="K105" s="58">
        <v>0</v>
      </c>
      <c r="L105" s="57">
        <f t="shared" si="5"/>
        <v>0</v>
      </c>
    </row>
    <row r="106" spans="1:12" x14ac:dyDescent="0.25">
      <c r="A106" s="29" t="s">
        <v>297</v>
      </c>
      <c r="B106" s="25" t="s">
        <v>298</v>
      </c>
      <c r="C106" s="26">
        <v>6953156293038</v>
      </c>
      <c r="D106" s="24"/>
      <c r="E106" s="24"/>
      <c r="F106" s="30">
        <v>5</v>
      </c>
      <c r="G106" s="58"/>
      <c r="H106" s="57">
        <f t="shared" si="3"/>
        <v>0</v>
      </c>
      <c r="I106" s="58"/>
      <c r="J106" s="57">
        <f t="shared" si="4"/>
        <v>0</v>
      </c>
      <c r="K106" s="58">
        <v>0</v>
      </c>
      <c r="L106" s="57">
        <f t="shared" si="5"/>
        <v>0</v>
      </c>
    </row>
    <row r="107" spans="1:12" x14ac:dyDescent="0.25">
      <c r="A107" s="29" t="s">
        <v>299</v>
      </c>
      <c r="B107" s="25" t="s">
        <v>300</v>
      </c>
      <c r="C107" s="26">
        <v>6953156293045</v>
      </c>
      <c r="D107" s="24"/>
      <c r="E107" s="24"/>
      <c r="F107" s="30">
        <v>5</v>
      </c>
      <c r="G107" s="58"/>
      <c r="H107" s="57">
        <f t="shared" si="3"/>
        <v>0</v>
      </c>
      <c r="I107" s="58"/>
      <c r="J107" s="57">
        <f t="shared" si="4"/>
        <v>0</v>
      </c>
      <c r="K107" s="58">
        <v>0</v>
      </c>
      <c r="L107" s="57">
        <f t="shared" si="5"/>
        <v>0</v>
      </c>
    </row>
    <row r="108" spans="1:12" x14ac:dyDescent="0.25">
      <c r="A108" s="29" t="s">
        <v>301</v>
      </c>
      <c r="B108" s="25" t="s">
        <v>302</v>
      </c>
      <c r="C108" s="26">
        <v>6953156293052</v>
      </c>
      <c r="D108" s="24"/>
      <c r="E108" s="24"/>
      <c r="F108" s="30">
        <v>5</v>
      </c>
      <c r="G108" s="58"/>
      <c r="H108" s="57">
        <f t="shared" si="3"/>
        <v>0</v>
      </c>
      <c r="I108" s="58"/>
      <c r="J108" s="57">
        <f t="shared" si="4"/>
        <v>0</v>
      </c>
      <c r="K108" s="58">
        <v>0</v>
      </c>
      <c r="L108" s="57">
        <f t="shared" si="5"/>
        <v>0</v>
      </c>
    </row>
    <row r="109" spans="1:12" x14ac:dyDescent="0.25">
      <c r="A109" s="29" t="s">
        <v>260</v>
      </c>
      <c r="B109" s="25" t="s">
        <v>261</v>
      </c>
      <c r="C109" s="26">
        <v>6953156293243</v>
      </c>
      <c r="D109" s="24"/>
      <c r="E109" s="24"/>
      <c r="F109" s="30">
        <v>2</v>
      </c>
      <c r="G109" s="58"/>
      <c r="H109" s="57">
        <f t="shared" si="3"/>
        <v>0</v>
      </c>
      <c r="I109" s="58"/>
      <c r="J109" s="57">
        <f t="shared" si="4"/>
        <v>0</v>
      </c>
      <c r="K109" s="58">
        <v>2</v>
      </c>
      <c r="L109" s="57">
        <f t="shared" si="5"/>
        <v>0</v>
      </c>
    </row>
    <row r="110" spans="1:12" x14ac:dyDescent="0.25">
      <c r="A110" s="29" t="s">
        <v>262</v>
      </c>
      <c r="B110" s="25" t="s">
        <v>263</v>
      </c>
      <c r="C110" s="26">
        <v>6953156293250</v>
      </c>
      <c r="D110" s="24"/>
      <c r="E110" s="24"/>
      <c r="F110" s="30">
        <v>11</v>
      </c>
      <c r="G110" s="58"/>
      <c r="H110" s="57">
        <f t="shared" si="3"/>
        <v>0</v>
      </c>
      <c r="I110" s="58"/>
      <c r="J110" s="57">
        <f t="shared" si="4"/>
        <v>0</v>
      </c>
      <c r="K110" s="58">
        <v>1</v>
      </c>
      <c r="L110" s="57">
        <f t="shared" si="5"/>
        <v>0</v>
      </c>
    </row>
    <row r="111" spans="1:12" x14ac:dyDescent="0.25">
      <c r="A111" s="29" t="s">
        <v>303</v>
      </c>
      <c r="B111" s="25" t="s">
        <v>304</v>
      </c>
      <c r="C111" s="26">
        <v>6953156293427</v>
      </c>
      <c r="D111" s="24"/>
      <c r="E111" s="24"/>
      <c r="F111" s="30">
        <v>10</v>
      </c>
      <c r="G111" s="58"/>
      <c r="H111" s="57">
        <f t="shared" si="3"/>
        <v>0</v>
      </c>
      <c r="I111" s="58"/>
      <c r="J111" s="57">
        <f t="shared" si="4"/>
        <v>0</v>
      </c>
      <c r="K111" s="58">
        <v>0</v>
      </c>
      <c r="L111" s="57">
        <f t="shared" si="5"/>
        <v>0</v>
      </c>
    </row>
    <row r="112" spans="1:12" x14ac:dyDescent="0.25">
      <c r="A112" s="29" t="s">
        <v>305</v>
      </c>
      <c r="B112" s="25" t="s">
        <v>306</v>
      </c>
      <c r="C112" s="26">
        <v>6953156293434</v>
      </c>
      <c r="D112" s="24"/>
      <c r="E112" s="24"/>
      <c r="F112" s="30">
        <v>10</v>
      </c>
      <c r="G112" s="58"/>
      <c r="H112" s="57">
        <f t="shared" si="3"/>
        <v>0</v>
      </c>
      <c r="I112" s="58"/>
      <c r="J112" s="57">
        <f t="shared" si="4"/>
        <v>0</v>
      </c>
      <c r="K112" s="58">
        <v>0</v>
      </c>
      <c r="L112" s="57">
        <f t="shared" si="5"/>
        <v>0</v>
      </c>
    </row>
    <row r="113" spans="1:12" x14ac:dyDescent="0.25">
      <c r="A113" s="29" t="s">
        <v>281</v>
      </c>
      <c r="B113" s="25" t="s">
        <v>282</v>
      </c>
      <c r="C113" s="26">
        <v>6953156293618</v>
      </c>
      <c r="D113" s="24"/>
      <c r="E113" s="24"/>
      <c r="F113" s="30">
        <v>10</v>
      </c>
      <c r="G113" s="58"/>
      <c r="H113" s="57">
        <f t="shared" si="3"/>
        <v>0</v>
      </c>
      <c r="I113" s="58"/>
      <c r="J113" s="57">
        <f t="shared" si="4"/>
        <v>0</v>
      </c>
      <c r="K113" s="58">
        <v>0</v>
      </c>
      <c r="L113" s="57">
        <f t="shared" si="5"/>
        <v>0</v>
      </c>
    </row>
    <row r="114" spans="1:12" x14ac:dyDescent="0.25">
      <c r="A114" s="29" t="s">
        <v>277</v>
      </c>
      <c r="B114" s="25" t="s">
        <v>278</v>
      </c>
      <c r="C114" s="26">
        <v>6953156293632</v>
      </c>
      <c r="D114" s="24"/>
      <c r="E114" s="24"/>
      <c r="F114" s="30">
        <v>5</v>
      </c>
      <c r="G114" s="58"/>
      <c r="H114" s="57">
        <f t="shared" si="3"/>
        <v>0</v>
      </c>
      <c r="I114" s="58"/>
      <c r="J114" s="57">
        <f t="shared" si="4"/>
        <v>0</v>
      </c>
      <c r="K114" s="58">
        <v>0</v>
      </c>
      <c r="L114" s="57">
        <f t="shared" si="5"/>
        <v>0</v>
      </c>
    </row>
    <row r="115" spans="1:12" x14ac:dyDescent="0.25">
      <c r="A115" s="29" t="s">
        <v>279</v>
      </c>
      <c r="B115" s="25" t="s">
        <v>280</v>
      </c>
      <c r="C115" s="26">
        <v>6953156293649</v>
      </c>
      <c r="D115" s="24"/>
      <c r="E115" s="24"/>
      <c r="F115" s="30">
        <v>5</v>
      </c>
      <c r="G115" s="58"/>
      <c r="H115" s="57">
        <f t="shared" si="3"/>
        <v>0</v>
      </c>
      <c r="I115" s="58"/>
      <c r="J115" s="57">
        <f t="shared" si="4"/>
        <v>0</v>
      </c>
      <c r="K115" s="58">
        <v>0</v>
      </c>
      <c r="L115" s="57">
        <f t="shared" si="5"/>
        <v>0</v>
      </c>
    </row>
    <row r="116" spans="1:12" x14ac:dyDescent="0.25">
      <c r="A116" s="29" t="s">
        <v>283</v>
      </c>
      <c r="B116" s="25" t="s">
        <v>284</v>
      </c>
      <c r="C116" s="26">
        <v>6953156293892</v>
      </c>
      <c r="D116" s="24"/>
      <c r="E116" s="24"/>
      <c r="F116" s="30">
        <v>5</v>
      </c>
      <c r="G116" s="58"/>
      <c r="H116" s="57">
        <f t="shared" si="3"/>
        <v>0</v>
      </c>
      <c r="I116" s="58"/>
      <c r="J116" s="57">
        <f t="shared" si="4"/>
        <v>0</v>
      </c>
      <c r="K116" s="58">
        <v>0</v>
      </c>
      <c r="L116" s="57">
        <f t="shared" si="5"/>
        <v>0</v>
      </c>
    </row>
    <row r="117" spans="1:12" x14ac:dyDescent="0.25">
      <c r="A117" s="29" t="s">
        <v>285</v>
      </c>
      <c r="B117" s="25" t="s">
        <v>286</v>
      </c>
      <c r="C117" s="26">
        <v>6953156294073</v>
      </c>
      <c r="D117" s="24"/>
      <c r="E117" s="24"/>
      <c r="F117" s="30">
        <v>5</v>
      </c>
      <c r="G117" s="58"/>
      <c r="H117" s="57">
        <f t="shared" si="3"/>
        <v>0</v>
      </c>
      <c r="I117" s="58"/>
      <c r="J117" s="57">
        <f t="shared" si="4"/>
        <v>0</v>
      </c>
      <c r="K117" s="58">
        <v>0</v>
      </c>
      <c r="L117" s="57">
        <f t="shared" si="5"/>
        <v>0</v>
      </c>
    </row>
    <row r="118" spans="1:12" x14ac:dyDescent="0.25">
      <c r="A118" s="29" t="s">
        <v>289</v>
      </c>
      <c r="B118" s="25" t="s">
        <v>290</v>
      </c>
      <c r="C118" s="26">
        <v>6953156295117</v>
      </c>
      <c r="D118" s="24"/>
      <c r="E118" s="24"/>
      <c r="F118" s="30">
        <v>5</v>
      </c>
      <c r="G118" s="58"/>
      <c r="H118" s="57">
        <f t="shared" si="3"/>
        <v>0</v>
      </c>
      <c r="I118" s="58"/>
      <c r="J118" s="57">
        <f t="shared" si="4"/>
        <v>0</v>
      </c>
      <c r="K118" s="58">
        <v>0</v>
      </c>
      <c r="L118" s="57">
        <f t="shared" si="5"/>
        <v>0</v>
      </c>
    </row>
    <row r="119" spans="1:12" x14ac:dyDescent="0.25">
      <c r="A119" s="29" t="s">
        <v>291</v>
      </c>
      <c r="B119" s="25" t="s">
        <v>292</v>
      </c>
      <c r="C119" s="26">
        <v>6953156295124</v>
      </c>
      <c r="D119" s="24"/>
      <c r="E119" s="24"/>
      <c r="F119" s="30">
        <v>4</v>
      </c>
      <c r="G119" s="58"/>
      <c r="H119" s="57">
        <f t="shared" si="3"/>
        <v>0</v>
      </c>
      <c r="I119" s="58"/>
      <c r="J119" s="57">
        <f t="shared" si="4"/>
        <v>0</v>
      </c>
      <c r="K119" s="58">
        <v>1</v>
      </c>
      <c r="L119" s="57">
        <f t="shared" si="5"/>
        <v>0</v>
      </c>
    </row>
    <row r="120" spans="1:12" x14ac:dyDescent="0.25">
      <c r="A120" s="29" t="s">
        <v>265</v>
      </c>
      <c r="B120" s="25" t="s">
        <v>266</v>
      </c>
      <c r="C120" s="26">
        <v>6953156295131</v>
      </c>
      <c r="D120" s="24"/>
      <c r="E120" s="24"/>
      <c r="F120" s="30">
        <v>5</v>
      </c>
      <c r="G120" s="58"/>
      <c r="H120" s="57">
        <f t="shared" si="3"/>
        <v>0</v>
      </c>
      <c r="I120" s="58"/>
      <c r="J120" s="57">
        <f t="shared" si="4"/>
        <v>0</v>
      </c>
      <c r="K120" s="58">
        <v>5</v>
      </c>
      <c r="L120" s="57">
        <f t="shared" si="5"/>
        <v>0</v>
      </c>
    </row>
    <row r="121" spans="1:12" x14ac:dyDescent="0.25">
      <c r="A121" s="29" t="s">
        <v>267</v>
      </c>
      <c r="B121" s="25" t="s">
        <v>268</v>
      </c>
      <c r="C121" s="26">
        <v>6953156295148</v>
      </c>
      <c r="D121" s="24"/>
      <c r="E121" s="24"/>
      <c r="F121" s="30">
        <v>0</v>
      </c>
      <c r="G121" s="58"/>
      <c r="H121" s="57">
        <f t="shared" si="3"/>
        <v>0</v>
      </c>
      <c r="I121" s="58"/>
      <c r="J121" s="57">
        <f t="shared" si="4"/>
        <v>0</v>
      </c>
      <c r="K121" s="58">
        <v>5</v>
      </c>
      <c r="L121" s="57">
        <f t="shared" si="5"/>
        <v>0</v>
      </c>
    </row>
    <row r="122" spans="1:12" x14ac:dyDescent="0.25">
      <c r="A122" s="29" t="s">
        <v>269</v>
      </c>
      <c r="B122" s="25" t="s">
        <v>270</v>
      </c>
      <c r="C122" s="26">
        <v>6953156295162</v>
      </c>
      <c r="D122" s="24"/>
      <c r="E122" s="24"/>
      <c r="F122" s="30">
        <v>4</v>
      </c>
      <c r="G122" s="58"/>
      <c r="H122" s="57">
        <f t="shared" si="3"/>
        <v>0</v>
      </c>
      <c r="I122" s="58"/>
      <c r="J122" s="57">
        <f t="shared" si="4"/>
        <v>0</v>
      </c>
      <c r="K122" s="58">
        <v>1</v>
      </c>
      <c r="L122" s="57">
        <f t="shared" si="5"/>
        <v>0</v>
      </c>
    </row>
    <row r="123" spans="1:12" x14ac:dyDescent="0.25">
      <c r="A123" s="29" t="s">
        <v>271</v>
      </c>
      <c r="B123" s="25" t="s">
        <v>272</v>
      </c>
      <c r="C123" s="26">
        <v>6953156295179</v>
      </c>
      <c r="D123" s="24"/>
      <c r="E123" s="24"/>
      <c r="F123" s="30">
        <v>5</v>
      </c>
      <c r="G123" s="58"/>
      <c r="H123" s="57">
        <f t="shared" si="3"/>
        <v>0</v>
      </c>
      <c r="I123" s="58"/>
      <c r="J123" s="57">
        <f t="shared" si="4"/>
        <v>0</v>
      </c>
      <c r="K123" s="58">
        <v>0</v>
      </c>
      <c r="L123" s="57">
        <f t="shared" si="5"/>
        <v>0</v>
      </c>
    </row>
    <row r="124" spans="1:12" x14ac:dyDescent="0.25">
      <c r="A124" s="29" t="s">
        <v>273</v>
      </c>
      <c r="B124" s="25" t="s">
        <v>274</v>
      </c>
      <c r="C124" s="26">
        <v>6953156295483</v>
      </c>
      <c r="D124" s="24"/>
      <c r="E124" s="24"/>
      <c r="F124" s="30">
        <v>4</v>
      </c>
      <c r="G124" s="58"/>
      <c r="H124" s="57">
        <f t="shared" si="3"/>
        <v>0</v>
      </c>
      <c r="I124" s="58"/>
      <c r="J124" s="57">
        <f t="shared" si="4"/>
        <v>0</v>
      </c>
      <c r="K124" s="58">
        <v>1</v>
      </c>
      <c r="L124" s="57">
        <f t="shared" si="5"/>
        <v>0</v>
      </c>
    </row>
    <row r="125" spans="1:12" x14ac:dyDescent="0.25">
      <c r="A125" s="29" t="s">
        <v>275</v>
      </c>
      <c r="B125" s="25" t="s">
        <v>276</v>
      </c>
      <c r="C125" s="26">
        <v>6953156295490</v>
      </c>
      <c r="D125" s="24"/>
      <c r="E125" s="24"/>
      <c r="F125" s="30">
        <v>5</v>
      </c>
      <c r="G125" s="58"/>
      <c r="H125" s="57">
        <f t="shared" si="3"/>
        <v>0</v>
      </c>
      <c r="I125" s="58"/>
      <c r="J125" s="57">
        <f t="shared" si="4"/>
        <v>0</v>
      </c>
      <c r="K125" s="58">
        <v>0</v>
      </c>
      <c r="L125" s="57">
        <f t="shared" si="5"/>
        <v>0</v>
      </c>
    </row>
    <row r="126" spans="1:12" x14ac:dyDescent="0.25">
      <c r="A126" s="29" t="s">
        <v>293</v>
      </c>
      <c r="B126" s="25" t="s">
        <v>294</v>
      </c>
      <c r="C126" s="26">
        <v>7447902860074</v>
      </c>
      <c r="D126" s="24"/>
      <c r="E126" s="24"/>
      <c r="F126" s="30">
        <v>8</v>
      </c>
      <c r="G126" s="58"/>
      <c r="H126" s="57">
        <f t="shared" si="3"/>
        <v>0</v>
      </c>
      <c r="I126" s="58"/>
      <c r="J126" s="57">
        <f t="shared" si="4"/>
        <v>0</v>
      </c>
      <c r="K126" s="58">
        <v>2</v>
      </c>
      <c r="L126" s="57">
        <f t="shared" si="5"/>
        <v>0</v>
      </c>
    </row>
    <row r="127" spans="1:12" x14ac:dyDescent="0.25">
      <c r="A127" s="29" t="s">
        <v>253</v>
      </c>
      <c r="B127" s="25" t="s">
        <v>323</v>
      </c>
      <c r="C127" s="26">
        <v>7447902860388</v>
      </c>
      <c r="D127" s="24">
        <f>VLOOKUP(C127,'[1]Brave Avg Cost'!A:B,2,FALSE)</f>
        <v>197.67999999999995</v>
      </c>
      <c r="E127" s="24">
        <v>324.35000000000002</v>
      </c>
      <c r="F127" s="30">
        <v>5</v>
      </c>
      <c r="G127" s="58">
        <v>1</v>
      </c>
      <c r="H127" s="57">
        <f t="shared" si="3"/>
        <v>324.35000000000002</v>
      </c>
      <c r="I127" s="58"/>
      <c r="J127" s="57">
        <f t="shared" si="4"/>
        <v>0</v>
      </c>
      <c r="K127" s="58">
        <v>0</v>
      </c>
      <c r="L127" s="57">
        <f t="shared" si="5"/>
        <v>0</v>
      </c>
    </row>
    <row r="128" spans="1:12" x14ac:dyDescent="0.25">
      <c r="A128" s="29" t="s">
        <v>12</v>
      </c>
      <c r="B128" s="25" t="s">
        <v>322</v>
      </c>
      <c r="C128" s="26">
        <v>7447902860456</v>
      </c>
      <c r="D128" s="24">
        <f>VLOOKUP(C128,'[1]Brave Avg Cost'!A:B,2,FALSE)</f>
        <v>197.67999999999986</v>
      </c>
      <c r="E128" s="24">
        <v>324.35000000000002</v>
      </c>
      <c r="F128" s="30">
        <v>3</v>
      </c>
      <c r="G128" s="58"/>
      <c r="H128" s="57">
        <f t="shared" si="3"/>
        <v>0</v>
      </c>
      <c r="I128" s="58">
        <v>4</v>
      </c>
      <c r="J128" s="57">
        <f t="shared" si="4"/>
        <v>1297.4000000000001</v>
      </c>
      <c r="K128" s="58">
        <v>2</v>
      </c>
      <c r="L128" s="57">
        <f t="shared" si="5"/>
        <v>648.70000000000005</v>
      </c>
    </row>
    <row r="129" spans="1:12" x14ac:dyDescent="0.25">
      <c r="A129" s="29" t="s">
        <v>10</v>
      </c>
      <c r="B129" s="25" t="s">
        <v>321</v>
      </c>
      <c r="C129" s="26">
        <v>7447902860524</v>
      </c>
      <c r="D129" s="24">
        <f>VLOOKUP(C129,'[1]Brave Avg Cost'!A:B,2,FALSE)</f>
        <v>197.68000000000004</v>
      </c>
      <c r="E129" s="24">
        <v>324.35000000000002</v>
      </c>
      <c r="F129" s="30">
        <v>1</v>
      </c>
      <c r="G129" s="58"/>
      <c r="H129" s="57">
        <f t="shared" si="3"/>
        <v>0</v>
      </c>
      <c r="I129" s="58"/>
      <c r="J129" s="57">
        <f t="shared" si="4"/>
        <v>0</v>
      </c>
      <c r="K129" s="58">
        <v>0</v>
      </c>
      <c r="L129" s="57">
        <f t="shared" si="5"/>
        <v>0</v>
      </c>
    </row>
    <row r="130" spans="1:12" x14ac:dyDescent="0.25">
      <c r="A130" s="29" t="s">
        <v>8</v>
      </c>
      <c r="B130" s="25" t="s">
        <v>320</v>
      </c>
      <c r="C130" s="26">
        <v>7447902860692</v>
      </c>
      <c r="D130" s="24">
        <f>VLOOKUP(C130,'[1]Brave Avg Cost'!A:B,2,FALSE)</f>
        <v>197.67999999999995</v>
      </c>
      <c r="E130" s="24">
        <v>324.35000000000002</v>
      </c>
      <c r="F130" s="30">
        <v>1</v>
      </c>
      <c r="G130" s="58"/>
      <c r="H130" s="57">
        <f t="shared" si="3"/>
        <v>0</v>
      </c>
      <c r="I130" s="58">
        <v>1</v>
      </c>
      <c r="J130" s="57">
        <f t="shared" si="4"/>
        <v>324.35000000000002</v>
      </c>
      <c r="K130" s="58">
        <v>1</v>
      </c>
      <c r="L130" s="57">
        <f t="shared" si="5"/>
        <v>324.35000000000002</v>
      </c>
    </row>
    <row r="131" spans="1:12" x14ac:dyDescent="0.25">
      <c r="A131" s="29" t="s">
        <v>6</v>
      </c>
      <c r="B131" s="25" t="s">
        <v>319</v>
      </c>
      <c r="C131" s="26">
        <v>7447902860838</v>
      </c>
      <c r="D131" s="24">
        <f>VLOOKUP(C131,'[1]Brave Avg Cost'!A:B,2,FALSE)</f>
        <v>197.67999999999995</v>
      </c>
      <c r="E131" s="24">
        <v>324.35000000000002</v>
      </c>
      <c r="F131" s="30">
        <v>4</v>
      </c>
      <c r="G131" s="58">
        <v>1</v>
      </c>
      <c r="H131" s="57">
        <f t="shared" si="3"/>
        <v>324.35000000000002</v>
      </c>
      <c r="I131" s="58">
        <v>2</v>
      </c>
      <c r="J131" s="57">
        <f t="shared" si="4"/>
        <v>648.70000000000005</v>
      </c>
      <c r="K131" s="58">
        <v>1</v>
      </c>
      <c r="L131" s="57">
        <f t="shared" si="5"/>
        <v>324.35000000000002</v>
      </c>
    </row>
    <row r="132" spans="1:12" x14ac:dyDescent="0.25">
      <c r="A132" s="29" t="s">
        <v>104</v>
      </c>
      <c r="B132" s="25" t="s">
        <v>105</v>
      </c>
      <c r="C132" s="26">
        <v>7447902861996</v>
      </c>
      <c r="D132" s="24">
        <v>22.36</v>
      </c>
      <c r="E132" s="24">
        <v>54.45</v>
      </c>
      <c r="F132" s="30">
        <v>2</v>
      </c>
      <c r="G132" s="58"/>
      <c r="H132" s="57">
        <f t="shared" si="3"/>
        <v>0</v>
      </c>
      <c r="I132" s="58">
        <v>3</v>
      </c>
      <c r="J132" s="57">
        <f t="shared" si="4"/>
        <v>163.35000000000002</v>
      </c>
      <c r="K132" s="58">
        <v>0</v>
      </c>
      <c r="L132" s="57">
        <f t="shared" si="5"/>
        <v>0</v>
      </c>
    </row>
    <row r="133" spans="1:12" x14ac:dyDescent="0.25">
      <c r="A133" s="29" t="s">
        <v>295</v>
      </c>
      <c r="B133" s="25" t="s">
        <v>296</v>
      </c>
      <c r="C133" s="26">
        <v>7447902862818</v>
      </c>
      <c r="D133" s="24"/>
      <c r="E133" s="24"/>
      <c r="F133" s="30">
        <v>9</v>
      </c>
      <c r="G133" s="58"/>
      <c r="H133" s="57">
        <f t="shared" ref="H133:H138" si="6">G133*E133</f>
        <v>0</v>
      </c>
      <c r="I133" s="58"/>
      <c r="J133" s="57">
        <f t="shared" ref="J133:J138" si="7">I133*E133</f>
        <v>0</v>
      </c>
      <c r="K133" s="58">
        <v>1</v>
      </c>
      <c r="L133" s="57">
        <f t="shared" ref="L133:L138" si="8">K133*E133</f>
        <v>0</v>
      </c>
    </row>
    <row r="134" spans="1:12" x14ac:dyDescent="0.25">
      <c r="A134" s="29" t="s">
        <v>108</v>
      </c>
      <c r="B134" s="25" t="s">
        <v>109</v>
      </c>
      <c r="C134" s="26">
        <v>744790286205</v>
      </c>
      <c r="D134" s="24">
        <v>18.71</v>
      </c>
      <c r="E134" s="24">
        <v>54.45</v>
      </c>
      <c r="F134" s="30">
        <v>5</v>
      </c>
      <c r="G134" s="58"/>
      <c r="H134" s="57">
        <f t="shared" si="6"/>
        <v>0</v>
      </c>
      <c r="I134" s="58"/>
      <c r="J134" s="57">
        <f t="shared" si="7"/>
        <v>0</v>
      </c>
      <c r="K134" s="58"/>
      <c r="L134" s="57">
        <f t="shared" si="8"/>
        <v>0</v>
      </c>
    </row>
    <row r="135" spans="1:12" x14ac:dyDescent="0.25">
      <c r="A135" s="29" t="s">
        <v>106</v>
      </c>
      <c r="B135" s="25" t="s">
        <v>107</v>
      </c>
      <c r="C135" s="26">
        <v>744796317350</v>
      </c>
      <c r="D135" s="24">
        <v>22.36</v>
      </c>
      <c r="E135" s="24">
        <v>54.45</v>
      </c>
      <c r="F135" s="30">
        <v>5</v>
      </c>
      <c r="G135" s="58"/>
      <c r="H135" s="57">
        <f t="shared" si="6"/>
        <v>0</v>
      </c>
      <c r="I135" s="58">
        <v>2</v>
      </c>
      <c r="J135" s="57">
        <f t="shared" si="7"/>
        <v>108.9</v>
      </c>
      <c r="K135" s="58"/>
      <c r="L135" s="57">
        <f t="shared" si="8"/>
        <v>0</v>
      </c>
    </row>
    <row r="136" spans="1:12" x14ac:dyDescent="0.25">
      <c r="A136" s="29" t="s">
        <v>110</v>
      </c>
      <c r="B136" s="25" t="s">
        <v>111</v>
      </c>
      <c r="C136" s="26">
        <v>744796317428</v>
      </c>
      <c r="D136" s="24">
        <v>18.71</v>
      </c>
      <c r="E136" s="24">
        <v>54.45</v>
      </c>
      <c r="F136" s="30">
        <v>5</v>
      </c>
      <c r="G136" s="58"/>
      <c r="H136" s="57">
        <f t="shared" si="6"/>
        <v>0</v>
      </c>
      <c r="I136" s="58"/>
      <c r="J136" s="57">
        <f t="shared" si="7"/>
        <v>0</v>
      </c>
      <c r="K136" s="58"/>
      <c r="L136" s="57">
        <f t="shared" si="8"/>
        <v>0</v>
      </c>
    </row>
    <row r="137" spans="1:12" x14ac:dyDescent="0.25">
      <c r="A137" s="29" t="s">
        <v>22</v>
      </c>
      <c r="B137" s="25" t="s">
        <v>23</v>
      </c>
      <c r="C137" s="26">
        <v>4716076168341</v>
      </c>
      <c r="D137" s="24">
        <f>VLOOKUP(C137,'[1]Bone Avg Cost'!A:B,2,FALSE)</f>
        <v>22.389999999999997</v>
      </c>
      <c r="E137" s="24">
        <v>59.95</v>
      </c>
      <c r="F137" s="30">
        <v>5</v>
      </c>
      <c r="G137" s="58"/>
      <c r="H137" s="57">
        <f t="shared" si="6"/>
        <v>0</v>
      </c>
      <c r="I137" s="58">
        <v>3</v>
      </c>
      <c r="J137" s="57">
        <f t="shared" si="7"/>
        <v>179.85000000000002</v>
      </c>
      <c r="K137" s="58"/>
      <c r="L137" s="57">
        <f t="shared" si="8"/>
        <v>0</v>
      </c>
    </row>
    <row r="138" spans="1:12" ht="15.75" thickBot="1" x14ac:dyDescent="0.3">
      <c r="A138" s="29" t="s">
        <v>329</v>
      </c>
      <c r="B138" s="25" t="s">
        <v>330</v>
      </c>
      <c r="C138" s="26">
        <v>6953156276406</v>
      </c>
      <c r="D138" s="24">
        <v>76.080000000000027</v>
      </c>
      <c r="E138" s="24">
        <v>164.45</v>
      </c>
      <c r="F138" s="30">
        <v>5</v>
      </c>
      <c r="G138" s="59"/>
      <c r="H138" s="60">
        <f t="shared" si="6"/>
        <v>0</v>
      </c>
      <c r="I138" s="59"/>
      <c r="J138" s="60">
        <f t="shared" si="7"/>
        <v>0</v>
      </c>
      <c r="K138" s="59"/>
      <c r="L138" s="60">
        <f t="shared" si="8"/>
        <v>0</v>
      </c>
    </row>
    <row r="139" spans="1:12" ht="15.75" thickBot="1" x14ac:dyDescent="0.3"/>
    <row r="140" spans="1:12" ht="29.25" thickBot="1" x14ac:dyDescent="0.5">
      <c r="A140" s="61" t="s">
        <v>217</v>
      </c>
      <c r="B140" s="62"/>
      <c r="C140" s="62"/>
      <c r="D140" s="62"/>
      <c r="E140" s="63"/>
      <c r="F140" s="64">
        <f>SUM(F7:F138)</f>
        <v>518</v>
      </c>
      <c r="G140" s="65">
        <f>SUM(G7:G138)</f>
        <v>17</v>
      </c>
      <c r="H140" s="65">
        <f t="shared" ref="H140:L140" si="9">SUM(H7:H138)</f>
        <v>1327.9500000000003</v>
      </c>
      <c r="I140" s="66">
        <f t="shared" si="9"/>
        <v>55</v>
      </c>
      <c r="J140" s="66">
        <f t="shared" si="9"/>
        <v>4675.0500000000011</v>
      </c>
      <c r="K140" s="66">
        <f t="shared" si="9"/>
        <v>57</v>
      </c>
      <c r="L140" s="66">
        <f t="shared" si="9"/>
        <v>2752.7000000000007</v>
      </c>
    </row>
  </sheetData>
  <mergeCells count="10">
    <mergeCell ref="F1:F3"/>
    <mergeCell ref="G1:H2"/>
    <mergeCell ref="I1:J2"/>
    <mergeCell ref="K1:L2"/>
    <mergeCell ref="A140:E140"/>
    <mergeCell ref="C1:C3"/>
    <mergeCell ref="B1:B3"/>
    <mergeCell ref="A1:A3"/>
    <mergeCell ref="D1:D3"/>
    <mergeCell ref="E1:E3"/>
  </mergeCells>
  <conditionalFormatting sqref="C4:C137 C1:C2 C139 C141:C1048576">
    <cfRule type="duplicateValues" dxfId="1" priority="4"/>
  </conditionalFormatting>
  <conditionalFormatting sqref="C138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Consignment Sales May</vt:lpstr>
      <vt:lpstr>Sell through 1-9 June</vt:lpstr>
      <vt:lpstr>Consignment Sales June</vt:lpstr>
      <vt:lpstr>1-21 July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2019-07-29T11:00:55Z</dcterms:modified>
</cp:coreProperties>
</file>