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2. BEYLERBEYI GROUP\BEYLERBEYI GENERAL TRADING LLC\"/>
    </mc:Choice>
  </mc:AlternateContent>
  <xr:revisionPtr revIDLastSave="0" documentId="13_ncr:1_{A815EFD1-8DD1-4772-BFBC-73F53B1F0E06}" xr6:coauthVersionLast="40" xr6:coauthVersionMax="40" xr10:uidLastSave="{00000000-0000-0000-0000-000000000000}"/>
  <bookViews>
    <workbookView xWindow="0" yWindow="0" windowWidth="24000" windowHeight="9510" xr2:uid="{00000000-000D-0000-FFFF-FFFF00000000}"/>
  </bookViews>
  <sheets>
    <sheet name="PO" sheetId="4" r:id="rId1"/>
    <sheet name="PI" sheetId="3" r:id="rId2"/>
    <sheet name="SQ" sheetId="2" r:id="rId3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localSheetId="0" hidden="1">OFFSET([0]!Data.Top.Left,1,0)</definedName>
    <definedName name="aa" localSheetId="2" hidden="1">OFFSET([0]!Data.Top.Left,1,0)</definedName>
    <definedName name="aa" hidden="1">OFFSET([0]!Data.Top.Left,1,0)</definedName>
    <definedName name="asdf" localSheetId="1" hidden="1">OFFSET([0]!Data.Top.Left,1,0)</definedName>
    <definedName name="asdf" localSheetId="0" hidden="1">OFFSET([0]!Data.Top.Left,1,0)</definedName>
    <definedName name="asdf" localSheetId="2" hidden="1">OFFSET([0]!Data.Top.Left,1,0)</definedName>
    <definedName name="asdf" hidden="1">OFFSET([0]!Data.Top.Left,1,0)</definedName>
    <definedName name="asdfasdf">#N/A</definedName>
    <definedName name="CC">[0]!CC</definedName>
    <definedName name="CII" localSheetId="1" hidden="1">OFFSET([0]!Data.Top.Left,1,0)</definedName>
    <definedName name="CII" localSheetId="0" hidden="1">OFFSET([0]!Data.Top.Left,1,0)</definedName>
    <definedName name="CII" localSheetId="2" hidden="1">OFFSET([0]!Data.Top.Left,1,0)</definedName>
    <definedName name="CII" hidden="1">OFFSET([0]!Data.Top.Left,1,0)</definedName>
    <definedName name="CIII">#N/A</definedName>
    <definedName name="Data.Dump" localSheetId="1" hidden="1">OFFSET([0]!Data.Top.Left,1,0)</definedName>
    <definedName name="Data.Dump" localSheetId="0" hidden="1">OFFSET([0]!Data.Top.Left,1,0)</definedName>
    <definedName name="Data.Dump" localSheetId="2" hidden="1">OFFSET([0]!Data.Top.Left,1,0)</definedName>
    <definedName name="Data.Dump" hidden="1">OFFSET([0]!Data.Top.Left,1,0)</definedName>
    <definedName name="dedwe" localSheetId="1" hidden="1">OFFSET([0]!Data.Top.Left,1,0)</definedName>
    <definedName name="dedwe" localSheetId="0" hidden="1">OFFSET([0]!Data.Top.Left,1,0)</definedName>
    <definedName name="dedwe" localSheetId="2" hidden="1">OFFSET([0]!Data.Top.Left,1,0)</definedName>
    <definedName name="dedwe" hidden="1">OFFSET([0]!Data.Top.Left,1,0)</definedName>
    <definedName name="ffwefwe" localSheetId="1" hidden="1">OFFSET([0]!Data.Top.Left,1,0)</definedName>
    <definedName name="ffwefwe" localSheetId="0" hidden="1">OFFSET([0]!Data.Top.Left,1,0)</definedName>
    <definedName name="ffwefwe" localSheetId="2" hidden="1">OFFSET([0]!Data.Top.Left,1,0)</definedName>
    <definedName name="ffwefwe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0" hidden="1">{"'Leverage'!$B$2:$M$418"}</definedName>
    <definedName name="HTML_Control" localSheetId="2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PI!Macro1</definedName>
    <definedName name="Macro1" localSheetId="0">PO!Macro1</definedName>
    <definedName name="Macro1" localSheetId="2">SQ!Macro1</definedName>
    <definedName name="Macro1">#N/A</definedName>
    <definedName name="Macro2" localSheetId="1">PI!Macro2</definedName>
    <definedName name="Macro2" localSheetId="0">PO!Macro2</definedName>
    <definedName name="Macro2" localSheetId="2">SQ!Macro2</definedName>
    <definedName name="Macro2">#N/A</definedName>
    <definedName name="Ownership" localSheetId="1" hidden="1">OFFSET([0]!Data.Top.Left,1,0)</definedName>
    <definedName name="Ownership" localSheetId="0" hidden="1">OFFSET([0]!Data.Top.Left,1,0)</definedName>
    <definedName name="Ownership" localSheetId="2" hidden="1">OFFSET([0]!Data.Top.Left,1,0)</definedName>
    <definedName name="Ownership" hidden="1">OFFSET([0]!Data.Top.Left,1,0)</definedName>
    <definedName name="P" localSheetId="1">PI!P</definedName>
    <definedName name="P" localSheetId="0">PO!P</definedName>
    <definedName name="P" localSheetId="2">SQ!P</definedName>
    <definedName name="P">[0]!P</definedName>
    <definedName name="PACK" localSheetId="1" hidden="1">OFFSET([0]!Data.Top.Left,1,0)</definedName>
    <definedName name="PACK" localSheetId="0" hidden="1">OFFSET([0]!Data.Top.Left,1,0)</definedName>
    <definedName name="PACK" localSheetId="2" hidden="1">OFFSET([0]!Data.Top.Left,1,0)</definedName>
    <definedName name="PACK" hidden="1">OFFSET([0]!Data.Top.Left,1,0)</definedName>
    <definedName name="PL" localSheetId="1" hidden="1">OFFSET([0]!Data.Top.Left,1,0)</definedName>
    <definedName name="PL" localSheetId="0" hidden="1">OFFSET([0]!Data.Top.Left,1,0)</definedName>
    <definedName name="PL" localSheetId="2" hidden="1">OFFSET([0]!Data.Top.Left,1,0)</definedName>
    <definedName name="PL" hidden="1">OFFSET([0]!Data.Top.Left,1,0)</definedName>
    <definedName name="POO" localSheetId="1" hidden="1">OFFSET([0]!Data.Top.Left,1,0)</definedName>
    <definedName name="POO" localSheetId="0" hidden="1">OFFSET([0]!Data.Top.Left,1,0)</definedName>
    <definedName name="POO" localSheetId="2" hidden="1">OFFSET([0]!Data.Top.Left,1,0)</definedName>
    <definedName name="POO" hidden="1">OFFSET([0]!Data.Top.Left,1,0)</definedName>
    <definedName name="_xlnm.Print_Area" localSheetId="1">PI!$A$1:$M$32</definedName>
    <definedName name="_xlnm.Print_Area" localSheetId="0">PO!$A$1:$M$32</definedName>
    <definedName name="_xlnm.Print_Area" localSheetId="2">SQ!$A$1:$M$32</definedName>
    <definedName name="qwdwqdqw" localSheetId="1" hidden="1">OFFSET([0]!Data.Top.Left,1,0)</definedName>
    <definedName name="qwdwqdqw" localSheetId="0" hidden="1">OFFSET([0]!Data.Top.Left,1,0)</definedName>
    <definedName name="qwdwqdqw" localSheetId="2" hidden="1">OFFSET([0]!Data.Top.Left,1,0)</definedName>
    <definedName name="qwdwqdqw" hidden="1">OFFSET([0]!Data.Top.Left,1,0)</definedName>
    <definedName name="qwerqwer" localSheetId="1" hidden="1">OFFSET([0]!Data.Top.Left,1,0)</definedName>
    <definedName name="qwerqwer" localSheetId="0" hidden="1">OFFSET([0]!Data.Top.Left,1,0)</definedName>
    <definedName name="qwerqwer" localSheetId="2" hidden="1">OFFSET([0]!Data.Top.Left,1,0)</definedName>
    <definedName name="qwerqwer" hidden="1">OFFSET([0]!Data.Top.Left,1,0)</definedName>
    <definedName name="sq">[0]!sq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4" l="1"/>
  <c r="L19" i="4"/>
  <c r="I19" i="4" s="1"/>
  <c r="K18" i="4"/>
  <c r="I18" i="4" s="1"/>
  <c r="K17" i="4"/>
  <c r="I17" i="4"/>
  <c r="A23" i="3"/>
  <c r="L19" i="3"/>
  <c r="I19" i="3" s="1"/>
  <c r="K18" i="3"/>
  <c r="I18" i="3"/>
  <c r="K17" i="3"/>
  <c r="I17" i="3" s="1"/>
  <c r="A23" i="2"/>
  <c r="L19" i="2"/>
  <c r="I19" i="2" s="1"/>
  <c r="K18" i="2"/>
  <c r="I18" i="2" s="1"/>
  <c r="K17" i="2"/>
  <c r="I17" i="2" s="1"/>
</calcChain>
</file>

<file path=xl/sharedStrings.xml><?xml version="1.0" encoding="utf-8"?>
<sst xmlns="http://schemas.openxmlformats.org/spreadsheetml/2006/main" count="96" uniqueCount="36">
  <si>
    <t>Proforma Invoice</t>
  </si>
  <si>
    <t>Details</t>
  </si>
  <si>
    <t>Information</t>
  </si>
  <si>
    <t>Payment Terms: 100% Cash Advance</t>
  </si>
  <si>
    <t>Packing: In Container</t>
  </si>
  <si>
    <t>Shipment Terms: Ex Factory</t>
  </si>
  <si>
    <t>Description</t>
  </si>
  <si>
    <t>Qty</t>
  </si>
  <si>
    <t>Unit</t>
  </si>
  <si>
    <t>Unit Price</t>
  </si>
  <si>
    <t>Amount</t>
  </si>
  <si>
    <t>Stainless Steel Mining Equipment</t>
  </si>
  <si>
    <t>Sets</t>
  </si>
  <si>
    <t>Alloy / Aluminium Automation Equipment</t>
  </si>
  <si>
    <t>Textile Finishing Equipment Component</t>
  </si>
  <si>
    <t xml:space="preserve">Amount In Words: </t>
  </si>
  <si>
    <t>Subtotal</t>
  </si>
  <si>
    <t>Others</t>
  </si>
  <si>
    <t>-</t>
  </si>
  <si>
    <t>Total Amount</t>
  </si>
  <si>
    <t>Authorized By:</t>
  </si>
  <si>
    <t>Discharge : Shanghai, China</t>
  </si>
  <si>
    <t xml:space="preserve">Shipment Mode: </t>
  </si>
  <si>
    <t>Loading : Shanghai, China</t>
  </si>
  <si>
    <t>XXXXXXXXX</t>
  </si>
  <si>
    <t>Date: XXXXXX</t>
  </si>
  <si>
    <t>Reference:  PI-BEY-XXXX</t>
  </si>
  <si>
    <t>EXPORTER :</t>
  </si>
  <si>
    <t xml:space="preserve">SHIP TO : </t>
  </si>
  <si>
    <t xml:space="preserve">REPRESENTATIVE OF IMPORTER: </t>
  </si>
  <si>
    <t>Sales Quotation</t>
  </si>
  <si>
    <t xml:space="preserve">REPRESENTATIVE OF EXPORTER : </t>
  </si>
  <si>
    <t>Purchase Order</t>
  </si>
  <si>
    <t>Reference:  PO-BEY-XXXX</t>
  </si>
  <si>
    <t>Reference:  SQ-BEY-XXXX</t>
  </si>
  <si>
    <t xml:space="preserve">BILL TO THE REPRESENTATIVE OF IMPORTER: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</si>
</sst>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AED]\ #,##0.00;[Red][$AED]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icrosoft New Tai Lue"/>
      <family val="2"/>
    </font>
    <font>
      <sz val="11"/>
      <color theme="1"/>
      <name val="Microsoft New Tai Lue"/>
      <family val="2"/>
    </font>
    <font>
      <sz val="24"/>
      <color theme="1"/>
      <name val="Microsoft New Tai Lue"/>
      <family val="2"/>
    </font>
    <font>
      <b/>
      <sz val="12"/>
      <color theme="1"/>
      <name val="Microsoft New Tai Lue"/>
      <family val="2"/>
    </font>
    <font>
      <sz val="12"/>
      <color theme="1"/>
      <name val="Microsoft New Tai Lue"/>
      <family val="2"/>
    </font>
    <font>
      <b/>
      <u/>
      <sz val="14"/>
      <color theme="0"/>
      <name val="Microsoft New Tai Lue"/>
      <family val="2"/>
    </font>
    <font>
      <b/>
      <u/>
      <sz val="11"/>
      <color theme="0"/>
      <name val="Microsoft New Tai Lue"/>
      <family val="2"/>
    </font>
    <font>
      <i/>
      <u/>
      <sz val="10"/>
      <color theme="1"/>
      <name val="Microsoft New Tai Lue"/>
      <family val="2"/>
    </font>
    <font>
      <sz val="10"/>
      <color theme="0"/>
      <name val="Microsoft New Tai Lue"/>
      <family val="2"/>
    </font>
    <font>
      <b/>
      <sz val="10"/>
      <color theme="0"/>
      <name val="Microsoft New Tai Lue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auto="1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1" fillId="2" borderId="0" xfId="2" applyBorder="1" applyAlignment="1">
      <alignment horizontal="center" vertical="center"/>
    </xf>
    <xf numFmtId="0" fontId="0" fillId="2" borderId="0" xfId="2" applyFont="1" applyBorder="1" applyAlignment="1">
      <alignment horizontal="center" vertical="center"/>
    </xf>
    <xf numFmtId="0" fontId="0" fillId="2" borderId="4" xfId="2" applyFont="1" applyBorder="1"/>
    <xf numFmtId="0" fontId="1" fillId="2" borderId="0" xfId="2" applyBorder="1"/>
    <xf numFmtId="164" fontId="1" fillId="2" borderId="0" xfId="1" applyNumberFormat="1" applyFill="1" applyBorder="1" applyAlignment="1">
      <alignment horizontal="left"/>
    </xf>
    <xf numFmtId="164" fontId="1" fillId="2" borderId="0" xfId="2" applyNumberFormat="1" applyBorder="1"/>
    <xf numFmtId="164" fontId="1" fillId="2" borderId="5" xfId="2" applyNumberFormat="1" applyBorder="1"/>
    <xf numFmtId="0" fontId="1" fillId="2" borderId="4" xfId="2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0" xfId="2" applyBorder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2" borderId="4" xfId="2" quotePrefix="1" applyFont="1" applyBorder="1" applyAlignment="1">
      <alignment horizontal="left" vertical="center"/>
    </xf>
    <xf numFmtId="0" fontId="1" fillId="2" borderId="0" xfId="2" applyBorder="1" applyAlignment="1">
      <alignment horizontal="left" vertical="center"/>
    </xf>
    <xf numFmtId="164" fontId="1" fillId="2" borderId="0" xfId="1" applyNumberFormat="1" applyFill="1" applyBorder="1" applyAlignment="1">
      <alignment horizontal="center" vertical="center"/>
    </xf>
    <xf numFmtId="164" fontId="1" fillId="2" borderId="5" xfId="1" applyNumberForma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1" fillId="2" borderId="0" xfId="1" applyNumberFormat="1" applyFill="1" applyBorder="1" applyAlignment="1">
      <alignment horizontal="center"/>
    </xf>
    <xf numFmtId="164" fontId="1" fillId="2" borderId="5" xfId="1" applyNumberFormat="1" applyFill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5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2" borderId="0" xfId="2" applyBorder="1" applyAlignment="1">
      <alignment horizontal="center"/>
    </xf>
    <xf numFmtId="0" fontId="1" fillId="2" borderId="5" xfId="2" applyBorder="1" applyAlignment="1">
      <alignment horizontal="center"/>
    </xf>
    <xf numFmtId="0" fontId="11" fillId="5" borderId="0" xfId="0" applyFont="1" applyFill="1" applyBorder="1" applyAlignment="1">
      <alignment horizontal="center"/>
    </xf>
  </cellXfs>
  <cellStyles count="3">
    <cellStyle name="40% - Accent3" xfId="2" builtinId="3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219074</xdr:colOff>
      <xdr:row>24</xdr:row>
      <xdr:rowOff>76200</xdr:rowOff>
    </xdr:from>
    <xdr:to>
      <xdr:col>9</xdr:col>
      <xdr:colOff>371475</xdr:colOff>
      <xdr:row>31</xdr:row>
      <xdr:rowOff>158879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8FB71-5A5C-4AC9-A455-E2913ED8E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4" y="9534525"/>
          <a:ext cx="1371601" cy="1549529"/>
        </a:xfrm>
        <a:prstGeom prst="rect">
          <a:avLst/>
        </a:prstGeom>
      </xdr:spPr>
    </xdr:pic>
    <xdr:clientData/>
  </xdr:twoCellAnchor>
  <xdr:twoCellAnchor editAs="oneCell">
    <xdr:from>
      <xdr:col>5</xdr:col>
      <xdr:colOff>183672</xdr:colOff>
      <xdr:row>28</xdr:row>
      <xdr:rowOff>49391</xdr:rowOff>
    </xdr:from>
    <xdr:to>
      <xdr:col>7</xdr:col>
      <xdr:colOff>354433</xdr:colOff>
      <xdr:row>30</xdr:row>
      <xdr:rowOff>71336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9BBAF8-4479-48D7-A50C-5421939F5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0740">
          <a:off x="3231672" y="10345916"/>
          <a:ext cx="1389961" cy="441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264002</xdr:colOff>
      <xdr:row>24</xdr:row>
      <xdr:rowOff>0</xdr:rowOff>
    </xdr:from>
    <xdr:to>
      <xdr:col>9</xdr:col>
      <xdr:colOff>416403</xdr:colOff>
      <xdr:row>31</xdr:row>
      <xdr:rowOff>82679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A3738-CA91-44E1-8B7A-32CD96778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202" y="9458325"/>
          <a:ext cx="1371601" cy="154952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27</xdr:row>
      <xdr:rowOff>182741</xdr:rowOff>
    </xdr:from>
    <xdr:to>
      <xdr:col>7</xdr:col>
      <xdr:colOff>399361</xdr:colOff>
      <xdr:row>29</xdr:row>
      <xdr:rowOff>204686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F20D9-101C-4927-8EEE-7F7DB8622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0740">
          <a:off x="3276600" y="10269716"/>
          <a:ext cx="1389961" cy="441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321152</xdr:colOff>
      <xdr:row>24</xdr:row>
      <xdr:rowOff>38100</xdr:rowOff>
    </xdr:from>
    <xdr:to>
      <xdr:col>9</xdr:col>
      <xdr:colOff>473553</xdr:colOff>
      <xdr:row>31</xdr:row>
      <xdr:rowOff>120779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AD9EAC-372E-48FF-8025-618B8E1A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352" y="9496425"/>
          <a:ext cx="1371601" cy="1549529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28</xdr:row>
      <xdr:rowOff>11291</xdr:rowOff>
    </xdr:from>
    <xdr:to>
      <xdr:col>7</xdr:col>
      <xdr:colOff>456511</xdr:colOff>
      <xdr:row>30</xdr:row>
      <xdr:rowOff>33236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231C76-CF9C-458D-ABE6-21C81062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0740">
          <a:off x="3333750" y="10307816"/>
          <a:ext cx="1389961" cy="44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67B2-C9EF-4AA9-8CA5-5C283E250421}">
  <sheetPr>
    <pageSetUpPr fitToPage="1"/>
  </sheetPr>
  <dimension ref="A1:M32"/>
  <sheetViews>
    <sheetView tabSelected="1" zoomScaleNormal="100" workbookViewId="0">
      <selection activeCell="F26" sqref="F26"/>
    </sheetView>
  </sheetViews>
  <sheetFormatPr defaultRowHeight="16.5" x14ac:dyDescent="0.35"/>
  <cols>
    <col min="1" max="9" width="9.140625" style="5"/>
    <col min="10" max="10" width="10.5703125" style="5" bestFit="1" customWidth="1"/>
    <col min="11" max="11" width="9.140625" style="5"/>
    <col min="12" max="12" width="15.42578125" style="5" customWidth="1"/>
    <col min="13" max="13" width="9.140625" style="5"/>
    <col min="14" max="14" width="4.85546875" style="5" customWidth="1"/>
    <col min="15" max="16384" width="9.140625" style="5"/>
  </cols>
  <sheetData>
    <row r="1" spans="1:13" ht="105" customHeight="1" thickBot="1" x14ac:dyDescent="0.4"/>
    <row r="2" spans="1:13" ht="97.5" customHeight="1" x14ac:dyDescent="0.35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4"/>
    </row>
    <row r="3" spans="1:13" x14ac:dyDescent="0.3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</row>
    <row r="4" spans="1:13" ht="62.25" customHeight="1" x14ac:dyDescent="0.35">
      <c r="A4" s="3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3" ht="23.25" customHeight="1" x14ac:dyDescent="0.35">
      <c r="A5" s="34" t="s">
        <v>27</v>
      </c>
      <c r="B5" s="35"/>
      <c r="C5" s="35"/>
      <c r="D5" s="35"/>
      <c r="E5" s="35"/>
      <c r="F5" s="35"/>
      <c r="G5" s="35"/>
      <c r="H5" s="35" t="s">
        <v>28</v>
      </c>
      <c r="I5" s="35"/>
      <c r="J5" s="35"/>
      <c r="K5" s="35"/>
      <c r="L5" s="35"/>
      <c r="M5" s="36"/>
    </row>
    <row r="6" spans="1:13" ht="23.25" customHeight="1" x14ac:dyDescent="0.35">
      <c r="A6" s="25" t="s">
        <v>24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23.25" customHeight="1" x14ac:dyDescent="0.35">
      <c r="A7" s="37" t="s">
        <v>31</v>
      </c>
      <c r="B7" s="38"/>
      <c r="C7" s="38"/>
      <c r="D7" s="38"/>
      <c r="E7" s="38"/>
      <c r="F7" s="38"/>
      <c r="G7" s="38"/>
      <c r="H7" s="26"/>
      <c r="I7" s="26"/>
      <c r="J7" s="26"/>
      <c r="K7" s="26"/>
      <c r="L7" s="26"/>
      <c r="M7" s="27"/>
    </row>
    <row r="8" spans="1:13" ht="23.25" customHeight="1" x14ac:dyDescent="0.35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33.75" customHeight="1" x14ac:dyDescent="0.35">
      <c r="A9" s="39" t="s">
        <v>1</v>
      </c>
      <c r="B9" s="40"/>
      <c r="C9" s="40"/>
      <c r="D9" s="40"/>
      <c r="E9" s="40"/>
      <c r="F9" s="40"/>
      <c r="G9" s="40" t="s">
        <v>2</v>
      </c>
      <c r="H9" s="40"/>
      <c r="I9" s="40"/>
      <c r="J9" s="40"/>
      <c r="K9" s="40"/>
      <c r="L9" s="40"/>
      <c r="M9" s="41"/>
    </row>
    <row r="10" spans="1:13" ht="23.25" customHeight="1" x14ac:dyDescent="0.35">
      <c r="A10" s="46" t="s">
        <v>25</v>
      </c>
      <c r="B10" s="47"/>
      <c r="C10" s="47"/>
      <c r="D10" s="47"/>
      <c r="E10" s="47"/>
      <c r="F10" s="47"/>
      <c r="G10" s="8"/>
      <c r="H10" s="8"/>
      <c r="I10" s="8"/>
      <c r="J10" s="8"/>
      <c r="K10" s="8"/>
      <c r="L10" s="8"/>
      <c r="M10" s="9"/>
    </row>
    <row r="11" spans="1:13" ht="23.25" customHeight="1" x14ac:dyDescent="0.35">
      <c r="A11" s="46" t="s">
        <v>33</v>
      </c>
      <c r="B11" s="47"/>
      <c r="C11" s="47"/>
      <c r="D11" s="47"/>
      <c r="E11" s="47"/>
      <c r="F11" s="47"/>
      <c r="G11" s="48"/>
      <c r="H11" s="48"/>
      <c r="I11" s="48"/>
      <c r="J11" s="48"/>
      <c r="K11" s="48"/>
      <c r="L11" s="48"/>
      <c r="M11" s="49"/>
    </row>
    <row r="12" spans="1:13" ht="23.25" customHeight="1" x14ac:dyDescent="0.35">
      <c r="A12" s="46" t="s">
        <v>3</v>
      </c>
      <c r="B12" s="47"/>
      <c r="C12" s="47"/>
      <c r="D12" s="47"/>
      <c r="E12" s="47"/>
      <c r="F12" s="47"/>
      <c r="G12" s="48" t="s">
        <v>4</v>
      </c>
      <c r="H12" s="48"/>
      <c r="I12" s="48"/>
      <c r="J12" s="48"/>
      <c r="K12" s="48"/>
      <c r="L12" s="48"/>
      <c r="M12" s="49"/>
    </row>
    <row r="13" spans="1:13" ht="23.25" customHeight="1" x14ac:dyDescent="0.35">
      <c r="A13" s="46" t="s">
        <v>22</v>
      </c>
      <c r="B13" s="47"/>
      <c r="C13" s="47"/>
      <c r="D13" s="47"/>
      <c r="E13" s="47"/>
      <c r="F13" s="47"/>
      <c r="G13" s="48" t="s">
        <v>23</v>
      </c>
      <c r="H13" s="48"/>
      <c r="I13" s="48"/>
      <c r="J13" s="48"/>
      <c r="K13" s="48"/>
      <c r="L13" s="48"/>
      <c r="M13" s="49"/>
    </row>
    <row r="14" spans="1:13" ht="24.75" customHeight="1" x14ac:dyDescent="0.35">
      <c r="A14" s="46" t="s">
        <v>5</v>
      </c>
      <c r="B14" s="47"/>
      <c r="C14" s="47"/>
      <c r="D14" s="47"/>
      <c r="E14" s="47"/>
      <c r="F14" s="47"/>
      <c r="G14" s="48" t="s">
        <v>21</v>
      </c>
      <c r="H14" s="48"/>
      <c r="I14" s="48"/>
      <c r="J14" s="48"/>
      <c r="K14" s="48"/>
      <c r="L14" s="48"/>
      <c r="M14" s="49"/>
    </row>
    <row r="15" spans="1:13" x14ac:dyDescent="0.3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ht="29.25" customHeight="1" x14ac:dyDescent="0.35">
      <c r="A16" s="50" t="s">
        <v>6</v>
      </c>
      <c r="B16" s="51"/>
      <c r="C16" s="51"/>
      <c r="D16" s="51"/>
      <c r="E16" s="51"/>
      <c r="F16" s="51"/>
      <c r="G16" s="24" t="s">
        <v>7</v>
      </c>
      <c r="H16" s="24" t="s">
        <v>8</v>
      </c>
      <c r="I16" s="52" t="s">
        <v>9</v>
      </c>
      <c r="J16" s="52"/>
      <c r="K16" s="52" t="s">
        <v>10</v>
      </c>
      <c r="L16" s="52"/>
      <c r="M16" s="53"/>
    </row>
    <row r="17" spans="1:13" ht="23.25" customHeight="1" x14ac:dyDescent="0.35">
      <c r="A17" s="42" t="s">
        <v>11</v>
      </c>
      <c r="B17" s="43"/>
      <c r="C17" s="43"/>
      <c r="D17" s="43"/>
      <c r="E17" s="43"/>
      <c r="F17" s="43"/>
      <c r="G17" s="11">
        <v>240</v>
      </c>
      <c r="H17" s="12" t="s">
        <v>12</v>
      </c>
      <c r="I17" s="44">
        <f>K17/G17</f>
        <v>443.36250000000001</v>
      </c>
      <c r="J17" s="44"/>
      <c r="K17" s="44">
        <f>K22*3/12</f>
        <v>106407</v>
      </c>
      <c r="L17" s="44"/>
      <c r="M17" s="45"/>
    </row>
    <row r="18" spans="1:13" ht="21.75" customHeight="1" x14ac:dyDescent="0.35">
      <c r="A18" s="13" t="s">
        <v>13</v>
      </c>
      <c r="B18" s="14"/>
      <c r="C18" s="14"/>
      <c r="D18" s="14"/>
      <c r="E18" s="14"/>
      <c r="F18" s="14"/>
      <c r="G18" s="23">
        <v>350</v>
      </c>
      <c r="H18" s="12" t="s">
        <v>12</v>
      </c>
      <c r="I18" s="54">
        <f>K18/G18</f>
        <v>405.36</v>
      </c>
      <c r="J18" s="54"/>
      <c r="K18" s="54">
        <f>K22*4/12</f>
        <v>141876</v>
      </c>
      <c r="L18" s="54"/>
      <c r="M18" s="55"/>
    </row>
    <row r="19" spans="1:13" ht="20.25" customHeight="1" x14ac:dyDescent="0.35">
      <c r="A19" s="13" t="s">
        <v>14</v>
      </c>
      <c r="B19" s="14"/>
      <c r="C19" s="14"/>
      <c r="D19" s="14"/>
      <c r="E19" s="14"/>
      <c r="F19" s="14"/>
      <c r="G19" s="23">
        <v>520</v>
      </c>
      <c r="H19" s="12" t="s">
        <v>12</v>
      </c>
      <c r="I19" s="54">
        <f>L19/G19</f>
        <v>341.04807692307691</v>
      </c>
      <c r="J19" s="54"/>
      <c r="K19" s="15"/>
      <c r="L19" s="16">
        <f>K22*5/12</f>
        <v>177345</v>
      </c>
      <c r="M19" s="17"/>
    </row>
    <row r="20" spans="1:13" ht="20.25" customHeight="1" x14ac:dyDescent="0.35">
      <c r="A20" s="18"/>
      <c r="B20" s="14"/>
      <c r="C20" s="14"/>
      <c r="D20" s="14"/>
      <c r="E20" s="14"/>
      <c r="F20" s="14"/>
      <c r="G20" s="14"/>
      <c r="H20" s="14"/>
      <c r="I20" s="16"/>
      <c r="J20" s="16"/>
      <c r="K20" s="16"/>
      <c r="L20" s="16"/>
      <c r="M20" s="17"/>
    </row>
    <row r="21" spans="1:13" ht="24" customHeight="1" x14ac:dyDescent="0.35">
      <c r="A21" s="18"/>
      <c r="B21" s="14"/>
      <c r="C21" s="14"/>
      <c r="D21" s="14"/>
      <c r="E21" s="14"/>
      <c r="F21" s="14"/>
      <c r="G21" s="14"/>
      <c r="H21" s="14"/>
      <c r="I21" s="16"/>
      <c r="J21" s="16"/>
      <c r="K21" s="16"/>
      <c r="L21" s="16"/>
      <c r="M21" s="17"/>
    </row>
    <row r="22" spans="1:13" ht="21.75" customHeight="1" x14ac:dyDescent="0.35">
      <c r="A22" s="56" t="s">
        <v>15</v>
      </c>
      <c r="B22" s="57"/>
      <c r="C22" s="57"/>
      <c r="D22" s="57"/>
      <c r="E22" s="57"/>
      <c r="F22" s="57"/>
      <c r="G22" s="57"/>
      <c r="H22" s="57"/>
      <c r="I22" s="58" t="s">
        <v>16</v>
      </c>
      <c r="J22" s="58"/>
      <c r="K22" s="54">
        <v>425628</v>
      </c>
      <c r="L22" s="54"/>
      <c r="M22" s="55"/>
    </row>
    <row r="23" spans="1:13" ht="21" customHeight="1" x14ac:dyDescent="0.35">
      <c r="A23" s="59" t="str">
        <f>PROPER("four hundred twenty-five thousand six hundred twenty-eight DIRHAMS Only")</f>
        <v>Four Hundred Twenty-Five Thousand Six Hundred Twenty-Eight Dirhams Only</v>
      </c>
      <c r="B23" s="60"/>
      <c r="C23" s="60"/>
      <c r="D23" s="60"/>
      <c r="E23" s="60"/>
      <c r="F23" s="60"/>
      <c r="G23" s="60"/>
      <c r="H23" s="60"/>
      <c r="I23" s="58" t="s">
        <v>17</v>
      </c>
      <c r="J23" s="58"/>
      <c r="K23" s="61" t="s">
        <v>18</v>
      </c>
      <c r="L23" s="61"/>
      <c r="M23" s="62"/>
    </row>
    <row r="24" spans="1:13" ht="21" customHeight="1" x14ac:dyDescent="0.35">
      <c r="A24" s="10"/>
      <c r="B24" s="8"/>
      <c r="C24" s="8"/>
      <c r="D24" s="8"/>
      <c r="E24" s="8"/>
      <c r="F24" s="8"/>
      <c r="G24" s="8"/>
      <c r="H24" s="8"/>
      <c r="I24" s="63" t="s">
        <v>19</v>
      </c>
      <c r="J24" s="63"/>
      <c r="K24" s="54">
        <v>425628</v>
      </c>
      <c r="L24" s="54"/>
      <c r="M24" s="55"/>
    </row>
    <row r="25" spans="1:13" x14ac:dyDescent="0.35">
      <c r="A25" s="10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35">
      <c r="A26" s="1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35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35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</row>
    <row r="29" spans="1:13" x14ac:dyDescent="0.35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1:13" x14ac:dyDescent="0.35">
      <c r="A30" s="10"/>
      <c r="B30" s="8"/>
      <c r="C30" s="8"/>
      <c r="D30" s="8" t="s">
        <v>20</v>
      </c>
      <c r="E30" s="8"/>
      <c r="F30" s="19"/>
      <c r="G30" s="19"/>
      <c r="H30" s="19"/>
      <c r="I30" s="19"/>
      <c r="J30" s="19"/>
      <c r="K30" s="8"/>
      <c r="L30" s="8"/>
      <c r="M30" s="9"/>
    </row>
    <row r="31" spans="1:13" x14ac:dyDescent="0.3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1:13" ht="17.25" thickBot="1" x14ac:dyDescent="0.4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</sheetData>
  <mergeCells count="32">
    <mergeCell ref="A23:H23"/>
    <mergeCell ref="I23:J23"/>
    <mergeCell ref="K23:M23"/>
    <mergeCell ref="I24:J24"/>
    <mergeCell ref="K24:M24"/>
    <mergeCell ref="I18:J18"/>
    <mergeCell ref="K18:M18"/>
    <mergeCell ref="I19:J19"/>
    <mergeCell ref="A22:H22"/>
    <mergeCell ref="I22:J22"/>
    <mergeCell ref="K22:M22"/>
    <mergeCell ref="A17:F17"/>
    <mergeCell ref="I17:J17"/>
    <mergeCell ref="K17:M17"/>
    <mergeCell ref="A10:F10"/>
    <mergeCell ref="A11:F11"/>
    <mergeCell ref="G11:M11"/>
    <mergeCell ref="A12:F12"/>
    <mergeCell ref="G12:M12"/>
    <mergeCell ref="A13:F13"/>
    <mergeCell ref="G13:M13"/>
    <mergeCell ref="A14:F14"/>
    <mergeCell ref="G14:M14"/>
    <mergeCell ref="A16:F16"/>
    <mergeCell ref="I16:J16"/>
    <mergeCell ref="K16:M16"/>
    <mergeCell ref="A4:M4"/>
    <mergeCell ref="A5:G5"/>
    <mergeCell ref="H5:M5"/>
    <mergeCell ref="A7:G7"/>
    <mergeCell ref="A9:F9"/>
    <mergeCell ref="G9:M9"/>
  </mergeCells>
  <printOptions horizontalCentered="1"/>
  <pageMargins left="0.5" right="0.5" top="0.75" bottom="0.75" header="0.3" footer="0.3"/>
  <pageSetup paperSize="9" scale="73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A9F1-D6A5-45D5-975A-C284FBAD8FD0}">
  <dimension ref="A1:M32"/>
  <sheetViews>
    <sheetView topLeftCell="A7" zoomScaleNormal="100" workbookViewId="0">
      <selection activeCell="G13" sqref="G13:M13"/>
    </sheetView>
  </sheetViews>
  <sheetFormatPr defaultRowHeight="16.5" x14ac:dyDescent="0.35"/>
  <cols>
    <col min="1" max="9" width="9.140625" style="5"/>
    <col min="10" max="10" width="10.5703125" style="5" bestFit="1" customWidth="1"/>
    <col min="11" max="11" width="9.140625" style="5"/>
    <col min="12" max="12" width="15.42578125" style="5" customWidth="1"/>
    <col min="13" max="13" width="9.140625" style="5"/>
    <col min="14" max="14" width="4.85546875" style="5" customWidth="1"/>
    <col min="15" max="16384" width="9.140625" style="5"/>
  </cols>
  <sheetData>
    <row r="1" spans="1:13" ht="105" customHeight="1" thickBot="1" x14ac:dyDescent="0.4"/>
    <row r="2" spans="1:13" ht="97.5" customHeight="1" x14ac:dyDescent="0.35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4"/>
    </row>
    <row r="3" spans="1:13" x14ac:dyDescent="0.3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</row>
    <row r="4" spans="1:13" ht="62.25" customHeight="1" x14ac:dyDescent="0.35">
      <c r="A4" s="31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3" ht="23.25" customHeight="1" x14ac:dyDescent="0.35">
      <c r="A5" s="34" t="s">
        <v>27</v>
      </c>
      <c r="B5" s="35"/>
      <c r="C5" s="35"/>
      <c r="D5" s="35"/>
      <c r="E5" s="35"/>
      <c r="F5" s="35"/>
      <c r="G5" s="35"/>
      <c r="H5" s="35" t="s">
        <v>28</v>
      </c>
      <c r="I5" s="35"/>
      <c r="J5" s="35"/>
      <c r="K5" s="35"/>
      <c r="L5" s="35"/>
      <c r="M5" s="36"/>
    </row>
    <row r="6" spans="1:13" ht="23.25" customHeight="1" x14ac:dyDescent="0.35">
      <c r="A6" s="25" t="s">
        <v>24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23.25" customHeight="1" x14ac:dyDescent="0.35">
      <c r="A7" s="37" t="s">
        <v>35</v>
      </c>
      <c r="B7" s="38"/>
      <c r="C7" s="38"/>
      <c r="D7" s="38"/>
      <c r="E7" s="38"/>
      <c r="F7" s="38"/>
      <c r="G7" s="38"/>
      <c r="H7" s="26"/>
      <c r="I7" s="26"/>
      <c r="J7" s="26"/>
      <c r="K7" s="26"/>
      <c r="L7" s="26"/>
      <c r="M7" s="27"/>
    </row>
    <row r="8" spans="1:13" ht="23.25" customHeight="1" x14ac:dyDescent="0.35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33.75" customHeight="1" x14ac:dyDescent="0.35">
      <c r="A9" s="39" t="s">
        <v>1</v>
      </c>
      <c r="B9" s="40"/>
      <c r="C9" s="40"/>
      <c r="D9" s="40"/>
      <c r="E9" s="40"/>
      <c r="F9" s="40"/>
      <c r="G9" s="40" t="s">
        <v>2</v>
      </c>
      <c r="H9" s="40"/>
      <c r="I9" s="40"/>
      <c r="J9" s="40"/>
      <c r="K9" s="40"/>
      <c r="L9" s="40"/>
      <c r="M9" s="41"/>
    </row>
    <row r="10" spans="1:13" ht="23.25" customHeight="1" x14ac:dyDescent="0.35">
      <c r="A10" s="46" t="s">
        <v>25</v>
      </c>
      <c r="B10" s="47"/>
      <c r="C10" s="47"/>
      <c r="D10" s="47"/>
      <c r="E10" s="47"/>
      <c r="F10" s="47"/>
      <c r="G10" s="8"/>
      <c r="H10" s="8"/>
      <c r="I10" s="8"/>
      <c r="J10" s="8"/>
      <c r="K10" s="8"/>
      <c r="L10" s="8"/>
      <c r="M10" s="9"/>
    </row>
    <row r="11" spans="1:13" ht="23.25" customHeight="1" x14ac:dyDescent="0.35">
      <c r="A11" s="46" t="s">
        <v>26</v>
      </c>
      <c r="B11" s="47"/>
      <c r="C11" s="47"/>
      <c r="D11" s="47"/>
      <c r="E11" s="47"/>
      <c r="F11" s="47"/>
      <c r="G11" s="48"/>
      <c r="H11" s="48"/>
      <c r="I11" s="48"/>
      <c r="J11" s="48"/>
      <c r="K11" s="48"/>
      <c r="L11" s="48"/>
      <c r="M11" s="49"/>
    </row>
    <row r="12" spans="1:13" ht="23.25" customHeight="1" x14ac:dyDescent="0.35">
      <c r="A12" s="46" t="s">
        <v>3</v>
      </c>
      <c r="B12" s="47"/>
      <c r="C12" s="47"/>
      <c r="D12" s="47"/>
      <c r="E12" s="47"/>
      <c r="F12" s="47"/>
      <c r="G12" s="48" t="s">
        <v>4</v>
      </c>
      <c r="H12" s="48"/>
      <c r="I12" s="48"/>
      <c r="J12" s="48"/>
      <c r="K12" s="48"/>
      <c r="L12" s="48"/>
      <c r="M12" s="49"/>
    </row>
    <row r="13" spans="1:13" ht="23.25" customHeight="1" x14ac:dyDescent="0.35">
      <c r="A13" s="46" t="s">
        <v>22</v>
      </c>
      <c r="B13" s="47"/>
      <c r="C13" s="47"/>
      <c r="D13" s="47"/>
      <c r="E13" s="47"/>
      <c r="F13" s="47"/>
      <c r="G13" s="48" t="s">
        <v>23</v>
      </c>
      <c r="H13" s="48"/>
      <c r="I13" s="48"/>
      <c r="J13" s="48"/>
      <c r="K13" s="48"/>
      <c r="L13" s="48"/>
      <c r="M13" s="49"/>
    </row>
    <row r="14" spans="1:13" ht="24.75" customHeight="1" x14ac:dyDescent="0.35">
      <c r="A14" s="46" t="s">
        <v>5</v>
      </c>
      <c r="B14" s="47"/>
      <c r="C14" s="47"/>
      <c r="D14" s="47"/>
      <c r="E14" s="47"/>
      <c r="F14" s="47"/>
      <c r="G14" s="48" t="s">
        <v>21</v>
      </c>
      <c r="H14" s="48"/>
      <c r="I14" s="48"/>
      <c r="J14" s="48"/>
      <c r="K14" s="48"/>
      <c r="L14" s="48"/>
      <c r="M14" s="49"/>
    </row>
    <row r="15" spans="1:13" x14ac:dyDescent="0.3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ht="29.25" customHeight="1" x14ac:dyDescent="0.35">
      <c r="A16" s="50" t="s">
        <v>6</v>
      </c>
      <c r="B16" s="51"/>
      <c r="C16" s="51"/>
      <c r="D16" s="51"/>
      <c r="E16" s="51"/>
      <c r="F16" s="51"/>
      <c r="G16" s="24" t="s">
        <v>7</v>
      </c>
      <c r="H16" s="24" t="s">
        <v>8</v>
      </c>
      <c r="I16" s="52" t="s">
        <v>9</v>
      </c>
      <c r="J16" s="52"/>
      <c r="K16" s="52" t="s">
        <v>10</v>
      </c>
      <c r="L16" s="52"/>
      <c r="M16" s="53"/>
    </row>
    <row r="17" spans="1:13" ht="23.25" customHeight="1" x14ac:dyDescent="0.35">
      <c r="A17" s="42" t="s">
        <v>11</v>
      </c>
      <c r="B17" s="43"/>
      <c r="C17" s="43"/>
      <c r="D17" s="43"/>
      <c r="E17" s="43"/>
      <c r="F17" s="43"/>
      <c r="G17" s="11">
        <v>240</v>
      </c>
      <c r="H17" s="12" t="s">
        <v>12</v>
      </c>
      <c r="I17" s="44">
        <f>K17/G17</f>
        <v>443.36250000000001</v>
      </c>
      <c r="J17" s="44"/>
      <c r="K17" s="44">
        <f>K22*3/12</f>
        <v>106407</v>
      </c>
      <c r="L17" s="44"/>
      <c r="M17" s="45"/>
    </row>
    <row r="18" spans="1:13" ht="21.75" customHeight="1" x14ac:dyDescent="0.35">
      <c r="A18" s="13" t="s">
        <v>13</v>
      </c>
      <c r="B18" s="14"/>
      <c r="C18" s="14"/>
      <c r="D18" s="14"/>
      <c r="E18" s="14"/>
      <c r="F18" s="14"/>
      <c r="G18" s="23">
        <v>350</v>
      </c>
      <c r="H18" s="12" t="s">
        <v>12</v>
      </c>
      <c r="I18" s="54">
        <f>K18/G18</f>
        <v>405.36</v>
      </c>
      <c r="J18" s="54"/>
      <c r="K18" s="54">
        <f>K22*4/12</f>
        <v>141876</v>
      </c>
      <c r="L18" s="54"/>
      <c r="M18" s="55"/>
    </row>
    <row r="19" spans="1:13" ht="20.25" customHeight="1" x14ac:dyDescent="0.35">
      <c r="A19" s="13" t="s">
        <v>14</v>
      </c>
      <c r="B19" s="14"/>
      <c r="C19" s="14"/>
      <c r="D19" s="14"/>
      <c r="E19" s="14"/>
      <c r="F19" s="14"/>
      <c r="G19" s="23">
        <v>520</v>
      </c>
      <c r="H19" s="12" t="s">
        <v>12</v>
      </c>
      <c r="I19" s="54">
        <f>L19/G19</f>
        <v>341.04807692307691</v>
      </c>
      <c r="J19" s="54"/>
      <c r="K19" s="15"/>
      <c r="L19" s="16">
        <f>K22*5/12</f>
        <v>177345</v>
      </c>
      <c r="M19" s="17"/>
    </row>
    <row r="20" spans="1:13" ht="20.25" customHeight="1" x14ac:dyDescent="0.35">
      <c r="A20" s="18"/>
      <c r="B20" s="14"/>
      <c r="C20" s="14"/>
      <c r="D20" s="14"/>
      <c r="E20" s="14"/>
      <c r="F20" s="14"/>
      <c r="G20" s="14"/>
      <c r="H20" s="14"/>
      <c r="I20" s="16"/>
      <c r="J20" s="16"/>
      <c r="K20" s="16"/>
      <c r="L20" s="16"/>
      <c r="M20" s="17"/>
    </row>
    <row r="21" spans="1:13" ht="24" customHeight="1" x14ac:dyDescent="0.35">
      <c r="A21" s="18"/>
      <c r="B21" s="14"/>
      <c r="C21" s="14"/>
      <c r="D21" s="14"/>
      <c r="E21" s="14"/>
      <c r="F21" s="14"/>
      <c r="G21" s="14"/>
      <c r="H21" s="14"/>
      <c r="I21" s="16"/>
      <c r="J21" s="16"/>
      <c r="K21" s="16"/>
      <c r="L21" s="16"/>
      <c r="M21" s="17"/>
    </row>
    <row r="22" spans="1:13" ht="21.75" customHeight="1" x14ac:dyDescent="0.35">
      <c r="A22" s="56" t="s">
        <v>15</v>
      </c>
      <c r="B22" s="57"/>
      <c r="C22" s="57"/>
      <c r="D22" s="57"/>
      <c r="E22" s="57"/>
      <c r="F22" s="57"/>
      <c r="G22" s="57"/>
      <c r="H22" s="57"/>
      <c r="I22" s="58" t="s">
        <v>16</v>
      </c>
      <c r="J22" s="58"/>
      <c r="K22" s="54">
        <v>425628</v>
      </c>
      <c r="L22" s="54"/>
      <c r="M22" s="55"/>
    </row>
    <row r="23" spans="1:13" ht="21" customHeight="1" x14ac:dyDescent="0.35">
      <c r="A23" s="59" t="str">
        <f>PROPER("four hundred twenty-five thousand six hundred twenty-eight DIRHAMS Only")</f>
        <v>Four Hundred Twenty-Five Thousand Six Hundred Twenty-Eight Dirhams Only</v>
      </c>
      <c r="B23" s="60"/>
      <c r="C23" s="60"/>
      <c r="D23" s="60"/>
      <c r="E23" s="60"/>
      <c r="F23" s="60"/>
      <c r="G23" s="60"/>
      <c r="H23" s="60"/>
      <c r="I23" s="58" t="s">
        <v>17</v>
      </c>
      <c r="J23" s="58"/>
      <c r="K23" s="61" t="s">
        <v>18</v>
      </c>
      <c r="L23" s="61"/>
      <c r="M23" s="62"/>
    </row>
    <row r="24" spans="1:13" ht="21" customHeight="1" x14ac:dyDescent="0.35">
      <c r="A24" s="10"/>
      <c r="B24" s="8"/>
      <c r="C24" s="8"/>
      <c r="D24" s="8"/>
      <c r="E24" s="8"/>
      <c r="F24" s="8"/>
      <c r="G24" s="8"/>
      <c r="H24" s="8"/>
      <c r="I24" s="63" t="s">
        <v>19</v>
      </c>
      <c r="J24" s="63"/>
      <c r="K24" s="54">
        <v>425628</v>
      </c>
      <c r="L24" s="54"/>
      <c r="M24" s="55"/>
    </row>
    <row r="25" spans="1:13" x14ac:dyDescent="0.35">
      <c r="A25" s="10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35">
      <c r="A26" s="1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35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35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</row>
    <row r="29" spans="1:13" x14ac:dyDescent="0.35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1:13" x14ac:dyDescent="0.35">
      <c r="A30" s="10"/>
      <c r="B30" s="8"/>
      <c r="C30" s="8"/>
      <c r="D30" s="8" t="s">
        <v>20</v>
      </c>
      <c r="E30" s="8"/>
      <c r="F30" s="19"/>
      <c r="G30" s="19"/>
      <c r="H30" s="19"/>
      <c r="I30" s="19"/>
      <c r="J30" s="19"/>
      <c r="K30" s="8"/>
      <c r="L30" s="8"/>
      <c r="M30" s="9"/>
    </row>
    <row r="31" spans="1:13" x14ac:dyDescent="0.3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1:13" ht="17.25" thickBot="1" x14ac:dyDescent="0.4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</sheetData>
  <mergeCells count="32">
    <mergeCell ref="A23:H23"/>
    <mergeCell ref="I23:J23"/>
    <mergeCell ref="K23:M23"/>
    <mergeCell ref="I24:J24"/>
    <mergeCell ref="K24:M24"/>
    <mergeCell ref="I18:J18"/>
    <mergeCell ref="K18:M18"/>
    <mergeCell ref="I19:J19"/>
    <mergeCell ref="A22:H22"/>
    <mergeCell ref="I22:J22"/>
    <mergeCell ref="K22:M22"/>
    <mergeCell ref="A17:F17"/>
    <mergeCell ref="I17:J17"/>
    <mergeCell ref="K17:M17"/>
    <mergeCell ref="A10:F10"/>
    <mergeCell ref="A11:F11"/>
    <mergeCell ref="G11:M11"/>
    <mergeCell ref="A12:F12"/>
    <mergeCell ref="G12:M12"/>
    <mergeCell ref="A13:F13"/>
    <mergeCell ref="G13:M13"/>
    <mergeCell ref="A14:F14"/>
    <mergeCell ref="G14:M14"/>
    <mergeCell ref="A16:F16"/>
    <mergeCell ref="I16:J16"/>
    <mergeCell ref="K16:M16"/>
    <mergeCell ref="A4:M4"/>
    <mergeCell ref="A5:G5"/>
    <mergeCell ref="H5:M5"/>
    <mergeCell ref="A7:G7"/>
    <mergeCell ref="A9:F9"/>
    <mergeCell ref="G9:M9"/>
  </mergeCells>
  <printOptions horizontalCentered="1"/>
  <pageMargins left="0.5" right="0.5" top="0.75" bottom="0.75" header="0.3" footer="0.3"/>
  <pageSetup paperSize="9" scale="73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8126-2A09-4556-A0E7-F146D29358B7}">
  <dimension ref="A1:M32"/>
  <sheetViews>
    <sheetView topLeftCell="A7" zoomScaleNormal="100" workbookViewId="0">
      <selection activeCell="A7" sqref="A7:G7"/>
    </sheetView>
  </sheetViews>
  <sheetFormatPr defaultRowHeight="16.5" x14ac:dyDescent="0.35"/>
  <cols>
    <col min="1" max="9" width="9.140625" style="5"/>
    <col min="10" max="10" width="10.5703125" style="5" bestFit="1" customWidth="1"/>
    <col min="11" max="11" width="9.140625" style="5"/>
    <col min="12" max="12" width="15.42578125" style="5" customWidth="1"/>
    <col min="13" max="13" width="9.140625" style="5"/>
    <col min="14" max="14" width="4.85546875" style="5" customWidth="1"/>
    <col min="15" max="16384" width="9.140625" style="5"/>
  </cols>
  <sheetData>
    <row r="1" spans="1:13" ht="105" customHeight="1" thickBot="1" x14ac:dyDescent="0.4"/>
    <row r="2" spans="1:13" ht="97.5" customHeight="1" x14ac:dyDescent="0.35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4"/>
    </row>
    <row r="3" spans="1:13" x14ac:dyDescent="0.3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</row>
    <row r="4" spans="1:13" ht="62.25" customHeight="1" x14ac:dyDescent="0.35">
      <c r="A4" s="3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3" ht="23.25" customHeight="1" x14ac:dyDescent="0.35">
      <c r="A5" s="34" t="s">
        <v>27</v>
      </c>
      <c r="B5" s="35"/>
      <c r="C5" s="35"/>
      <c r="D5" s="35"/>
      <c r="E5" s="35"/>
      <c r="F5" s="35"/>
      <c r="G5" s="35"/>
      <c r="H5" s="35" t="s">
        <v>28</v>
      </c>
      <c r="I5" s="35"/>
      <c r="J5" s="35"/>
      <c r="K5" s="35"/>
      <c r="L5" s="35"/>
      <c r="M5" s="36"/>
    </row>
    <row r="6" spans="1:13" ht="23.25" customHeight="1" x14ac:dyDescent="0.35">
      <c r="A6" s="25" t="s">
        <v>24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23.25" customHeight="1" x14ac:dyDescent="0.35">
      <c r="A7" s="37" t="s">
        <v>29</v>
      </c>
      <c r="B7" s="38"/>
      <c r="C7" s="38"/>
      <c r="D7" s="38"/>
      <c r="E7" s="38"/>
      <c r="F7" s="38"/>
      <c r="G7" s="38"/>
      <c r="H7" s="26"/>
      <c r="I7" s="26"/>
      <c r="J7" s="26"/>
      <c r="K7" s="26"/>
      <c r="L7" s="26"/>
      <c r="M7" s="27"/>
    </row>
    <row r="8" spans="1:13" ht="23.25" customHeight="1" x14ac:dyDescent="0.35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33.75" customHeight="1" x14ac:dyDescent="0.35">
      <c r="A9" s="39" t="s">
        <v>1</v>
      </c>
      <c r="B9" s="40"/>
      <c r="C9" s="40"/>
      <c r="D9" s="40"/>
      <c r="E9" s="40"/>
      <c r="F9" s="40"/>
      <c r="G9" s="40" t="s">
        <v>2</v>
      </c>
      <c r="H9" s="40"/>
      <c r="I9" s="40"/>
      <c r="J9" s="40"/>
      <c r="K9" s="40"/>
      <c r="L9" s="40"/>
      <c r="M9" s="41"/>
    </row>
    <row r="10" spans="1:13" ht="23.25" customHeight="1" x14ac:dyDescent="0.35">
      <c r="A10" s="46" t="s">
        <v>25</v>
      </c>
      <c r="B10" s="47"/>
      <c r="C10" s="47"/>
      <c r="D10" s="47"/>
      <c r="E10" s="47"/>
      <c r="F10" s="47"/>
      <c r="G10" s="8"/>
      <c r="H10" s="8"/>
      <c r="I10" s="8"/>
      <c r="J10" s="8"/>
      <c r="K10" s="8"/>
      <c r="L10" s="8"/>
      <c r="M10" s="9"/>
    </row>
    <row r="11" spans="1:13" ht="23.25" customHeight="1" x14ac:dyDescent="0.35">
      <c r="A11" s="46" t="s">
        <v>34</v>
      </c>
      <c r="B11" s="47"/>
      <c r="C11" s="47"/>
      <c r="D11" s="47"/>
      <c r="E11" s="47"/>
      <c r="F11" s="47"/>
      <c r="G11" s="48"/>
      <c r="H11" s="48"/>
      <c r="I11" s="48"/>
      <c r="J11" s="48"/>
      <c r="K11" s="48"/>
      <c r="L11" s="48"/>
      <c r="M11" s="49"/>
    </row>
    <row r="12" spans="1:13" ht="23.25" customHeight="1" x14ac:dyDescent="0.35">
      <c r="A12" s="46" t="s">
        <v>3</v>
      </c>
      <c r="B12" s="47"/>
      <c r="C12" s="47"/>
      <c r="D12" s="47"/>
      <c r="E12" s="47"/>
      <c r="F12" s="47"/>
      <c r="G12" s="48" t="s">
        <v>4</v>
      </c>
      <c r="H12" s="48"/>
      <c r="I12" s="48"/>
      <c r="J12" s="48"/>
      <c r="K12" s="48"/>
      <c r="L12" s="48"/>
      <c r="M12" s="49"/>
    </row>
    <row r="13" spans="1:13" ht="23.25" customHeight="1" x14ac:dyDescent="0.35">
      <c r="A13" s="46" t="s">
        <v>22</v>
      </c>
      <c r="B13" s="47"/>
      <c r="C13" s="47"/>
      <c r="D13" s="47"/>
      <c r="E13" s="47"/>
      <c r="F13" s="47"/>
      <c r="G13" s="48" t="s">
        <v>23</v>
      </c>
      <c r="H13" s="48"/>
      <c r="I13" s="48"/>
      <c r="J13" s="48"/>
      <c r="K13" s="48"/>
      <c r="L13" s="48"/>
      <c r="M13" s="49"/>
    </row>
    <row r="14" spans="1:13" ht="24.75" customHeight="1" x14ac:dyDescent="0.35">
      <c r="A14" s="46" t="s">
        <v>5</v>
      </c>
      <c r="B14" s="47"/>
      <c r="C14" s="47"/>
      <c r="D14" s="47"/>
      <c r="E14" s="47"/>
      <c r="F14" s="47"/>
      <c r="G14" s="48" t="s">
        <v>21</v>
      </c>
      <c r="H14" s="48"/>
      <c r="I14" s="48"/>
      <c r="J14" s="48"/>
      <c r="K14" s="48"/>
      <c r="L14" s="48"/>
      <c r="M14" s="49"/>
    </row>
    <row r="15" spans="1:13" x14ac:dyDescent="0.3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ht="29.25" customHeight="1" x14ac:dyDescent="0.35">
      <c r="A16" s="50" t="s">
        <v>6</v>
      </c>
      <c r="B16" s="51"/>
      <c r="C16" s="51"/>
      <c r="D16" s="51"/>
      <c r="E16" s="51"/>
      <c r="F16" s="51"/>
      <c r="G16" s="24" t="s">
        <v>7</v>
      </c>
      <c r="H16" s="24" t="s">
        <v>8</v>
      </c>
      <c r="I16" s="52" t="s">
        <v>9</v>
      </c>
      <c r="J16" s="52"/>
      <c r="K16" s="52" t="s">
        <v>10</v>
      </c>
      <c r="L16" s="52"/>
      <c r="M16" s="53"/>
    </row>
    <row r="17" spans="1:13" ht="23.25" customHeight="1" x14ac:dyDescent="0.35">
      <c r="A17" s="42" t="s">
        <v>11</v>
      </c>
      <c r="B17" s="43"/>
      <c r="C17" s="43"/>
      <c r="D17" s="43"/>
      <c r="E17" s="43"/>
      <c r="F17" s="43"/>
      <c r="G17" s="11">
        <v>240</v>
      </c>
      <c r="H17" s="12" t="s">
        <v>12</v>
      </c>
      <c r="I17" s="44">
        <f>K17/G17</f>
        <v>443.36250000000001</v>
      </c>
      <c r="J17" s="44"/>
      <c r="K17" s="44">
        <f>K22*3/12</f>
        <v>106407</v>
      </c>
      <c r="L17" s="44"/>
      <c r="M17" s="45"/>
    </row>
    <row r="18" spans="1:13" ht="21.75" customHeight="1" x14ac:dyDescent="0.35">
      <c r="A18" s="13" t="s">
        <v>13</v>
      </c>
      <c r="B18" s="14"/>
      <c r="C18" s="14"/>
      <c r="D18" s="14"/>
      <c r="E18" s="14"/>
      <c r="F18" s="14"/>
      <c r="G18" s="23">
        <v>350</v>
      </c>
      <c r="H18" s="12" t="s">
        <v>12</v>
      </c>
      <c r="I18" s="54">
        <f>K18/G18</f>
        <v>405.36</v>
      </c>
      <c r="J18" s="54"/>
      <c r="K18" s="54">
        <f>K22*4/12</f>
        <v>141876</v>
      </c>
      <c r="L18" s="54"/>
      <c r="M18" s="55"/>
    </row>
    <row r="19" spans="1:13" ht="20.25" customHeight="1" x14ac:dyDescent="0.35">
      <c r="A19" s="13" t="s">
        <v>14</v>
      </c>
      <c r="B19" s="14"/>
      <c r="C19" s="14"/>
      <c r="D19" s="14"/>
      <c r="E19" s="14"/>
      <c r="F19" s="14"/>
      <c r="G19" s="23">
        <v>520</v>
      </c>
      <c r="H19" s="12" t="s">
        <v>12</v>
      </c>
      <c r="I19" s="54">
        <f>L19/G19</f>
        <v>341.04807692307691</v>
      </c>
      <c r="J19" s="54"/>
      <c r="K19" s="15"/>
      <c r="L19" s="16">
        <f>K22*5/12</f>
        <v>177345</v>
      </c>
      <c r="M19" s="17"/>
    </row>
    <row r="20" spans="1:13" ht="20.25" customHeight="1" x14ac:dyDescent="0.35">
      <c r="A20" s="18"/>
      <c r="B20" s="14"/>
      <c r="C20" s="14"/>
      <c r="D20" s="14"/>
      <c r="E20" s="14"/>
      <c r="F20" s="14"/>
      <c r="G20" s="14"/>
      <c r="H20" s="14"/>
      <c r="I20" s="16"/>
      <c r="J20" s="16"/>
      <c r="K20" s="16"/>
      <c r="L20" s="16"/>
      <c r="M20" s="17"/>
    </row>
    <row r="21" spans="1:13" ht="24" customHeight="1" x14ac:dyDescent="0.35">
      <c r="A21" s="18"/>
      <c r="B21" s="14"/>
      <c r="C21" s="14"/>
      <c r="D21" s="14"/>
      <c r="E21" s="14"/>
      <c r="F21" s="14"/>
      <c r="G21" s="14"/>
      <c r="H21" s="14"/>
      <c r="I21" s="16"/>
      <c r="J21" s="16"/>
      <c r="K21" s="16"/>
      <c r="L21" s="16"/>
      <c r="M21" s="17"/>
    </row>
    <row r="22" spans="1:13" ht="21.75" customHeight="1" x14ac:dyDescent="0.35">
      <c r="A22" s="56" t="s">
        <v>15</v>
      </c>
      <c r="B22" s="57"/>
      <c r="C22" s="57"/>
      <c r="D22" s="57"/>
      <c r="E22" s="57"/>
      <c r="F22" s="57"/>
      <c r="G22" s="57"/>
      <c r="H22" s="57"/>
      <c r="I22" s="58" t="s">
        <v>16</v>
      </c>
      <c r="J22" s="58"/>
      <c r="K22" s="54">
        <v>425628</v>
      </c>
      <c r="L22" s="54"/>
      <c r="M22" s="55"/>
    </row>
    <row r="23" spans="1:13" ht="21" customHeight="1" x14ac:dyDescent="0.35">
      <c r="A23" s="59" t="str">
        <f>PROPER("four hundred twenty-five thousand six hundred twenty-eight DIRHAMS Only")</f>
        <v>Four Hundred Twenty-Five Thousand Six Hundred Twenty-Eight Dirhams Only</v>
      </c>
      <c r="B23" s="60"/>
      <c r="C23" s="60"/>
      <c r="D23" s="60"/>
      <c r="E23" s="60"/>
      <c r="F23" s="60"/>
      <c r="G23" s="60"/>
      <c r="H23" s="60"/>
      <c r="I23" s="58" t="s">
        <v>17</v>
      </c>
      <c r="J23" s="58"/>
      <c r="K23" s="61" t="s">
        <v>18</v>
      </c>
      <c r="L23" s="61"/>
      <c r="M23" s="62"/>
    </row>
    <row r="24" spans="1:13" ht="21" customHeight="1" x14ac:dyDescent="0.35">
      <c r="A24" s="10"/>
      <c r="B24" s="8"/>
      <c r="C24" s="8"/>
      <c r="D24" s="8"/>
      <c r="E24" s="8"/>
      <c r="F24" s="8"/>
      <c r="G24" s="8"/>
      <c r="H24" s="8"/>
      <c r="I24" s="63" t="s">
        <v>19</v>
      </c>
      <c r="J24" s="63"/>
      <c r="K24" s="54">
        <v>425628</v>
      </c>
      <c r="L24" s="54"/>
      <c r="M24" s="55"/>
    </row>
    <row r="25" spans="1:13" x14ac:dyDescent="0.35">
      <c r="A25" s="10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35">
      <c r="A26" s="1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35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35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</row>
    <row r="29" spans="1:13" x14ac:dyDescent="0.35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1:13" x14ac:dyDescent="0.35">
      <c r="A30" s="10"/>
      <c r="B30" s="8"/>
      <c r="C30" s="8"/>
      <c r="D30" s="8" t="s">
        <v>20</v>
      </c>
      <c r="E30" s="8"/>
      <c r="F30" s="19"/>
      <c r="G30" s="19"/>
      <c r="H30" s="19"/>
      <c r="I30" s="19"/>
      <c r="J30" s="19"/>
      <c r="K30" s="8"/>
      <c r="L30" s="8"/>
      <c r="M30" s="9"/>
    </row>
    <row r="31" spans="1:13" x14ac:dyDescent="0.3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1:13" ht="17.25" thickBot="1" x14ac:dyDescent="0.4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</sheetData>
  <mergeCells count="32">
    <mergeCell ref="A23:H23"/>
    <mergeCell ref="I23:J23"/>
    <mergeCell ref="K23:M23"/>
    <mergeCell ref="I24:J24"/>
    <mergeCell ref="K24:M24"/>
    <mergeCell ref="H5:M5"/>
    <mergeCell ref="A7:G7"/>
    <mergeCell ref="I18:J18"/>
    <mergeCell ref="K18:M18"/>
    <mergeCell ref="A10:F10"/>
    <mergeCell ref="A11:F11"/>
    <mergeCell ref="G11:M11"/>
    <mergeCell ref="A12:F12"/>
    <mergeCell ref="G12:M12"/>
    <mergeCell ref="A13:F13"/>
    <mergeCell ref="G13:M13"/>
    <mergeCell ref="A4:M4"/>
    <mergeCell ref="A9:F9"/>
    <mergeCell ref="G9:M9"/>
    <mergeCell ref="I19:J19"/>
    <mergeCell ref="A22:H22"/>
    <mergeCell ref="I22:J22"/>
    <mergeCell ref="K22:M22"/>
    <mergeCell ref="A14:F14"/>
    <mergeCell ref="G14:M14"/>
    <mergeCell ref="A16:F16"/>
    <mergeCell ref="I16:J16"/>
    <mergeCell ref="K16:M16"/>
    <mergeCell ref="A17:F17"/>
    <mergeCell ref="I17:J17"/>
    <mergeCell ref="K17:M17"/>
    <mergeCell ref="A5:G5"/>
  </mergeCells>
  <printOptions horizontalCentered="1"/>
  <pageMargins left="0.5" right="0.5" top="0.75" bottom="0.75" header="0.3" footer="0.3"/>
  <pageSetup paperSize="9" scale="73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PI</vt:lpstr>
      <vt:lpstr>SQ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Dawood</dc:creator>
  <cp:lastModifiedBy>Admin</cp:lastModifiedBy>
  <cp:lastPrinted>2018-11-24T08:38:03Z</cp:lastPrinted>
  <dcterms:created xsi:type="dcterms:W3CDTF">2018-08-14T11:17:12Z</dcterms:created>
  <dcterms:modified xsi:type="dcterms:W3CDTF">2018-11-24T13:26:12Z</dcterms:modified>
</cp:coreProperties>
</file>