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8 ABACUS CLIENTS\6. NOSHAN\ALAM INTERNATIONAL FZE\"/>
    </mc:Choice>
  </mc:AlternateContent>
  <xr:revisionPtr revIDLastSave="0" documentId="8_{FC21E64F-40A7-4C12-9D5C-0253C4B31E93}" xr6:coauthVersionLast="34" xr6:coauthVersionMax="34" xr10:uidLastSave="{00000000-0000-0000-0000-000000000000}"/>
  <bookViews>
    <workbookView xWindow="0" yWindow="0" windowWidth="20460" windowHeight="7590" xr2:uid="{7787B34A-2F85-49EC-A372-83249E365E9A}"/>
  </bookViews>
  <sheets>
    <sheet name="PI" sheetId="3" r:id="rId1"/>
    <sheet name="SQ" sheetId="1" r:id="rId2"/>
  </sheets>
  <externalReferences>
    <externalReference r:id="rId3"/>
  </externalReferences>
  <definedNames>
    <definedName name="__IntlFixup" hidden="1">TRUE</definedName>
    <definedName name="_Order1" hidden="1">0</definedName>
    <definedName name="aa" localSheetId="0" hidden="1">OFFSET([0]!Data.Top.Left,1,0)</definedName>
    <definedName name="aa" localSheetId="1" hidden="1">OFFSET([0]!Data.Top.Left,1,0)</definedName>
    <definedName name="aa" hidden="1">OFFSET([0]!Data.Top.Left,1,0)</definedName>
    <definedName name="afasdfasdfasfas" localSheetId="0" hidden="1">OFFSET([0]!Data.Top.Left,1,0)</definedName>
    <definedName name="afasdfasdfasfas" localSheetId="1" hidden="1">OFFSET([0]!Data.Top.Left,1,0)</definedName>
    <definedName name="afasdfasdfasfas" hidden="1">OFFSET([0]!Data.Top.Left,1,0)</definedName>
    <definedName name="asasas" localSheetId="0" hidden="1">OFFSET([0]!Data.Top.Left,1,0)</definedName>
    <definedName name="asasas" localSheetId="1" hidden="1">OFFSET([0]!Data.Top.Left,1,0)</definedName>
    <definedName name="asasas" hidden="1">OFFSET([0]!Data.Top.Left,1,0)</definedName>
    <definedName name="asdfadsfasfasdfasdfasdfasdfasdfas" localSheetId="0" hidden="1">OFFSET([0]!Data.Top.Left,1,0)</definedName>
    <definedName name="asdfadsfasfasdfasdfasdfasdfasdfas" localSheetId="1" hidden="1">OFFSET([0]!Data.Top.Left,1,0)</definedName>
    <definedName name="asdfadsfasfasdfasdfasdfasdfasdfas" hidden="1">OFFSET([0]!Data.Top.Left,1,0)</definedName>
    <definedName name="asdfasdf" localSheetId="0" hidden="1">OFFSET([0]!Data.Top.Left,1,0)</definedName>
    <definedName name="asdfasdf" localSheetId="1" hidden="1">OFFSET([0]!Data.Top.Left,1,0)</definedName>
    <definedName name="asdfasdf" hidden="1">OFFSET([0]!Data.Top.Left,1,0)</definedName>
    <definedName name="CC" localSheetId="0">PI!CC</definedName>
    <definedName name="CC" localSheetId="1">SQ!CC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wqdqw" localSheetId="0">PI!dwqdqw</definedName>
    <definedName name="dwqdqw" localSheetId="1">SQ!dwqdqw</definedName>
    <definedName name="dwqdqw">[0]!dwqdqw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0" hidden="1">{"'Leverage'!$B$2:$M$418"}</definedName>
    <definedName name="jujuy" localSheetId="1" hidden="1">{"'Leverage'!$B$2:$M$418"}</definedName>
    <definedName name="jujuy" hidden="1">{"'Leverage'!$B$2:$M$418"}</definedName>
    <definedName name="Macro1" localSheetId="0">PI!Macro1</definedName>
    <definedName name="Macro1" localSheetId="1">SQ!Macro1</definedName>
    <definedName name="Macro1">[0]!Macro1</definedName>
    <definedName name="Macro2" localSheetId="0">PI!Macro2</definedName>
    <definedName name="Macro2" localSheetId="1">SQ!Macro2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0" hidden="1">OFFSET([0]!Data.Top.Left,1,0)</definedName>
    <definedName name="PACK" hidden="1">OFFSET([0]!Data.Top.Left,1,0)</definedName>
    <definedName name="_xlnm.Print_Area" localSheetId="0">PI!$A$1:$I$53</definedName>
    <definedName name="_xlnm.Print_Area" localSheetId="1">SQ!$A$1:$I$53</definedName>
    <definedName name="qwdwqdqw" localSheetId="0" hidden="1">OFFSET([0]!Data.Top.Left,1,0)</definedName>
    <definedName name="qwdwqdqw" localSheetId="1" hidden="1">OFFSET([0]!Data.Top.Left,1,0)</definedName>
    <definedName name="qwdwqdqw" hidden="1">OFFSET([0]!Data.Top.Left,1,0)</definedName>
    <definedName name="sq" localSheetId="0">PI!sq</definedName>
    <definedName name="sq" localSheetId="1">SQ!sq</definedName>
    <definedName name="sq">[0]!sq</definedName>
    <definedName name="sshdjsdyfhj" localSheetId="0" hidden="1">OFFSET([0]!Data.Top.Left,1,0)</definedName>
    <definedName name="sshdjsdyfhj" localSheetId="1" hidden="1">OFFSET([0]!Data.Top.Left,1,0)</definedName>
    <definedName name="sshdjsdyfhj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3" l="1"/>
  <c r="B37" i="3"/>
  <c r="B36" i="3"/>
  <c r="B38" i="1"/>
  <c r="B37" i="1"/>
  <c r="B36" i="1"/>
</calcChain>
</file>

<file path=xl/sharedStrings.xml><?xml version="1.0" encoding="utf-8"?>
<sst xmlns="http://schemas.openxmlformats.org/spreadsheetml/2006/main" count="54" uniqueCount="29">
  <si>
    <t xml:space="preserve"> </t>
  </si>
  <si>
    <t>DATE:</t>
  </si>
  <si>
    <t>13-05-2018</t>
  </si>
  <si>
    <t>QUOTATION</t>
  </si>
  <si>
    <t>REFERENCE:</t>
  </si>
  <si>
    <t>AI-21213</t>
  </si>
  <si>
    <t>PAYMENT TERMS:100% CASH ADVANCE</t>
  </si>
  <si>
    <t xml:space="preserve"> 100% CASH ADVANCE</t>
  </si>
  <si>
    <t>SHIPMENT TERMS:</t>
  </si>
  <si>
    <t>EX FACTORY</t>
  </si>
  <si>
    <t>SHIPMENT MODE:</t>
  </si>
  <si>
    <t>BY SEA</t>
  </si>
  <si>
    <t>EXPORTER:</t>
  </si>
  <si>
    <t>SHIP TO:</t>
  </si>
  <si>
    <t>REPRESENTATIVE OF THE IMPORTER:</t>
  </si>
  <si>
    <t>S.R No.</t>
  </si>
  <si>
    <t>Description</t>
  </si>
  <si>
    <t>Qty</t>
  </si>
  <si>
    <t>Unit</t>
  </si>
  <si>
    <t>Unit Price</t>
  </si>
  <si>
    <t>Amount</t>
  </si>
  <si>
    <t>Sub-Total</t>
  </si>
  <si>
    <t>Others</t>
  </si>
  <si>
    <t>Total Amount</t>
  </si>
  <si>
    <t>Packing: Container</t>
  </si>
  <si>
    <t>PREPARED BY:</t>
  </si>
  <si>
    <t>Amount in Words:</t>
  </si>
  <si>
    <t>PROFORMA INVOICE</t>
  </si>
  <si>
    <t>BILL TO REPRESENTATIVE OF THE IMPORTER: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</si>
</sst>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AED]\ * #,##0.00_);_([$AED]\ * \(#,##0.00\);_([$AED]\ * &quot;-&quot;??_);_(@_)"/>
    <numFmt numFmtId="165" formatCode="#,##0_ ;\-#,##0\ "/>
    <numFmt numFmtId="166" formatCode="_([$€-2]\ * #,##0.00_);_([$€-2]\ * \(#,##0.00\);_([$€-2]\ * &quot;-&quot;??_);_(@_)"/>
    <numFmt numFmtId="167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Wide Latin"/>
      <family val="1"/>
    </font>
    <font>
      <b/>
      <sz val="28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ourier New"/>
      <family val="3"/>
    </font>
    <font>
      <sz val="9"/>
      <color theme="1"/>
      <name val="Calibri"/>
      <family val="2"/>
      <scheme val="minor"/>
    </font>
    <font>
      <sz val="9"/>
      <name val="Courier New"/>
      <family val="3"/>
    </font>
    <font>
      <sz val="9"/>
      <color theme="1"/>
      <name val="Courier New"/>
      <family val="3"/>
    </font>
    <font>
      <sz val="11"/>
      <color theme="1"/>
      <name val="Courier New"/>
      <family val="3"/>
    </font>
    <font>
      <sz val="10"/>
      <name val="Arial"/>
      <family val="2"/>
    </font>
    <font>
      <b/>
      <sz val="10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theme="3" tint="-0.499984740745262"/>
      </bottom>
      <diagonal/>
    </border>
    <border>
      <left/>
      <right style="double">
        <color auto="1"/>
      </right>
      <top style="double">
        <color auto="1"/>
      </top>
      <bottom style="thin">
        <color theme="3" tint="-0.499984740745262"/>
      </bottom>
      <diagonal/>
    </border>
    <border>
      <left style="double">
        <color theme="1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 style="thin">
        <color rgb="FF002060"/>
      </left>
      <right style="thin">
        <color rgb="FF002060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double">
        <color theme="1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rgb="FFFF0000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rgb="FFFF0000"/>
      </left>
      <right/>
      <top style="thin">
        <color theme="3" tint="-0.499984740745262"/>
      </top>
      <bottom style="thin">
        <color theme="3" tint="-0.499984740745262"/>
      </bottom>
      <diagonal/>
    </border>
    <border>
      <left style="double">
        <color theme="1"/>
      </left>
      <right/>
      <top style="thin">
        <color theme="3" tint="-0.499984740745262"/>
      </top>
      <bottom style="double">
        <color theme="1"/>
      </bottom>
      <diagonal/>
    </border>
    <border>
      <left/>
      <right/>
      <top style="thin">
        <color theme="3" tint="-0.499984740745262"/>
      </top>
      <bottom style="double">
        <color theme="1"/>
      </bottom>
      <diagonal/>
    </border>
    <border>
      <left/>
      <right style="double">
        <color theme="1"/>
      </right>
      <top style="thin">
        <color theme="3" tint="-0.499984740745262"/>
      </top>
      <bottom style="double">
        <color theme="1"/>
      </bottom>
      <diagonal/>
    </border>
    <border>
      <left style="thin">
        <color theme="3" tint="-0.499984740745262"/>
      </left>
      <right style="double">
        <color theme="1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double">
        <color theme="1"/>
      </right>
      <top style="thin">
        <color theme="3" tint="-0.499984740745262"/>
      </top>
      <bottom style="double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</cellStyleXfs>
  <cellXfs count="59">
    <xf numFmtId="0" fontId="0" fillId="0" borderId="0" xfId="0"/>
    <xf numFmtId="0" fontId="0" fillId="0" borderId="0" xfId="0" applyFill="1"/>
    <xf numFmtId="0" fontId="5" fillId="0" borderId="0" xfId="0" applyFont="1" applyFill="1"/>
    <xf numFmtId="14" fontId="0" fillId="0" borderId="0" xfId="0" applyNumberFormat="1" applyFill="1"/>
    <xf numFmtId="0" fontId="6" fillId="0" borderId="0" xfId="0" applyFont="1" applyFill="1"/>
    <xf numFmtId="0" fontId="2" fillId="2" borderId="0" xfId="0" applyFont="1" applyFill="1"/>
    <xf numFmtId="14" fontId="4" fillId="2" borderId="0" xfId="0" quotePrefix="1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8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/>
    <xf numFmtId="0" fontId="8" fillId="2" borderId="1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2" xfId="0" applyFont="1" applyBorder="1"/>
    <xf numFmtId="0" fontId="11" fillId="0" borderId="13" xfId="1" applyNumberFormat="1" applyFont="1" applyBorder="1" applyAlignment="1">
      <alignment horizontal="center" vertical="center"/>
    </xf>
    <xf numFmtId="44" fontId="12" fillId="0" borderId="12" xfId="0" applyNumberFormat="1" applyFont="1" applyBorder="1" applyAlignment="1">
      <alignment horizontal="center" vertical="center"/>
    </xf>
    <xf numFmtId="44" fontId="11" fillId="0" borderId="13" xfId="2" applyFont="1" applyBorder="1" applyAlignment="1">
      <alignment vertical="center"/>
    </xf>
    <xf numFmtId="44" fontId="12" fillId="0" borderId="14" xfId="2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2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/>
    </xf>
    <xf numFmtId="164" fontId="11" fillId="0" borderId="13" xfId="2" applyNumberFormat="1" applyFont="1" applyBorder="1" applyAlignment="1">
      <alignment vertical="center"/>
    </xf>
    <xf numFmtId="164" fontId="12" fillId="0" borderId="14" xfId="2" applyNumberFormat="1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165" fontId="11" fillId="0" borderId="13" xfId="1" applyNumberFormat="1" applyFont="1" applyBorder="1" applyAlignment="1">
      <alignment horizontal="center" vertical="center"/>
    </xf>
    <xf numFmtId="164" fontId="11" fillId="0" borderId="13" xfId="1" applyNumberFormat="1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166" fontId="13" fillId="0" borderId="13" xfId="0" applyNumberFormat="1" applyFont="1" applyBorder="1" applyAlignment="1">
      <alignment vertical="center"/>
    </xf>
    <xf numFmtId="164" fontId="13" fillId="0" borderId="14" xfId="0" applyNumberFormat="1" applyFont="1" applyBorder="1" applyAlignment="1">
      <alignment vertical="center"/>
    </xf>
    <xf numFmtId="0" fontId="9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vertical="center"/>
    </xf>
    <xf numFmtId="166" fontId="13" fillId="0" borderId="18" xfId="0" applyNumberFormat="1" applyFont="1" applyBorder="1" applyAlignment="1">
      <alignment vertical="center"/>
    </xf>
    <xf numFmtId="164" fontId="13" fillId="0" borderId="19" xfId="0" applyNumberFormat="1" applyFont="1" applyBorder="1" applyAlignment="1">
      <alignment vertical="center"/>
    </xf>
    <xf numFmtId="44" fontId="9" fillId="0" borderId="20" xfId="2" applyFont="1" applyBorder="1" applyAlignment="1">
      <alignment vertical="center"/>
    </xf>
    <xf numFmtId="167" fontId="9" fillId="0" borderId="20" xfId="1" applyNumberFormat="1" applyFont="1" applyBorder="1" applyAlignment="1">
      <alignment horizontal="center" vertical="center"/>
    </xf>
    <xf numFmtId="44" fontId="9" fillId="0" borderId="21" xfId="2" applyFont="1" applyBorder="1" applyAlignment="1">
      <alignment vertical="center"/>
    </xf>
    <xf numFmtId="0" fontId="0" fillId="0" borderId="0" xfId="0" applyAlignment="1"/>
    <xf numFmtId="0" fontId="15" fillId="0" borderId="0" xfId="3" applyFont="1" applyFill="1" applyBorder="1" applyAlignment="1"/>
  </cellXfs>
  <cellStyles count="4">
    <cellStyle name="Comma" xfId="1" builtinId="3"/>
    <cellStyle name="Currency" xfId="2" builtinId="4"/>
    <cellStyle name="Normal" xfId="0" builtinId="0"/>
    <cellStyle name="Normal 2" xfId="3" xr:uid="{45D7D14D-DC8A-4437-958B-C5040D50B5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238645</xdr:colOff>
      <xdr:row>34</xdr:row>
      <xdr:rowOff>189955</xdr:rowOff>
    </xdr:from>
    <xdr:to>
      <xdr:col>4</xdr:col>
      <xdr:colOff>383302</xdr:colOff>
      <xdr:row>41</xdr:row>
      <xdr:rowOff>116689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1C8FB3-4C08-4892-8662-002C641A5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86722">
          <a:off x="3277120" y="10467430"/>
          <a:ext cx="2040132" cy="1269759"/>
        </a:xfrm>
        <a:prstGeom prst="rect">
          <a:avLst/>
        </a:prstGeom>
      </xdr:spPr>
    </xdr:pic>
    <xdr:clientData/>
  </xdr:twoCellAnchor>
  <xdr:twoCellAnchor editAs="oneCell">
    <xdr:from>
      <xdr:col>5</xdr:col>
      <xdr:colOff>723185</xdr:colOff>
      <xdr:row>36</xdr:row>
      <xdr:rowOff>170265</xdr:rowOff>
    </xdr:from>
    <xdr:to>
      <xdr:col>6</xdr:col>
      <xdr:colOff>1304020</xdr:colOff>
      <xdr:row>43</xdr:row>
      <xdr:rowOff>172777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62ED8E-3E5C-4260-A5B2-FCB343CC2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76568">
          <a:off x="6381035" y="10838265"/>
          <a:ext cx="1561910" cy="133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238645</xdr:colOff>
      <xdr:row>34</xdr:row>
      <xdr:rowOff>189955</xdr:rowOff>
    </xdr:from>
    <xdr:to>
      <xdr:col>4</xdr:col>
      <xdr:colOff>383302</xdr:colOff>
      <xdr:row>41</xdr:row>
      <xdr:rowOff>116689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E9A613-37A7-4617-915A-8121CC2DC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86722">
          <a:off x="3277120" y="10467430"/>
          <a:ext cx="2040132" cy="1269759"/>
        </a:xfrm>
        <a:prstGeom prst="rect">
          <a:avLst/>
        </a:prstGeom>
      </xdr:spPr>
    </xdr:pic>
    <xdr:clientData/>
  </xdr:twoCellAnchor>
  <xdr:twoCellAnchor editAs="oneCell">
    <xdr:from>
      <xdr:col>5</xdr:col>
      <xdr:colOff>723185</xdr:colOff>
      <xdr:row>36</xdr:row>
      <xdr:rowOff>170265</xdr:rowOff>
    </xdr:from>
    <xdr:to>
      <xdr:col>6</xdr:col>
      <xdr:colOff>1304020</xdr:colOff>
      <xdr:row>43</xdr:row>
      <xdr:rowOff>172777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5B18E-CCD9-44B0-8D0C-B0F1C15CA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76568">
          <a:off x="6381035" y="10838265"/>
          <a:ext cx="1561910" cy="13360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nnaLorrie\Downloads\Telegram%20Desktop\ALAM\AI-212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"/>
      <sheetName val="PO"/>
      <sheetName val="PI"/>
      <sheetName val="CI"/>
      <sheetName val="PL"/>
      <sheetName val="VLU"/>
    </sheetNames>
    <sheetDataSet>
      <sheetData sheetId="0"/>
      <sheetData sheetId="1"/>
      <sheetData sheetId="2" refreshError="1"/>
      <sheetData sheetId="3" refreshError="1"/>
      <sheetData sheetId="4" refreshError="1"/>
      <sheetData sheetId="5">
        <row r="2">
          <cell r="A2" t="str">
            <v>AI-21215-CL</v>
          </cell>
          <cell r="B2" t="str">
            <v>ALAM INTERNATIONAL FZE</v>
          </cell>
          <cell r="C2" t="str">
            <v>Dubai, UAE</v>
          </cell>
          <cell r="D2" t="str">
            <v>SINOCHEM GROUP</v>
          </cell>
          <cell r="E2" t="str">
            <v>Beijing, China</v>
          </cell>
          <cell r="F2" t="str">
            <v>GP GLOBAL ENERGY SERVICES PTE LTD.</v>
          </cell>
          <cell r="G2" t="str">
            <v>Singapore,Singapore</v>
          </cell>
          <cell r="H2" t="str">
            <v>-----------</v>
          </cell>
          <cell r="I2" t="str">
            <v>-----------</v>
          </cell>
          <cell r="J2" t="str">
            <v>Origin:China</v>
          </cell>
          <cell r="K2" t="str">
            <v>Loading Port:Port of Tianjin,China</v>
          </cell>
          <cell r="L2" t="str">
            <v>Discharge Port:Port of Singapore,Singapore</v>
          </cell>
          <cell r="M2">
            <v>99980</v>
          </cell>
          <cell r="N2" t="str">
            <v>Amount In Words: Ninety Nine Thousand Nine Hundred Eighty U.S Dollars Only</v>
          </cell>
          <cell r="O2" t="str">
            <v>QMY6-25 AUTOMATIC HYDRAULIC</v>
          </cell>
          <cell r="P2">
            <v>8</v>
          </cell>
          <cell r="Q2" t="str">
            <v>SET</v>
          </cell>
          <cell r="R2">
            <v>12497.5</v>
          </cell>
          <cell r="S2">
            <v>99980</v>
          </cell>
          <cell r="Z2" t="str">
            <v>USD</v>
          </cell>
          <cell r="AA2" t="str">
            <v>13/06/2018</v>
          </cell>
        </row>
        <row r="3">
          <cell r="A3" t="str">
            <v>AI-21216</v>
          </cell>
          <cell r="B3" t="str">
            <v>ALAM INTERNATIONAL FZE</v>
          </cell>
          <cell r="C3" t="str">
            <v>Dubai, UAE</v>
          </cell>
          <cell r="D3" t="str">
            <v>SINOCHEM GROUP</v>
          </cell>
          <cell r="E3" t="str">
            <v>Beijing, China</v>
          </cell>
          <cell r="F3" t="str">
            <v>AOKI CONSTRUCTION EQ LTD</v>
          </cell>
          <cell r="G3" t="str">
            <v>Habikino, Japan</v>
          </cell>
          <cell r="H3" t="str">
            <v>CITY PULSE GENERAL TRADING LLC</v>
          </cell>
          <cell r="I3" t="str">
            <v>Dubai, UAE</v>
          </cell>
          <cell r="J3" t="str">
            <v>Origin:China</v>
          </cell>
          <cell r="K3" t="str">
            <v>Loading Port:Port of Tianjin,China</v>
          </cell>
          <cell r="L3" t="str">
            <v>Discharge Port:Port of Sakaiminato, Japan</v>
          </cell>
          <cell r="M3">
            <v>129356.56</v>
          </cell>
          <cell r="N3" t="str">
            <v>Amount In Words: One Hundred Twenty Nine Thousand Three Hundred Fifty Six U.S Dollars Only</v>
          </cell>
          <cell r="O3" t="str">
            <v>FLY ASH BRICK MACHINE</v>
          </cell>
          <cell r="P3">
            <v>14</v>
          </cell>
          <cell r="Q3" t="str">
            <v>SET</v>
          </cell>
          <cell r="R3">
            <v>9239.7542857142853</v>
          </cell>
          <cell r="S3">
            <v>129356.56</v>
          </cell>
          <cell r="Z3" t="str">
            <v>USD</v>
          </cell>
          <cell r="AA3" t="str">
            <v>16/06/2018</v>
          </cell>
        </row>
        <row r="4">
          <cell r="A4" t="str">
            <v>AI-21214</v>
          </cell>
          <cell r="B4" t="str">
            <v>ALAM INTERNATIONAL FZE</v>
          </cell>
          <cell r="C4" t="str">
            <v>Dubai, UAE</v>
          </cell>
          <cell r="D4" t="str">
            <v>SINOCHEM GROUP</v>
          </cell>
          <cell r="E4" t="str">
            <v>Beijing, China</v>
          </cell>
          <cell r="F4" t="str">
            <v>INDO SINO TRADE PTE LTD.</v>
          </cell>
          <cell r="G4" t="str">
            <v>Singapore,Singapore</v>
          </cell>
          <cell r="H4" t="str">
            <v>-----------</v>
          </cell>
          <cell r="I4" t="str">
            <v>-----------</v>
          </cell>
          <cell r="J4" t="str">
            <v>Origin:China</v>
          </cell>
          <cell r="K4" t="str">
            <v>Loading Port:Port of Tianjin,China</v>
          </cell>
          <cell r="L4" t="str">
            <v>Discharge Port:Port of Singapore,Singapore</v>
          </cell>
          <cell r="M4">
            <v>289793</v>
          </cell>
          <cell r="N4" t="str">
            <v>Amount In Words: Two Hundred Eighty Nine Thousand Seven Hundred Ninety Three U.S Dollars Only</v>
          </cell>
          <cell r="O4" t="str">
            <v>GRINDING MACHINE</v>
          </cell>
          <cell r="P4">
            <v>38</v>
          </cell>
          <cell r="Q4" t="str">
            <v>SET</v>
          </cell>
          <cell r="R4">
            <v>7626.1315789473683</v>
          </cell>
          <cell r="S4">
            <v>289793</v>
          </cell>
          <cell r="Z4" t="str">
            <v>USD</v>
          </cell>
          <cell r="AA4" t="str">
            <v>15/06/2018</v>
          </cell>
        </row>
        <row r="5">
          <cell r="A5" t="str">
            <v>AI-21217</v>
          </cell>
          <cell r="B5" t="str">
            <v>ALAM INTERNATIONAL FZE</v>
          </cell>
          <cell r="C5" t="str">
            <v>Dubai, UAE</v>
          </cell>
          <cell r="D5" t="str">
            <v>SINOCHEM GROUP</v>
          </cell>
          <cell r="E5" t="str">
            <v>Beijing, China</v>
          </cell>
          <cell r="F5" t="str">
            <v>ASHOK LEYLAND</v>
          </cell>
          <cell r="G5" t="str">
            <v>Chennai, India</v>
          </cell>
          <cell r="H5" t="str">
            <v>INDO SWISS OIL FZC</v>
          </cell>
          <cell r="I5" t="str">
            <v>Sharjah, UAE</v>
          </cell>
          <cell r="J5" t="str">
            <v>Origin:China</v>
          </cell>
          <cell r="K5" t="str">
            <v>Loading Port:Port of Tianjin,China</v>
          </cell>
          <cell r="L5" t="str">
            <v>Discharge Port:Port of Chennai, India</v>
          </cell>
          <cell r="M5">
            <v>500000</v>
          </cell>
          <cell r="N5" t="str">
            <v>Amount In Words: Five Hundred  Thousand U.S Dollars Only</v>
          </cell>
          <cell r="O5" t="str">
            <v>DESKTOP CNC CUTTER MACHINE</v>
          </cell>
          <cell r="P5">
            <v>500</v>
          </cell>
          <cell r="Q5" t="str">
            <v>SET</v>
          </cell>
          <cell r="R5">
            <v>1000</v>
          </cell>
          <cell r="S5">
            <v>500000</v>
          </cell>
          <cell r="Z5" t="str">
            <v>USD</v>
          </cell>
          <cell r="AA5" t="str">
            <v>10/06/2015</v>
          </cell>
        </row>
        <row r="6">
          <cell r="A6" t="str">
            <v>AI-21213</v>
          </cell>
          <cell r="B6" t="str">
            <v>ALAM INTERNATIONAL FZE</v>
          </cell>
          <cell r="C6" t="str">
            <v>Dubai, UAE</v>
          </cell>
          <cell r="D6" t="str">
            <v>SINOCHEM GROUP</v>
          </cell>
          <cell r="E6" t="str">
            <v>Beijing, China</v>
          </cell>
          <cell r="F6" t="str">
            <v>ATLAS MACHINES INDIA</v>
          </cell>
          <cell r="G6" t="str">
            <v>Mumbai, India</v>
          </cell>
          <cell r="H6" t="str">
            <v>STX MIDDLE EAST FZE</v>
          </cell>
          <cell r="I6" t="str">
            <v>Dubai, UAE</v>
          </cell>
          <cell r="J6" t="str">
            <v>Origin:China</v>
          </cell>
          <cell r="K6" t="str">
            <v>Loading Port:Port of Tianjin,China</v>
          </cell>
          <cell r="L6" t="str">
            <v>Discharge Port:Port of Mumbai, India</v>
          </cell>
          <cell r="M6">
            <v>3267</v>
          </cell>
          <cell r="N6" t="str">
            <v>Amount In Words: Three Thousand Two Hundred Sixty Seven U.S Dollars Only</v>
          </cell>
          <cell r="O6" t="str">
            <v>POLYCRYLAMIDE WASHING CHEMICAL</v>
          </cell>
          <cell r="P6">
            <v>2</v>
          </cell>
          <cell r="Q6" t="str">
            <v>TON</v>
          </cell>
          <cell r="R6">
            <v>1633.5</v>
          </cell>
          <cell r="S6">
            <v>3267</v>
          </cell>
          <cell r="Z6" t="str">
            <v>USD</v>
          </cell>
          <cell r="AA6" t="str">
            <v>18/06/2018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E122-AC07-4E95-9D2E-FE52A7F50E71}">
  <sheetPr>
    <pageSetUpPr fitToPage="1"/>
  </sheetPr>
  <dimension ref="A1:M41"/>
  <sheetViews>
    <sheetView showGridLines="0" tabSelected="1" topLeftCell="A4" zoomScaleNormal="100" workbookViewId="0">
      <selection activeCell="B8" sqref="B8:D8"/>
    </sheetView>
  </sheetViews>
  <sheetFormatPr defaultRowHeight="15" x14ac:dyDescent="0.25"/>
  <cols>
    <col min="1" max="1" width="11" customWidth="1"/>
    <col min="2" max="2" width="10" customWidth="1"/>
    <col min="3" max="3" width="24.5703125" customWidth="1"/>
    <col min="4" max="4" width="28.42578125" customWidth="1"/>
    <col min="5" max="5" width="10.85546875" customWidth="1"/>
    <col min="6" max="6" width="14.7109375" customWidth="1"/>
    <col min="7" max="7" width="21.140625" customWidth="1"/>
    <col min="8" max="8" width="23.7109375" customWidth="1"/>
    <col min="9" max="9" width="10.285156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3.25" x14ac:dyDescent="0.35">
      <c r="A4" s="2"/>
      <c r="B4" s="2"/>
      <c r="C4" s="2"/>
      <c r="D4" s="1"/>
      <c r="E4" s="1"/>
      <c r="F4" s="1"/>
      <c r="G4" s="3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23.25" x14ac:dyDescent="0.35">
      <c r="A6" s="1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D7" t="s">
        <v>0</v>
      </c>
      <c r="F7" s="5" t="s">
        <v>1</v>
      </c>
      <c r="G7" s="6" t="s">
        <v>2</v>
      </c>
    </row>
    <row r="8" spans="1:13" ht="36" x14ac:dyDescent="0.55000000000000004">
      <c r="B8" s="7" t="s">
        <v>27</v>
      </c>
      <c r="C8" s="7"/>
      <c r="D8" s="7"/>
      <c r="F8" s="8" t="s">
        <v>4</v>
      </c>
      <c r="G8" s="9" t="s">
        <v>5</v>
      </c>
    </row>
    <row r="9" spans="1:13" x14ac:dyDescent="0.25">
      <c r="F9" s="5" t="s">
        <v>6</v>
      </c>
      <c r="G9" s="10" t="s">
        <v>7</v>
      </c>
    </row>
    <row r="10" spans="1:13" x14ac:dyDescent="0.25">
      <c r="F10" s="8" t="s">
        <v>8</v>
      </c>
      <c r="G10" s="9" t="s">
        <v>9</v>
      </c>
    </row>
    <row r="11" spans="1:13" x14ac:dyDescent="0.25">
      <c r="F11" s="5" t="s">
        <v>10</v>
      </c>
      <c r="G11" s="11" t="s">
        <v>11</v>
      </c>
    </row>
    <row r="13" spans="1:13" ht="15.75" thickBot="1" x14ac:dyDescent="0.3"/>
    <row r="14" spans="1:13" ht="16.5" thickTop="1" x14ac:dyDescent="0.25">
      <c r="B14" s="12" t="s">
        <v>12</v>
      </c>
      <c r="C14" s="13"/>
      <c r="D14" s="14"/>
      <c r="F14" s="12" t="s">
        <v>13</v>
      </c>
      <c r="G14" s="13"/>
      <c r="H14" s="14"/>
    </row>
    <row r="15" spans="1:13" x14ac:dyDescent="0.25">
      <c r="B15" s="15"/>
      <c r="C15" s="16"/>
      <c r="D15" s="17"/>
      <c r="F15" s="18"/>
      <c r="G15" s="16"/>
      <c r="H15" s="17"/>
    </row>
    <row r="16" spans="1:13" ht="15.75" thickBot="1" x14ac:dyDescent="0.3">
      <c r="B16" s="19"/>
      <c r="C16" s="20"/>
      <c r="D16" s="21"/>
      <c r="F16" s="22"/>
      <c r="G16" s="20"/>
      <c r="H16" s="21"/>
    </row>
    <row r="17" spans="2:8" ht="16.5" thickTop="1" thickBot="1" x14ac:dyDescent="0.3">
      <c r="B17" s="16"/>
      <c r="C17" s="16"/>
      <c r="D17" s="16"/>
      <c r="F17" s="16"/>
      <c r="G17" s="16"/>
      <c r="H17" s="16"/>
    </row>
    <row r="18" spans="2:8" ht="16.5" thickTop="1" x14ac:dyDescent="0.25">
      <c r="B18" s="12" t="s">
        <v>28</v>
      </c>
      <c r="C18" s="13"/>
      <c r="D18" s="14"/>
      <c r="F18" s="16"/>
      <c r="G18" s="16"/>
      <c r="H18" s="16"/>
    </row>
    <row r="19" spans="2:8" x14ac:dyDescent="0.25">
      <c r="B19" s="15"/>
      <c r="C19" s="16"/>
      <c r="D19" s="17"/>
      <c r="F19" s="16"/>
      <c r="G19" s="16"/>
      <c r="H19" s="16"/>
    </row>
    <row r="20" spans="2:8" ht="15.75" thickBot="1" x14ac:dyDescent="0.3">
      <c r="B20" s="19"/>
      <c r="C20" s="20"/>
      <c r="D20" s="21"/>
    </row>
    <row r="21" spans="2:8" ht="16.5" thickTop="1" thickBot="1" x14ac:dyDescent="0.3"/>
    <row r="22" spans="2:8" ht="35.1" customHeight="1" thickTop="1" x14ac:dyDescent="0.25">
      <c r="B22" s="23" t="s">
        <v>15</v>
      </c>
      <c r="C22" s="24" t="s">
        <v>16</v>
      </c>
      <c r="D22" s="25"/>
      <c r="E22" s="26" t="s">
        <v>17</v>
      </c>
      <c r="F22" s="26" t="s">
        <v>18</v>
      </c>
      <c r="G22" s="26" t="s">
        <v>19</v>
      </c>
      <c r="H22" s="26" t="s">
        <v>20</v>
      </c>
    </row>
    <row r="23" spans="2:8" ht="35.1" customHeight="1" x14ac:dyDescent="0.25">
      <c r="B23" s="27"/>
      <c r="C23" s="28"/>
      <c r="D23" s="29"/>
      <c r="E23" s="30"/>
      <c r="F23" s="31"/>
      <c r="G23" s="32"/>
      <c r="H23" s="33"/>
    </row>
    <row r="24" spans="2:8" ht="35.1" customHeight="1" x14ac:dyDescent="0.25">
      <c r="B24" s="27"/>
      <c r="C24" s="34"/>
      <c r="D24" s="35"/>
      <c r="E24" s="30"/>
      <c r="F24" s="36"/>
      <c r="G24" s="37"/>
      <c r="H24" s="38"/>
    </row>
    <row r="25" spans="2:8" ht="35.1" customHeight="1" x14ac:dyDescent="0.25">
      <c r="B25" s="27"/>
      <c r="C25" s="39"/>
      <c r="D25" s="40"/>
      <c r="E25" s="41"/>
      <c r="F25" s="36"/>
      <c r="G25" s="42"/>
      <c r="H25" s="38"/>
    </row>
    <row r="26" spans="2:8" ht="35.1" customHeight="1" x14ac:dyDescent="0.25">
      <c r="B26" s="43"/>
      <c r="C26" s="44"/>
      <c r="D26" s="45"/>
      <c r="E26" s="46"/>
      <c r="F26" s="47"/>
      <c r="G26" s="48"/>
      <c r="H26" s="49"/>
    </row>
    <row r="27" spans="2:8" ht="35.1" customHeight="1" x14ac:dyDescent="0.25">
      <c r="B27" s="43"/>
      <c r="C27" s="44"/>
      <c r="D27" s="45"/>
      <c r="E27" s="46"/>
      <c r="F27" s="47"/>
      <c r="G27" s="48"/>
      <c r="H27" s="49"/>
    </row>
    <row r="28" spans="2:8" ht="35.1" customHeight="1" x14ac:dyDescent="0.25">
      <c r="B28" s="43"/>
      <c r="C28" s="44"/>
      <c r="D28" s="45"/>
      <c r="E28" s="46"/>
      <c r="F28" s="47"/>
      <c r="G28" s="48"/>
      <c r="H28" s="49"/>
    </row>
    <row r="29" spans="2:8" ht="35.1" customHeight="1" x14ac:dyDescent="0.25">
      <c r="B29" s="43"/>
      <c r="C29" s="44"/>
      <c r="D29" s="45"/>
      <c r="E29" s="46"/>
      <c r="F29" s="47"/>
      <c r="G29" s="48"/>
      <c r="H29" s="49"/>
    </row>
    <row r="30" spans="2:8" ht="35.1" customHeight="1" x14ac:dyDescent="0.25">
      <c r="B30" s="43"/>
      <c r="C30" s="44"/>
      <c r="D30" s="45"/>
      <c r="E30" s="46"/>
      <c r="F30" s="47"/>
      <c r="G30" s="48"/>
      <c r="H30" s="49"/>
    </row>
    <row r="31" spans="2:8" ht="35.1" customHeight="1" thickBot="1" x14ac:dyDescent="0.3">
      <c r="B31" s="50" t="s">
        <v>26</v>
      </c>
      <c r="C31" s="51"/>
      <c r="D31" s="51"/>
      <c r="E31" s="51"/>
      <c r="F31" s="51"/>
      <c r="G31" s="52"/>
      <c r="H31" s="53"/>
    </row>
    <row r="32" spans="2:8" ht="35.1" customHeight="1" thickTop="1" thickBot="1" x14ac:dyDescent="0.3">
      <c r="G32" s="26" t="s">
        <v>21</v>
      </c>
      <c r="H32" s="54"/>
    </row>
    <row r="33" spans="2:8" ht="35.1" customHeight="1" thickTop="1" thickBot="1" x14ac:dyDescent="0.3">
      <c r="G33" s="26" t="s">
        <v>22</v>
      </c>
      <c r="H33" s="55"/>
    </row>
    <row r="34" spans="2:8" ht="35.1" customHeight="1" thickTop="1" thickBot="1" x14ac:dyDescent="0.3">
      <c r="G34" s="26" t="s">
        <v>23</v>
      </c>
      <c r="H34" s="56"/>
    </row>
    <row r="35" spans="2:8" ht="15.75" thickTop="1" x14ac:dyDescent="0.25">
      <c r="B35" t="s">
        <v>24</v>
      </c>
    </row>
    <row r="36" spans="2:8" x14ac:dyDescent="0.25">
      <c r="B36" t="str">
        <f>VLOOKUP(G8,[1]VLU!A2:AB2466,10,FALSE)</f>
        <v>Origin:China</v>
      </c>
    </row>
    <row r="37" spans="2:8" x14ac:dyDescent="0.25">
      <c r="B37" s="57" t="str">
        <f>VLOOKUP(G8,[1]VLU!A2:AB2466,11,FALSE)</f>
        <v>Loading Port:Port of Tianjin,China</v>
      </c>
    </row>
    <row r="38" spans="2:8" x14ac:dyDescent="0.25">
      <c r="B38" s="57" t="str">
        <f>VLOOKUP(G8,[1]VLU!A2:AB2466,12,FALSE)</f>
        <v>Discharge Port:Port of Mumbai, India</v>
      </c>
    </row>
    <row r="41" spans="2:8" x14ac:dyDescent="0.25">
      <c r="B41" s="58" t="s">
        <v>25</v>
      </c>
    </row>
  </sheetData>
  <mergeCells count="8">
    <mergeCell ref="C29:D29"/>
    <mergeCell ref="C30:D30"/>
    <mergeCell ref="B8:D8"/>
    <mergeCell ref="C22:D22"/>
    <mergeCell ref="C25:D25"/>
    <mergeCell ref="C26:D26"/>
    <mergeCell ref="C27:D27"/>
    <mergeCell ref="C28:D28"/>
  </mergeCells>
  <pageMargins left="0.25" right="0.25" top="0.75" bottom="0.75" header="0.3" footer="0.3"/>
  <pageSetup paperSize="9" scale="63" orientation="portrait" r:id="rId1"/>
  <headerFooter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3383-1799-4F8B-8ABE-5CB141E42A37}">
  <sheetPr>
    <pageSetUpPr fitToPage="1"/>
  </sheetPr>
  <dimension ref="A1:M41"/>
  <sheetViews>
    <sheetView showGridLines="0" topLeftCell="A4" zoomScaleNormal="100" workbookViewId="0">
      <selection activeCell="C14" sqref="C14"/>
    </sheetView>
  </sheetViews>
  <sheetFormatPr defaultRowHeight="15" x14ac:dyDescent="0.25"/>
  <cols>
    <col min="1" max="1" width="11" customWidth="1"/>
    <col min="2" max="2" width="10" customWidth="1"/>
    <col min="3" max="3" width="24.5703125" customWidth="1"/>
    <col min="4" max="4" width="28.42578125" customWidth="1"/>
    <col min="5" max="5" width="10.85546875" customWidth="1"/>
    <col min="6" max="6" width="14.7109375" customWidth="1"/>
    <col min="7" max="7" width="21.140625" customWidth="1"/>
    <col min="8" max="8" width="23.7109375" customWidth="1"/>
    <col min="9" max="9" width="10.285156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3.25" x14ac:dyDescent="0.35">
      <c r="A4" s="2"/>
      <c r="B4" s="2"/>
      <c r="C4" s="2"/>
      <c r="D4" s="1"/>
      <c r="E4" s="1"/>
      <c r="F4" s="1"/>
      <c r="G4" s="3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23.25" x14ac:dyDescent="0.35">
      <c r="A6" s="1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D7" t="s">
        <v>0</v>
      </c>
      <c r="F7" s="5" t="s">
        <v>1</v>
      </c>
      <c r="G7" s="6" t="s">
        <v>2</v>
      </c>
    </row>
    <row r="8" spans="1:13" ht="36" x14ac:dyDescent="0.55000000000000004">
      <c r="B8" s="7" t="s">
        <v>3</v>
      </c>
      <c r="C8" s="7"/>
      <c r="F8" s="8" t="s">
        <v>4</v>
      </c>
      <c r="G8" s="9" t="s">
        <v>5</v>
      </c>
    </row>
    <row r="9" spans="1:13" x14ac:dyDescent="0.25">
      <c r="F9" s="5" t="s">
        <v>6</v>
      </c>
      <c r="G9" s="10" t="s">
        <v>7</v>
      </c>
    </row>
    <row r="10" spans="1:13" x14ac:dyDescent="0.25">
      <c r="F10" s="8" t="s">
        <v>8</v>
      </c>
      <c r="G10" s="9" t="s">
        <v>9</v>
      </c>
    </row>
    <row r="11" spans="1:13" x14ac:dyDescent="0.25">
      <c r="F11" s="5" t="s">
        <v>10</v>
      </c>
      <c r="G11" s="11" t="s">
        <v>11</v>
      </c>
    </row>
    <row r="13" spans="1:13" ht="15.75" thickBot="1" x14ac:dyDescent="0.3"/>
    <row r="14" spans="1:13" ht="16.5" thickTop="1" x14ac:dyDescent="0.25">
      <c r="B14" s="12" t="s">
        <v>12</v>
      </c>
      <c r="C14" s="13"/>
      <c r="D14" s="14"/>
      <c r="F14" s="12" t="s">
        <v>13</v>
      </c>
      <c r="G14" s="13"/>
      <c r="H14" s="14"/>
    </row>
    <row r="15" spans="1:13" x14ac:dyDescent="0.25">
      <c r="B15" s="15"/>
      <c r="C15" s="16"/>
      <c r="D15" s="17"/>
      <c r="F15" s="18"/>
      <c r="G15" s="16"/>
      <c r="H15" s="17"/>
    </row>
    <row r="16" spans="1:13" ht="15.75" thickBot="1" x14ac:dyDescent="0.3">
      <c r="B16" s="19"/>
      <c r="C16" s="20"/>
      <c r="D16" s="21"/>
      <c r="F16" s="22"/>
      <c r="G16" s="20"/>
      <c r="H16" s="21"/>
    </row>
    <row r="17" spans="2:8" ht="16.5" thickTop="1" thickBot="1" x14ac:dyDescent="0.3">
      <c r="B17" s="16"/>
      <c r="C17" s="16"/>
      <c r="D17" s="16"/>
      <c r="F17" s="16"/>
      <c r="G17" s="16"/>
      <c r="H17" s="16"/>
    </row>
    <row r="18" spans="2:8" ht="16.5" thickTop="1" x14ac:dyDescent="0.25">
      <c r="B18" s="12" t="s">
        <v>14</v>
      </c>
      <c r="C18" s="13"/>
      <c r="D18" s="14"/>
      <c r="F18" s="16"/>
      <c r="G18" s="16"/>
      <c r="H18" s="16"/>
    </row>
    <row r="19" spans="2:8" x14ac:dyDescent="0.25">
      <c r="B19" s="15"/>
      <c r="C19" s="16"/>
      <c r="D19" s="17"/>
      <c r="F19" s="16"/>
      <c r="G19" s="16"/>
      <c r="H19" s="16"/>
    </row>
    <row r="20" spans="2:8" ht="15.75" thickBot="1" x14ac:dyDescent="0.3">
      <c r="B20" s="19"/>
      <c r="C20" s="20"/>
      <c r="D20" s="21"/>
    </row>
    <row r="21" spans="2:8" ht="16.5" thickTop="1" thickBot="1" x14ac:dyDescent="0.3"/>
    <row r="22" spans="2:8" ht="35.1" customHeight="1" thickTop="1" x14ac:dyDescent="0.25">
      <c r="B22" s="23" t="s">
        <v>15</v>
      </c>
      <c r="C22" s="24" t="s">
        <v>16</v>
      </c>
      <c r="D22" s="25"/>
      <c r="E22" s="26" t="s">
        <v>17</v>
      </c>
      <c r="F22" s="26" t="s">
        <v>18</v>
      </c>
      <c r="G22" s="26" t="s">
        <v>19</v>
      </c>
      <c r="H22" s="26" t="s">
        <v>20</v>
      </c>
    </row>
    <row r="23" spans="2:8" ht="35.1" customHeight="1" x14ac:dyDescent="0.25">
      <c r="B23" s="27"/>
      <c r="C23" s="28"/>
      <c r="D23" s="29"/>
      <c r="E23" s="30"/>
      <c r="F23" s="31"/>
      <c r="G23" s="32"/>
      <c r="H23" s="33"/>
    </row>
    <row r="24" spans="2:8" ht="35.1" customHeight="1" x14ac:dyDescent="0.25">
      <c r="B24" s="27"/>
      <c r="C24" s="34"/>
      <c r="D24" s="35"/>
      <c r="E24" s="30"/>
      <c r="F24" s="36"/>
      <c r="G24" s="37"/>
      <c r="H24" s="38"/>
    </row>
    <row r="25" spans="2:8" ht="35.1" customHeight="1" x14ac:dyDescent="0.25">
      <c r="B25" s="27"/>
      <c r="C25" s="39"/>
      <c r="D25" s="40"/>
      <c r="E25" s="41"/>
      <c r="F25" s="36"/>
      <c r="G25" s="42"/>
      <c r="H25" s="38"/>
    </row>
    <row r="26" spans="2:8" ht="35.1" customHeight="1" x14ac:dyDescent="0.25">
      <c r="B26" s="43"/>
      <c r="C26" s="44"/>
      <c r="D26" s="45"/>
      <c r="E26" s="46"/>
      <c r="F26" s="47"/>
      <c r="G26" s="48"/>
      <c r="H26" s="49"/>
    </row>
    <row r="27" spans="2:8" ht="35.1" customHeight="1" x14ac:dyDescent="0.25">
      <c r="B27" s="43"/>
      <c r="C27" s="44"/>
      <c r="D27" s="45"/>
      <c r="E27" s="46"/>
      <c r="F27" s="47"/>
      <c r="G27" s="48"/>
      <c r="H27" s="49"/>
    </row>
    <row r="28" spans="2:8" ht="35.1" customHeight="1" x14ac:dyDescent="0.25">
      <c r="B28" s="43"/>
      <c r="C28" s="44"/>
      <c r="D28" s="45"/>
      <c r="E28" s="46"/>
      <c r="F28" s="47"/>
      <c r="G28" s="48"/>
      <c r="H28" s="49"/>
    </row>
    <row r="29" spans="2:8" ht="35.1" customHeight="1" x14ac:dyDescent="0.25">
      <c r="B29" s="43"/>
      <c r="C29" s="44"/>
      <c r="D29" s="45"/>
      <c r="E29" s="46"/>
      <c r="F29" s="47"/>
      <c r="G29" s="48"/>
      <c r="H29" s="49"/>
    </row>
    <row r="30" spans="2:8" ht="35.1" customHeight="1" x14ac:dyDescent="0.25">
      <c r="B30" s="43"/>
      <c r="C30" s="44"/>
      <c r="D30" s="45"/>
      <c r="E30" s="46"/>
      <c r="F30" s="47"/>
      <c r="G30" s="48"/>
      <c r="H30" s="49"/>
    </row>
    <row r="31" spans="2:8" ht="35.1" customHeight="1" thickBot="1" x14ac:dyDescent="0.3">
      <c r="B31" s="50" t="s">
        <v>26</v>
      </c>
      <c r="C31" s="51"/>
      <c r="D31" s="51"/>
      <c r="E31" s="51"/>
      <c r="F31" s="51"/>
      <c r="G31" s="52"/>
      <c r="H31" s="53"/>
    </row>
    <row r="32" spans="2:8" ht="35.1" customHeight="1" thickTop="1" thickBot="1" x14ac:dyDescent="0.3">
      <c r="G32" s="26" t="s">
        <v>21</v>
      </c>
      <c r="H32" s="54"/>
    </row>
    <row r="33" spans="2:8" ht="35.1" customHeight="1" thickTop="1" thickBot="1" x14ac:dyDescent="0.3">
      <c r="G33" s="26" t="s">
        <v>22</v>
      </c>
      <c r="H33" s="55"/>
    </row>
    <row r="34" spans="2:8" ht="35.1" customHeight="1" thickTop="1" thickBot="1" x14ac:dyDescent="0.3">
      <c r="G34" s="26" t="s">
        <v>23</v>
      </c>
      <c r="H34" s="56"/>
    </row>
    <row r="35" spans="2:8" ht="15.75" thickTop="1" x14ac:dyDescent="0.25">
      <c r="B35" t="s">
        <v>24</v>
      </c>
    </row>
    <row r="36" spans="2:8" x14ac:dyDescent="0.25">
      <c r="B36" t="str">
        <f>VLOOKUP(G8,[1]VLU!A2:AB2466,10,FALSE)</f>
        <v>Origin:China</v>
      </c>
    </row>
    <row r="37" spans="2:8" x14ac:dyDescent="0.25">
      <c r="B37" s="57" t="str">
        <f>VLOOKUP(G8,[1]VLU!A2:AB2466,11,FALSE)</f>
        <v>Loading Port:Port of Tianjin,China</v>
      </c>
    </row>
    <row r="38" spans="2:8" x14ac:dyDescent="0.25">
      <c r="B38" s="57" t="str">
        <f>VLOOKUP(G8,[1]VLU!A2:AB2466,12,FALSE)</f>
        <v>Discharge Port:Port of Mumbai, India</v>
      </c>
    </row>
    <row r="41" spans="2:8" x14ac:dyDescent="0.25">
      <c r="B41" s="58" t="s">
        <v>25</v>
      </c>
    </row>
  </sheetData>
  <mergeCells count="8">
    <mergeCell ref="C29:D29"/>
    <mergeCell ref="C30:D30"/>
    <mergeCell ref="B8:C8"/>
    <mergeCell ref="C22:D22"/>
    <mergeCell ref="C25:D25"/>
    <mergeCell ref="C26:D26"/>
    <mergeCell ref="C27:D27"/>
    <mergeCell ref="C28:D28"/>
  </mergeCells>
  <pageMargins left="0.25" right="0.25" top="0.75" bottom="0.75" header="0.3" footer="0.3"/>
  <pageSetup paperSize="9" scale="63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</vt:lpstr>
      <vt:lpstr>SQ</vt:lpstr>
      <vt:lpstr>PI!Print_Area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hanlorsc@hotmail.com</dc:creator>
  <cp:lastModifiedBy>hanlorsc@hotmail.com</cp:lastModifiedBy>
  <cp:lastPrinted>2018-07-12T07:36:20Z</cp:lastPrinted>
  <dcterms:created xsi:type="dcterms:W3CDTF">2018-07-12T07:35:08Z</dcterms:created>
  <dcterms:modified xsi:type="dcterms:W3CDTF">2018-07-12T07:42:48Z</dcterms:modified>
</cp:coreProperties>
</file>