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Users\mosab\Desktop\ABACUS\AYON AL GHAZAL-FINAL\FULL TRANSACTION\ADVANCE\APRIL\"/>
    </mc:Choice>
  </mc:AlternateContent>
  <xr:revisionPtr revIDLastSave="0" documentId="10_ncr:8100000_{9EE65C09-552C-4BF6-A9A2-E8034171317A}" xr6:coauthVersionLast="33" xr6:coauthVersionMax="33" xr10:uidLastSave="{00000000-0000-0000-0000-000000000000}"/>
  <bookViews>
    <workbookView xWindow="0" yWindow="0" windowWidth="15345" windowHeight="4470" activeTab="1" xr2:uid="{00000000-000D-0000-FFFF-FFFF00000000}"/>
  </bookViews>
  <sheets>
    <sheet name="SQ" sheetId="4" r:id="rId1"/>
    <sheet name="PO" sheetId="9" r:id="rId2"/>
    <sheet name="PI" sheetId="6" r:id="rId3"/>
    <sheet name="CI" sheetId="7" r:id="rId4"/>
    <sheet name="PL" sheetId="8" r:id="rId5"/>
  </sheets>
  <definedNames>
    <definedName name="__IntlFixup" hidden="1">TRUE</definedName>
    <definedName name="_Order1" hidden="1">0</definedName>
    <definedName name="asdf">[0]!asdf</definedName>
    <definedName name="Data.Dump" localSheetId="2" hidden="1">OFFSET([0]!Data.Top.Left,1,0)</definedName>
    <definedName name="Data.Dump" localSheetId="4" hidden="1">OFFSET([0]!Data.Top.Left,1,0)</definedName>
    <definedName name="Data.Dump" localSheetId="1" hidden="1">OFFSET([0]!Data.Top.Left,1,0)</definedName>
    <definedName name="Data.Dump" localSheetId="0" hidden="1">OFFSET([0]!Data.Top.Left,1,0)</definedName>
    <definedName name="Data.Dump" hidden="1">OFFSET([0]!Data.Top.Left,1,0)</definedName>
    <definedName name="ERTYUIFGHJK" hidden="1">OFFSET([0]!Data.Top.Left,1,0)</definedName>
    <definedName name="HTML_CodePage" hidden="1">1252</definedName>
    <definedName name="HTML_Control" localSheetId="2" hidden="1">{"'Leverage'!$B$2:$M$418"}</definedName>
    <definedName name="HTML_Control" localSheetId="1" hidden="1">{"'Leverage'!$B$2:$M$418"}</definedName>
    <definedName name="HTML_Control" localSheetId="0" hidden="1">{"'Leverage'!$B$2:$M$418"}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 localSheetId="2">PI!Macro1</definedName>
    <definedName name="Macro1" localSheetId="1">PO!Macro1</definedName>
    <definedName name="Macro1" localSheetId="0">SQ!Macro1</definedName>
    <definedName name="Macro1">[0]!Macro1</definedName>
    <definedName name="Macro2" localSheetId="2">PI!Macro2</definedName>
    <definedName name="Macro2" localSheetId="1">PO!Macro2</definedName>
    <definedName name="Macro2" localSheetId="0">SQ!Macro2</definedName>
    <definedName name="Macro2">[0]!Macro2</definedName>
    <definedName name="Ownership" localSheetId="2" hidden="1">OFFSET([0]!Data.Top.Left,1,0)</definedName>
    <definedName name="Ownership" localSheetId="4" hidden="1">OFFSET([0]!Data.Top.Left,1,0)</definedName>
    <definedName name="Ownership" localSheetId="1" hidden="1">OFFSET([0]!Data.Top.Left,1,0)</definedName>
    <definedName name="Ownership" localSheetId="0" hidden="1">OFFSET([0]!Data.Top.Left,1,0)</definedName>
    <definedName name="Ownership" hidden="1">OFFSET([0]!Data.Top.Left,1,0)</definedName>
    <definedName name="PI">[0]!PI</definedName>
    <definedName name="_xlnm.Print_Area" localSheetId="2">PI!$A$1:$G$47</definedName>
    <definedName name="_xlnm.Print_Area" localSheetId="4">PL!$A$1:$L$65</definedName>
    <definedName name="_xlnm.Print_Area" localSheetId="1">PO!$A$1:$G$40</definedName>
    <definedName name="_xlnm.Print_Area" localSheetId="0">SQ!$A$1:$G$47</definedName>
    <definedName name="qwerqwer" hidden="1">OFFSET([0]!Data.Top.Left,1,0)</definedName>
    <definedName name="RR" hidden="1">OFFSET([0]!Data.Top.Left,1,0)</definedName>
    <definedName name="RTYYU" hidden="1">OFFSET([0]!Data.Top.Left,1,0)</definedName>
    <definedName name="RYQHSC" hidden="1">OFFSET([0]!Data.Top.Left,1,0)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7" i="7" l="1"/>
  <c r="K36" i="7"/>
  <c r="K49" i="7"/>
  <c r="F23" i="6"/>
  <c r="G20" i="9"/>
  <c r="G21" i="9"/>
  <c r="G19" i="9"/>
  <c r="G27" i="9" s="1"/>
  <c r="G29" i="9" s="1"/>
  <c r="G28" i="9"/>
  <c r="F23" i="4" l="1"/>
  <c r="A57" i="8" l="1"/>
  <c r="K35" i="7"/>
  <c r="K48" i="7" s="1"/>
  <c r="K50" i="7" s="1"/>
  <c r="F22" i="6"/>
  <c r="F21" i="6"/>
  <c r="F29" i="6" l="1"/>
  <c r="F31" i="6" s="1"/>
  <c r="F22" i="4"/>
  <c r="F21" i="4" l="1"/>
  <c r="F29" i="4" l="1"/>
  <c r="F31" i="4" l="1"/>
</calcChain>
</file>

<file path=xl/sharedStrings.xml><?xml version="1.0" encoding="utf-8"?>
<sst xmlns="http://schemas.openxmlformats.org/spreadsheetml/2006/main" count="203" uniqueCount="87">
  <si>
    <t>EXPORTER:</t>
  </si>
  <si>
    <t>SHIP TO:</t>
  </si>
  <si>
    <t>BY SEA</t>
  </si>
  <si>
    <t>100% CASH ADVANCE</t>
  </si>
  <si>
    <t>UM</t>
  </si>
  <si>
    <t>PREPARED BY:</t>
  </si>
  <si>
    <t>REFERENCE:</t>
  </si>
  <si>
    <t>DATE:</t>
  </si>
  <si>
    <t>SHIPMENT MODE:</t>
  </si>
  <si>
    <t>SHIPMENT TERMS:</t>
  </si>
  <si>
    <t>EX-FACTORY</t>
  </si>
  <si>
    <t>PAYMENT TERMS:</t>
  </si>
  <si>
    <t>Subtotal</t>
  </si>
  <si>
    <t>Others</t>
  </si>
  <si>
    <t>Total Amount</t>
  </si>
  <si>
    <t>Packing: Container</t>
  </si>
  <si>
    <t xml:space="preserve">Botou Xinbo Import &amp; Export Co., Ltd 
</t>
  </si>
  <si>
    <t>Hebei, China</t>
  </si>
  <si>
    <t>DESCRIPTION</t>
  </si>
  <si>
    <t>QTY</t>
  </si>
  <si>
    <t>UNIT PRICE</t>
  </si>
  <si>
    <t>AMOUNT</t>
  </si>
  <si>
    <t>SALES QUOTATION</t>
  </si>
  <si>
    <t>REPRESENTATIVE OF THE IMPORTER:</t>
  </si>
  <si>
    <t>Origin: CHINA</t>
  </si>
  <si>
    <t>Loading Port: PORT OF Jinan,China</t>
  </si>
  <si>
    <t>Date</t>
  </si>
  <si>
    <t>Reference</t>
  </si>
  <si>
    <t>Currency</t>
  </si>
  <si>
    <t>EXPORTER</t>
  </si>
  <si>
    <t xml:space="preserve">Botou Xinbo Import &amp; Export Co., Ltd </t>
  </si>
  <si>
    <t>SHIP TO</t>
  </si>
  <si>
    <t>S.R #</t>
  </si>
  <si>
    <t>Description</t>
  </si>
  <si>
    <t>Qty</t>
  </si>
  <si>
    <t>Unit</t>
  </si>
  <si>
    <t>Unit Price</t>
  </si>
  <si>
    <t>Amount</t>
  </si>
  <si>
    <t>Amount in Words:</t>
  </si>
  <si>
    <t>Sub-Total</t>
  </si>
  <si>
    <t>China</t>
  </si>
  <si>
    <t>Payment Terms</t>
  </si>
  <si>
    <t>Shipment Terms</t>
  </si>
  <si>
    <t>Shipment Mode</t>
  </si>
  <si>
    <t>100% Cash Advance</t>
  </si>
  <si>
    <t>Ex Factory</t>
  </si>
  <si>
    <t>By Sea</t>
  </si>
  <si>
    <t>Prepared By:</t>
  </si>
  <si>
    <t>PROFORMA INVOICE</t>
  </si>
  <si>
    <t>Origin: China</t>
  </si>
  <si>
    <t>Loading Port: Port of  Jinan, China</t>
  </si>
  <si>
    <t>Country of Manufacture</t>
  </si>
  <si>
    <t>Country of Ultimate Destination</t>
  </si>
  <si>
    <t>I hereby certify that this invoice shows the actual price of goods described, that no other invoice has been issued, and that all particulars are true and correct.</t>
  </si>
  <si>
    <t>AYON/SQ/0009</t>
  </si>
  <si>
    <t>UNIVERSE HEIGHTS FZC</t>
  </si>
  <si>
    <t>Sharjah, UAE</t>
  </si>
  <si>
    <t>24-03-2018</t>
  </si>
  <si>
    <t>chinese dried fruits</t>
  </si>
  <si>
    <t>Chinese Bulk Dehydrated/Dry/Dried Fruits</t>
  </si>
  <si>
    <t>Kiwi Fruit Powder, Kiwi Fruit Freeze Dried Powder </t>
  </si>
  <si>
    <t>KG</t>
  </si>
  <si>
    <t>MT</t>
  </si>
  <si>
    <t>SENIOR IMPORT &amp; EXPORT CO, LTD</t>
  </si>
  <si>
    <t>Tokyo, Japan</t>
  </si>
  <si>
    <t>Amount in Words: Four Hundred Twenty-Three Thousand Ninety-Three Dirhams Only.</t>
  </si>
  <si>
    <t>Discharge Port: PORT OF Shibaura, Tokyo, Japan</t>
  </si>
  <si>
    <t>Date:</t>
  </si>
  <si>
    <t>Reference:</t>
  </si>
  <si>
    <t>Shipment Terms:</t>
  </si>
  <si>
    <t>REPRESENTATIVE OF THE EXPORTER:</t>
  </si>
  <si>
    <t>S.R. #</t>
  </si>
  <si>
    <t>Quantity</t>
  </si>
  <si>
    <t>AYON AL GHAZAL GENERAL TRADING LLC</t>
  </si>
  <si>
    <t>DUBAI, UAE</t>
  </si>
  <si>
    <t>Shipment Mode :</t>
  </si>
  <si>
    <t>UH/PO/1021</t>
  </si>
  <si>
    <t>25-03-2018</t>
  </si>
  <si>
    <t>Four Hundred Twenty-Three Thousand Ninety-Three Dirhams Only.</t>
  </si>
  <si>
    <t>AYON/PI/0009</t>
  </si>
  <si>
    <t>21-04-2018</t>
  </si>
  <si>
    <t>UP/CI/1061</t>
  </si>
  <si>
    <t>30-04-2018</t>
  </si>
  <si>
    <t>AED</t>
  </si>
  <si>
    <t>Japan</t>
  </si>
  <si>
    <t>All other details as per our P/I No. AYON/PI/0009 dated 21-04-2018</t>
  </si>
  <si>
    <t>UP/PL/1061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</si>
</sst>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_ ;\-#,##0\ "/>
    <numFmt numFmtId="165" formatCode="_([$€-2]\ * #,##0.00_);_([$€-2]\ * \(#,##0.00\);_([$€-2]\ * &quot;-&quot;??_);_(@_)"/>
    <numFmt numFmtId="166" formatCode="_([$AED]\ * #,##0.00_);_([$AED]\ * \(#,##0.00\);_([$AED]\ * &quot;-&quot;??_);_(@_)"/>
    <numFmt numFmtId="167" formatCode="_-[$$-409]* #,##0.00_ ;_-[$$-409]* \-#,##0.00\ ;_-[$$-409]* &quot;-&quot;??_ ;_-@_ "/>
    <numFmt numFmtId="168" formatCode="_-[$AED]\ * #,##0.00_-;\-[$AED]\ * #,##0.00_-;_-[$AED]\ * &quot;-&quot;??_-;_-@_-"/>
    <numFmt numFmtId="169" formatCode="0.0000%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rebuchet MS"/>
      <family val="2"/>
    </font>
    <font>
      <sz val="10"/>
      <name val="Verdana"/>
      <family val="2"/>
    </font>
    <font>
      <sz val="12"/>
      <name val="AR ESSENCE"/>
    </font>
    <font>
      <sz val="12"/>
      <name val="Garamond"/>
      <family val="1"/>
    </font>
    <font>
      <b/>
      <sz val="12"/>
      <color theme="8" tint="-0.499984740745262"/>
      <name val="Garamond"/>
      <family val="1"/>
    </font>
    <font>
      <b/>
      <sz val="12"/>
      <name val="Garamond"/>
      <family val="1"/>
    </font>
    <font>
      <sz val="12"/>
      <color theme="1"/>
      <name val="Garamond"/>
      <family val="1"/>
    </font>
    <font>
      <sz val="12"/>
      <color theme="0"/>
      <name val="Garamond"/>
      <family val="1"/>
    </font>
    <font>
      <sz val="10"/>
      <name val="Garamond"/>
      <family val="1"/>
    </font>
    <font>
      <b/>
      <sz val="12"/>
      <color theme="0"/>
      <name val="Garamond"/>
      <family val="1"/>
    </font>
    <font>
      <sz val="22"/>
      <name val="Garamond"/>
      <family val="1"/>
    </font>
    <font>
      <sz val="20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Calibri"/>
      <family val="2"/>
      <scheme val="minor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b/>
      <sz val="9"/>
      <color theme="1"/>
      <name val="Arial"/>
      <family val="2"/>
    </font>
    <font>
      <b/>
      <sz val="10.5"/>
      <color theme="1"/>
      <name val="Arial"/>
      <family val="2"/>
    </font>
    <font>
      <b/>
      <sz val="10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b/>
      <u/>
      <sz val="9"/>
      <color theme="1"/>
      <name val="Arial"/>
      <family val="2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dashed">
        <color theme="1"/>
      </top>
      <bottom/>
      <diagonal/>
    </border>
    <border>
      <left style="thin">
        <color theme="1"/>
      </left>
      <right style="thin">
        <color theme="1"/>
      </right>
      <top style="dashed">
        <color theme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58">
    <xf numFmtId="0" fontId="0" fillId="0" borderId="0" xfId="0"/>
    <xf numFmtId="0" fontId="5" fillId="0" borderId="0" xfId="2" applyFont="1" applyBorder="1"/>
    <xf numFmtId="0" fontId="5" fillId="0" borderId="0" xfId="2" applyFont="1"/>
    <xf numFmtId="0" fontId="5" fillId="2" borderId="0" xfId="2" applyFont="1" applyFill="1" applyBorder="1"/>
    <xf numFmtId="0" fontId="5" fillId="2" borderId="0" xfId="2" applyFont="1" applyFill="1"/>
    <xf numFmtId="43" fontId="5" fillId="0" borderId="0" xfId="2" applyNumberFormat="1" applyFont="1" applyBorder="1"/>
    <xf numFmtId="4" fontId="5" fillId="0" borderId="0" xfId="2" applyNumberFormat="1" applyFont="1"/>
    <xf numFmtId="43" fontId="5" fillId="0" borderId="0" xfId="2" applyNumberFormat="1" applyFont="1"/>
    <xf numFmtId="43" fontId="5" fillId="0" borderId="0" xfId="1" applyFont="1" applyBorder="1"/>
    <xf numFmtId="44" fontId="5" fillId="2" borderId="0" xfId="2" applyNumberFormat="1" applyFont="1" applyFill="1" applyBorder="1"/>
    <xf numFmtId="44" fontId="5" fillId="0" borderId="0" xfId="2" applyNumberFormat="1" applyFont="1" applyBorder="1"/>
    <xf numFmtId="0" fontId="6" fillId="0" borderId="0" xfId="2" applyFont="1" applyBorder="1"/>
    <xf numFmtId="0" fontId="8" fillId="0" borderId="0" xfId="7" applyFont="1" applyFill="1" applyBorder="1" applyAlignment="1"/>
    <xf numFmtId="14" fontId="8" fillId="0" borderId="0" xfId="7" applyNumberFormat="1" applyFont="1" applyFill="1" applyBorder="1" applyAlignment="1"/>
    <xf numFmtId="0" fontId="6" fillId="0" borderId="0" xfId="7" applyFont="1" applyFill="1" applyBorder="1"/>
    <xf numFmtId="0" fontId="9" fillId="0" borderId="0" xfId="7" applyFont="1" applyFill="1" applyBorder="1"/>
    <xf numFmtId="0" fontId="6" fillId="2" borderId="0" xfId="2" applyFont="1" applyFill="1" applyBorder="1"/>
    <xf numFmtId="0" fontId="6" fillId="0" borderId="0" xfId="7" applyFont="1" applyFill="1" applyBorder="1" applyAlignment="1">
      <alignment horizontal="center"/>
    </xf>
    <xf numFmtId="0" fontId="6" fillId="0" borderId="0" xfId="7" applyFont="1" applyFill="1" applyBorder="1" applyAlignment="1">
      <alignment horizontal="left"/>
    </xf>
    <xf numFmtId="0" fontId="8" fillId="0" borderId="0" xfId="7" applyFont="1" applyFill="1" applyBorder="1" applyAlignment="1">
      <alignment horizontal="center"/>
    </xf>
    <xf numFmtId="0" fontId="8" fillId="0" borderId="0" xfId="7" applyFont="1" applyFill="1" applyBorder="1" applyAlignment="1">
      <alignment horizontal="left" vertical="center"/>
    </xf>
    <xf numFmtId="14" fontId="6" fillId="0" borderId="0" xfId="7" applyNumberFormat="1" applyFont="1" applyFill="1" applyBorder="1" applyAlignment="1">
      <alignment horizontal="left"/>
    </xf>
    <xf numFmtId="164" fontId="6" fillId="0" borderId="7" xfId="4" applyNumberFormat="1" applyFont="1" applyFill="1" applyBorder="1" applyAlignment="1">
      <alignment horizontal="center" vertical="center"/>
    </xf>
    <xf numFmtId="44" fontId="6" fillId="0" borderId="7" xfId="10" applyFont="1" applyBorder="1" applyAlignment="1">
      <alignment vertical="center" wrapText="1"/>
    </xf>
    <xf numFmtId="0" fontId="6" fillId="0" borderId="10" xfId="2" applyFont="1" applyFill="1" applyBorder="1" applyAlignment="1">
      <alignment horizontal="left" vertical="center"/>
    </xf>
    <xf numFmtId="0" fontId="6" fillId="0" borderId="9" xfId="2" applyFont="1" applyFill="1" applyBorder="1" applyAlignment="1">
      <alignment horizontal="center" vertical="center" wrapText="1"/>
    </xf>
    <xf numFmtId="0" fontId="6" fillId="0" borderId="7" xfId="2" applyFont="1" applyBorder="1" applyAlignment="1">
      <alignment vertical="center" wrapText="1"/>
    </xf>
    <xf numFmtId="0" fontId="6" fillId="0" borderId="6" xfId="2" applyNumberFormat="1" applyFont="1" applyFill="1" applyBorder="1" applyAlignment="1">
      <alignment horizontal="center"/>
    </xf>
    <xf numFmtId="0" fontId="6" fillId="0" borderId="7" xfId="2" applyNumberFormat="1" applyFont="1" applyFill="1" applyBorder="1" applyAlignment="1">
      <alignment horizontal="center"/>
    </xf>
    <xf numFmtId="44" fontId="6" fillId="0" borderId="19" xfId="10" applyFont="1" applyFill="1" applyBorder="1" applyAlignment="1">
      <alignment horizontal="right" indent="1"/>
    </xf>
    <xf numFmtId="0" fontId="6" fillId="0" borderId="16" xfId="7" applyFont="1" applyBorder="1"/>
    <xf numFmtId="164" fontId="6" fillId="0" borderId="13" xfId="8" applyNumberFormat="1" applyFont="1" applyBorder="1" applyAlignment="1">
      <alignment horizontal="center" vertical="center"/>
    </xf>
    <xf numFmtId="164" fontId="6" fillId="0" borderId="16" xfId="8" applyNumberFormat="1" applyFont="1" applyBorder="1" applyAlignment="1">
      <alignment horizontal="center" vertical="center"/>
    </xf>
    <xf numFmtId="44" fontId="6" fillId="0" borderId="20" xfId="10" applyFont="1" applyBorder="1"/>
    <xf numFmtId="44" fontId="6" fillId="0" borderId="7" xfId="10" applyFont="1" applyBorder="1"/>
    <xf numFmtId="167" fontId="6" fillId="0" borderId="11" xfId="8" applyNumberFormat="1" applyFont="1" applyBorder="1"/>
    <xf numFmtId="0" fontId="6" fillId="0" borderId="17" xfId="2" applyFont="1" applyBorder="1"/>
    <xf numFmtId="0" fontId="6" fillId="0" borderId="0" xfId="2" applyFont="1" applyBorder="1" applyAlignment="1">
      <alignment horizontal="center"/>
    </xf>
    <xf numFmtId="0" fontId="8" fillId="0" borderId="0" xfId="7" applyFont="1" applyFill="1" applyBorder="1" applyAlignment="1">
      <alignment horizontal="left"/>
    </xf>
    <xf numFmtId="0" fontId="8" fillId="0" borderId="0" xfId="7" applyFont="1" applyFill="1" applyBorder="1" applyAlignment="1">
      <alignment vertical="center"/>
    </xf>
    <xf numFmtId="0" fontId="6" fillId="0" borderId="0" xfId="7" applyFont="1" applyFill="1" applyBorder="1" applyAlignment="1">
      <alignment vertical="center" wrapText="1"/>
    </xf>
    <xf numFmtId="0" fontId="10" fillId="0" borderId="0" xfId="7" applyFont="1" applyFill="1" applyBorder="1"/>
    <xf numFmtId="0" fontId="6" fillId="0" borderId="0" xfId="2" applyFont="1" applyFill="1" applyBorder="1"/>
    <xf numFmtId="0" fontId="7" fillId="0" borderId="0" xfId="2" applyFont="1" applyFill="1" applyBorder="1" applyAlignment="1"/>
    <xf numFmtId="0" fontId="11" fillId="0" borderId="0" xfId="2" applyFont="1" applyFill="1" applyBorder="1"/>
    <xf numFmtId="0" fontId="6" fillId="0" borderId="8" xfId="2" applyFont="1" applyFill="1" applyBorder="1" applyAlignment="1">
      <alignment horizontal="center"/>
    </xf>
    <xf numFmtId="14" fontId="6" fillId="0" borderId="6" xfId="2" quotePrefix="1" applyNumberFormat="1" applyFont="1" applyFill="1" applyBorder="1" applyAlignment="1">
      <alignment horizontal="center"/>
    </xf>
    <xf numFmtId="0" fontId="6" fillId="0" borderId="6" xfId="2" applyFont="1" applyFill="1" applyBorder="1" applyAlignment="1">
      <alignment horizontal="center"/>
    </xf>
    <xf numFmtId="0" fontId="5" fillId="0" borderId="0" xfId="2" applyFont="1" applyFill="1" applyBorder="1"/>
    <xf numFmtId="165" fontId="6" fillId="0" borderId="0" xfId="7" applyNumberFormat="1" applyFont="1" applyFill="1" applyBorder="1" applyAlignment="1">
      <alignment horizontal="right"/>
    </xf>
    <xf numFmtId="0" fontId="6" fillId="0" borderId="0" xfId="7" applyFont="1" applyFill="1" applyBorder="1" applyAlignment="1"/>
    <xf numFmtId="0" fontId="9" fillId="0" borderId="0" xfId="7" applyFont="1" applyFill="1" applyBorder="1" applyAlignment="1">
      <alignment vertical="top" wrapText="1"/>
    </xf>
    <xf numFmtId="165" fontId="6" fillId="0" borderId="0" xfId="7" applyNumberFormat="1" applyFont="1" applyFill="1" applyBorder="1" applyAlignment="1">
      <alignment horizontal="right" vertical="center"/>
    </xf>
    <xf numFmtId="0" fontId="6" fillId="0" borderId="0" xfId="7" applyFont="1" applyFill="1" applyBorder="1" applyAlignment="1">
      <alignment vertical="top" wrapText="1"/>
    </xf>
    <xf numFmtId="165" fontId="8" fillId="0" borderId="0" xfId="7" applyNumberFormat="1" applyFont="1" applyFill="1" applyBorder="1" applyAlignment="1">
      <alignment horizontal="right"/>
    </xf>
    <xf numFmtId="165" fontId="6" fillId="0" borderId="0" xfId="7" applyNumberFormat="1" applyFont="1" applyFill="1" applyBorder="1"/>
    <xf numFmtId="166" fontId="6" fillId="0" borderId="0" xfId="7" applyNumberFormat="1" applyFont="1" applyFill="1" applyBorder="1"/>
    <xf numFmtId="43" fontId="6" fillId="0" borderId="15" xfId="1" applyFont="1" applyFill="1" applyBorder="1" applyAlignment="1"/>
    <xf numFmtId="0" fontId="12" fillId="3" borderId="0" xfId="7" applyFont="1" applyFill="1" applyBorder="1" applyAlignment="1">
      <alignment horizontal="center" vertical="center"/>
    </xf>
    <xf numFmtId="0" fontId="12" fillId="3" borderId="5" xfId="7" applyFont="1" applyFill="1" applyBorder="1" applyAlignment="1">
      <alignment horizontal="center" vertical="center"/>
    </xf>
    <xf numFmtId="43" fontId="12" fillId="3" borderId="4" xfId="8" applyFont="1" applyFill="1" applyBorder="1" applyAlignment="1">
      <alignment horizontal="center" vertical="center"/>
    </xf>
    <xf numFmtId="43" fontId="12" fillId="3" borderId="5" xfId="8" applyFont="1" applyFill="1" applyBorder="1" applyAlignment="1">
      <alignment horizontal="center" vertical="center"/>
    </xf>
    <xf numFmtId="0" fontId="12" fillId="3" borderId="18" xfId="7" applyFont="1" applyFill="1" applyBorder="1" applyAlignment="1">
      <alignment horizontal="center" vertical="center"/>
    </xf>
    <xf numFmtId="0" fontId="8" fillId="0" borderId="0" xfId="2" applyFont="1" applyFill="1" applyBorder="1" applyAlignment="1">
      <alignment vertical="center"/>
    </xf>
    <xf numFmtId="0" fontId="6" fillId="0" borderId="7" xfId="3" applyFont="1" applyFill="1" applyBorder="1" applyAlignment="1">
      <alignment wrapText="1"/>
    </xf>
    <xf numFmtId="1" fontId="6" fillId="0" borderId="12" xfId="3" applyNumberFormat="1" applyFont="1" applyFill="1" applyBorder="1" applyAlignment="1">
      <alignment horizontal="center" vertical="center"/>
    </xf>
    <xf numFmtId="165" fontId="5" fillId="0" borderId="0" xfId="2" applyNumberFormat="1" applyFont="1" applyBorder="1"/>
    <xf numFmtId="0" fontId="14" fillId="0" borderId="0" xfId="0" applyFont="1"/>
    <xf numFmtId="0" fontId="16" fillId="0" borderId="0" xfId="0" applyFont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21" xfId="0" applyBorder="1"/>
    <xf numFmtId="0" fontId="0" fillId="0" borderId="27" xfId="0" applyBorder="1"/>
    <xf numFmtId="0" fontId="0" fillId="0" borderId="0" xfId="0" applyBorder="1" applyAlignment="1">
      <alignment vertical="top"/>
    </xf>
    <xf numFmtId="0" fontId="0" fillId="0" borderId="0" xfId="0" applyBorder="1"/>
    <xf numFmtId="0" fontId="0" fillId="0" borderId="28" xfId="0" applyBorder="1"/>
    <xf numFmtId="0" fontId="0" fillId="0" borderId="2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5" xfId="0" applyBorder="1" applyAlignment="1">
      <alignment horizontal="center"/>
    </xf>
    <xf numFmtId="0" fontId="5" fillId="0" borderId="0" xfId="2" applyFont="1" applyAlignment="1"/>
    <xf numFmtId="0" fontId="11" fillId="0" borderId="0" xfId="2" applyFont="1" applyFill="1" applyBorder="1" applyAlignment="1">
      <alignment vertical="top"/>
    </xf>
    <xf numFmtId="0" fontId="6" fillId="0" borderId="6" xfId="2" applyFont="1" applyFill="1" applyBorder="1" applyAlignment="1">
      <alignment horizontal="center" vertical="top"/>
    </xf>
    <xf numFmtId="0" fontId="18" fillId="0" borderId="0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18" fillId="8" borderId="21" xfId="0" applyFont="1" applyFill="1" applyBorder="1" applyAlignment="1">
      <alignment horizontal="center" vertical="center"/>
    </xf>
    <xf numFmtId="0" fontId="19" fillId="0" borderId="13" xfId="0" applyFont="1" applyFill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168" fontId="0" fillId="0" borderId="0" xfId="0" applyNumberFormat="1" applyBorder="1" applyAlignment="1">
      <alignment horizontal="center"/>
    </xf>
    <xf numFmtId="166" fontId="6" fillId="0" borderId="7" xfId="10" applyNumberFormat="1" applyFont="1" applyFill="1" applyBorder="1" applyAlignment="1">
      <alignment vertical="center"/>
    </xf>
    <xf numFmtId="166" fontId="6" fillId="0" borderId="7" xfId="10" applyNumberFormat="1" applyFont="1" applyBorder="1" applyAlignment="1">
      <alignment vertical="center" wrapText="1"/>
    </xf>
    <xf numFmtId="166" fontId="6" fillId="0" borderId="7" xfId="10" applyNumberFormat="1" applyFont="1" applyFill="1" applyBorder="1" applyAlignment="1"/>
    <xf numFmtId="166" fontId="8" fillId="0" borderId="14" xfId="10" applyNumberFormat="1" applyFont="1" applyFill="1" applyBorder="1" applyAlignment="1"/>
    <xf numFmtId="166" fontId="5" fillId="0" borderId="0" xfId="2" applyNumberFormat="1" applyFont="1" applyBorder="1"/>
    <xf numFmtId="0" fontId="21" fillId="0" borderId="0" xfId="0" applyFont="1"/>
    <xf numFmtId="0" fontId="22" fillId="0" borderId="0" xfId="0" applyFont="1" applyAlignment="1">
      <alignment vertical="center"/>
    </xf>
    <xf numFmtId="166" fontId="21" fillId="0" borderId="0" xfId="0" applyNumberFormat="1" applyFont="1"/>
    <xf numFmtId="0" fontId="15" fillId="0" borderId="0" xfId="0" applyFont="1"/>
    <xf numFmtId="0" fontId="16" fillId="9" borderId="22" xfId="0" applyFont="1" applyFill="1" applyBorder="1"/>
    <xf numFmtId="0" fontId="15" fillId="9" borderId="23" xfId="0" applyFont="1" applyFill="1" applyBorder="1"/>
    <xf numFmtId="0" fontId="15" fillId="0" borderId="28" xfId="0" applyFont="1" applyBorder="1"/>
    <xf numFmtId="0" fontId="25" fillId="0" borderId="27" xfId="0" applyFont="1" applyBorder="1"/>
    <xf numFmtId="0" fontId="15" fillId="0" borderId="25" xfId="0" applyFont="1" applyBorder="1"/>
    <xf numFmtId="0" fontId="16" fillId="0" borderId="0" xfId="0" applyFont="1"/>
    <xf numFmtId="166" fontId="15" fillId="0" borderId="0" xfId="0" applyNumberFormat="1" applyFont="1"/>
    <xf numFmtId="0" fontId="24" fillId="0" borderId="27" xfId="0" applyFont="1" applyBorder="1"/>
    <xf numFmtId="0" fontId="21" fillId="0" borderId="0" xfId="0" applyFont="1" applyBorder="1"/>
    <xf numFmtId="166" fontId="15" fillId="0" borderId="0" xfId="0" applyNumberFormat="1" applyFont="1" applyBorder="1"/>
    <xf numFmtId="166" fontId="15" fillId="0" borderId="28" xfId="0" applyNumberFormat="1" applyFont="1" applyBorder="1"/>
    <xf numFmtId="0" fontId="15" fillId="0" borderId="24" xfId="0" applyFont="1" applyBorder="1"/>
    <xf numFmtId="0" fontId="21" fillId="0" borderId="8" xfId="0" applyFont="1" applyBorder="1"/>
    <xf numFmtId="166" fontId="15" fillId="0" borderId="8" xfId="0" applyNumberFormat="1" applyFont="1" applyBorder="1"/>
    <xf numFmtId="166" fontId="15" fillId="0" borderId="25" xfId="0" applyNumberFormat="1" applyFont="1" applyBorder="1"/>
    <xf numFmtId="0" fontId="26" fillId="0" borderId="0" xfId="0" applyFont="1" applyFill="1" applyBorder="1"/>
    <xf numFmtId="0" fontId="27" fillId="0" borderId="0" xfId="0" applyFont="1" applyAlignment="1">
      <alignment vertical="center"/>
    </xf>
    <xf numFmtId="166" fontId="27" fillId="0" borderId="0" xfId="0" applyNumberFormat="1" applyFont="1" applyAlignment="1">
      <alignment vertical="center"/>
    </xf>
    <xf numFmtId="0" fontId="24" fillId="9" borderId="32" xfId="0" applyFont="1" applyFill="1" applyBorder="1" applyAlignment="1">
      <alignment vertical="center"/>
    </xf>
    <xf numFmtId="0" fontId="24" fillId="9" borderId="35" xfId="0" applyFont="1" applyFill="1" applyBorder="1" applyAlignment="1">
      <alignment horizontal="center" vertical="center"/>
    </xf>
    <xf numFmtId="166" fontId="24" fillId="9" borderId="35" xfId="0" applyNumberFormat="1" applyFont="1" applyFill="1" applyBorder="1" applyAlignment="1">
      <alignment horizontal="center" vertical="center"/>
    </xf>
    <xf numFmtId="166" fontId="24" fillId="9" borderId="36" xfId="0" applyNumberFormat="1" applyFont="1" applyFill="1" applyBorder="1" applyAlignment="1">
      <alignment horizontal="center" vertical="center"/>
    </xf>
    <xf numFmtId="169" fontId="2" fillId="0" borderId="0" xfId="0" applyNumberFormat="1" applyFont="1" applyFill="1" applyProtection="1">
      <protection locked="0"/>
    </xf>
    <xf numFmtId="0" fontId="27" fillId="0" borderId="37" xfId="0" applyFont="1" applyBorder="1" applyAlignment="1">
      <alignment horizontal="center" vertical="center"/>
    </xf>
    <xf numFmtId="0" fontId="27" fillId="0" borderId="12" xfId="0" applyFont="1" applyBorder="1" applyAlignment="1">
      <alignment vertical="center"/>
    </xf>
    <xf numFmtId="164" fontId="28" fillId="0" borderId="38" xfId="1" applyNumberFormat="1" applyFont="1" applyBorder="1" applyAlignment="1">
      <alignment horizontal="center" vertical="center"/>
    </xf>
    <xf numFmtId="0" fontId="27" fillId="0" borderId="30" xfId="0" applyFont="1" applyBorder="1" applyAlignment="1">
      <alignment horizontal="center" vertical="center"/>
    </xf>
    <xf numFmtId="166" fontId="28" fillId="0" borderId="39" xfId="1" applyNumberFormat="1" applyFont="1" applyBorder="1" applyAlignment="1">
      <alignment horizontal="center" vertical="center"/>
    </xf>
    <xf numFmtId="166" fontId="27" fillId="0" borderId="40" xfId="0" applyNumberFormat="1" applyFont="1" applyBorder="1" applyAlignment="1">
      <alignment horizontal="center" vertical="center"/>
    </xf>
    <xf numFmtId="0" fontId="2" fillId="0" borderId="0" xfId="0" applyFont="1" applyFill="1"/>
    <xf numFmtId="0" fontId="27" fillId="0" borderId="41" xfId="0" applyFont="1" applyBorder="1" applyAlignment="1">
      <alignment horizontal="center" vertical="center"/>
    </xf>
    <xf numFmtId="0" fontId="27" fillId="0" borderId="6" xfId="0" applyFont="1" applyBorder="1" applyAlignment="1">
      <alignment vertical="center"/>
    </xf>
    <xf numFmtId="164" fontId="28" fillId="0" borderId="26" xfId="1" applyNumberFormat="1" applyFont="1" applyBorder="1" applyAlignment="1">
      <alignment horizontal="center" vertical="center"/>
    </xf>
    <xf numFmtId="0" fontId="27" fillId="0" borderId="21" xfId="0" applyFont="1" applyBorder="1" applyAlignment="1">
      <alignment horizontal="center" vertical="center"/>
    </xf>
    <xf numFmtId="166" fontId="28" fillId="0" borderId="42" xfId="1" applyNumberFormat="1" applyFont="1" applyBorder="1" applyAlignment="1">
      <alignment horizontal="center" vertical="center"/>
    </xf>
    <xf numFmtId="166" fontId="27" fillId="0" borderId="21" xfId="0" applyNumberFormat="1" applyFont="1" applyBorder="1" applyAlignment="1">
      <alignment vertical="center"/>
    </xf>
    <xf numFmtId="166" fontId="27" fillId="0" borderId="40" xfId="0" applyNumberFormat="1" applyFont="1" applyBorder="1" applyAlignment="1">
      <alignment vertical="center"/>
    </xf>
    <xf numFmtId="0" fontId="27" fillId="0" borderId="43" xfId="0" applyFont="1" applyBorder="1" applyAlignment="1">
      <alignment horizontal="center" vertical="center"/>
    </xf>
    <xf numFmtId="0" fontId="27" fillId="0" borderId="44" xfId="0" applyFont="1" applyBorder="1" applyAlignment="1">
      <alignment vertical="center"/>
    </xf>
    <xf numFmtId="0" fontId="27" fillId="0" borderId="45" xfId="0" applyFont="1" applyBorder="1" applyAlignment="1">
      <alignment vertical="center"/>
    </xf>
    <xf numFmtId="0" fontId="27" fillId="0" borderId="46" xfId="0" applyFont="1" applyBorder="1" applyAlignment="1">
      <alignment horizontal="center" vertical="center"/>
    </xf>
    <xf numFmtId="166" fontId="27" fillId="0" borderId="46" xfId="0" applyNumberFormat="1" applyFont="1" applyBorder="1" applyAlignment="1">
      <alignment vertical="center"/>
    </xf>
    <xf numFmtId="166" fontId="27" fillId="0" borderId="47" xfId="0" applyNumberFormat="1" applyFont="1" applyBorder="1" applyAlignment="1">
      <alignment vertical="center"/>
    </xf>
    <xf numFmtId="0" fontId="29" fillId="0" borderId="0" xfId="0" applyFont="1" applyAlignment="1">
      <alignment vertical="center"/>
    </xf>
    <xf numFmtId="0" fontId="27" fillId="0" borderId="0" xfId="0" applyFont="1" applyAlignment="1">
      <alignment horizontal="right" vertical="center"/>
    </xf>
    <xf numFmtId="166" fontId="24" fillId="0" borderId="0" xfId="0" applyNumberFormat="1" applyFont="1" applyAlignment="1">
      <alignment horizontal="right" vertical="center"/>
    </xf>
    <xf numFmtId="166" fontId="27" fillId="0" borderId="5" xfId="0" applyNumberFormat="1" applyFont="1" applyBorder="1" applyAlignment="1">
      <alignment vertical="center"/>
    </xf>
    <xf numFmtId="43" fontId="27" fillId="0" borderId="16" xfId="1" applyNumberFormat="1" applyFont="1" applyBorder="1" applyAlignment="1">
      <alignment vertical="center"/>
    </xf>
    <xf numFmtId="166" fontId="24" fillId="0" borderId="14" xfId="0" applyNumberFormat="1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0" fontId="21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30" fillId="9" borderId="0" xfId="0" applyFont="1" applyFill="1" applyAlignment="1">
      <alignment vertical="center"/>
    </xf>
    <xf numFmtId="0" fontId="26" fillId="0" borderId="27" xfId="3" applyFont="1" applyBorder="1"/>
    <xf numFmtId="0" fontId="2" fillId="0" borderId="24" xfId="3" applyFont="1" applyBorder="1"/>
    <xf numFmtId="0" fontId="27" fillId="0" borderId="26" xfId="0" applyFont="1" applyBorder="1"/>
    <xf numFmtId="0" fontId="2" fillId="9" borderId="0" xfId="2" applyFont="1" applyFill="1" applyBorder="1" applyAlignment="1">
      <alignment vertical="center"/>
    </xf>
    <xf numFmtId="166" fontId="6" fillId="0" borderId="19" xfId="10" applyNumberFormat="1" applyFont="1" applyFill="1" applyBorder="1" applyAlignment="1">
      <alignment horizontal="right" indent="1"/>
    </xf>
    <xf numFmtId="0" fontId="5" fillId="0" borderId="0" xfId="2" applyFont="1" applyBorder="1" applyAlignment="1">
      <alignment vertical="center"/>
    </xf>
    <xf numFmtId="0" fontId="6" fillId="0" borderId="7" xfId="3" applyFont="1" applyFill="1" applyBorder="1" applyAlignment="1">
      <alignment vertical="center" wrapText="1"/>
    </xf>
    <xf numFmtId="0" fontId="6" fillId="0" borderId="0" xfId="2" applyFont="1" applyBorder="1" applyAlignment="1">
      <alignment vertical="center"/>
    </xf>
    <xf numFmtId="43" fontId="5" fillId="0" borderId="0" xfId="2" applyNumberFormat="1" applyFont="1" applyBorder="1" applyAlignment="1">
      <alignment vertical="center"/>
    </xf>
    <xf numFmtId="44" fontId="5" fillId="0" borderId="0" xfId="2" applyNumberFormat="1" applyFont="1" applyBorder="1" applyAlignment="1">
      <alignment vertical="center"/>
    </xf>
    <xf numFmtId="4" fontId="5" fillId="0" borderId="0" xfId="2" applyNumberFormat="1" applyFont="1" applyAlignment="1">
      <alignment vertical="center"/>
    </xf>
    <xf numFmtId="0" fontId="5" fillId="0" borderId="0" xfId="2" applyFont="1" applyAlignment="1">
      <alignment vertical="center"/>
    </xf>
    <xf numFmtId="166" fontId="6" fillId="0" borderId="10" xfId="10" applyNumberFormat="1" applyFont="1" applyFill="1" applyBorder="1" applyAlignment="1">
      <alignment vertical="center"/>
    </xf>
    <xf numFmtId="43" fontId="5" fillId="0" borderId="0" xfId="1" applyFont="1" applyBorder="1" applyAlignment="1">
      <alignment vertical="center"/>
    </xf>
    <xf numFmtId="0" fontId="6" fillId="0" borderId="6" xfId="2" applyNumberFormat="1" applyFont="1" applyFill="1" applyBorder="1" applyAlignment="1">
      <alignment horizontal="center" vertical="center"/>
    </xf>
    <xf numFmtId="166" fontId="6" fillId="0" borderId="19" xfId="10" applyNumberFormat="1" applyFont="1" applyFill="1" applyBorder="1" applyAlignment="1">
      <alignment horizontal="right" vertical="center"/>
    </xf>
    <xf numFmtId="43" fontId="5" fillId="0" borderId="0" xfId="2" applyNumberFormat="1" applyFont="1" applyAlignment="1">
      <alignment vertical="center"/>
    </xf>
    <xf numFmtId="0" fontId="13" fillId="0" borderId="0" xfId="2" applyFont="1" applyFill="1" applyBorder="1" applyAlignment="1">
      <alignment horizontal="center"/>
    </xf>
    <xf numFmtId="0" fontId="12" fillId="3" borderId="0" xfId="7" applyFont="1" applyFill="1" applyBorder="1" applyAlignment="1">
      <alignment horizontal="center"/>
    </xf>
    <xf numFmtId="0" fontId="6" fillId="0" borderId="1" xfId="7" applyFont="1" applyBorder="1" applyAlignment="1">
      <alignment horizontal="left"/>
    </xf>
    <xf numFmtId="0" fontId="6" fillId="0" borderId="2" xfId="7" applyFont="1" applyBorder="1" applyAlignment="1">
      <alignment horizontal="left"/>
    </xf>
    <xf numFmtId="0" fontId="6" fillId="0" borderId="3" xfId="7" applyFont="1" applyBorder="1" applyAlignment="1">
      <alignment horizontal="left"/>
    </xf>
    <xf numFmtId="0" fontId="16" fillId="9" borderId="22" xfId="0" applyFont="1" applyFill="1" applyBorder="1" applyAlignment="1">
      <alignment horizontal="left"/>
    </xf>
    <xf numFmtId="0" fontId="16" fillId="9" borderId="13" xfId="0" applyFont="1" applyFill="1" applyBorder="1" applyAlignment="1">
      <alignment horizontal="left"/>
    </xf>
    <xf numFmtId="0" fontId="16" fillId="9" borderId="23" xfId="0" applyFont="1" applyFill="1" applyBorder="1" applyAlignment="1">
      <alignment horizontal="left"/>
    </xf>
    <xf numFmtId="0" fontId="24" fillId="9" borderId="33" xfId="0" applyFont="1" applyFill="1" applyBorder="1" applyAlignment="1">
      <alignment horizontal="center" vertical="center"/>
    </xf>
    <xf numFmtId="0" fontId="24" fillId="9" borderId="34" xfId="0" applyFont="1" applyFill="1" applyBorder="1" applyAlignment="1">
      <alignment horizontal="center" vertical="center"/>
    </xf>
    <xf numFmtId="0" fontId="27" fillId="0" borderId="13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24" fillId="0" borderId="0" xfId="0" applyFont="1" applyAlignment="1">
      <alignment horizontal="right"/>
    </xf>
    <xf numFmtId="166" fontId="15" fillId="0" borderId="6" xfId="0" applyNumberFormat="1" applyFont="1" applyBorder="1" applyAlignment="1">
      <alignment horizontal="center"/>
    </xf>
    <xf numFmtId="166" fontId="15" fillId="0" borderId="8" xfId="0" quotePrefix="1" applyNumberFormat="1" applyFont="1" applyBorder="1" applyAlignment="1">
      <alignment horizontal="center"/>
    </xf>
    <xf numFmtId="166" fontId="15" fillId="0" borderId="8" xfId="0" applyNumberFormat="1" applyFont="1" applyBorder="1" applyAlignment="1">
      <alignment horizontal="center"/>
    </xf>
    <xf numFmtId="0" fontId="17" fillId="0" borderId="27" xfId="0" applyFont="1" applyBorder="1" applyAlignment="1">
      <alignment horizontal="left"/>
    </xf>
    <xf numFmtId="0" fontId="17" fillId="0" borderId="0" xfId="0" applyFont="1" applyBorder="1" applyAlignment="1">
      <alignment horizontal="left"/>
    </xf>
    <xf numFmtId="0" fontId="19" fillId="4" borderId="21" xfId="0" applyFont="1" applyFill="1" applyBorder="1" applyAlignment="1">
      <alignment horizontal="center"/>
    </xf>
    <xf numFmtId="43" fontId="0" fillId="0" borderId="21" xfId="1" applyFont="1" applyBorder="1" applyAlignment="1">
      <alignment horizontal="center"/>
    </xf>
    <xf numFmtId="0" fontId="0" fillId="0" borderId="31" xfId="0" applyBorder="1" applyAlignment="1">
      <alignment horizontal="center"/>
    </xf>
    <xf numFmtId="166" fontId="0" fillId="0" borderId="21" xfId="0" applyNumberFormat="1" applyBorder="1" applyAlignment="1">
      <alignment horizontal="center"/>
    </xf>
    <xf numFmtId="0" fontId="0" fillId="0" borderId="27" xfId="0" applyBorder="1" applyAlignment="1">
      <alignment horizontal="left"/>
    </xf>
    <xf numFmtId="0" fontId="0" fillId="0" borderId="0" xfId="0" applyBorder="1" applyAlignment="1">
      <alignment horizontal="left"/>
    </xf>
    <xf numFmtId="0" fontId="20" fillId="0" borderId="27" xfId="0" applyFont="1" applyBorder="1" applyAlignment="1">
      <alignment horizontal="left"/>
    </xf>
    <xf numFmtId="0" fontId="20" fillId="0" borderId="0" xfId="0" applyFont="1" applyBorder="1" applyAlignment="1">
      <alignment horizontal="left"/>
    </xf>
    <xf numFmtId="0" fontId="20" fillId="0" borderId="28" xfId="0" applyFont="1" applyBorder="1" applyAlignment="1">
      <alignment horizontal="left"/>
    </xf>
    <xf numFmtId="0" fontId="20" fillId="0" borderId="27" xfId="0" applyFont="1" applyBorder="1" applyAlignment="1">
      <alignment horizontal="left" vertical="top"/>
    </xf>
    <xf numFmtId="0" fontId="20" fillId="0" borderId="0" xfId="0" applyFont="1" applyBorder="1" applyAlignment="1">
      <alignment horizontal="left" vertical="top"/>
    </xf>
    <xf numFmtId="0" fontId="20" fillId="0" borderId="28" xfId="0" applyFont="1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21" xfId="0" applyBorder="1" applyAlignment="1">
      <alignment horizontal="center"/>
    </xf>
    <xf numFmtId="0" fontId="19" fillId="0" borderId="30" xfId="0" applyFont="1" applyBorder="1" applyAlignment="1">
      <alignment horizontal="left"/>
    </xf>
    <xf numFmtId="0" fontId="0" fillId="0" borderId="26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166" fontId="0" fillId="0" borderId="26" xfId="0" applyNumberFormat="1" applyBorder="1" applyAlignment="1">
      <alignment horizontal="center" vertical="center"/>
    </xf>
    <xf numFmtId="166" fontId="0" fillId="0" borderId="12" xfId="0" applyNumberFormat="1" applyBorder="1" applyAlignment="1">
      <alignment horizontal="center" vertical="center"/>
    </xf>
    <xf numFmtId="166" fontId="0" fillId="0" borderId="21" xfId="0" applyNumberFormat="1" applyBorder="1" applyAlignment="1">
      <alignment horizontal="center" vertical="center"/>
    </xf>
    <xf numFmtId="0" fontId="19" fillId="7" borderId="1" xfId="0" applyFont="1" applyFill="1" applyBorder="1" applyAlignment="1">
      <alignment horizontal="center"/>
    </xf>
    <xf numFmtId="0" fontId="19" fillId="7" borderId="2" xfId="0" applyFont="1" applyFill="1" applyBorder="1" applyAlignment="1">
      <alignment horizontal="center"/>
    </xf>
    <xf numFmtId="0" fontId="19" fillId="7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8" fillId="8" borderId="21" xfId="0" applyFont="1" applyFill="1" applyBorder="1" applyAlignment="1">
      <alignment horizontal="left" vertical="center"/>
    </xf>
    <xf numFmtId="0" fontId="18" fillId="8" borderId="21" xfId="0" applyFont="1" applyFill="1" applyBorder="1" applyAlignment="1">
      <alignment horizontal="center" vertical="center"/>
    </xf>
    <xf numFmtId="0" fontId="19" fillId="6" borderId="14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18" fillId="0" borderId="22" xfId="0" applyFont="1" applyFill="1" applyBorder="1" applyAlignment="1">
      <alignment horizontal="left" vertical="center"/>
    </xf>
    <xf numFmtId="0" fontId="18" fillId="0" borderId="13" xfId="0" applyFont="1" applyFill="1" applyBorder="1" applyAlignment="1">
      <alignment horizontal="left" vertical="center"/>
    </xf>
    <xf numFmtId="0" fontId="18" fillId="0" borderId="24" xfId="0" applyFont="1" applyFill="1" applyBorder="1" applyAlignment="1">
      <alignment horizontal="left" vertical="center"/>
    </xf>
    <xf numFmtId="0" fontId="18" fillId="0" borderId="8" xfId="0" applyFont="1" applyFill="1" applyBorder="1" applyAlignment="1">
      <alignment horizontal="left" vertical="center"/>
    </xf>
    <xf numFmtId="0" fontId="16" fillId="0" borderId="13" xfId="0" applyFont="1" applyBorder="1" applyAlignment="1">
      <alignment horizontal="left" vertical="center"/>
    </xf>
    <xf numFmtId="0" fontId="16" fillId="0" borderId="23" xfId="0" applyFont="1" applyBorder="1" applyAlignment="1">
      <alignment horizontal="left" vertical="center"/>
    </xf>
    <xf numFmtId="0" fontId="15" fillId="0" borderId="8" xfId="0" applyFont="1" applyBorder="1" applyAlignment="1">
      <alignment horizontal="left" vertical="center"/>
    </xf>
    <xf numFmtId="0" fontId="15" fillId="0" borderId="25" xfId="0" applyFont="1" applyBorder="1" applyAlignment="1">
      <alignment horizontal="left" vertical="center"/>
    </xf>
    <xf numFmtId="0" fontId="18" fillId="0" borderId="27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16" fillId="0" borderId="28" xfId="0" applyFont="1" applyBorder="1" applyAlignment="1">
      <alignment horizontal="left" vertical="center"/>
    </xf>
    <xf numFmtId="0" fontId="16" fillId="5" borderId="29" xfId="0" applyFont="1" applyFill="1" applyBorder="1" applyAlignment="1">
      <alignment horizontal="center" vertical="center"/>
    </xf>
    <xf numFmtId="14" fontId="15" fillId="0" borderId="29" xfId="0" quotePrefix="1" applyNumberFormat="1" applyFont="1" applyBorder="1" applyAlignment="1">
      <alignment horizontal="center" vertical="center"/>
    </xf>
    <xf numFmtId="0" fontId="15" fillId="0" borderId="29" xfId="0" applyFont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7" xfId="0" applyBorder="1" applyAlignment="1">
      <alignment horizontal="center"/>
    </xf>
    <xf numFmtId="168" fontId="0" fillId="0" borderId="0" xfId="0" applyNumberFormat="1" applyBorder="1" applyAlignment="1">
      <alignment horizontal="center"/>
    </xf>
    <xf numFmtId="0" fontId="19" fillId="0" borderId="22" xfId="0" applyFont="1" applyBorder="1" applyAlignment="1">
      <alignment horizontal="left"/>
    </xf>
    <xf numFmtId="0" fontId="19" fillId="0" borderId="13" xfId="0" applyFont="1" applyBorder="1" applyAlignment="1">
      <alignment horizontal="left"/>
    </xf>
    <xf numFmtId="0" fontId="19" fillId="0" borderId="13" xfId="0" applyFont="1" applyFill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6" xfId="0" applyNumberForma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0" fontId="18" fillId="8" borderId="26" xfId="0" applyFont="1" applyFill="1" applyBorder="1" applyAlignment="1">
      <alignment horizontal="left" vertical="center"/>
    </xf>
    <xf numFmtId="0" fontId="18" fillId="8" borderId="6" xfId="0" applyFont="1" applyFill="1" applyBorder="1" applyAlignment="1">
      <alignment horizontal="left" vertical="center"/>
    </xf>
    <xf numFmtId="0" fontId="18" fillId="8" borderId="12" xfId="0" applyFont="1" applyFill="1" applyBorder="1" applyAlignment="1">
      <alignment horizontal="left" vertical="center"/>
    </xf>
  </cellXfs>
  <cellStyles count="11">
    <cellStyle name="Comma" xfId="1" builtinId="3"/>
    <cellStyle name="Comma 2" xfId="4" xr:uid="{00000000-0005-0000-0000-000001000000}"/>
    <cellStyle name="Comma 2 2" xfId="8" xr:uid="{00000000-0005-0000-0000-000002000000}"/>
    <cellStyle name="Comma 4" xfId="5" xr:uid="{00000000-0005-0000-0000-000003000000}"/>
    <cellStyle name="Currency" xfId="10" builtinId="4"/>
    <cellStyle name="Currency 2" xfId="9" xr:uid="{00000000-0005-0000-0000-000005000000}"/>
    <cellStyle name="Currency 3" xfId="6" xr:uid="{00000000-0005-0000-0000-000006000000}"/>
    <cellStyle name="Normal" xfId="0" builtinId="0"/>
    <cellStyle name="Normal 2" xfId="2" xr:uid="{00000000-0005-0000-0000-000008000000}"/>
    <cellStyle name="Normal 2 2" xfId="7" xr:uid="{00000000-0005-0000-0000-000009000000}"/>
    <cellStyle name="Normal 3" xfId="3" xr:uid="{00000000-0005-0000-0000-00000A000000}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178805</xdr:colOff>
      <xdr:row>5</xdr:row>
      <xdr:rowOff>145548</xdr:rowOff>
    </xdr:from>
    <xdr:ext cx="2945396" cy="530658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A66E8C8-FA06-4ED1-8A41-146090810288}"/>
            </a:ext>
          </a:extLst>
        </xdr:cNvPr>
        <xdr:cNvSpPr/>
      </xdr:nvSpPr>
      <xdr:spPr>
        <a:xfrm>
          <a:off x="3550655" y="1050423"/>
          <a:ext cx="2945396" cy="530658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</xdr:spPr>
      <xdr:txBody>
        <a:bodyPr wrap="square" lIns="91440" tIns="45720" rIns="91440" bIns="45720">
          <a:spAutoFit/>
          <a:scene3d>
            <a:camera prst="orthographicFront"/>
            <a:lightRig rig="harsh" dir="t"/>
          </a:scene3d>
          <a:sp3d extrusionH="57150" prstMaterial="matte">
            <a:bevelT w="63500" h="12700" prst="angle"/>
            <a:contourClr>
              <a:schemeClr val="bg1">
                <a:lumMod val="65000"/>
              </a:schemeClr>
            </a:contourClr>
          </a:sp3d>
        </a:bodyPr>
        <a:lstStyle/>
        <a:p>
          <a:pPr algn="ctr"/>
          <a:r>
            <a:rPr lang="en-US" sz="2800" b="1" cap="none" spc="0">
              <a:ln/>
              <a:solidFill>
                <a:schemeClr val="bg1"/>
              </a:solidFill>
              <a:effectLst/>
            </a:rPr>
            <a:t>PURCHASE ORDER</a:t>
          </a:r>
        </a:p>
      </xdr:txBody>
    </xdr:sp>
    <xdr:clientData/>
  </xdr:oneCellAnchor>
  <xdr:twoCellAnchor editAs="oneCell">
    <xdr:from>
      <xdr:col>0</xdr:col>
      <xdr:colOff>133350</xdr:colOff>
      <xdr:row>0</xdr:row>
      <xdr:rowOff>66675</xdr:rowOff>
    </xdr:from>
    <xdr:to>
      <xdr:col>1</xdr:col>
      <xdr:colOff>2743200</xdr:colOff>
      <xdr:row>5</xdr:row>
      <xdr:rowOff>200025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15F0CD-EB59-4209-8371-60CDD374C9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66675"/>
          <a:ext cx="2981325" cy="1038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447675</xdr:colOff>
      <xdr:row>31</xdr:row>
      <xdr:rowOff>161925</xdr:rowOff>
    </xdr:from>
    <xdr:to>
      <xdr:col>1</xdr:col>
      <xdr:colOff>1802639</xdr:colOff>
      <xdr:row>39</xdr:row>
      <xdr:rowOff>138478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24C8F81-C53F-44E0-A1BB-32B42AA44D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" y="6762750"/>
          <a:ext cx="1354964" cy="14529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56343</xdr:colOff>
      <xdr:row>10</xdr:row>
      <xdr:rowOff>163010</xdr:rowOff>
    </xdr:from>
    <xdr:ext cx="3233770" cy="46801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0DEA500-3FE6-4873-BA1B-34AB58CDA16D}"/>
            </a:ext>
          </a:extLst>
        </xdr:cNvPr>
        <xdr:cNvSpPr/>
      </xdr:nvSpPr>
      <xdr:spPr>
        <a:xfrm>
          <a:off x="4637868" y="2048960"/>
          <a:ext cx="3233770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400" b="1" cap="none" spc="50">
              <a:ln w="9525" cmpd="sng">
                <a:solidFill>
                  <a:schemeClr val="tx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  <a:latin typeface="+mn-lt"/>
            </a:rPr>
            <a:t>COMMERCIAL INVOICE</a:t>
          </a:r>
        </a:p>
      </xdr:txBody>
    </xdr:sp>
    <xdr:clientData/>
  </xdr:oneCellAnchor>
  <xdr:oneCellAnchor>
    <xdr:from>
      <xdr:col>3</xdr:col>
      <xdr:colOff>107667</xdr:colOff>
      <xdr:row>7</xdr:row>
      <xdr:rowOff>64585</xdr:rowOff>
    </xdr:from>
    <xdr:ext cx="184730" cy="468013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947B9E07-E24A-49A5-99B1-F3EB2199D779}"/>
            </a:ext>
          </a:extLst>
        </xdr:cNvPr>
        <xdr:cNvSpPr/>
      </xdr:nvSpPr>
      <xdr:spPr>
        <a:xfrm>
          <a:off x="1936467" y="1398085"/>
          <a:ext cx="184730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2400" b="1" cap="none" spc="0">
            <a:ln w="12700">
              <a:solidFill>
                <a:schemeClr val="accent3">
                  <a:lumMod val="50000"/>
                </a:schemeClr>
              </a:solidFill>
              <a:prstDash val="solid"/>
            </a:ln>
            <a:pattFill prst="narHorz">
              <a:fgClr>
                <a:schemeClr val="accent3"/>
              </a:fgClr>
              <a:bgClr>
                <a:schemeClr val="accent3">
                  <a:lumMod val="40000"/>
                  <a:lumOff val="60000"/>
                </a:schemeClr>
              </a:bgClr>
            </a:pattFill>
            <a:effectLst>
              <a:innerShdw blurRad="177800">
                <a:schemeClr val="accent3">
                  <a:lumMod val="50000"/>
                </a:schemeClr>
              </a:innerShdw>
            </a:effectLst>
            <a:latin typeface="+mn-lt"/>
          </a:endParaRPr>
        </a:p>
      </xdr:txBody>
    </xdr:sp>
    <xdr:clientData/>
  </xdr:oneCellAnchor>
  <xdr:twoCellAnchor editAs="oneCell">
    <xdr:from>
      <xdr:col>0</xdr:col>
      <xdr:colOff>53974</xdr:colOff>
      <xdr:row>0</xdr:row>
      <xdr:rowOff>105833</xdr:rowOff>
    </xdr:from>
    <xdr:to>
      <xdr:col>5</xdr:col>
      <xdr:colOff>1109259</xdr:colOff>
      <xdr:row>9</xdr:row>
      <xdr:rowOff>151341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CF0792B-F53A-4AF7-9FEB-DFF3FD3DD4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74" y="105833"/>
          <a:ext cx="4103285" cy="1760008"/>
        </a:xfrm>
        <a:prstGeom prst="rect">
          <a:avLst/>
        </a:prstGeom>
      </xdr:spPr>
    </xdr:pic>
    <xdr:clientData/>
  </xdr:twoCellAnchor>
  <xdr:twoCellAnchor editAs="oneCell">
    <xdr:from>
      <xdr:col>0</xdr:col>
      <xdr:colOff>552450</xdr:colOff>
      <xdr:row>56</xdr:row>
      <xdr:rowOff>72714</xdr:rowOff>
    </xdr:from>
    <xdr:to>
      <xdr:col>3</xdr:col>
      <xdr:colOff>438150</xdr:colOff>
      <xdr:row>64</xdr:row>
      <xdr:rowOff>104778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DA21AD5-FB32-459F-8B13-7942F52A0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29342">
          <a:off x="552450" y="11007414"/>
          <a:ext cx="1714500" cy="1556064"/>
        </a:xfrm>
        <a:prstGeom prst="rect">
          <a:avLst/>
        </a:prstGeom>
      </xdr:spPr>
    </xdr:pic>
    <xdr:clientData/>
  </xdr:twoCellAnchor>
  <xdr:twoCellAnchor editAs="oneCell">
    <xdr:from>
      <xdr:col>3</xdr:col>
      <xdr:colOff>429400</xdr:colOff>
      <xdr:row>58</xdr:row>
      <xdr:rowOff>32807</xdr:rowOff>
    </xdr:from>
    <xdr:to>
      <xdr:col>5</xdr:col>
      <xdr:colOff>613490</xdr:colOff>
      <xdr:row>63</xdr:row>
      <xdr:rowOff>81231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91C5E4E-9BCD-462A-B433-7DEDB8C57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70900" y="11356974"/>
          <a:ext cx="1411757" cy="10009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550641</xdr:colOff>
      <xdr:row>11</xdr:row>
      <xdr:rowOff>83635</xdr:rowOff>
    </xdr:from>
    <xdr:ext cx="2003882" cy="46801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BD1A5D12-4425-49CD-9C0A-4F484520B4D3}"/>
            </a:ext>
          </a:extLst>
        </xdr:cNvPr>
        <xdr:cNvSpPr/>
      </xdr:nvSpPr>
      <xdr:spPr>
        <a:xfrm>
          <a:off x="5132166" y="2322010"/>
          <a:ext cx="2003882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400" b="1" cap="none" spc="50">
              <a:ln w="9525" cmpd="sng">
                <a:solidFill>
                  <a:schemeClr val="tx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  <a:latin typeface="+mn-lt"/>
            </a:rPr>
            <a:t>PACKING LIST</a:t>
          </a:r>
        </a:p>
      </xdr:txBody>
    </xdr:sp>
    <xdr:clientData/>
  </xdr:oneCellAnchor>
  <xdr:oneCellAnchor>
    <xdr:from>
      <xdr:col>3</xdr:col>
      <xdr:colOff>107667</xdr:colOff>
      <xdr:row>7</xdr:row>
      <xdr:rowOff>64585</xdr:rowOff>
    </xdr:from>
    <xdr:ext cx="184730" cy="468013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51C4E522-F436-40D5-8276-F9EF57C4C25B}"/>
            </a:ext>
          </a:extLst>
        </xdr:cNvPr>
        <xdr:cNvSpPr/>
      </xdr:nvSpPr>
      <xdr:spPr>
        <a:xfrm>
          <a:off x="1936467" y="1398085"/>
          <a:ext cx="184730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2400" b="1" cap="none" spc="0">
            <a:ln w="12700">
              <a:solidFill>
                <a:schemeClr val="accent3">
                  <a:lumMod val="50000"/>
                </a:schemeClr>
              </a:solidFill>
              <a:prstDash val="solid"/>
            </a:ln>
            <a:pattFill prst="narHorz">
              <a:fgClr>
                <a:schemeClr val="accent3"/>
              </a:fgClr>
              <a:bgClr>
                <a:schemeClr val="accent3">
                  <a:lumMod val="40000"/>
                  <a:lumOff val="60000"/>
                </a:schemeClr>
              </a:bgClr>
            </a:pattFill>
            <a:effectLst>
              <a:innerShdw blurRad="177800">
                <a:schemeClr val="accent3">
                  <a:lumMod val="50000"/>
                </a:schemeClr>
              </a:innerShdw>
            </a:effectLst>
            <a:latin typeface="+mn-lt"/>
          </a:endParaRPr>
        </a:p>
      </xdr:txBody>
    </xdr:sp>
    <xdr:clientData/>
  </xdr:oneCellAnchor>
  <xdr:twoCellAnchor editAs="oneCell">
    <xdr:from>
      <xdr:col>0</xdr:col>
      <xdr:colOff>0</xdr:colOff>
      <xdr:row>1</xdr:row>
      <xdr:rowOff>104775</xdr:rowOff>
    </xdr:from>
    <xdr:to>
      <xdr:col>5</xdr:col>
      <xdr:colOff>1055285</xdr:colOff>
      <xdr:row>10</xdr:row>
      <xdr:rowOff>9525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327C1EE-AB5C-4733-8C7C-D2B82AF09F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5275"/>
          <a:ext cx="4103285" cy="1762125"/>
        </a:xfrm>
        <a:prstGeom prst="rect">
          <a:avLst/>
        </a:prstGeom>
      </xdr:spPr>
    </xdr:pic>
    <xdr:clientData/>
  </xdr:twoCellAnchor>
  <xdr:twoCellAnchor editAs="oneCell">
    <xdr:from>
      <xdr:col>0</xdr:col>
      <xdr:colOff>504825</xdr:colOff>
      <xdr:row>56</xdr:row>
      <xdr:rowOff>110815</xdr:rowOff>
    </xdr:from>
    <xdr:to>
      <xdr:col>3</xdr:col>
      <xdr:colOff>390525</xdr:colOff>
      <xdr:row>64</xdr:row>
      <xdr:rowOff>142879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25D8A29-A33E-4866-9EC9-502AF9E444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29342">
          <a:off x="504825" y="11207440"/>
          <a:ext cx="1714500" cy="1556064"/>
        </a:xfrm>
        <a:prstGeom prst="rect">
          <a:avLst/>
        </a:prstGeom>
      </xdr:spPr>
    </xdr:pic>
    <xdr:clientData/>
  </xdr:twoCellAnchor>
  <xdr:twoCellAnchor editAs="oneCell">
    <xdr:from>
      <xdr:col>3</xdr:col>
      <xdr:colOff>397651</xdr:colOff>
      <xdr:row>57</xdr:row>
      <xdr:rowOff>104775</xdr:rowOff>
    </xdr:from>
    <xdr:to>
      <xdr:col>5</xdr:col>
      <xdr:colOff>589150</xdr:colOff>
      <xdr:row>62</xdr:row>
      <xdr:rowOff>153199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53158D5-12AC-4272-B15C-771CF5EA53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6451" y="11391900"/>
          <a:ext cx="1410699" cy="10009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53"/>
  <sheetViews>
    <sheetView view="pageBreakPreview" topLeftCell="A7" zoomScaleNormal="100" zoomScaleSheetLayoutView="100" workbookViewId="0">
      <selection activeCell="B30" sqref="B30:B33"/>
    </sheetView>
  </sheetViews>
  <sheetFormatPr defaultRowHeight="16.5" x14ac:dyDescent="0.3"/>
  <cols>
    <col min="1" max="1" width="2.140625" style="2" customWidth="1"/>
    <col min="2" max="2" width="47.140625" style="2" customWidth="1"/>
    <col min="3" max="3" width="10.7109375" style="2" customWidth="1"/>
    <col min="4" max="4" width="9.85546875" style="2" customWidth="1"/>
    <col min="5" max="5" width="17.7109375" style="2" customWidth="1"/>
    <col min="6" max="6" width="23" style="2" customWidth="1"/>
    <col min="7" max="7" width="2.140625" style="2" customWidth="1"/>
    <col min="8" max="8" width="10.28515625" style="2" bestFit="1" customWidth="1"/>
    <col min="9" max="9" width="14.85546875" style="2" bestFit="1" customWidth="1"/>
    <col min="10" max="10" width="10.85546875" style="2" customWidth="1"/>
    <col min="11" max="16384" width="9.140625" style="2"/>
  </cols>
  <sheetData>
    <row r="1" spans="1:9" ht="72.75" customHeight="1" x14ac:dyDescent="0.3">
      <c r="A1" s="1"/>
      <c r="B1" s="42"/>
      <c r="C1" s="42"/>
      <c r="D1" s="42"/>
      <c r="E1" s="43"/>
      <c r="F1" s="43"/>
      <c r="G1" s="11"/>
      <c r="H1" s="1"/>
    </row>
    <row r="2" spans="1:9" ht="12.75" customHeight="1" x14ac:dyDescent="0.3">
      <c r="A2" s="1"/>
      <c r="B2" s="63"/>
      <c r="C2" s="42"/>
      <c r="D2" s="42"/>
      <c r="E2" s="43"/>
      <c r="F2" s="43"/>
      <c r="G2" s="11"/>
      <c r="H2" s="1"/>
    </row>
    <row r="3" spans="1:9" ht="12.75" customHeight="1" x14ac:dyDescent="0.3">
      <c r="A3" s="1"/>
      <c r="B3" s="63"/>
      <c r="C3" s="42"/>
      <c r="D3" s="42"/>
      <c r="E3" s="42"/>
      <c r="F3" s="42"/>
      <c r="G3" s="11"/>
      <c r="H3" s="1"/>
    </row>
    <row r="4" spans="1:9" ht="25.5" customHeight="1" x14ac:dyDescent="0.45">
      <c r="A4" s="1"/>
      <c r="B4" s="63"/>
      <c r="C4" s="42"/>
      <c r="D4" s="42"/>
      <c r="E4" s="175" t="s">
        <v>22</v>
      </c>
      <c r="F4" s="175"/>
      <c r="G4" s="11"/>
      <c r="H4" s="1"/>
    </row>
    <row r="5" spans="1:9" x14ac:dyDescent="0.3">
      <c r="A5" s="1"/>
      <c r="B5" s="63"/>
      <c r="C5" s="42"/>
      <c r="D5" s="42"/>
      <c r="E5" s="42"/>
      <c r="F5" s="42"/>
      <c r="G5" s="11"/>
      <c r="H5" s="1"/>
    </row>
    <row r="6" spans="1:9" x14ac:dyDescent="0.3">
      <c r="A6" s="1"/>
      <c r="B6" s="63"/>
      <c r="C6" s="42"/>
      <c r="D6" s="42"/>
      <c r="E6" s="42"/>
      <c r="F6" s="42"/>
      <c r="G6" s="11"/>
      <c r="H6" s="1"/>
    </row>
    <row r="7" spans="1:9" ht="3.75" customHeight="1" x14ac:dyDescent="0.3">
      <c r="A7" s="1"/>
      <c r="B7" s="63"/>
      <c r="C7" s="42"/>
      <c r="D7" s="42"/>
      <c r="E7" s="42"/>
      <c r="F7" s="42"/>
      <c r="G7" s="11"/>
      <c r="H7" s="1"/>
    </row>
    <row r="8" spans="1:9" ht="25.5" hidden="1" customHeight="1" x14ac:dyDescent="0.3">
      <c r="A8" s="1"/>
      <c r="B8" s="63"/>
      <c r="C8" s="42"/>
      <c r="D8" s="42"/>
      <c r="E8" s="42"/>
      <c r="F8" s="42"/>
      <c r="G8" s="11"/>
      <c r="H8" s="1"/>
    </row>
    <row r="9" spans="1:9" x14ac:dyDescent="0.3">
      <c r="A9" s="1"/>
      <c r="B9" s="63"/>
      <c r="C9" s="42"/>
      <c r="D9" s="42"/>
      <c r="E9" s="12"/>
      <c r="F9" s="13"/>
      <c r="G9" s="11"/>
      <c r="H9" s="1"/>
    </row>
    <row r="10" spans="1:9" x14ac:dyDescent="0.3">
      <c r="A10" s="1"/>
      <c r="B10" s="63"/>
      <c r="C10" s="14"/>
      <c r="D10" s="15"/>
      <c r="E10" s="44" t="s">
        <v>6</v>
      </c>
      <c r="F10" s="45" t="s">
        <v>54</v>
      </c>
      <c r="G10" s="11"/>
      <c r="H10" s="1"/>
      <c r="I10" s="1"/>
    </row>
    <row r="11" spans="1:9" s="4" customFormat="1" ht="13.5" customHeight="1" x14ac:dyDescent="0.3">
      <c r="A11" s="3"/>
      <c r="B11" s="63"/>
      <c r="C11" s="41"/>
      <c r="D11" s="15"/>
      <c r="E11" s="44" t="s">
        <v>7</v>
      </c>
      <c r="F11" s="46" t="s">
        <v>57</v>
      </c>
      <c r="G11" s="16"/>
      <c r="H11" s="3"/>
      <c r="I11" s="3"/>
    </row>
    <row r="12" spans="1:9" x14ac:dyDescent="0.3">
      <c r="A12" s="1"/>
      <c r="B12" s="63"/>
      <c r="C12" s="15"/>
      <c r="D12" s="15"/>
      <c r="E12" s="44" t="s">
        <v>8</v>
      </c>
      <c r="F12" s="47" t="s">
        <v>2</v>
      </c>
      <c r="G12" s="11"/>
      <c r="H12" s="5"/>
      <c r="I12" s="1"/>
    </row>
    <row r="13" spans="1:9" x14ac:dyDescent="0.3">
      <c r="A13" s="1"/>
      <c r="B13" s="58" t="s">
        <v>0</v>
      </c>
      <c r="C13" s="15"/>
      <c r="D13" s="15"/>
      <c r="E13" s="44" t="s">
        <v>9</v>
      </c>
      <c r="F13" s="47" t="s">
        <v>10</v>
      </c>
      <c r="G13" s="11"/>
      <c r="H13" s="1"/>
      <c r="I13" s="1"/>
    </row>
    <row r="14" spans="1:9" ht="22.5" customHeight="1" x14ac:dyDescent="0.3">
      <c r="A14" s="1"/>
      <c r="B14" s="38" t="s">
        <v>16</v>
      </c>
      <c r="C14" s="15"/>
      <c r="D14" s="15"/>
      <c r="E14" s="44" t="s">
        <v>11</v>
      </c>
      <c r="F14" s="47" t="s">
        <v>3</v>
      </c>
      <c r="G14" s="11"/>
      <c r="H14" s="1"/>
      <c r="I14" s="1"/>
    </row>
    <row r="15" spans="1:9" x14ac:dyDescent="0.3">
      <c r="A15" s="1"/>
      <c r="B15" s="20" t="s">
        <v>17</v>
      </c>
      <c r="C15" s="15"/>
      <c r="D15" s="15"/>
      <c r="E15" s="40"/>
      <c r="F15" s="40"/>
      <c r="G15" s="11"/>
      <c r="H15" s="1"/>
      <c r="I15" s="1"/>
    </row>
    <row r="16" spans="1:9" x14ac:dyDescent="0.3">
      <c r="A16" s="1"/>
      <c r="B16" s="58" t="s">
        <v>23</v>
      </c>
      <c r="C16" s="19"/>
      <c r="D16" s="19"/>
      <c r="E16" s="176" t="s">
        <v>1</v>
      </c>
      <c r="F16" s="176"/>
      <c r="G16" s="11"/>
      <c r="H16" s="1"/>
      <c r="I16" s="1"/>
    </row>
    <row r="17" spans="1:13" s="4" customFormat="1" x14ac:dyDescent="0.3">
      <c r="A17" s="3"/>
      <c r="B17" s="38" t="s">
        <v>55</v>
      </c>
      <c r="C17" s="19"/>
      <c r="D17" s="19"/>
      <c r="E17" s="39" t="s">
        <v>63</v>
      </c>
      <c r="F17" s="40"/>
      <c r="G17" s="16"/>
      <c r="H17" s="3"/>
      <c r="I17" s="9"/>
    </row>
    <row r="18" spans="1:13" x14ac:dyDescent="0.3">
      <c r="A18" s="1"/>
      <c r="B18" s="20" t="s">
        <v>56</v>
      </c>
      <c r="C18" s="12"/>
      <c r="D18" s="17"/>
      <c r="E18" s="39" t="s">
        <v>64</v>
      </c>
      <c r="F18" s="40"/>
      <c r="G18" s="11"/>
      <c r="H18" s="8"/>
      <c r="I18" s="66"/>
    </row>
    <row r="19" spans="1:13" ht="17.25" thickBot="1" x14ac:dyDescent="0.35">
      <c r="A19" s="1"/>
      <c r="B19" s="17"/>
      <c r="C19" s="17"/>
      <c r="D19" s="17"/>
      <c r="E19" s="21"/>
      <c r="F19" s="18"/>
      <c r="G19" s="11"/>
      <c r="H19" s="1"/>
      <c r="I19" s="100"/>
    </row>
    <row r="20" spans="1:13" x14ac:dyDescent="0.3">
      <c r="A20" s="1"/>
      <c r="B20" s="59" t="s">
        <v>18</v>
      </c>
      <c r="C20" s="60" t="s">
        <v>19</v>
      </c>
      <c r="D20" s="61" t="s">
        <v>4</v>
      </c>
      <c r="E20" s="62" t="s">
        <v>20</v>
      </c>
      <c r="F20" s="59" t="s">
        <v>21</v>
      </c>
      <c r="G20" s="11"/>
      <c r="H20" s="1"/>
      <c r="I20" s="66"/>
    </row>
    <row r="21" spans="1:13" ht="21.75" customHeight="1" x14ac:dyDescent="0.3">
      <c r="A21" s="1"/>
      <c r="B21" s="64" t="s">
        <v>58</v>
      </c>
      <c r="C21" s="65">
        <v>22</v>
      </c>
      <c r="D21" s="22" t="s">
        <v>62</v>
      </c>
      <c r="E21" s="96">
        <v>12476.397272727272</v>
      </c>
      <c r="F21" s="97">
        <f>E21*C21</f>
        <v>274480.74</v>
      </c>
      <c r="G21" s="11"/>
      <c r="H21" s="5"/>
      <c r="I21" s="10"/>
      <c r="J21" s="6"/>
    </row>
    <row r="22" spans="1:13" ht="21.75" customHeight="1" x14ac:dyDescent="0.3">
      <c r="A22" s="1"/>
      <c r="B22" s="24" t="s">
        <v>59</v>
      </c>
      <c r="C22" s="25">
        <v>17</v>
      </c>
      <c r="D22" s="22" t="s">
        <v>62</v>
      </c>
      <c r="E22" s="98">
        <v>8447.7800000000007</v>
      </c>
      <c r="F22" s="97">
        <f>E22*C22</f>
        <v>143612.26</v>
      </c>
      <c r="G22" s="11"/>
      <c r="H22" s="1"/>
      <c r="I22" s="8"/>
      <c r="J22" s="1"/>
      <c r="K22" s="10"/>
      <c r="L22" s="1"/>
      <c r="M22" s="1"/>
    </row>
    <row r="23" spans="1:13" ht="31.5" x14ac:dyDescent="0.3">
      <c r="A23" s="1"/>
      <c r="B23" s="26" t="s">
        <v>60</v>
      </c>
      <c r="C23" s="27">
        <v>50</v>
      </c>
      <c r="D23" s="22" t="s">
        <v>61</v>
      </c>
      <c r="E23" s="98">
        <v>100</v>
      </c>
      <c r="F23" s="98">
        <f>E23*C23</f>
        <v>5000</v>
      </c>
      <c r="G23" s="11"/>
      <c r="H23" s="5"/>
      <c r="I23" s="7"/>
    </row>
    <row r="24" spans="1:13" x14ac:dyDescent="0.3">
      <c r="A24" s="1"/>
      <c r="B24" s="26"/>
      <c r="C24" s="27"/>
      <c r="D24" s="28"/>
      <c r="E24" s="29"/>
      <c r="F24" s="23"/>
      <c r="G24" s="11"/>
      <c r="H24" s="5"/>
      <c r="I24" s="7"/>
    </row>
    <row r="25" spans="1:13" x14ac:dyDescent="0.3">
      <c r="A25" s="1"/>
      <c r="B25" s="26"/>
      <c r="C25" s="27"/>
      <c r="D25" s="28"/>
      <c r="E25" s="29"/>
      <c r="F25" s="23"/>
      <c r="G25" s="11"/>
      <c r="H25" s="5"/>
      <c r="I25" s="7"/>
    </row>
    <row r="26" spans="1:13" x14ac:dyDescent="0.3">
      <c r="A26" s="1"/>
      <c r="B26" s="26"/>
      <c r="C26" s="27"/>
      <c r="D26" s="28"/>
      <c r="E26" s="29"/>
      <c r="F26" s="23"/>
      <c r="G26" s="11"/>
      <c r="H26" s="5"/>
      <c r="I26" s="7"/>
    </row>
    <row r="27" spans="1:13" ht="17.25" thickBot="1" x14ac:dyDescent="0.35">
      <c r="A27" s="1"/>
      <c r="B27" s="30"/>
      <c r="C27" s="31"/>
      <c r="D27" s="32"/>
      <c r="E27" s="33"/>
      <c r="F27" s="34"/>
      <c r="G27" s="11"/>
      <c r="H27" s="1"/>
    </row>
    <row r="28" spans="1:13" ht="17.25" thickBot="1" x14ac:dyDescent="0.35">
      <c r="A28" s="1"/>
      <c r="B28" s="177" t="s">
        <v>65</v>
      </c>
      <c r="C28" s="178"/>
      <c r="D28" s="178"/>
      <c r="E28" s="179"/>
      <c r="F28" s="35"/>
      <c r="G28" s="11"/>
      <c r="H28" s="1"/>
      <c r="I28" s="7"/>
    </row>
    <row r="29" spans="1:13" ht="17.25" thickBot="1" x14ac:dyDescent="0.35">
      <c r="A29" s="48"/>
      <c r="B29" s="42"/>
      <c r="C29" s="14"/>
      <c r="D29" s="14"/>
      <c r="E29" s="49" t="s">
        <v>12</v>
      </c>
      <c r="F29" s="99">
        <f>SUM(F21:F28)</f>
        <v>423093</v>
      </c>
      <c r="G29" s="11"/>
      <c r="H29" s="1"/>
    </row>
    <row r="30" spans="1:13" ht="17.25" thickBot="1" x14ac:dyDescent="0.35">
      <c r="A30" s="48"/>
      <c r="B30" s="50" t="s">
        <v>15</v>
      </c>
      <c r="C30" s="51"/>
      <c r="D30" s="51"/>
      <c r="E30" s="52" t="s">
        <v>13</v>
      </c>
      <c r="F30" s="57">
        <v>0</v>
      </c>
      <c r="G30" s="11"/>
      <c r="H30" s="1"/>
    </row>
    <row r="31" spans="1:13" ht="17.25" thickBot="1" x14ac:dyDescent="0.35">
      <c r="A31" s="48"/>
      <c r="B31" s="53" t="s">
        <v>24</v>
      </c>
      <c r="C31" s="51"/>
      <c r="D31" s="51"/>
      <c r="E31" s="54" t="s">
        <v>14</v>
      </c>
      <c r="F31" s="99">
        <f>SUM(F27:F30)</f>
        <v>423093</v>
      </c>
      <c r="G31" s="11"/>
      <c r="H31" s="1"/>
    </row>
    <row r="32" spans="1:13" x14ac:dyDescent="0.3">
      <c r="A32" s="48"/>
      <c r="B32" s="14" t="s">
        <v>25</v>
      </c>
      <c r="C32" s="14"/>
      <c r="D32" s="14"/>
      <c r="E32" s="55"/>
      <c r="F32" s="56"/>
      <c r="G32" s="11"/>
      <c r="H32" s="1"/>
    </row>
    <row r="33" spans="1:8" x14ac:dyDescent="0.3">
      <c r="A33" s="48"/>
      <c r="B33" s="14" t="s">
        <v>66</v>
      </c>
      <c r="C33" s="42"/>
      <c r="D33" s="42"/>
      <c r="E33" s="42"/>
      <c r="F33" s="42"/>
      <c r="G33" s="11"/>
      <c r="H33" s="1"/>
    </row>
    <row r="34" spans="1:8" x14ac:dyDescent="0.3">
      <c r="A34" s="48"/>
      <c r="B34" s="14"/>
      <c r="C34" s="42"/>
      <c r="D34" s="42"/>
      <c r="E34" s="42"/>
      <c r="F34" s="42"/>
      <c r="G34" s="11"/>
      <c r="H34" s="1"/>
    </row>
    <row r="35" spans="1:8" x14ac:dyDescent="0.3">
      <c r="A35" s="48"/>
      <c r="B35" s="14"/>
      <c r="C35" s="42"/>
      <c r="D35" s="42"/>
      <c r="E35" s="42"/>
      <c r="F35" s="42"/>
      <c r="G35" s="11"/>
      <c r="H35" s="1"/>
    </row>
    <row r="36" spans="1:8" x14ac:dyDescent="0.3">
      <c r="A36" s="48"/>
      <c r="B36" s="14"/>
      <c r="C36" s="42"/>
      <c r="D36" s="42"/>
      <c r="E36" s="42"/>
      <c r="F36" s="42"/>
      <c r="G36" s="11"/>
      <c r="H36" s="1"/>
    </row>
    <row r="37" spans="1:8" x14ac:dyDescent="0.3">
      <c r="A37" s="48"/>
      <c r="B37" s="14"/>
      <c r="C37" s="42"/>
      <c r="D37" s="42"/>
      <c r="E37" s="42"/>
      <c r="F37" s="11"/>
      <c r="G37" s="11"/>
      <c r="H37" s="1"/>
    </row>
    <row r="38" spans="1:8" x14ac:dyDescent="0.3">
      <c r="A38" s="48"/>
      <c r="B38" s="14"/>
      <c r="C38" s="42"/>
      <c r="D38" s="42"/>
      <c r="E38" s="42"/>
      <c r="F38" s="11"/>
      <c r="G38" s="11"/>
      <c r="H38" s="1"/>
    </row>
    <row r="39" spans="1:8" x14ac:dyDescent="0.3">
      <c r="A39" s="48"/>
      <c r="B39" s="14"/>
      <c r="C39" s="42"/>
      <c r="D39" s="42"/>
      <c r="E39" s="42"/>
      <c r="F39" s="11"/>
      <c r="G39" s="11"/>
      <c r="H39" s="1"/>
    </row>
    <row r="40" spans="1:8" x14ac:dyDescent="0.3">
      <c r="A40" s="48"/>
      <c r="B40" s="14"/>
      <c r="C40" s="42"/>
      <c r="D40" s="42"/>
      <c r="E40" s="42"/>
      <c r="F40" s="11"/>
      <c r="G40" s="11"/>
      <c r="H40" s="1"/>
    </row>
    <row r="41" spans="1:8" ht="17.25" thickBot="1" x14ac:dyDescent="0.35">
      <c r="A41" s="48"/>
      <c r="B41" s="36"/>
      <c r="C41" s="42"/>
      <c r="D41" s="42"/>
      <c r="E41" s="42"/>
      <c r="F41" s="11"/>
      <c r="G41" s="11"/>
      <c r="H41" s="1"/>
    </row>
    <row r="42" spans="1:8" x14ac:dyDescent="0.3">
      <c r="A42" s="48"/>
      <c r="B42" s="37" t="s">
        <v>5</v>
      </c>
      <c r="C42" s="42"/>
      <c r="D42" s="42"/>
      <c r="E42" s="42"/>
      <c r="F42" s="11"/>
      <c r="G42" s="11"/>
      <c r="H42" s="1"/>
    </row>
    <row r="43" spans="1:8" x14ac:dyDescent="0.3">
      <c r="A43" s="1"/>
      <c r="B43" s="11"/>
      <c r="C43" s="11"/>
      <c r="D43" s="11"/>
      <c r="E43" s="11"/>
      <c r="F43" s="11"/>
      <c r="G43" s="11"/>
      <c r="H43" s="1"/>
    </row>
    <row r="44" spans="1:8" x14ac:dyDescent="0.3">
      <c r="A44" s="1"/>
      <c r="B44" s="11"/>
      <c r="C44" s="11"/>
      <c r="D44" s="11"/>
      <c r="E44" s="11"/>
      <c r="F44" s="11"/>
      <c r="G44" s="11"/>
      <c r="H44" s="1"/>
    </row>
    <row r="45" spans="1:8" x14ac:dyDescent="0.3">
      <c r="A45" s="1"/>
      <c r="C45" s="11"/>
      <c r="D45" s="11"/>
      <c r="E45" s="11"/>
      <c r="F45" s="11"/>
      <c r="G45" s="11"/>
      <c r="H45" s="1"/>
    </row>
    <row r="46" spans="1:8" x14ac:dyDescent="0.3">
      <c r="A46" s="1"/>
      <c r="C46" s="11"/>
      <c r="D46" s="11"/>
      <c r="E46" s="11"/>
      <c r="F46" s="11"/>
      <c r="G46" s="11"/>
      <c r="H46" s="1"/>
    </row>
    <row r="47" spans="1:8" x14ac:dyDescent="0.3">
      <c r="A47" s="1"/>
      <c r="B47" s="11"/>
      <c r="C47" s="11"/>
      <c r="D47" s="11"/>
      <c r="E47" s="11"/>
      <c r="F47" s="11"/>
      <c r="G47" s="11"/>
      <c r="H47" s="1"/>
    </row>
    <row r="48" spans="1:8" x14ac:dyDescent="0.3">
      <c r="A48" s="1"/>
      <c r="B48" s="11"/>
      <c r="C48" s="11"/>
      <c r="D48" s="11"/>
      <c r="E48" s="11"/>
      <c r="F48" s="11"/>
      <c r="G48" s="11"/>
      <c r="H48" s="1"/>
    </row>
    <row r="49" spans="1:8" x14ac:dyDescent="0.3">
      <c r="A49" s="1"/>
      <c r="B49" s="11"/>
      <c r="C49" s="11"/>
      <c r="D49" s="11"/>
      <c r="E49" s="11"/>
      <c r="F49" s="11"/>
      <c r="G49" s="11"/>
      <c r="H49" s="1"/>
    </row>
    <row r="50" spans="1:8" x14ac:dyDescent="0.3">
      <c r="A50" s="1"/>
      <c r="B50" s="11"/>
      <c r="C50" s="11"/>
      <c r="D50" s="11"/>
      <c r="E50" s="11"/>
      <c r="F50" s="11"/>
      <c r="G50" s="11"/>
      <c r="H50" s="1"/>
    </row>
    <row r="51" spans="1:8" x14ac:dyDescent="0.3">
      <c r="A51" s="1"/>
      <c r="B51" s="11"/>
      <c r="C51" s="11"/>
      <c r="D51" s="11"/>
      <c r="E51" s="11"/>
      <c r="F51" s="11"/>
      <c r="G51" s="11"/>
      <c r="H51" s="1"/>
    </row>
    <row r="52" spans="1:8" x14ac:dyDescent="0.3">
      <c r="A52" s="1"/>
      <c r="B52" s="1"/>
      <c r="C52" s="1"/>
      <c r="D52" s="1"/>
      <c r="E52" s="1"/>
      <c r="F52" s="1"/>
      <c r="G52" s="1"/>
      <c r="H52" s="1"/>
    </row>
    <row r="53" spans="1:8" x14ac:dyDescent="0.3">
      <c r="A53" s="1"/>
      <c r="B53" s="1"/>
      <c r="C53" s="1"/>
      <c r="D53" s="1"/>
      <c r="E53" s="1"/>
      <c r="F53" s="1"/>
      <c r="G53" s="1"/>
      <c r="H53" s="1"/>
    </row>
  </sheetData>
  <mergeCells count="3">
    <mergeCell ref="E4:F4"/>
    <mergeCell ref="E16:F16"/>
    <mergeCell ref="B28:E28"/>
  </mergeCells>
  <printOptions horizontalCentered="1"/>
  <pageMargins left="0.25" right="0.25" top="1" bottom="0.75" header="0.3" footer="0.3"/>
  <pageSetup paperSize="9" scale="88" fitToHeight="0" orientation="portrait" r:id="rId1"/>
  <headerFooter scaleWithDoc="0">
    <oddHeader xml:space="preserve">&amp;L&amp;G&amp;C
</oddHeader>
    <oddFooter>&amp;L&amp;G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9BBFD-F15A-4213-9169-E823ECF21866}">
  <sheetPr>
    <pageSetUpPr fitToPage="1"/>
  </sheetPr>
  <dimension ref="A2:K42"/>
  <sheetViews>
    <sheetView tabSelected="1" view="pageBreakPreview" zoomScaleNormal="100" zoomScaleSheetLayoutView="100" workbookViewId="0">
      <selection activeCell="D7" sqref="D7"/>
    </sheetView>
  </sheetViews>
  <sheetFormatPr defaultRowHeight="14.25" x14ac:dyDescent="0.2"/>
  <cols>
    <col min="1" max="1" width="5.5703125" style="101" customWidth="1"/>
    <col min="2" max="2" width="41.42578125" style="101" customWidth="1"/>
    <col min="3" max="3" width="3.5703125" style="101" customWidth="1"/>
    <col min="4" max="4" width="7.85546875" style="101" customWidth="1"/>
    <col min="5" max="5" width="7.140625" style="101" customWidth="1"/>
    <col min="6" max="6" width="14.5703125" style="103" customWidth="1"/>
    <col min="7" max="7" width="17.85546875" style="103" customWidth="1"/>
    <col min="8" max="16384" width="9.140625" style="101"/>
  </cols>
  <sheetData>
    <row r="2" spans="1:11" x14ac:dyDescent="0.2">
      <c r="A2" s="155"/>
      <c r="B2" s="186"/>
      <c r="C2" s="155"/>
      <c r="D2" s="155"/>
      <c r="E2" s="155"/>
      <c r="F2" s="155"/>
      <c r="G2" s="155"/>
    </row>
    <row r="3" spans="1:11" x14ac:dyDescent="0.2">
      <c r="A3" s="155"/>
      <c r="B3" s="187"/>
      <c r="C3" s="155"/>
      <c r="D3" s="155"/>
      <c r="E3" s="155"/>
      <c r="F3" s="155"/>
      <c r="G3" s="155"/>
    </row>
    <row r="4" spans="1:11" x14ac:dyDescent="0.2">
      <c r="A4" s="155"/>
      <c r="B4" s="187"/>
      <c r="C4" s="155"/>
      <c r="D4" s="155"/>
      <c r="E4" s="155"/>
      <c r="F4" s="155"/>
      <c r="G4" s="155"/>
    </row>
    <row r="5" spans="1:11" ht="14.25" customHeight="1" x14ac:dyDescent="0.2">
      <c r="A5" s="102"/>
      <c r="B5" s="102"/>
      <c r="C5" s="102"/>
    </row>
    <row r="6" spans="1:11" ht="62.25" customHeight="1" x14ac:dyDescent="0.2">
      <c r="A6" s="102"/>
      <c r="B6" s="102"/>
      <c r="C6" s="102"/>
      <c r="D6" s="156"/>
      <c r="E6" s="156"/>
      <c r="F6" s="156"/>
      <c r="G6" s="156"/>
    </row>
    <row r="7" spans="1:11" ht="14.25" customHeight="1" x14ac:dyDescent="0.2">
      <c r="A7" s="102"/>
      <c r="B7" s="102"/>
      <c r="C7" s="102"/>
    </row>
    <row r="8" spans="1:11" x14ac:dyDescent="0.2">
      <c r="A8" s="104"/>
      <c r="B8" s="104"/>
      <c r="C8" s="104"/>
      <c r="D8" s="188" t="s">
        <v>67</v>
      </c>
      <c r="E8" s="188"/>
      <c r="F8" s="190" t="s">
        <v>77</v>
      </c>
      <c r="G8" s="191"/>
    </row>
    <row r="9" spans="1:11" x14ac:dyDescent="0.2">
      <c r="A9" s="104"/>
      <c r="B9" s="104"/>
      <c r="C9" s="104"/>
      <c r="D9" s="188" t="s">
        <v>68</v>
      </c>
      <c r="E9" s="188"/>
      <c r="F9" s="189" t="s">
        <v>76</v>
      </c>
      <c r="G9" s="189"/>
    </row>
    <row r="10" spans="1:11" x14ac:dyDescent="0.2">
      <c r="A10" s="105" t="s">
        <v>0</v>
      </c>
      <c r="B10" s="106"/>
      <c r="C10" s="104"/>
      <c r="D10" s="188" t="s">
        <v>41</v>
      </c>
      <c r="E10" s="188"/>
      <c r="F10" s="189" t="s">
        <v>44</v>
      </c>
      <c r="G10" s="189"/>
    </row>
    <row r="11" spans="1:11" x14ac:dyDescent="0.2">
      <c r="A11" s="158" t="s">
        <v>16</v>
      </c>
      <c r="B11" s="107"/>
      <c r="C11" s="108"/>
      <c r="D11" s="188" t="s">
        <v>75</v>
      </c>
      <c r="E11" s="188"/>
      <c r="F11" s="189" t="s">
        <v>46</v>
      </c>
      <c r="G11" s="189"/>
    </row>
    <row r="12" spans="1:11" x14ac:dyDescent="0.2">
      <c r="A12" s="159" t="s">
        <v>17</v>
      </c>
      <c r="B12" s="109"/>
      <c r="C12" s="104"/>
      <c r="D12" s="188" t="s">
        <v>69</v>
      </c>
      <c r="E12" s="188"/>
      <c r="F12" s="189" t="s">
        <v>45</v>
      </c>
      <c r="G12" s="189"/>
    </row>
    <row r="13" spans="1:11" x14ac:dyDescent="0.2">
      <c r="A13" s="110"/>
      <c r="B13" s="104"/>
      <c r="C13" s="104"/>
      <c r="D13" s="110"/>
      <c r="E13" s="104"/>
      <c r="F13" s="111"/>
      <c r="G13" s="111"/>
    </row>
    <row r="14" spans="1:11" x14ac:dyDescent="0.2">
      <c r="A14" s="105" t="s">
        <v>70</v>
      </c>
      <c r="B14" s="106"/>
      <c r="C14" s="104"/>
      <c r="D14" s="180" t="s">
        <v>1</v>
      </c>
      <c r="E14" s="181"/>
      <c r="F14" s="181"/>
      <c r="G14" s="182"/>
    </row>
    <row r="15" spans="1:11" x14ac:dyDescent="0.2">
      <c r="A15" s="112" t="s">
        <v>73</v>
      </c>
      <c r="B15" s="107"/>
      <c r="C15" s="104"/>
      <c r="D15" s="158" t="s">
        <v>63</v>
      </c>
      <c r="E15" s="113"/>
      <c r="F15" s="114"/>
      <c r="G15" s="115"/>
    </row>
    <row r="16" spans="1:11" x14ac:dyDescent="0.2">
      <c r="A16" s="116" t="s">
        <v>74</v>
      </c>
      <c r="B16" s="109"/>
      <c r="C16" s="104"/>
      <c r="D16" s="159" t="s">
        <v>64</v>
      </c>
      <c r="E16" s="117"/>
      <c r="F16" s="118"/>
      <c r="G16" s="119"/>
      <c r="K16" s="120"/>
    </row>
    <row r="17" spans="1:11" ht="15" thickBot="1" x14ac:dyDescent="0.25">
      <c r="A17" s="121"/>
      <c r="B17" s="121"/>
      <c r="C17" s="121"/>
      <c r="D17" s="121"/>
      <c r="E17" s="121"/>
      <c r="F17" s="122"/>
      <c r="G17" s="122"/>
      <c r="K17" s="120"/>
    </row>
    <row r="18" spans="1:11" ht="17.25" customHeight="1" x14ac:dyDescent="0.2">
      <c r="A18" s="123" t="s">
        <v>71</v>
      </c>
      <c r="B18" s="183" t="s">
        <v>33</v>
      </c>
      <c r="C18" s="184"/>
      <c r="D18" s="124" t="s">
        <v>72</v>
      </c>
      <c r="E18" s="124" t="s">
        <v>35</v>
      </c>
      <c r="F18" s="125" t="s">
        <v>36</v>
      </c>
      <c r="G18" s="126" t="s">
        <v>37</v>
      </c>
      <c r="K18" s="127"/>
    </row>
    <row r="19" spans="1:11" ht="17.25" customHeight="1" x14ac:dyDescent="0.2">
      <c r="A19" s="128">
        <v>1</v>
      </c>
      <c r="B19" s="160" t="s">
        <v>58</v>
      </c>
      <c r="C19" s="129"/>
      <c r="D19" s="130">
        <v>22</v>
      </c>
      <c r="E19" s="131" t="s">
        <v>62</v>
      </c>
      <c r="F19" s="132">
        <v>12476.397272727272</v>
      </c>
      <c r="G19" s="133">
        <f>D19*F19</f>
        <v>274480.74</v>
      </c>
      <c r="K19" s="134"/>
    </row>
    <row r="20" spans="1:11" ht="17.25" customHeight="1" x14ac:dyDescent="0.2">
      <c r="A20" s="135">
        <v>2</v>
      </c>
      <c r="B20" s="136" t="s">
        <v>59</v>
      </c>
      <c r="C20" s="129"/>
      <c r="D20" s="137">
        <v>17</v>
      </c>
      <c r="E20" s="138" t="s">
        <v>62</v>
      </c>
      <c r="F20" s="139">
        <v>8447.7800000000007</v>
      </c>
      <c r="G20" s="133">
        <f t="shared" ref="G20:G21" si="0">D20*F20</f>
        <v>143612.26</v>
      </c>
    </row>
    <row r="21" spans="1:11" ht="17.25" customHeight="1" x14ac:dyDescent="0.2">
      <c r="A21" s="135">
        <v>3</v>
      </c>
      <c r="B21" s="136" t="s">
        <v>60</v>
      </c>
      <c r="C21" s="129"/>
      <c r="D21" s="138">
        <v>50</v>
      </c>
      <c r="E21" s="138" t="s">
        <v>61</v>
      </c>
      <c r="F21" s="140">
        <v>100</v>
      </c>
      <c r="G21" s="133">
        <f t="shared" si="0"/>
        <v>5000</v>
      </c>
    </row>
    <row r="22" spans="1:11" ht="17.25" customHeight="1" x14ac:dyDescent="0.2">
      <c r="A22" s="135"/>
      <c r="B22" s="136"/>
      <c r="C22" s="129"/>
      <c r="D22" s="138"/>
      <c r="E22" s="138"/>
      <c r="F22" s="140"/>
      <c r="G22" s="141"/>
    </row>
    <row r="23" spans="1:11" ht="17.25" customHeight="1" x14ac:dyDescent="0.2">
      <c r="A23" s="135"/>
      <c r="B23" s="136"/>
      <c r="C23" s="129"/>
      <c r="D23" s="138"/>
      <c r="E23" s="138"/>
      <c r="F23" s="140"/>
      <c r="G23" s="141"/>
    </row>
    <row r="24" spans="1:11" ht="17.25" customHeight="1" x14ac:dyDescent="0.2">
      <c r="A24" s="135"/>
      <c r="B24" s="136"/>
      <c r="C24" s="129"/>
      <c r="D24" s="138"/>
      <c r="E24" s="138"/>
      <c r="F24" s="140"/>
      <c r="G24" s="141"/>
    </row>
    <row r="25" spans="1:11" ht="17.25" customHeight="1" x14ac:dyDescent="0.2">
      <c r="A25" s="135"/>
      <c r="B25" s="136"/>
      <c r="C25" s="129"/>
      <c r="D25" s="138"/>
      <c r="E25" s="138"/>
      <c r="F25" s="140"/>
      <c r="G25" s="141"/>
    </row>
    <row r="26" spans="1:11" ht="17.25" customHeight="1" thickBot="1" x14ac:dyDescent="0.25">
      <c r="A26" s="142"/>
      <c r="B26" s="143"/>
      <c r="C26" s="144"/>
      <c r="D26" s="145"/>
      <c r="E26" s="145"/>
      <c r="F26" s="146"/>
      <c r="G26" s="147"/>
    </row>
    <row r="27" spans="1:11" x14ac:dyDescent="0.2">
      <c r="A27" s="148" t="s">
        <v>38</v>
      </c>
      <c r="B27" s="121"/>
      <c r="C27" s="121"/>
      <c r="D27" s="121"/>
      <c r="E27" s="149"/>
      <c r="F27" s="150" t="s">
        <v>39</v>
      </c>
      <c r="G27" s="151">
        <f>SUM(G19:G26)</f>
        <v>423093</v>
      </c>
    </row>
    <row r="28" spans="1:11" ht="15" thickBot="1" x14ac:dyDescent="0.25">
      <c r="A28" s="121" t="s">
        <v>78</v>
      </c>
      <c r="B28" s="121"/>
      <c r="C28" s="121"/>
      <c r="D28" s="121"/>
      <c r="E28" s="149"/>
      <c r="F28" s="150" t="s">
        <v>13</v>
      </c>
      <c r="G28" s="152">
        <f>0</f>
        <v>0</v>
      </c>
    </row>
    <row r="29" spans="1:11" ht="15" thickBot="1" x14ac:dyDescent="0.25">
      <c r="A29" s="121"/>
      <c r="B29" s="121"/>
      <c r="C29" s="121"/>
      <c r="D29" s="121"/>
      <c r="E29" s="149"/>
      <c r="F29" s="150" t="s">
        <v>14</v>
      </c>
      <c r="G29" s="153">
        <f>SUM(G27:G28)</f>
        <v>423093</v>
      </c>
    </row>
    <row r="30" spans="1:11" x14ac:dyDescent="0.2">
      <c r="A30" s="121"/>
      <c r="B30" s="121"/>
      <c r="C30" s="121"/>
      <c r="D30" s="121"/>
      <c r="E30" s="121"/>
      <c r="F30" s="122"/>
      <c r="G30" s="122"/>
    </row>
    <row r="31" spans="1:11" ht="15" x14ac:dyDescent="0.2">
      <c r="A31" s="161" t="s">
        <v>15</v>
      </c>
      <c r="B31" s="157"/>
      <c r="C31" s="121"/>
      <c r="D31" s="121"/>
      <c r="E31" s="121"/>
      <c r="F31" s="122"/>
      <c r="G31" s="122"/>
    </row>
    <row r="32" spans="1:11" ht="15" x14ac:dyDescent="0.2">
      <c r="A32" s="161" t="s">
        <v>24</v>
      </c>
      <c r="B32" s="157"/>
      <c r="C32" s="121"/>
      <c r="D32" s="121"/>
      <c r="E32" s="121"/>
      <c r="F32" s="122"/>
      <c r="G32" s="122"/>
    </row>
    <row r="33" spans="1:7" ht="15" x14ac:dyDescent="0.2">
      <c r="A33" s="161" t="s">
        <v>25</v>
      </c>
      <c r="B33" s="157"/>
      <c r="C33" s="121"/>
      <c r="D33" s="121"/>
      <c r="E33" s="121"/>
      <c r="F33" s="122"/>
      <c r="G33" s="122"/>
    </row>
    <row r="34" spans="1:7" ht="15" x14ac:dyDescent="0.2">
      <c r="A34" s="161" t="s">
        <v>66</v>
      </c>
      <c r="B34" s="157"/>
      <c r="C34" s="121"/>
      <c r="D34" s="121"/>
      <c r="E34" s="121"/>
      <c r="F34" s="122"/>
      <c r="G34" s="122"/>
    </row>
    <row r="35" spans="1:7" x14ac:dyDescent="0.2">
      <c r="A35" s="121"/>
      <c r="B35" s="121"/>
      <c r="C35" s="121"/>
      <c r="D35" s="121"/>
      <c r="E35" s="121"/>
      <c r="F35" s="122"/>
      <c r="G35" s="122"/>
    </row>
    <row r="36" spans="1:7" x14ac:dyDescent="0.2">
      <c r="A36" s="121"/>
      <c r="B36" s="121"/>
      <c r="C36" s="121"/>
      <c r="D36" s="121"/>
      <c r="E36" s="121"/>
      <c r="F36" s="122"/>
      <c r="G36" s="122"/>
    </row>
    <row r="37" spans="1:7" x14ac:dyDescent="0.2">
      <c r="A37" s="121"/>
      <c r="B37" s="121"/>
      <c r="C37" s="121"/>
      <c r="D37" s="121"/>
      <c r="E37" s="121"/>
      <c r="F37" s="122"/>
      <c r="G37" s="122"/>
    </row>
    <row r="38" spans="1:7" x14ac:dyDescent="0.2">
      <c r="A38" s="121"/>
      <c r="B38" s="121"/>
      <c r="C38" s="121"/>
      <c r="D38" s="121"/>
      <c r="E38" s="121"/>
      <c r="F38" s="122"/>
      <c r="G38" s="122"/>
    </row>
    <row r="39" spans="1:7" x14ac:dyDescent="0.2">
      <c r="A39" s="154"/>
      <c r="B39" s="154"/>
      <c r="C39" s="121"/>
      <c r="D39" s="121"/>
      <c r="E39" s="121"/>
      <c r="F39" s="122"/>
      <c r="G39" s="122"/>
    </row>
    <row r="40" spans="1:7" x14ac:dyDescent="0.2">
      <c r="A40" s="185" t="s">
        <v>47</v>
      </c>
      <c r="B40" s="185"/>
      <c r="C40" s="121"/>
      <c r="D40" s="121"/>
      <c r="E40" s="121"/>
      <c r="F40" s="122"/>
      <c r="G40" s="122"/>
    </row>
    <row r="41" spans="1:7" x14ac:dyDescent="0.2">
      <c r="A41" s="121"/>
      <c r="B41" s="121"/>
      <c r="C41" s="121"/>
      <c r="D41" s="121"/>
      <c r="E41" s="121"/>
      <c r="F41" s="122"/>
      <c r="G41" s="122"/>
    </row>
    <row r="42" spans="1:7" x14ac:dyDescent="0.2">
      <c r="A42" s="121"/>
      <c r="B42" s="121"/>
      <c r="C42" s="121"/>
      <c r="D42" s="121"/>
      <c r="E42" s="121"/>
      <c r="F42" s="122"/>
      <c r="G42" s="122"/>
    </row>
  </sheetData>
  <mergeCells count="14">
    <mergeCell ref="D14:G14"/>
    <mergeCell ref="B18:C18"/>
    <mergeCell ref="A40:B40"/>
    <mergeCell ref="B2:B4"/>
    <mergeCell ref="D10:E10"/>
    <mergeCell ref="F10:G10"/>
    <mergeCell ref="D11:E11"/>
    <mergeCell ref="F11:G11"/>
    <mergeCell ref="D12:E12"/>
    <mergeCell ref="F12:G12"/>
    <mergeCell ref="D8:E8"/>
    <mergeCell ref="F8:G8"/>
    <mergeCell ref="D9:E9"/>
    <mergeCell ref="F9:G9"/>
  </mergeCells>
  <printOptions horizontalCentered="1"/>
  <pageMargins left="0.5" right="0.5" top="0.74803149606299202" bottom="0.75" header="0.31496062992126" footer="0.31496062992126"/>
  <pageSetup paperSize="9" scale="94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5E073-DCA1-4223-A493-4537E19B9C6D}">
  <sheetPr>
    <pageSetUpPr fitToPage="1"/>
  </sheetPr>
  <dimension ref="A1:M53"/>
  <sheetViews>
    <sheetView view="pageBreakPreview" zoomScaleNormal="100" zoomScaleSheetLayoutView="100" workbookViewId="0">
      <selection activeCell="F11" sqref="F11"/>
    </sheetView>
  </sheetViews>
  <sheetFormatPr defaultRowHeight="16.5" x14ac:dyDescent="0.3"/>
  <cols>
    <col min="1" max="1" width="2.140625" style="2" customWidth="1"/>
    <col min="2" max="2" width="47.140625" style="2" customWidth="1"/>
    <col min="3" max="3" width="10.7109375" style="2" customWidth="1"/>
    <col min="4" max="4" width="9.85546875" style="2" customWidth="1"/>
    <col min="5" max="5" width="17.7109375" style="2" customWidth="1"/>
    <col min="6" max="6" width="23" style="2" customWidth="1"/>
    <col min="7" max="7" width="2.140625" style="2" customWidth="1"/>
    <col min="8" max="8" width="10.28515625" style="2" bestFit="1" customWidth="1"/>
    <col min="9" max="9" width="11.7109375" style="2" bestFit="1" customWidth="1"/>
    <col min="10" max="10" width="10.85546875" style="2" customWidth="1"/>
    <col min="11" max="16384" width="9.140625" style="2"/>
  </cols>
  <sheetData>
    <row r="1" spans="1:10" ht="72.75" customHeight="1" x14ac:dyDescent="0.3">
      <c r="A1" s="1"/>
      <c r="B1" s="42"/>
      <c r="C1" s="42"/>
      <c r="D1" s="42"/>
      <c r="E1" s="43"/>
      <c r="F1" s="43"/>
      <c r="G1" s="11"/>
      <c r="H1" s="1"/>
    </row>
    <row r="2" spans="1:10" ht="12.75" customHeight="1" x14ac:dyDescent="0.3">
      <c r="A2" s="1"/>
      <c r="B2" s="63"/>
      <c r="C2" s="42"/>
      <c r="D2" s="42"/>
      <c r="E2" s="43"/>
      <c r="F2" s="43"/>
      <c r="G2" s="11"/>
      <c r="H2" s="1"/>
    </row>
    <row r="3" spans="1:10" ht="12.75" customHeight="1" x14ac:dyDescent="0.3">
      <c r="A3" s="1"/>
      <c r="B3" s="63"/>
      <c r="C3" s="42"/>
      <c r="D3" s="42"/>
      <c r="E3" s="42"/>
      <c r="F3" s="42"/>
      <c r="G3" s="11"/>
      <c r="H3" s="1"/>
    </row>
    <row r="4" spans="1:10" ht="25.5" customHeight="1" x14ac:dyDescent="0.45">
      <c r="A4" s="1"/>
      <c r="B4" s="63"/>
      <c r="C4" s="42"/>
      <c r="D4" s="42"/>
      <c r="E4" s="175" t="s">
        <v>48</v>
      </c>
      <c r="F4" s="175"/>
      <c r="G4" s="11"/>
      <c r="H4" s="1"/>
    </row>
    <row r="5" spans="1:10" x14ac:dyDescent="0.3">
      <c r="A5" s="1"/>
      <c r="B5" s="63"/>
      <c r="C5" s="42"/>
      <c r="D5" s="42"/>
      <c r="E5" s="42"/>
      <c r="F5" s="42"/>
      <c r="G5" s="11"/>
      <c r="H5" s="1"/>
      <c r="J5" s="85"/>
    </row>
    <row r="6" spans="1:10" x14ac:dyDescent="0.3">
      <c r="A6" s="1"/>
      <c r="B6" s="63"/>
      <c r="C6" s="42"/>
      <c r="D6" s="42"/>
      <c r="E6" s="42"/>
      <c r="F6" s="42"/>
      <c r="G6" s="11"/>
      <c r="H6" s="1"/>
    </row>
    <row r="7" spans="1:10" ht="3.75" customHeight="1" x14ac:dyDescent="0.3">
      <c r="A7" s="1"/>
      <c r="B7" s="63"/>
      <c r="C7" s="42"/>
      <c r="D7" s="42"/>
      <c r="E7" s="42"/>
      <c r="F7" s="42"/>
      <c r="G7" s="11"/>
      <c r="H7" s="1"/>
    </row>
    <row r="8" spans="1:10" ht="25.5" hidden="1" customHeight="1" x14ac:dyDescent="0.3">
      <c r="A8" s="1"/>
      <c r="B8" s="63"/>
      <c r="C8" s="42"/>
      <c r="D8" s="42"/>
      <c r="E8" s="42"/>
      <c r="F8" s="42"/>
      <c r="G8" s="11"/>
      <c r="H8" s="1"/>
    </row>
    <row r="9" spans="1:10" x14ac:dyDescent="0.3">
      <c r="A9" s="1"/>
      <c r="B9" s="63"/>
      <c r="C9" s="42"/>
      <c r="D9" s="42"/>
      <c r="E9" s="12"/>
      <c r="F9" s="13"/>
      <c r="G9" s="11"/>
      <c r="H9" s="1"/>
    </row>
    <row r="10" spans="1:10" ht="21" customHeight="1" x14ac:dyDescent="0.3">
      <c r="A10" s="1"/>
      <c r="B10" s="63"/>
      <c r="C10" s="14"/>
      <c r="D10" s="15"/>
      <c r="E10" s="44" t="s">
        <v>6</v>
      </c>
      <c r="F10" s="45" t="s">
        <v>79</v>
      </c>
      <c r="G10" s="11"/>
      <c r="H10" s="1"/>
      <c r="I10" s="1"/>
    </row>
    <row r="11" spans="1:10" s="4" customFormat="1" ht="15" customHeight="1" x14ac:dyDescent="0.3">
      <c r="A11" s="3"/>
      <c r="B11" s="63"/>
      <c r="C11" s="41"/>
      <c r="D11" s="15"/>
      <c r="E11" s="44" t="s">
        <v>7</v>
      </c>
      <c r="F11" s="46" t="s">
        <v>80</v>
      </c>
      <c r="G11" s="16"/>
      <c r="H11" s="3"/>
      <c r="I11" s="3"/>
    </row>
    <row r="12" spans="1:10" x14ac:dyDescent="0.3">
      <c r="A12" s="1"/>
      <c r="B12" s="58" t="s">
        <v>0</v>
      </c>
      <c r="C12" s="15"/>
      <c r="D12" s="15"/>
      <c r="E12" s="44" t="s">
        <v>8</v>
      </c>
      <c r="F12" s="47" t="s">
        <v>2</v>
      </c>
      <c r="G12" s="11"/>
      <c r="H12" s="5"/>
      <c r="I12" s="1"/>
    </row>
    <row r="13" spans="1:10" ht="15.75" customHeight="1" x14ac:dyDescent="0.3">
      <c r="A13" s="1"/>
      <c r="B13" s="20" t="s">
        <v>16</v>
      </c>
      <c r="C13" s="15"/>
      <c r="D13" s="15"/>
      <c r="E13" s="44" t="s">
        <v>9</v>
      </c>
      <c r="F13" s="47" t="s">
        <v>10</v>
      </c>
      <c r="G13" s="11"/>
      <c r="H13" s="1"/>
      <c r="I13" s="1"/>
    </row>
    <row r="14" spans="1:10" ht="16.5" customHeight="1" x14ac:dyDescent="0.3">
      <c r="A14" s="1"/>
      <c r="B14" s="20" t="s">
        <v>17</v>
      </c>
      <c r="C14" s="15"/>
      <c r="D14" s="15"/>
      <c r="E14" s="86" t="s">
        <v>11</v>
      </c>
      <c r="F14" s="87" t="s">
        <v>3</v>
      </c>
      <c r="G14" s="11"/>
      <c r="H14" s="1"/>
      <c r="I14" s="1"/>
    </row>
    <row r="15" spans="1:10" x14ac:dyDescent="0.3">
      <c r="A15" s="1"/>
      <c r="C15" s="15"/>
      <c r="D15" s="15"/>
      <c r="E15" s="40"/>
      <c r="F15" s="40"/>
      <c r="G15" s="11"/>
      <c r="H15" s="1"/>
      <c r="I15" s="1"/>
    </row>
    <row r="16" spans="1:10" x14ac:dyDescent="0.3">
      <c r="A16" s="1"/>
      <c r="B16" s="58" t="s">
        <v>23</v>
      </c>
      <c r="C16" s="19"/>
      <c r="D16" s="19"/>
      <c r="E16" s="176" t="s">
        <v>1</v>
      </c>
      <c r="F16" s="176"/>
      <c r="G16" s="11"/>
      <c r="H16" s="1"/>
      <c r="I16" s="1"/>
    </row>
    <row r="17" spans="1:13" s="4" customFormat="1" x14ac:dyDescent="0.3">
      <c r="A17" s="3"/>
      <c r="B17" s="38" t="s">
        <v>55</v>
      </c>
      <c r="C17" s="19"/>
      <c r="D17" s="19"/>
      <c r="E17" s="39" t="s">
        <v>63</v>
      </c>
      <c r="F17" s="40"/>
      <c r="G17" s="16"/>
      <c r="H17" s="3"/>
      <c r="I17" s="9"/>
    </row>
    <row r="18" spans="1:13" x14ac:dyDescent="0.3">
      <c r="A18" s="1"/>
      <c r="B18" s="20" t="s">
        <v>56</v>
      </c>
      <c r="C18" s="12"/>
      <c r="D18" s="17"/>
      <c r="E18" s="39" t="s">
        <v>64</v>
      </c>
      <c r="F18" s="40"/>
      <c r="G18" s="11"/>
      <c r="H18" s="8"/>
      <c r="I18" s="1"/>
    </row>
    <row r="19" spans="1:13" ht="17.25" thickBot="1" x14ac:dyDescent="0.35">
      <c r="A19" s="1"/>
      <c r="B19" s="17"/>
      <c r="C19" s="17"/>
      <c r="D19" s="17"/>
      <c r="E19" s="21"/>
      <c r="F19" s="18"/>
      <c r="G19" s="11"/>
      <c r="H19" s="1"/>
      <c r="I19" s="1"/>
    </row>
    <row r="20" spans="1:13" x14ac:dyDescent="0.3">
      <c r="A20" s="1"/>
      <c r="B20" s="59" t="s">
        <v>18</v>
      </c>
      <c r="C20" s="60" t="s">
        <v>19</v>
      </c>
      <c r="D20" s="61" t="s">
        <v>4</v>
      </c>
      <c r="E20" s="62" t="s">
        <v>20</v>
      </c>
      <c r="F20" s="59" t="s">
        <v>21</v>
      </c>
      <c r="G20" s="11"/>
      <c r="H20" s="1"/>
      <c r="I20" s="1"/>
    </row>
    <row r="21" spans="1:13" s="169" customFormat="1" ht="21" customHeight="1" x14ac:dyDescent="0.25">
      <c r="A21" s="163"/>
      <c r="B21" s="164" t="s">
        <v>58</v>
      </c>
      <c r="C21" s="65">
        <v>22</v>
      </c>
      <c r="D21" s="22" t="s">
        <v>62</v>
      </c>
      <c r="E21" s="96">
        <v>12476.397272727299</v>
      </c>
      <c r="F21" s="97">
        <f>E21*C21</f>
        <v>274480.74000000057</v>
      </c>
      <c r="G21" s="165"/>
      <c r="H21" s="166"/>
      <c r="I21" s="167"/>
      <c r="J21" s="168"/>
    </row>
    <row r="22" spans="1:13" s="169" customFormat="1" ht="21" customHeight="1" x14ac:dyDescent="0.25">
      <c r="A22" s="163"/>
      <c r="B22" s="24" t="s">
        <v>59</v>
      </c>
      <c r="C22" s="25">
        <v>17</v>
      </c>
      <c r="D22" s="22" t="s">
        <v>62</v>
      </c>
      <c r="E22" s="170">
        <v>8447.7800000000007</v>
      </c>
      <c r="F22" s="97">
        <f>E22*C22</f>
        <v>143612.26</v>
      </c>
      <c r="G22" s="165"/>
      <c r="H22" s="163"/>
      <c r="I22" s="171"/>
      <c r="J22" s="163"/>
      <c r="K22" s="167"/>
      <c r="L22" s="163"/>
      <c r="M22" s="163"/>
    </row>
    <row r="23" spans="1:13" s="169" customFormat="1" ht="31.5" x14ac:dyDescent="0.25">
      <c r="A23" s="163"/>
      <c r="B23" s="26" t="s">
        <v>60</v>
      </c>
      <c r="C23" s="172">
        <v>50</v>
      </c>
      <c r="D23" s="22" t="s">
        <v>61</v>
      </c>
      <c r="E23" s="173">
        <v>100</v>
      </c>
      <c r="F23" s="97">
        <f>E23*C23</f>
        <v>5000</v>
      </c>
      <c r="G23" s="165"/>
      <c r="H23" s="166"/>
      <c r="I23" s="174"/>
    </row>
    <row r="24" spans="1:13" x14ac:dyDescent="0.3">
      <c r="A24" s="1"/>
      <c r="B24" s="26"/>
      <c r="C24" s="27"/>
      <c r="D24" s="28"/>
      <c r="E24" s="162"/>
      <c r="F24" s="97"/>
      <c r="G24" s="11"/>
      <c r="H24" s="5"/>
      <c r="I24" s="7"/>
    </row>
    <row r="25" spans="1:13" x14ac:dyDescent="0.3">
      <c r="A25" s="1"/>
      <c r="B25" s="26"/>
      <c r="C25" s="27"/>
      <c r="D25" s="28"/>
      <c r="E25" s="162"/>
      <c r="F25" s="97"/>
      <c r="G25" s="11"/>
      <c r="H25" s="5"/>
      <c r="I25" s="7"/>
    </row>
    <row r="26" spans="1:13" x14ac:dyDescent="0.3">
      <c r="A26" s="1"/>
      <c r="B26" s="26"/>
      <c r="C26" s="27"/>
      <c r="D26" s="28"/>
      <c r="E26" s="162"/>
      <c r="F26" s="97"/>
      <c r="G26" s="11"/>
      <c r="H26" s="5"/>
      <c r="I26" s="7"/>
    </row>
    <row r="27" spans="1:13" ht="17.25" thickBot="1" x14ac:dyDescent="0.35">
      <c r="A27" s="1"/>
      <c r="B27" s="30"/>
      <c r="C27" s="31"/>
      <c r="D27" s="32"/>
      <c r="E27" s="33"/>
      <c r="F27" s="34"/>
      <c r="G27" s="11"/>
      <c r="H27" s="1"/>
    </row>
    <row r="28" spans="1:13" ht="17.25" thickBot="1" x14ac:dyDescent="0.35">
      <c r="A28" s="1"/>
      <c r="B28" s="177" t="s">
        <v>65</v>
      </c>
      <c r="C28" s="178"/>
      <c r="D28" s="178"/>
      <c r="E28" s="179"/>
      <c r="F28" s="35"/>
      <c r="G28" s="11"/>
      <c r="H28" s="1"/>
      <c r="I28" s="7"/>
    </row>
    <row r="29" spans="1:13" ht="17.25" thickBot="1" x14ac:dyDescent="0.35">
      <c r="A29" s="48"/>
      <c r="B29" s="42"/>
      <c r="C29" s="14"/>
      <c r="D29" s="14"/>
      <c r="E29" s="49" t="s">
        <v>12</v>
      </c>
      <c r="F29" s="99">
        <f>SUM(F21:F28)</f>
        <v>423093.00000000058</v>
      </c>
      <c r="G29" s="11"/>
      <c r="H29" s="1"/>
    </row>
    <row r="30" spans="1:13" ht="17.25" thickBot="1" x14ac:dyDescent="0.35">
      <c r="A30" s="48"/>
      <c r="B30" s="50" t="s">
        <v>15</v>
      </c>
      <c r="C30" s="51"/>
      <c r="D30" s="51"/>
      <c r="E30" s="52" t="s">
        <v>13</v>
      </c>
      <c r="F30" s="57">
        <v>0</v>
      </c>
      <c r="G30" s="11"/>
      <c r="H30" s="1"/>
    </row>
    <row r="31" spans="1:13" ht="17.25" thickBot="1" x14ac:dyDescent="0.35">
      <c r="A31" s="48"/>
      <c r="B31" s="53" t="s">
        <v>24</v>
      </c>
      <c r="C31" s="51"/>
      <c r="D31" s="51"/>
      <c r="E31" s="54" t="s">
        <v>14</v>
      </c>
      <c r="F31" s="99">
        <f>SUM(F27:F30)</f>
        <v>423093.00000000058</v>
      </c>
      <c r="G31" s="11"/>
      <c r="H31" s="1"/>
    </row>
    <row r="32" spans="1:13" x14ac:dyDescent="0.3">
      <c r="A32" s="48"/>
      <c r="B32" s="14" t="s">
        <v>25</v>
      </c>
      <c r="C32" s="14"/>
      <c r="D32" s="14"/>
      <c r="E32" s="55"/>
      <c r="F32" s="56"/>
      <c r="G32" s="11"/>
      <c r="H32" s="1"/>
    </row>
    <row r="33" spans="1:8" x14ac:dyDescent="0.3">
      <c r="A33" s="48"/>
      <c r="B33" s="14" t="s">
        <v>66</v>
      </c>
      <c r="C33" s="42"/>
      <c r="D33" s="42"/>
      <c r="E33" s="42"/>
      <c r="F33" s="42"/>
      <c r="G33" s="11"/>
      <c r="H33" s="1"/>
    </row>
    <row r="34" spans="1:8" x14ac:dyDescent="0.3">
      <c r="A34" s="48"/>
      <c r="B34" s="14"/>
      <c r="C34" s="42"/>
      <c r="D34" s="42"/>
      <c r="E34" s="42"/>
      <c r="F34" s="42"/>
      <c r="G34" s="11"/>
      <c r="H34" s="1"/>
    </row>
    <row r="35" spans="1:8" x14ac:dyDescent="0.3">
      <c r="A35" s="48"/>
      <c r="B35" s="14"/>
      <c r="C35" s="42"/>
      <c r="D35" s="42"/>
      <c r="E35" s="42"/>
      <c r="F35" s="42"/>
      <c r="G35" s="11"/>
      <c r="H35" s="1"/>
    </row>
    <row r="36" spans="1:8" x14ac:dyDescent="0.3">
      <c r="A36" s="48"/>
      <c r="B36" s="14"/>
      <c r="C36" s="42"/>
      <c r="D36" s="42"/>
      <c r="E36" s="42"/>
      <c r="F36" s="42"/>
      <c r="G36" s="11"/>
      <c r="H36" s="1"/>
    </row>
    <row r="37" spans="1:8" x14ac:dyDescent="0.3">
      <c r="A37" s="48"/>
      <c r="B37" s="14"/>
      <c r="C37" s="42"/>
      <c r="D37" s="42"/>
      <c r="E37" s="42"/>
      <c r="F37" s="11"/>
      <c r="G37" s="11"/>
      <c r="H37" s="1"/>
    </row>
    <row r="38" spans="1:8" x14ac:dyDescent="0.3">
      <c r="A38" s="48"/>
      <c r="B38" s="14"/>
      <c r="C38" s="42"/>
      <c r="D38" s="42"/>
      <c r="E38" s="42"/>
      <c r="F38" s="11"/>
      <c r="G38" s="11"/>
      <c r="H38" s="1"/>
    </row>
    <row r="39" spans="1:8" x14ac:dyDescent="0.3">
      <c r="A39" s="48"/>
      <c r="B39" s="14"/>
      <c r="C39" s="42"/>
      <c r="D39" s="42"/>
      <c r="E39" s="42"/>
      <c r="F39" s="11"/>
      <c r="G39" s="11"/>
      <c r="H39" s="1"/>
    </row>
    <row r="40" spans="1:8" x14ac:dyDescent="0.3">
      <c r="A40" s="48"/>
      <c r="B40" s="14"/>
      <c r="C40" s="42"/>
      <c r="D40" s="42"/>
      <c r="E40" s="42"/>
      <c r="F40" s="11"/>
      <c r="G40" s="11"/>
      <c r="H40" s="1"/>
    </row>
    <row r="41" spans="1:8" ht="17.25" thickBot="1" x14ac:dyDescent="0.35">
      <c r="A41" s="48"/>
      <c r="B41" s="36"/>
      <c r="C41" s="42"/>
      <c r="D41" s="42"/>
      <c r="E41" s="42"/>
      <c r="F41" s="11"/>
      <c r="G41" s="11"/>
      <c r="H41" s="1"/>
    </row>
    <row r="42" spans="1:8" x14ac:dyDescent="0.3">
      <c r="A42" s="48"/>
      <c r="B42" s="37" t="s">
        <v>5</v>
      </c>
      <c r="C42" s="42"/>
      <c r="D42" s="42"/>
      <c r="E42" s="42"/>
      <c r="F42" s="11"/>
      <c r="G42" s="11"/>
      <c r="H42" s="1"/>
    </row>
    <row r="43" spans="1:8" x14ac:dyDescent="0.3">
      <c r="A43" s="1"/>
      <c r="B43" s="11"/>
      <c r="C43" s="11"/>
      <c r="D43" s="11"/>
      <c r="E43" s="11"/>
      <c r="F43" s="11"/>
      <c r="G43" s="11"/>
      <c r="H43" s="1"/>
    </row>
    <row r="44" spans="1:8" x14ac:dyDescent="0.3">
      <c r="A44" s="1"/>
      <c r="B44" s="11"/>
      <c r="C44" s="11"/>
      <c r="D44" s="11"/>
      <c r="E44" s="11"/>
      <c r="F44" s="11"/>
      <c r="G44" s="11"/>
      <c r="H44" s="1"/>
    </row>
    <row r="45" spans="1:8" x14ac:dyDescent="0.3">
      <c r="A45" s="1"/>
      <c r="C45" s="11"/>
      <c r="D45" s="11"/>
      <c r="E45" s="11"/>
      <c r="F45" s="11"/>
      <c r="G45" s="11"/>
      <c r="H45" s="1"/>
    </row>
    <row r="46" spans="1:8" x14ac:dyDescent="0.3">
      <c r="A46" s="1"/>
      <c r="C46" s="11"/>
      <c r="D46" s="11"/>
      <c r="E46" s="11"/>
      <c r="F46" s="11"/>
      <c r="G46" s="11"/>
      <c r="H46" s="1"/>
    </row>
    <row r="47" spans="1:8" x14ac:dyDescent="0.3">
      <c r="A47" s="1"/>
      <c r="B47" s="11"/>
      <c r="C47" s="11"/>
      <c r="D47" s="11"/>
      <c r="E47" s="11"/>
      <c r="F47" s="11"/>
      <c r="G47" s="11"/>
      <c r="H47" s="1"/>
    </row>
    <row r="48" spans="1:8" x14ac:dyDescent="0.3">
      <c r="A48" s="1"/>
      <c r="B48" s="11"/>
      <c r="C48" s="11"/>
      <c r="D48" s="11"/>
      <c r="E48" s="11"/>
      <c r="F48" s="11"/>
      <c r="G48" s="11"/>
      <c r="H48" s="1"/>
    </row>
    <row r="49" spans="1:8" x14ac:dyDescent="0.3">
      <c r="A49" s="1"/>
      <c r="B49" s="11"/>
      <c r="C49" s="11"/>
      <c r="D49" s="11"/>
      <c r="E49" s="11"/>
      <c r="F49" s="11"/>
      <c r="G49" s="11"/>
      <c r="H49" s="1"/>
    </row>
    <row r="50" spans="1:8" x14ac:dyDescent="0.3">
      <c r="A50" s="1"/>
      <c r="B50" s="11"/>
      <c r="C50" s="11"/>
      <c r="D50" s="11"/>
      <c r="E50" s="11"/>
      <c r="F50" s="11"/>
      <c r="G50" s="11"/>
      <c r="H50" s="1"/>
    </row>
    <row r="51" spans="1:8" x14ac:dyDescent="0.3">
      <c r="A51" s="1"/>
      <c r="B51" s="11"/>
      <c r="C51" s="11"/>
      <c r="D51" s="11"/>
      <c r="E51" s="11"/>
      <c r="F51" s="11"/>
      <c r="G51" s="11"/>
      <c r="H51" s="1"/>
    </row>
    <row r="52" spans="1:8" x14ac:dyDescent="0.3">
      <c r="A52" s="1"/>
      <c r="B52" s="1"/>
      <c r="C52" s="1"/>
      <c r="D52" s="1"/>
      <c r="E52" s="1"/>
      <c r="F52" s="1"/>
      <c r="G52" s="1"/>
      <c r="H52" s="1"/>
    </row>
    <row r="53" spans="1:8" x14ac:dyDescent="0.3">
      <c r="A53" s="1"/>
      <c r="B53" s="1"/>
      <c r="C53" s="1"/>
      <c r="D53" s="1"/>
      <c r="E53" s="1"/>
      <c r="F53" s="1"/>
      <c r="G53" s="1"/>
      <c r="H53" s="1"/>
    </row>
  </sheetData>
  <mergeCells count="3">
    <mergeCell ref="E4:F4"/>
    <mergeCell ref="E16:F16"/>
    <mergeCell ref="B28:E28"/>
  </mergeCells>
  <printOptions horizontalCentered="1"/>
  <pageMargins left="0.25" right="0.25" top="1" bottom="0.75" header="0.3" footer="0.3"/>
  <pageSetup paperSize="9" scale="88" fitToHeight="0" orientation="portrait" r:id="rId1"/>
  <headerFooter scaleWithDoc="0">
    <oddHeader xml:space="preserve">&amp;L&amp;G&amp;C
</oddHeader>
    <oddFooter>&amp;L&amp;G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43FC2-770F-4EEB-95AB-CCB2F92BB6F9}">
  <sheetPr>
    <pageSetUpPr fitToPage="1"/>
  </sheetPr>
  <dimension ref="A10:L76"/>
  <sheetViews>
    <sheetView view="pageBreakPreview" zoomScale="90" zoomScaleNormal="100" zoomScaleSheetLayoutView="90" workbookViewId="0">
      <selection activeCell="A52" sqref="A52:E55"/>
    </sheetView>
  </sheetViews>
  <sheetFormatPr defaultRowHeight="15" x14ac:dyDescent="0.25"/>
  <cols>
    <col min="6" max="6" width="23" customWidth="1"/>
    <col min="12" max="12" width="19.7109375" customWidth="1"/>
  </cols>
  <sheetData>
    <row r="10" spans="1:12" ht="13.5" customHeight="1" x14ac:dyDescent="0.4">
      <c r="A10" s="67"/>
      <c r="B10" s="67"/>
    </row>
    <row r="12" spans="1:12" ht="15.75" thickBot="1" x14ac:dyDescent="0.3"/>
    <row r="13" spans="1:12" ht="15.75" thickBot="1" x14ac:dyDescent="0.3">
      <c r="A13" s="237" t="s">
        <v>26</v>
      </c>
      <c r="B13" s="237"/>
      <c r="C13" s="238" t="s">
        <v>82</v>
      </c>
      <c r="D13" s="239"/>
      <c r="F13" s="240"/>
      <c r="G13" s="240"/>
      <c r="H13" s="240"/>
      <c r="I13" s="240"/>
      <c r="J13" s="240"/>
      <c r="K13" s="240"/>
      <c r="L13" s="240"/>
    </row>
    <row r="14" spans="1:12" ht="15.75" thickBot="1" x14ac:dyDescent="0.3">
      <c r="A14" s="237" t="s">
        <v>27</v>
      </c>
      <c r="B14" s="237"/>
      <c r="C14" s="239" t="s">
        <v>81</v>
      </c>
      <c r="D14" s="239"/>
      <c r="F14" s="241"/>
      <c r="G14" s="241"/>
      <c r="H14" s="241"/>
      <c r="I14" s="241"/>
      <c r="J14" s="241"/>
      <c r="K14" s="241"/>
      <c r="L14" s="241"/>
    </row>
    <row r="18" spans="1:12" ht="15.75" customHeight="1" x14ac:dyDescent="0.25">
      <c r="A18" s="225" t="s">
        <v>29</v>
      </c>
      <c r="B18" s="226"/>
      <c r="C18" s="226"/>
      <c r="D18" s="226"/>
      <c r="E18" s="226"/>
      <c r="F18" s="229" t="s">
        <v>30</v>
      </c>
      <c r="G18" s="229"/>
      <c r="H18" s="229"/>
      <c r="I18" s="229"/>
      <c r="J18" s="229"/>
      <c r="K18" s="229"/>
      <c r="L18" s="230"/>
    </row>
    <row r="19" spans="1:12" ht="15.75" customHeight="1" x14ac:dyDescent="0.25">
      <c r="A19" s="227"/>
      <c r="B19" s="228"/>
      <c r="C19" s="228"/>
      <c r="D19" s="228"/>
      <c r="E19" s="228"/>
      <c r="F19" s="231" t="s">
        <v>17</v>
      </c>
      <c r="G19" s="231"/>
      <c r="H19" s="231"/>
      <c r="I19" s="231"/>
      <c r="J19" s="231"/>
      <c r="K19" s="231"/>
      <c r="L19" s="232"/>
    </row>
    <row r="20" spans="1:12" ht="15.75" customHeight="1" x14ac:dyDescent="0.25">
      <c r="A20" s="233" t="s">
        <v>31</v>
      </c>
      <c r="B20" s="234"/>
      <c r="C20" s="234"/>
      <c r="D20" s="234"/>
      <c r="E20" s="234"/>
      <c r="F20" s="235" t="s">
        <v>63</v>
      </c>
      <c r="G20" s="235"/>
      <c r="H20" s="235"/>
      <c r="I20" s="235"/>
      <c r="J20" s="235"/>
      <c r="K20" s="235"/>
      <c r="L20" s="236"/>
    </row>
    <row r="21" spans="1:12" ht="15.75" customHeight="1" x14ac:dyDescent="0.25">
      <c r="A21" s="227"/>
      <c r="B21" s="228"/>
      <c r="C21" s="228"/>
      <c r="D21" s="228"/>
      <c r="E21" s="228"/>
      <c r="F21" s="231" t="s">
        <v>64</v>
      </c>
      <c r="G21" s="231"/>
      <c r="H21" s="231"/>
      <c r="I21" s="231"/>
      <c r="J21" s="231"/>
      <c r="K21" s="231"/>
      <c r="L21" s="232"/>
    </row>
    <row r="22" spans="1:12" ht="15.75" customHeight="1" x14ac:dyDescent="0.25">
      <c r="A22" s="88"/>
      <c r="B22" s="88"/>
      <c r="C22" s="88"/>
      <c r="D22" s="88"/>
      <c r="E22" s="88"/>
      <c r="F22" s="68"/>
      <c r="G22" s="68"/>
      <c r="H22" s="68"/>
      <c r="I22" s="68"/>
      <c r="J22" s="68"/>
      <c r="K22" s="68"/>
      <c r="L22" s="68"/>
    </row>
    <row r="23" spans="1:12" ht="15" customHeight="1" x14ac:dyDescent="0.25">
      <c r="A23" s="88"/>
      <c r="B23" s="88"/>
      <c r="C23" s="88"/>
      <c r="D23" s="88"/>
      <c r="E23" s="88"/>
      <c r="F23" s="68"/>
      <c r="G23" s="68"/>
      <c r="H23" s="68"/>
      <c r="I23" s="68"/>
      <c r="J23" s="68"/>
      <c r="K23" s="68"/>
      <c r="L23" s="68"/>
    </row>
    <row r="24" spans="1:12" ht="15" customHeight="1" x14ac:dyDescent="0.25">
      <c r="A24" s="88"/>
      <c r="B24" s="88"/>
      <c r="C24" s="88"/>
      <c r="D24" s="88"/>
      <c r="E24" s="88"/>
      <c r="F24" s="89"/>
      <c r="G24" s="89"/>
      <c r="H24" s="89"/>
      <c r="I24" s="89"/>
      <c r="J24" s="89"/>
      <c r="K24" s="89"/>
      <c r="L24" s="89"/>
    </row>
    <row r="25" spans="1:12" ht="15" customHeight="1" x14ac:dyDescent="0.25">
      <c r="A25" s="88"/>
      <c r="B25" s="88"/>
      <c r="C25" s="88"/>
      <c r="D25" s="88"/>
      <c r="E25" s="88"/>
      <c r="F25" s="89"/>
      <c r="G25" s="89"/>
      <c r="H25" s="89"/>
      <c r="I25" s="89"/>
      <c r="J25" s="89"/>
      <c r="K25" s="89"/>
      <c r="L25" s="89"/>
    </row>
    <row r="26" spans="1:12" ht="15" customHeight="1" x14ac:dyDescent="0.25">
      <c r="A26" s="88"/>
      <c r="B26" s="88"/>
      <c r="C26" s="88"/>
      <c r="D26" s="88"/>
      <c r="E26" s="88"/>
      <c r="F26" s="89"/>
      <c r="G26" s="89"/>
      <c r="H26" s="89"/>
      <c r="I26" s="89"/>
      <c r="J26" s="89"/>
      <c r="K26" s="89"/>
      <c r="L26" s="89"/>
    </row>
    <row r="27" spans="1:12" ht="15.75" customHeight="1" thickBot="1" x14ac:dyDescent="0.3">
      <c r="A27" s="90"/>
      <c r="B27" s="90"/>
      <c r="C27" s="90"/>
      <c r="D27" s="90"/>
      <c r="E27" s="90"/>
    </row>
    <row r="28" spans="1:12" ht="15.75" thickBot="1" x14ac:dyDescent="0.3">
      <c r="A28" s="223" t="s">
        <v>28</v>
      </c>
      <c r="B28" s="223"/>
      <c r="C28" s="223" t="s">
        <v>43</v>
      </c>
      <c r="D28" s="223"/>
      <c r="E28" s="223" t="s">
        <v>42</v>
      </c>
      <c r="F28" s="223"/>
      <c r="G28" s="223"/>
      <c r="H28" s="223"/>
      <c r="I28" s="223" t="s">
        <v>41</v>
      </c>
      <c r="J28" s="223"/>
      <c r="K28" s="223"/>
      <c r="L28" s="223"/>
    </row>
    <row r="29" spans="1:12" ht="15.75" thickBot="1" x14ac:dyDescent="0.3">
      <c r="A29" s="224" t="s">
        <v>83</v>
      </c>
      <c r="B29" s="224"/>
      <c r="C29" s="224" t="s">
        <v>46</v>
      </c>
      <c r="D29" s="224"/>
      <c r="E29" s="224" t="s">
        <v>45</v>
      </c>
      <c r="F29" s="224"/>
      <c r="G29" s="224"/>
      <c r="H29" s="224"/>
      <c r="I29" s="224" t="s">
        <v>44</v>
      </c>
      <c r="J29" s="224"/>
      <c r="K29" s="224"/>
      <c r="L29" s="224"/>
    </row>
    <row r="30" spans="1:12" ht="15.75" thickBot="1" x14ac:dyDescent="0.3">
      <c r="A30" s="215" t="s">
        <v>51</v>
      </c>
      <c r="B30" s="216"/>
      <c r="C30" s="216"/>
      <c r="D30" s="216"/>
      <c r="E30" s="216"/>
      <c r="F30" s="217"/>
      <c r="G30" s="215" t="s">
        <v>52</v>
      </c>
      <c r="H30" s="216"/>
      <c r="I30" s="216"/>
      <c r="J30" s="216"/>
      <c r="K30" s="216"/>
      <c r="L30" s="217"/>
    </row>
    <row r="31" spans="1:12" ht="15.75" thickBot="1" x14ac:dyDescent="0.3">
      <c r="A31" s="218" t="s">
        <v>40</v>
      </c>
      <c r="B31" s="219"/>
      <c r="C31" s="219"/>
      <c r="D31" s="219"/>
      <c r="E31" s="219"/>
      <c r="F31" s="220"/>
      <c r="G31" s="218" t="s">
        <v>84</v>
      </c>
      <c r="H31" s="219"/>
      <c r="I31" s="219"/>
      <c r="J31" s="219"/>
      <c r="K31" s="219"/>
      <c r="L31" s="220"/>
    </row>
    <row r="34" spans="1:12" ht="27.75" customHeight="1" x14ac:dyDescent="0.25">
      <c r="A34" s="91" t="s">
        <v>32</v>
      </c>
      <c r="B34" s="221" t="s">
        <v>33</v>
      </c>
      <c r="C34" s="221"/>
      <c r="D34" s="221"/>
      <c r="E34" s="221"/>
      <c r="F34" s="221"/>
      <c r="G34" s="91" t="s">
        <v>34</v>
      </c>
      <c r="H34" s="91" t="s">
        <v>35</v>
      </c>
      <c r="I34" s="222" t="s">
        <v>36</v>
      </c>
      <c r="J34" s="222"/>
      <c r="K34" s="222" t="s">
        <v>37</v>
      </c>
      <c r="L34" s="222"/>
    </row>
    <row r="35" spans="1:12" x14ac:dyDescent="0.25">
      <c r="A35" s="69">
        <v>1</v>
      </c>
      <c r="B35" s="209" t="s">
        <v>58</v>
      </c>
      <c r="C35" s="210"/>
      <c r="D35" s="210"/>
      <c r="E35" s="210"/>
      <c r="F35" s="211"/>
      <c r="G35" s="70">
        <v>22</v>
      </c>
      <c r="H35" s="70" t="s">
        <v>62</v>
      </c>
      <c r="I35" s="212">
        <v>12476.397272727299</v>
      </c>
      <c r="J35" s="213"/>
      <c r="K35" s="214">
        <f>G35*I35</f>
        <v>274480.74000000057</v>
      </c>
      <c r="L35" s="214"/>
    </row>
    <row r="36" spans="1:12" x14ac:dyDescent="0.25">
      <c r="A36" s="69">
        <v>2</v>
      </c>
      <c r="B36" s="209" t="s">
        <v>59</v>
      </c>
      <c r="C36" s="210"/>
      <c r="D36" s="210"/>
      <c r="E36" s="210"/>
      <c r="F36" s="211"/>
      <c r="G36" s="70">
        <v>17</v>
      </c>
      <c r="H36" s="70" t="s">
        <v>62</v>
      </c>
      <c r="I36" s="212">
        <v>8447.7800000000007</v>
      </c>
      <c r="J36" s="213"/>
      <c r="K36" s="214">
        <f t="shared" ref="K36:K37" si="0">G36*I36</f>
        <v>143612.26</v>
      </c>
      <c r="L36" s="214"/>
    </row>
    <row r="37" spans="1:12" x14ac:dyDescent="0.25">
      <c r="A37" s="69">
        <v>3</v>
      </c>
      <c r="B37" s="209" t="s">
        <v>60</v>
      </c>
      <c r="C37" s="210"/>
      <c r="D37" s="210"/>
      <c r="E37" s="210"/>
      <c r="F37" s="211"/>
      <c r="G37" s="70">
        <v>50</v>
      </c>
      <c r="H37" s="70" t="s">
        <v>61</v>
      </c>
      <c r="I37" s="212">
        <v>100</v>
      </c>
      <c r="J37" s="213"/>
      <c r="K37" s="214">
        <f t="shared" si="0"/>
        <v>5000</v>
      </c>
      <c r="L37" s="214"/>
    </row>
    <row r="38" spans="1:12" x14ac:dyDescent="0.25">
      <c r="A38" s="69"/>
      <c r="B38" s="209"/>
      <c r="C38" s="210"/>
      <c r="D38" s="210"/>
      <c r="E38" s="210"/>
      <c r="F38" s="211"/>
      <c r="G38" s="70"/>
      <c r="H38" s="70"/>
      <c r="I38" s="212"/>
      <c r="J38" s="213"/>
      <c r="K38" s="214"/>
      <c r="L38" s="214"/>
    </row>
    <row r="39" spans="1:12" x14ac:dyDescent="0.25">
      <c r="A39" s="71"/>
      <c r="B39" s="206"/>
      <c r="C39" s="206"/>
      <c r="D39" s="206"/>
      <c r="E39" s="206"/>
      <c r="F39" s="206"/>
      <c r="G39" s="70"/>
      <c r="H39" s="70"/>
      <c r="I39" s="197"/>
      <c r="J39" s="197"/>
      <c r="K39" s="197"/>
      <c r="L39" s="197"/>
    </row>
    <row r="40" spans="1:12" x14ac:dyDescent="0.25">
      <c r="A40" s="71"/>
      <c r="B40" s="206"/>
      <c r="C40" s="206"/>
      <c r="D40" s="206"/>
      <c r="E40" s="206"/>
      <c r="F40" s="206"/>
      <c r="G40" s="70"/>
      <c r="H40" s="70"/>
      <c r="I40" s="207"/>
      <c r="J40" s="207"/>
      <c r="K40" s="207"/>
      <c r="L40" s="207"/>
    </row>
    <row r="41" spans="1:12" x14ac:dyDescent="0.25">
      <c r="A41" s="71"/>
      <c r="B41" s="206"/>
      <c r="C41" s="206"/>
      <c r="D41" s="206"/>
      <c r="E41" s="206"/>
      <c r="F41" s="206"/>
      <c r="G41" s="71"/>
      <c r="H41" s="71"/>
      <c r="I41" s="207"/>
      <c r="J41" s="207"/>
      <c r="K41" s="207"/>
      <c r="L41" s="207"/>
    </row>
    <row r="42" spans="1:12" x14ac:dyDescent="0.25">
      <c r="A42" s="71"/>
      <c r="B42" s="206"/>
      <c r="C42" s="206"/>
      <c r="D42" s="206"/>
      <c r="E42" s="206"/>
      <c r="F42" s="206"/>
      <c r="G42" s="71"/>
      <c r="H42" s="71"/>
      <c r="I42" s="207"/>
      <c r="J42" s="207"/>
      <c r="K42" s="207"/>
      <c r="L42" s="207"/>
    </row>
    <row r="43" spans="1:12" x14ac:dyDescent="0.25">
      <c r="A43" s="71"/>
      <c r="B43" s="206"/>
      <c r="C43" s="206"/>
      <c r="D43" s="206"/>
      <c r="E43" s="206"/>
      <c r="F43" s="206"/>
      <c r="G43" s="71"/>
      <c r="H43" s="71"/>
      <c r="I43" s="207"/>
      <c r="J43" s="207"/>
      <c r="K43" s="207"/>
      <c r="L43" s="207"/>
    </row>
    <row r="44" spans="1:12" x14ac:dyDescent="0.25">
      <c r="A44" s="71"/>
      <c r="B44" s="206"/>
      <c r="C44" s="206"/>
      <c r="D44" s="206"/>
      <c r="E44" s="206"/>
      <c r="F44" s="206"/>
      <c r="G44" s="71"/>
      <c r="H44" s="71"/>
      <c r="I44" s="207"/>
      <c r="J44" s="207"/>
      <c r="K44" s="207"/>
      <c r="L44" s="207"/>
    </row>
    <row r="45" spans="1:12" x14ac:dyDescent="0.25">
      <c r="A45" s="71"/>
      <c r="B45" s="206"/>
      <c r="C45" s="206"/>
      <c r="D45" s="206"/>
      <c r="E45" s="206"/>
      <c r="F45" s="206"/>
      <c r="G45" s="71"/>
      <c r="H45" s="71"/>
      <c r="I45" s="207"/>
      <c r="J45" s="207"/>
      <c r="K45" s="207"/>
      <c r="L45" s="207"/>
    </row>
    <row r="46" spans="1:12" x14ac:dyDescent="0.25">
      <c r="A46" s="71"/>
      <c r="B46" s="206"/>
      <c r="C46" s="206"/>
      <c r="D46" s="206"/>
      <c r="E46" s="206"/>
      <c r="F46" s="206"/>
      <c r="G46" s="71"/>
      <c r="H46" s="71"/>
      <c r="I46" s="207"/>
      <c r="J46" s="207"/>
      <c r="K46" s="207"/>
      <c r="L46" s="207"/>
    </row>
    <row r="47" spans="1:12" x14ac:dyDescent="0.25">
      <c r="A47" s="71"/>
      <c r="B47" s="206"/>
      <c r="C47" s="206"/>
      <c r="D47" s="206"/>
      <c r="E47" s="206"/>
      <c r="F47" s="206"/>
      <c r="G47" s="71"/>
      <c r="H47" s="71"/>
      <c r="I47" s="207"/>
      <c r="J47" s="207"/>
      <c r="K47" s="207"/>
      <c r="L47" s="207"/>
    </row>
    <row r="48" spans="1:12" x14ac:dyDescent="0.25">
      <c r="A48" s="208" t="s">
        <v>38</v>
      </c>
      <c r="B48" s="208"/>
      <c r="C48" s="208"/>
      <c r="D48" s="208"/>
      <c r="E48" s="208"/>
      <c r="F48" s="208"/>
      <c r="G48" s="208"/>
      <c r="H48" s="208"/>
      <c r="I48" s="194" t="s">
        <v>39</v>
      </c>
      <c r="J48" s="194"/>
      <c r="K48" s="197">
        <f>SUM(K35:L43)</f>
        <v>423093.00000000058</v>
      </c>
      <c r="L48" s="197"/>
    </row>
    <row r="49" spans="1:12" x14ac:dyDescent="0.25">
      <c r="A49" s="72" t="s">
        <v>78</v>
      </c>
      <c r="B49" s="73"/>
      <c r="C49" s="73"/>
      <c r="D49" s="73"/>
      <c r="E49" s="73"/>
      <c r="F49" s="73"/>
      <c r="G49" s="74"/>
      <c r="H49" s="75"/>
      <c r="I49" s="194" t="s">
        <v>13</v>
      </c>
      <c r="J49" s="194"/>
      <c r="K49" s="195">
        <f>K47</f>
        <v>0</v>
      </c>
      <c r="L49" s="195"/>
    </row>
    <row r="50" spans="1:12" x14ac:dyDescent="0.25">
      <c r="A50" s="196"/>
      <c r="B50" s="196"/>
      <c r="C50" s="196"/>
      <c r="D50" s="196"/>
      <c r="E50" s="196"/>
      <c r="F50" s="196"/>
      <c r="G50" s="196"/>
      <c r="H50" s="196"/>
      <c r="I50" s="194" t="s">
        <v>14</v>
      </c>
      <c r="J50" s="194"/>
      <c r="K50" s="197">
        <f>K48+K49</f>
        <v>423093.00000000058</v>
      </c>
      <c r="L50" s="197"/>
    </row>
    <row r="51" spans="1:12" x14ac:dyDescent="0.25">
      <c r="A51" s="76"/>
      <c r="B51" s="77"/>
      <c r="C51" s="77"/>
      <c r="D51" s="77"/>
      <c r="E51" s="77"/>
      <c r="F51" s="77"/>
      <c r="G51" s="77"/>
      <c r="H51" s="77"/>
      <c r="I51" s="92"/>
      <c r="J51" s="92"/>
      <c r="K51" s="93"/>
      <c r="L51" s="78"/>
    </row>
    <row r="52" spans="1:12" x14ac:dyDescent="0.25">
      <c r="A52" s="198" t="s">
        <v>15</v>
      </c>
      <c r="B52" s="199"/>
      <c r="C52" s="199"/>
      <c r="D52" s="199"/>
      <c r="E52" s="199"/>
      <c r="F52" s="80"/>
      <c r="G52" s="80"/>
      <c r="H52" s="80"/>
      <c r="I52" s="94"/>
      <c r="J52" s="94"/>
      <c r="K52" s="95"/>
      <c r="L52" s="81"/>
    </row>
    <row r="53" spans="1:12" x14ac:dyDescent="0.25">
      <c r="A53" s="198" t="s">
        <v>49</v>
      </c>
      <c r="B53" s="199"/>
      <c r="C53" s="199"/>
      <c r="D53" s="199"/>
      <c r="E53" s="199"/>
      <c r="F53" s="80"/>
      <c r="G53" s="80"/>
      <c r="H53" s="80"/>
      <c r="I53" s="94"/>
      <c r="J53" s="94"/>
      <c r="K53" s="95"/>
      <c r="L53" s="81"/>
    </row>
    <row r="54" spans="1:12" x14ac:dyDescent="0.25">
      <c r="A54" s="198" t="s">
        <v>50</v>
      </c>
      <c r="B54" s="199"/>
      <c r="C54" s="199"/>
      <c r="D54" s="199"/>
      <c r="E54" s="199"/>
      <c r="F54" s="80"/>
      <c r="G54" s="80"/>
      <c r="H54" s="80"/>
      <c r="I54" s="94"/>
      <c r="J54" s="94"/>
      <c r="K54" s="95"/>
      <c r="L54" s="81"/>
    </row>
    <row r="55" spans="1:12" x14ac:dyDescent="0.25">
      <c r="A55" s="198" t="s">
        <v>66</v>
      </c>
      <c r="B55" s="199"/>
      <c r="C55" s="199"/>
      <c r="D55" s="199"/>
      <c r="E55" s="199"/>
      <c r="F55" s="80"/>
      <c r="G55" s="80"/>
      <c r="H55" s="80"/>
      <c r="I55" s="94"/>
      <c r="J55" s="94"/>
      <c r="K55" s="95"/>
      <c r="L55" s="81"/>
    </row>
    <row r="56" spans="1:12" x14ac:dyDescent="0.25">
      <c r="A56" s="79"/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1"/>
    </row>
    <row r="57" spans="1:12" x14ac:dyDescent="0.25">
      <c r="A57" s="200" t="s">
        <v>85</v>
      </c>
      <c r="B57" s="201"/>
      <c r="C57" s="201"/>
      <c r="D57" s="201"/>
      <c r="E57" s="201"/>
      <c r="F57" s="201"/>
      <c r="G57" s="201"/>
      <c r="H57" s="201"/>
      <c r="I57" s="201"/>
      <c r="J57" s="201"/>
      <c r="K57" s="201"/>
      <c r="L57" s="202"/>
    </row>
    <row r="58" spans="1:12" x14ac:dyDescent="0.25">
      <c r="A58" s="203" t="s">
        <v>53</v>
      </c>
      <c r="B58" s="204"/>
      <c r="C58" s="204"/>
      <c r="D58" s="204"/>
      <c r="E58" s="204"/>
      <c r="F58" s="204"/>
      <c r="G58" s="204"/>
      <c r="H58" s="204"/>
      <c r="I58" s="204"/>
      <c r="J58" s="204"/>
      <c r="K58" s="204"/>
      <c r="L58" s="205"/>
    </row>
    <row r="59" spans="1:12" x14ac:dyDescent="0.25">
      <c r="A59" s="203"/>
      <c r="B59" s="204"/>
      <c r="C59" s="204"/>
      <c r="D59" s="204"/>
      <c r="E59" s="204"/>
      <c r="F59" s="204"/>
      <c r="G59" s="204"/>
      <c r="H59" s="204"/>
      <c r="I59" s="204"/>
      <c r="J59" s="204"/>
      <c r="K59" s="204"/>
      <c r="L59" s="205"/>
    </row>
    <row r="60" spans="1:12" x14ac:dyDescent="0.25">
      <c r="A60" s="203"/>
      <c r="B60" s="204"/>
      <c r="C60" s="204"/>
      <c r="D60" s="204"/>
      <c r="E60" s="204"/>
      <c r="F60" s="204"/>
      <c r="G60" s="204"/>
      <c r="H60" s="204"/>
      <c r="I60" s="204"/>
      <c r="J60" s="204"/>
      <c r="K60" s="204"/>
      <c r="L60" s="205"/>
    </row>
    <row r="61" spans="1:12" x14ac:dyDescent="0.25">
      <c r="A61" s="79"/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1"/>
    </row>
    <row r="62" spans="1:12" x14ac:dyDescent="0.25">
      <c r="A62" s="79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1"/>
    </row>
    <row r="63" spans="1:12" x14ac:dyDescent="0.25">
      <c r="A63" s="192" t="s">
        <v>47</v>
      </c>
      <c r="B63" s="193"/>
      <c r="C63" s="193"/>
      <c r="D63" s="80"/>
      <c r="E63" s="80"/>
      <c r="F63" s="80"/>
      <c r="G63" s="80"/>
      <c r="H63" s="80"/>
      <c r="I63" s="80"/>
      <c r="J63" s="80"/>
      <c r="K63" s="80"/>
      <c r="L63" s="81"/>
    </row>
    <row r="64" spans="1:12" x14ac:dyDescent="0.25">
      <c r="A64" s="79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1"/>
    </row>
    <row r="65" spans="1:12" x14ac:dyDescent="0.25">
      <c r="A65" s="82"/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4"/>
    </row>
    <row r="66" spans="1:12" x14ac:dyDescent="0.25">
      <c r="A66" s="80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</row>
    <row r="67" spans="1:12" x14ac:dyDescent="0.25">
      <c r="A67" s="80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</row>
    <row r="68" spans="1:12" x14ac:dyDescent="0.25">
      <c r="A68" s="80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</row>
    <row r="69" spans="1:12" x14ac:dyDescent="0.25">
      <c r="A69" s="80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</row>
    <row r="70" spans="1:12" x14ac:dyDescent="0.25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</row>
    <row r="71" spans="1:12" x14ac:dyDescent="0.25">
      <c r="A71" s="80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</row>
    <row r="72" spans="1:12" x14ac:dyDescent="0.25">
      <c r="A72" s="80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</row>
    <row r="73" spans="1:12" x14ac:dyDescent="0.25">
      <c r="A73" s="80"/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</row>
    <row r="74" spans="1:12" x14ac:dyDescent="0.25">
      <c r="A74" s="80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</row>
    <row r="75" spans="1:12" x14ac:dyDescent="0.25">
      <c r="A75" s="80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</row>
    <row r="76" spans="1:12" x14ac:dyDescent="0.25">
      <c r="A76" s="80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</row>
  </sheetData>
  <mergeCells count="85">
    <mergeCell ref="A14:B14"/>
    <mergeCell ref="C14:D14"/>
    <mergeCell ref="F14:G14"/>
    <mergeCell ref="H14:I14"/>
    <mergeCell ref="J14:L14"/>
    <mergeCell ref="A13:B13"/>
    <mergeCell ref="C13:D13"/>
    <mergeCell ref="F13:G13"/>
    <mergeCell ref="H13:I13"/>
    <mergeCell ref="J13:L13"/>
    <mergeCell ref="A18:E19"/>
    <mergeCell ref="F18:L18"/>
    <mergeCell ref="F19:L19"/>
    <mergeCell ref="A20:E21"/>
    <mergeCell ref="F20:L20"/>
    <mergeCell ref="F21:L21"/>
    <mergeCell ref="A28:B28"/>
    <mergeCell ref="C28:D28"/>
    <mergeCell ref="E28:H28"/>
    <mergeCell ref="I28:L28"/>
    <mergeCell ref="A29:B29"/>
    <mergeCell ref="C29:D29"/>
    <mergeCell ref="E29:H29"/>
    <mergeCell ref="I29:L29"/>
    <mergeCell ref="A30:F30"/>
    <mergeCell ref="G30:L30"/>
    <mergeCell ref="A31:F31"/>
    <mergeCell ref="G31:L31"/>
    <mergeCell ref="B34:F34"/>
    <mergeCell ref="I34:J34"/>
    <mergeCell ref="K34:L34"/>
    <mergeCell ref="B35:F35"/>
    <mergeCell ref="I35:J35"/>
    <mergeCell ref="K35:L35"/>
    <mergeCell ref="B36:F36"/>
    <mergeCell ref="I36:J36"/>
    <mergeCell ref="K36:L36"/>
    <mergeCell ref="B37:F37"/>
    <mergeCell ref="I37:J37"/>
    <mergeCell ref="K37:L37"/>
    <mergeCell ref="B38:F38"/>
    <mergeCell ref="I38:J38"/>
    <mergeCell ref="K38:L38"/>
    <mergeCell ref="B39:F39"/>
    <mergeCell ref="I39:J39"/>
    <mergeCell ref="K39:L39"/>
    <mergeCell ref="B40:F40"/>
    <mergeCell ref="I40:J40"/>
    <mergeCell ref="K40:L40"/>
    <mergeCell ref="B41:F41"/>
    <mergeCell ref="I41:J41"/>
    <mergeCell ref="K41:L41"/>
    <mergeCell ref="B42:F42"/>
    <mergeCell ref="I42:J42"/>
    <mergeCell ref="K42:L42"/>
    <mergeCell ref="B43:F43"/>
    <mergeCell ref="I43:J43"/>
    <mergeCell ref="K43:L43"/>
    <mergeCell ref="B44:F44"/>
    <mergeCell ref="I44:J44"/>
    <mergeCell ref="K44:L44"/>
    <mergeCell ref="B45:F45"/>
    <mergeCell ref="I45:J45"/>
    <mergeCell ref="K45:L45"/>
    <mergeCell ref="B46:F46"/>
    <mergeCell ref="I46:J46"/>
    <mergeCell ref="K46:L46"/>
    <mergeCell ref="B47:F47"/>
    <mergeCell ref="I47:J47"/>
    <mergeCell ref="K47:L47"/>
    <mergeCell ref="A48:H48"/>
    <mergeCell ref="I48:J48"/>
    <mergeCell ref="K48:L48"/>
    <mergeCell ref="A63:C63"/>
    <mergeCell ref="I49:J49"/>
    <mergeCell ref="K49:L49"/>
    <mergeCell ref="A50:H50"/>
    <mergeCell ref="I50:J50"/>
    <mergeCell ref="K50:L50"/>
    <mergeCell ref="A52:E52"/>
    <mergeCell ref="A53:E53"/>
    <mergeCell ref="A54:E54"/>
    <mergeCell ref="A55:E55"/>
    <mergeCell ref="A57:L57"/>
    <mergeCell ref="A58:L60"/>
  </mergeCells>
  <pageMargins left="0.7" right="0.7" top="0.75" bottom="0.75" header="0.3" footer="0.3"/>
  <pageSetup paperSize="9" scale="65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94A69-CBBA-426F-A674-95B37B6D73D4}">
  <sheetPr>
    <pageSetUpPr fitToPage="1"/>
  </sheetPr>
  <dimension ref="A10:L76"/>
  <sheetViews>
    <sheetView view="pageBreakPreview" zoomScaleNormal="100" zoomScaleSheetLayoutView="100" workbookViewId="0">
      <selection activeCell="I10" sqref="I10"/>
    </sheetView>
  </sheetViews>
  <sheetFormatPr defaultRowHeight="15" x14ac:dyDescent="0.25"/>
  <cols>
    <col min="6" max="6" width="23" customWidth="1"/>
    <col min="12" max="12" width="19.7109375" customWidth="1"/>
  </cols>
  <sheetData>
    <row r="10" spans="1:12" ht="26.25" x14ac:dyDescent="0.4">
      <c r="A10" s="67"/>
      <c r="B10" s="67"/>
    </row>
    <row r="12" spans="1:12" ht="15.75" thickBot="1" x14ac:dyDescent="0.3"/>
    <row r="13" spans="1:12" ht="15.75" thickBot="1" x14ac:dyDescent="0.3">
      <c r="A13" s="237" t="s">
        <v>26</v>
      </c>
      <c r="B13" s="237"/>
      <c r="C13" s="238" t="s">
        <v>82</v>
      </c>
      <c r="D13" s="239"/>
      <c r="F13" s="240"/>
      <c r="G13" s="240"/>
      <c r="H13" s="240"/>
      <c r="I13" s="240"/>
      <c r="J13" s="240"/>
      <c r="K13" s="240"/>
      <c r="L13" s="240"/>
    </row>
    <row r="14" spans="1:12" ht="15.75" thickBot="1" x14ac:dyDescent="0.3">
      <c r="A14" s="237" t="s">
        <v>27</v>
      </c>
      <c r="B14" s="237"/>
      <c r="C14" s="239" t="s">
        <v>86</v>
      </c>
      <c r="D14" s="239"/>
      <c r="F14" s="241"/>
      <c r="G14" s="241"/>
      <c r="H14" s="241"/>
      <c r="I14" s="241"/>
      <c r="J14" s="241"/>
      <c r="K14" s="241"/>
      <c r="L14" s="241"/>
    </row>
    <row r="18" spans="1:12" ht="15.75" customHeight="1" x14ac:dyDescent="0.25">
      <c r="A18" s="225" t="s">
        <v>29</v>
      </c>
      <c r="B18" s="226"/>
      <c r="C18" s="226"/>
      <c r="D18" s="226"/>
      <c r="E18" s="226"/>
      <c r="F18" s="229" t="s">
        <v>30</v>
      </c>
      <c r="G18" s="229"/>
      <c r="H18" s="229"/>
      <c r="I18" s="229"/>
      <c r="J18" s="229"/>
      <c r="K18" s="229"/>
      <c r="L18" s="230"/>
    </row>
    <row r="19" spans="1:12" ht="15.75" customHeight="1" x14ac:dyDescent="0.25">
      <c r="A19" s="227"/>
      <c r="B19" s="228"/>
      <c r="C19" s="228"/>
      <c r="D19" s="228"/>
      <c r="E19" s="228"/>
      <c r="F19" s="231" t="s">
        <v>17</v>
      </c>
      <c r="G19" s="231"/>
      <c r="H19" s="231"/>
      <c r="I19" s="231"/>
      <c r="J19" s="231"/>
      <c r="K19" s="231"/>
      <c r="L19" s="232"/>
    </row>
    <row r="20" spans="1:12" ht="15.75" customHeight="1" x14ac:dyDescent="0.25">
      <c r="A20" s="233" t="s">
        <v>31</v>
      </c>
      <c r="B20" s="234"/>
      <c r="C20" s="234"/>
      <c r="D20" s="234"/>
      <c r="E20" s="234"/>
      <c r="F20" s="235" t="s">
        <v>63</v>
      </c>
      <c r="G20" s="235"/>
      <c r="H20" s="235"/>
      <c r="I20" s="235"/>
      <c r="J20" s="235"/>
      <c r="K20" s="235"/>
      <c r="L20" s="236"/>
    </row>
    <row r="21" spans="1:12" ht="15.75" customHeight="1" x14ac:dyDescent="0.25">
      <c r="A21" s="227"/>
      <c r="B21" s="228"/>
      <c r="C21" s="228"/>
      <c r="D21" s="228"/>
      <c r="E21" s="228"/>
      <c r="F21" s="231" t="s">
        <v>64</v>
      </c>
      <c r="G21" s="231"/>
      <c r="H21" s="231"/>
      <c r="I21" s="231"/>
      <c r="J21" s="231"/>
      <c r="K21" s="231"/>
      <c r="L21" s="232"/>
    </row>
    <row r="22" spans="1:12" ht="15.75" customHeight="1" x14ac:dyDescent="0.25">
      <c r="A22" s="88"/>
      <c r="B22" s="88"/>
      <c r="C22" s="88"/>
      <c r="D22" s="88"/>
      <c r="E22" s="88"/>
      <c r="F22" s="68"/>
      <c r="G22" s="68"/>
      <c r="H22" s="68"/>
      <c r="I22" s="68"/>
      <c r="J22" s="68"/>
      <c r="K22" s="68"/>
      <c r="L22" s="68"/>
    </row>
    <row r="23" spans="1:12" ht="15" customHeight="1" x14ac:dyDescent="0.25">
      <c r="A23" s="88"/>
      <c r="B23" s="88"/>
      <c r="C23" s="88"/>
      <c r="D23" s="88"/>
      <c r="E23" s="88"/>
      <c r="F23" s="68"/>
      <c r="G23" s="68"/>
      <c r="H23" s="68"/>
      <c r="I23" s="68"/>
      <c r="J23" s="68"/>
      <c r="K23" s="68"/>
      <c r="L23" s="68"/>
    </row>
    <row r="24" spans="1:12" ht="15" customHeight="1" x14ac:dyDescent="0.25">
      <c r="A24" s="88"/>
      <c r="B24" s="88"/>
      <c r="C24" s="88"/>
      <c r="D24" s="88"/>
      <c r="E24" s="88"/>
      <c r="F24" s="89"/>
      <c r="G24" s="89"/>
      <c r="H24" s="89"/>
      <c r="I24" s="89"/>
      <c r="J24" s="89"/>
      <c r="K24" s="89"/>
      <c r="L24" s="89"/>
    </row>
    <row r="25" spans="1:12" ht="15" customHeight="1" x14ac:dyDescent="0.25">
      <c r="A25" s="88"/>
      <c r="B25" s="88"/>
      <c r="C25" s="88"/>
      <c r="D25" s="88"/>
      <c r="E25" s="88"/>
      <c r="F25" s="89"/>
      <c r="G25" s="89"/>
      <c r="H25" s="89"/>
      <c r="I25" s="89"/>
      <c r="J25" s="89"/>
      <c r="K25" s="89"/>
      <c r="L25" s="89"/>
    </row>
    <row r="26" spans="1:12" ht="15" customHeight="1" x14ac:dyDescent="0.25">
      <c r="A26" s="88"/>
      <c r="B26" s="88"/>
      <c r="C26" s="88"/>
      <c r="D26" s="88"/>
      <c r="E26" s="88"/>
      <c r="F26" s="89"/>
      <c r="G26" s="89"/>
      <c r="H26" s="89"/>
      <c r="I26" s="89"/>
      <c r="J26" s="89"/>
      <c r="K26" s="89"/>
      <c r="L26" s="89"/>
    </row>
    <row r="27" spans="1:12" ht="15.75" customHeight="1" thickBot="1" x14ac:dyDescent="0.3">
      <c r="A27" s="90"/>
      <c r="B27" s="90"/>
      <c r="C27" s="90"/>
      <c r="D27" s="90"/>
      <c r="E27" s="90"/>
    </row>
    <row r="28" spans="1:12" ht="15.75" thickBot="1" x14ac:dyDescent="0.3">
      <c r="A28" s="223" t="s">
        <v>28</v>
      </c>
      <c r="B28" s="223"/>
      <c r="C28" s="223" t="s">
        <v>43</v>
      </c>
      <c r="D28" s="223"/>
      <c r="E28" s="223" t="s">
        <v>42</v>
      </c>
      <c r="F28" s="223"/>
      <c r="G28" s="223"/>
      <c r="H28" s="223"/>
      <c r="I28" s="223" t="s">
        <v>41</v>
      </c>
      <c r="J28" s="223"/>
      <c r="K28" s="223"/>
      <c r="L28" s="223"/>
    </row>
    <row r="29" spans="1:12" ht="15.75" thickBot="1" x14ac:dyDescent="0.3">
      <c r="A29" s="224" t="s">
        <v>83</v>
      </c>
      <c r="B29" s="224"/>
      <c r="C29" s="224" t="s">
        <v>46</v>
      </c>
      <c r="D29" s="224"/>
      <c r="E29" s="224" t="s">
        <v>45</v>
      </c>
      <c r="F29" s="224"/>
      <c r="G29" s="224"/>
      <c r="H29" s="224"/>
      <c r="I29" s="224" t="s">
        <v>44</v>
      </c>
      <c r="J29" s="224"/>
      <c r="K29" s="224"/>
      <c r="L29" s="224"/>
    </row>
    <row r="30" spans="1:12" ht="15.75" thickBot="1" x14ac:dyDescent="0.3">
      <c r="A30" s="215" t="s">
        <v>51</v>
      </c>
      <c r="B30" s="216"/>
      <c r="C30" s="216"/>
      <c r="D30" s="216"/>
      <c r="E30" s="216"/>
      <c r="F30" s="217"/>
      <c r="G30" s="215" t="s">
        <v>52</v>
      </c>
      <c r="H30" s="216"/>
      <c r="I30" s="216"/>
      <c r="J30" s="216"/>
      <c r="K30" s="216"/>
      <c r="L30" s="217"/>
    </row>
    <row r="31" spans="1:12" ht="15.75" thickBot="1" x14ac:dyDescent="0.3">
      <c r="A31" s="218" t="s">
        <v>40</v>
      </c>
      <c r="B31" s="219"/>
      <c r="C31" s="219"/>
      <c r="D31" s="219"/>
      <c r="E31" s="219"/>
      <c r="F31" s="220"/>
      <c r="G31" s="218" t="s">
        <v>84</v>
      </c>
      <c r="H31" s="219"/>
      <c r="I31" s="219"/>
      <c r="J31" s="219"/>
      <c r="K31" s="219"/>
      <c r="L31" s="220"/>
    </row>
    <row r="34" spans="1:12" ht="27.75" customHeight="1" x14ac:dyDescent="0.25">
      <c r="A34" s="91" t="s">
        <v>32</v>
      </c>
      <c r="B34" s="255" t="s">
        <v>33</v>
      </c>
      <c r="C34" s="256"/>
      <c r="D34" s="256"/>
      <c r="E34" s="256"/>
      <c r="F34" s="256"/>
      <c r="G34" s="256"/>
      <c r="H34" s="257"/>
      <c r="I34" s="222" t="s">
        <v>34</v>
      </c>
      <c r="J34" s="222"/>
      <c r="K34" s="222" t="s">
        <v>35</v>
      </c>
      <c r="L34" s="222"/>
    </row>
    <row r="35" spans="1:12" x14ac:dyDescent="0.25">
      <c r="A35" s="69">
        <v>1</v>
      </c>
      <c r="B35" s="209" t="s">
        <v>58</v>
      </c>
      <c r="C35" s="210"/>
      <c r="D35" s="210"/>
      <c r="E35" s="210"/>
      <c r="F35" s="210"/>
      <c r="G35" s="210"/>
      <c r="H35" s="211"/>
      <c r="I35" s="252">
        <v>22</v>
      </c>
      <c r="J35" s="253"/>
      <c r="K35" s="254" t="s">
        <v>62</v>
      </c>
      <c r="L35" s="254"/>
    </row>
    <row r="36" spans="1:12" x14ac:dyDescent="0.25">
      <c r="A36" s="69">
        <v>2</v>
      </c>
      <c r="B36" s="209" t="s">
        <v>59</v>
      </c>
      <c r="C36" s="210"/>
      <c r="D36" s="210"/>
      <c r="E36" s="210"/>
      <c r="F36" s="210"/>
      <c r="G36" s="210"/>
      <c r="H36" s="211"/>
      <c r="I36" s="252">
        <v>17</v>
      </c>
      <c r="J36" s="253"/>
      <c r="K36" s="254" t="s">
        <v>62</v>
      </c>
      <c r="L36" s="254"/>
    </row>
    <row r="37" spans="1:12" x14ac:dyDescent="0.25">
      <c r="A37" s="69">
        <v>3</v>
      </c>
      <c r="B37" s="209" t="s">
        <v>60</v>
      </c>
      <c r="C37" s="210"/>
      <c r="D37" s="210"/>
      <c r="E37" s="210"/>
      <c r="F37" s="210"/>
      <c r="G37" s="210"/>
      <c r="H37" s="211"/>
      <c r="I37" s="252">
        <v>50</v>
      </c>
      <c r="J37" s="253"/>
      <c r="K37" s="254" t="s">
        <v>61</v>
      </c>
      <c r="L37" s="254"/>
    </row>
    <row r="38" spans="1:12" x14ac:dyDescent="0.25">
      <c r="A38" s="69"/>
      <c r="B38" s="209"/>
      <c r="C38" s="210"/>
      <c r="D38" s="210"/>
      <c r="E38" s="210"/>
      <c r="F38" s="210"/>
      <c r="G38" s="210"/>
      <c r="H38" s="211"/>
      <c r="I38" s="252"/>
      <c r="J38" s="253"/>
      <c r="K38" s="254"/>
      <c r="L38" s="254"/>
    </row>
    <row r="39" spans="1:12" x14ac:dyDescent="0.25">
      <c r="A39" s="71"/>
      <c r="B39" s="209"/>
      <c r="C39" s="210"/>
      <c r="D39" s="210"/>
      <c r="E39" s="210"/>
      <c r="F39" s="210"/>
      <c r="G39" s="210"/>
      <c r="H39" s="211"/>
      <c r="I39" s="207"/>
      <c r="J39" s="207"/>
      <c r="K39" s="207"/>
      <c r="L39" s="207"/>
    </row>
    <row r="40" spans="1:12" x14ac:dyDescent="0.25">
      <c r="A40" s="71"/>
      <c r="B40" s="209"/>
      <c r="C40" s="210"/>
      <c r="D40" s="210"/>
      <c r="E40" s="210"/>
      <c r="F40" s="210"/>
      <c r="G40" s="210"/>
      <c r="H40" s="211"/>
      <c r="I40" s="207"/>
      <c r="J40" s="207"/>
      <c r="K40" s="207"/>
      <c r="L40" s="207"/>
    </row>
    <row r="41" spans="1:12" x14ac:dyDescent="0.25">
      <c r="A41" s="71"/>
      <c r="B41" s="209"/>
      <c r="C41" s="210"/>
      <c r="D41" s="210"/>
      <c r="E41" s="210"/>
      <c r="F41" s="210"/>
      <c r="G41" s="210"/>
      <c r="H41" s="211"/>
      <c r="I41" s="207"/>
      <c r="J41" s="207"/>
      <c r="K41" s="207"/>
      <c r="L41" s="207"/>
    </row>
    <row r="42" spans="1:12" x14ac:dyDescent="0.25">
      <c r="A42" s="71"/>
      <c r="B42" s="209"/>
      <c r="C42" s="210"/>
      <c r="D42" s="210"/>
      <c r="E42" s="210"/>
      <c r="F42" s="210"/>
      <c r="G42" s="210"/>
      <c r="H42" s="211"/>
      <c r="I42" s="207"/>
      <c r="J42" s="207"/>
      <c r="K42" s="207"/>
      <c r="L42" s="207"/>
    </row>
    <row r="43" spans="1:12" x14ac:dyDescent="0.25">
      <c r="A43" s="71"/>
      <c r="B43" s="209"/>
      <c r="C43" s="210"/>
      <c r="D43" s="210"/>
      <c r="E43" s="210"/>
      <c r="F43" s="210"/>
      <c r="G43" s="210"/>
      <c r="H43" s="211"/>
      <c r="I43" s="207"/>
      <c r="J43" s="207"/>
      <c r="K43" s="207"/>
      <c r="L43" s="207"/>
    </row>
    <row r="44" spans="1:12" x14ac:dyDescent="0.25">
      <c r="A44" s="71"/>
      <c r="B44" s="209"/>
      <c r="C44" s="210"/>
      <c r="D44" s="210"/>
      <c r="E44" s="210"/>
      <c r="F44" s="210"/>
      <c r="G44" s="210"/>
      <c r="H44" s="211"/>
      <c r="I44" s="207"/>
      <c r="J44" s="207"/>
      <c r="K44" s="207"/>
      <c r="L44" s="207"/>
    </row>
    <row r="45" spans="1:12" x14ac:dyDescent="0.25">
      <c r="A45" s="71"/>
      <c r="B45" s="209"/>
      <c r="C45" s="210"/>
      <c r="D45" s="210"/>
      <c r="E45" s="210"/>
      <c r="F45" s="210"/>
      <c r="G45" s="210"/>
      <c r="H45" s="211"/>
      <c r="I45" s="207"/>
      <c r="J45" s="207"/>
      <c r="K45" s="207"/>
      <c r="L45" s="207"/>
    </row>
    <row r="46" spans="1:12" x14ac:dyDescent="0.25">
      <c r="A46" s="71"/>
      <c r="B46" s="209"/>
      <c r="C46" s="210"/>
      <c r="D46" s="210"/>
      <c r="E46" s="210"/>
      <c r="F46" s="210"/>
      <c r="G46" s="210"/>
      <c r="H46" s="211"/>
      <c r="I46" s="207"/>
      <c r="J46" s="207"/>
      <c r="K46" s="207"/>
      <c r="L46" s="207"/>
    </row>
    <row r="47" spans="1:12" x14ac:dyDescent="0.25">
      <c r="A47" s="71"/>
      <c r="B47" s="209"/>
      <c r="C47" s="210"/>
      <c r="D47" s="210"/>
      <c r="E47" s="210"/>
      <c r="F47" s="210"/>
      <c r="G47" s="210"/>
      <c r="H47" s="211"/>
      <c r="I47" s="207"/>
      <c r="J47" s="207"/>
      <c r="K47" s="207"/>
      <c r="L47" s="207"/>
    </row>
    <row r="48" spans="1:12" x14ac:dyDescent="0.25">
      <c r="A48" s="247"/>
      <c r="B48" s="248"/>
      <c r="C48" s="248"/>
      <c r="D48" s="248"/>
      <c r="E48" s="248"/>
      <c r="F48" s="248"/>
      <c r="G48" s="248"/>
      <c r="H48" s="248"/>
      <c r="I48" s="249"/>
      <c r="J48" s="249"/>
      <c r="K48" s="250"/>
      <c r="L48" s="251"/>
    </row>
    <row r="49" spans="1:12" x14ac:dyDescent="0.25">
      <c r="A49" s="72"/>
      <c r="B49" s="73"/>
      <c r="C49" s="73"/>
      <c r="D49" s="73"/>
      <c r="E49" s="73"/>
      <c r="F49" s="73"/>
      <c r="G49" s="74"/>
      <c r="H49" s="74"/>
      <c r="I49" s="242"/>
      <c r="J49" s="242"/>
      <c r="K49" s="243"/>
      <c r="L49" s="244"/>
    </row>
    <row r="50" spans="1:12" x14ac:dyDescent="0.25">
      <c r="A50" s="245"/>
      <c r="B50" s="243"/>
      <c r="C50" s="243"/>
      <c r="D50" s="243"/>
      <c r="E50" s="243"/>
      <c r="F50" s="243"/>
      <c r="G50" s="243"/>
      <c r="H50" s="243"/>
      <c r="I50" s="242"/>
      <c r="J50" s="242"/>
      <c r="K50" s="246"/>
      <c r="L50" s="244"/>
    </row>
    <row r="51" spans="1:12" x14ac:dyDescent="0.25">
      <c r="A51" s="79"/>
      <c r="B51" s="80"/>
      <c r="C51" s="80"/>
      <c r="D51" s="80"/>
      <c r="E51" s="80"/>
      <c r="F51" s="80"/>
      <c r="G51" s="80"/>
      <c r="H51" s="80"/>
      <c r="I51" s="94"/>
      <c r="J51" s="94"/>
      <c r="K51" s="95"/>
      <c r="L51" s="81"/>
    </row>
    <row r="52" spans="1:12" x14ac:dyDescent="0.25">
      <c r="A52" s="198" t="s">
        <v>15</v>
      </c>
      <c r="B52" s="199"/>
      <c r="C52" s="199"/>
      <c r="D52" s="199"/>
      <c r="E52" s="199"/>
      <c r="F52" s="80"/>
      <c r="G52" s="80"/>
      <c r="H52" s="80"/>
      <c r="I52" s="94"/>
      <c r="J52" s="94"/>
      <c r="K52" s="95"/>
      <c r="L52" s="81"/>
    </row>
    <row r="53" spans="1:12" x14ac:dyDescent="0.25">
      <c r="A53" s="198" t="s">
        <v>49</v>
      </c>
      <c r="B53" s="199"/>
      <c r="C53" s="199"/>
      <c r="D53" s="199"/>
      <c r="E53" s="199"/>
      <c r="F53" s="80"/>
      <c r="G53" s="80"/>
      <c r="H53" s="80"/>
      <c r="I53" s="94"/>
      <c r="J53" s="94"/>
      <c r="K53" s="95"/>
      <c r="L53" s="81"/>
    </row>
    <row r="54" spans="1:12" x14ac:dyDescent="0.25">
      <c r="A54" s="198" t="s">
        <v>50</v>
      </c>
      <c r="B54" s="199"/>
      <c r="C54" s="199"/>
      <c r="D54" s="199"/>
      <c r="E54" s="199"/>
      <c r="F54" s="80"/>
      <c r="G54" s="80"/>
      <c r="H54" s="80"/>
      <c r="I54" s="94"/>
      <c r="J54" s="94"/>
      <c r="K54" s="95"/>
      <c r="L54" s="81"/>
    </row>
    <row r="55" spans="1:12" x14ac:dyDescent="0.25">
      <c r="A55" s="198" t="s">
        <v>66</v>
      </c>
      <c r="B55" s="199"/>
      <c r="C55" s="199"/>
      <c r="D55" s="199"/>
      <c r="E55" s="199"/>
      <c r="F55" s="80"/>
      <c r="G55" s="80"/>
      <c r="H55" s="80"/>
      <c r="I55" s="94"/>
      <c r="J55" s="94"/>
      <c r="K55" s="95"/>
      <c r="L55" s="81"/>
    </row>
    <row r="56" spans="1:12" x14ac:dyDescent="0.25">
      <c r="A56" s="79"/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1"/>
    </row>
    <row r="57" spans="1:12" x14ac:dyDescent="0.25">
      <c r="A57" s="200" t="str">
        <f>CI!A57</f>
        <v>All other details as per our P/I No. AYON/PI/0009 dated 21-04-2018</v>
      </c>
      <c r="B57" s="201"/>
      <c r="C57" s="201"/>
      <c r="D57" s="201"/>
      <c r="E57" s="201"/>
      <c r="F57" s="201"/>
      <c r="G57" s="201"/>
      <c r="H57" s="201"/>
      <c r="I57" s="201"/>
      <c r="J57" s="201"/>
      <c r="K57" s="201"/>
      <c r="L57" s="202"/>
    </row>
    <row r="58" spans="1:12" x14ac:dyDescent="0.25">
      <c r="A58" s="203"/>
      <c r="B58" s="204"/>
      <c r="C58" s="204"/>
      <c r="D58" s="204"/>
      <c r="E58" s="204"/>
      <c r="F58" s="204"/>
      <c r="G58" s="204"/>
      <c r="H58" s="204"/>
      <c r="I58" s="204"/>
      <c r="J58" s="204"/>
      <c r="K58" s="204"/>
      <c r="L58" s="205"/>
    </row>
    <row r="59" spans="1:12" x14ac:dyDescent="0.25">
      <c r="A59" s="203"/>
      <c r="B59" s="204"/>
      <c r="C59" s="204"/>
      <c r="D59" s="204"/>
      <c r="E59" s="204"/>
      <c r="F59" s="204"/>
      <c r="G59" s="204"/>
      <c r="H59" s="204"/>
      <c r="I59" s="204"/>
      <c r="J59" s="204"/>
      <c r="K59" s="204"/>
      <c r="L59" s="205"/>
    </row>
    <row r="60" spans="1:12" x14ac:dyDescent="0.25">
      <c r="A60" s="203"/>
      <c r="B60" s="204"/>
      <c r="C60" s="204"/>
      <c r="D60" s="204"/>
      <c r="E60" s="204"/>
      <c r="F60" s="204"/>
      <c r="G60" s="204"/>
      <c r="H60" s="204"/>
      <c r="I60" s="204"/>
      <c r="J60" s="204"/>
      <c r="K60" s="204"/>
      <c r="L60" s="205"/>
    </row>
    <row r="61" spans="1:12" x14ac:dyDescent="0.25">
      <c r="A61" s="79"/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1"/>
    </row>
    <row r="62" spans="1:12" x14ac:dyDescent="0.25">
      <c r="A62" s="79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1"/>
    </row>
    <row r="63" spans="1:12" x14ac:dyDescent="0.25">
      <c r="A63" s="192"/>
      <c r="B63" s="193"/>
      <c r="C63" s="193"/>
      <c r="D63" s="80"/>
      <c r="E63" s="80"/>
      <c r="F63" s="80"/>
      <c r="G63" s="80"/>
      <c r="H63" s="80"/>
      <c r="I63" s="80"/>
      <c r="J63" s="80"/>
      <c r="K63" s="80"/>
      <c r="L63" s="81"/>
    </row>
    <row r="64" spans="1:12" x14ac:dyDescent="0.25">
      <c r="A64" s="79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1"/>
    </row>
    <row r="65" spans="1:12" x14ac:dyDescent="0.25">
      <c r="A65" s="82"/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4"/>
    </row>
    <row r="66" spans="1:12" x14ac:dyDescent="0.25">
      <c r="A66" s="80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</row>
    <row r="67" spans="1:12" x14ac:dyDescent="0.25">
      <c r="A67" s="80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</row>
    <row r="68" spans="1:12" x14ac:dyDescent="0.25">
      <c r="A68" s="80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</row>
    <row r="69" spans="1:12" x14ac:dyDescent="0.25">
      <c r="A69" s="80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</row>
    <row r="70" spans="1:12" x14ac:dyDescent="0.25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</row>
    <row r="71" spans="1:12" x14ac:dyDescent="0.25">
      <c r="A71" s="80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</row>
    <row r="72" spans="1:12" x14ac:dyDescent="0.25">
      <c r="A72" s="80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</row>
    <row r="73" spans="1:12" x14ac:dyDescent="0.25">
      <c r="A73" s="80"/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</row>
    <row r="74" spans="1:12" x14ac:dyDescent="0.25">
      <c r="A74" s="80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</row>
    <row r="75" spans="1:12" x14ac:dyDescent="0.25">
      <c r="A75" s="80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</row>
    <row r="76" spans="1:12" x14ac:dyDescent="0.25">
      <c r="A76" s="80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</row>
  </sheetData>
  <mergeCells count="85">
    <mergeCell ref="A14:B14"/>
    <mergeCell ref="C14:D14"/>
    <mergeCell ref="F14:G14"/>
    <mergeCell ref="H14:I14"/>
    <mergeCell ref="J14:L14"/>
    <mergeCell ref="A13:B13"/>
    <mergeCell ref="C13:D13"/>
    <mergeCell ref="F13:G13"/>
    <mergeCell ref="H13:I13"/>
    <mergeCell ref="J13:L13"/>
    <mergeCell ref="A18:E19"/>
    <mergeCell ref="F18:L18"/>
    <mergeCell ref="F19:L19"/>
    <mergeCell ref="A20:E21"/>
    <mergeCell ref="F20:L20"/>
    <mergeCell ref="F21:L21"/>
    <mergeCell ref="A28:B28"/>
    <mergeCell ref="C28:D28"/>
    <mergeCell ref="E28:H28"/>
    <mergeCell ref="I28:L28"/>
    <mergeCell ref="A29:B29"/>
    <mergeCell ref="C29:D29"/>
    <mergeCell ref="E29:H29"/>
    <mergeCell ref="I29:L29"/>
    <mergeCell ref="A30:F30"/>
    <mergeCell ref="G30:L30"/>
    <mergeCell ref="A31:F31"/>
    <mergeCell ref="G31:L31"/>
    <mergeCell ref="B34:H34"/>
    <mergeCell ref="I34:J34"/>
    <mergeCell ref="K34:L34"/>
    <mergeCell ref="B35:H35"/>
    <mergeCell ref="I35:J35"/>
    <mergeCell ref="K35:L35"/>
    <mergeCell ref="B36:H36"/>
    <mergeCell ref="I36:J36"/>
    <mergeCell ref="K36:L36"/>
    <mergeCell ref="B37:H37"/>
    <mergeCell ref="I37:J37"/>
    <mergeCell ref="K37:L37"/>
    <mergeCell ref="B38:H38"/>
    <mergeCell ref="I38:J38"/>
    <mergeCell ref="K38:L38"/>
    <mergeCell ref="B39:H39"/>
    <mergeCell ref="I39:J39"/>
    <mergeCell ref="K39:L39"/>
    <mergeCell ref="B40:H40"/>
    <mergeCell ref="I40:J40"/>
    <mergeCell ref="K40:L40"/>
    <mergeCell ref="B41:H41"/>
    <mergeCell ref="I41:J41"/>
    <mergeCell ref="K41:L41"/>
    <mergeCell ref="B42:H42"/>
    <mergeCell ref="I42:J42"/>
    <mergeCell ref="K42:L42"/>
    <mergeCell ref="B43:H43"/>
    <mergeCell ref="I43:J43"/>
    <mergeCell ref="K43:L43"/>
    <mergeCell ref="B44:H44"/>
    <mergeCell ref="I44:J44"/>
    <mergeCell ref="K44:L44"/>
    <mergeCell ref="B45:H45"/>
    <mergeCell ref="I45:J45"/>
    <mergeCell ref="K45:L45"/>
    <mergeCell ref="B46:H46"/>
    <mergeCell ref="I46:J46"/>
    <mergeCell ref="K46:L46"/>
    <mergeCell ref="B47:H47"/>
    <mergeCell ref="I47:J47"/>
    <mergeCell ref="K47:L47"/>
    <mergeCell ref="A48:H48"/>
    <mergeCell ref="I48:J48"/>
    <mergeCell ref="K48:L48"/>
    <mergeCell ref="A63:C63"/>
    <mergeCell ref="I49:J49"/>
    <mergeCell ref="K49:L49"/>
    <mergeCell ref="A50:H50"/>
    <mergeCell ref="I50:J50"/>
    <mergeCell ref="K50:L50"/>
    <mergeCell ref="A52:E52"/>
    <mergeCell ref="A53:E53"/>
    <mergeCell ref="A54:E54"/>
    <mergeCell ref="A55:E55"/>
    <mergeCell ref="A57:L57"/>
    <mergeCell ref="A58:L60"/>
  </mergeCells>
  <pageMargins left="0.7" right="0.7" top="0.75" bottom="0.75" header="0.3" footer="0.3"/>
  <pageSetup paperSize="9" scale="6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SQ</vt:lpstr>
      <vt:lpstr>PO</vt:lpstr>
      <vt:lpstr>PI</vt:lpstr>
      <vt:lpstr>CI</vt:lpstr>
      <vt:lpstr>PL</vt:lpstr>
      <vt:lpstr>PI!Print_Area</vt:lpstr>
      <vt:lpstr>PL!Print_Area</vt:lpstr>
      <vt:lpstr>PO!Print_Area</vt:lpstr>
      <vt:lpstr>SQ!Print_Area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Accounts</dc:creator>
  <cp:lastModifiedBy>mosab</cp:lastModifiedBy>
  <cp:lastPrinted>2018-06-02T10:59:22Z</cp:lastPrinted>
  <dcterms:created xsi:type="dcterms:W3CDTF">2018-03-26T09:23:03Z</dcterms:created>
  <dcterms:modified xsi:type="dcterms:W3CDTF">2018-06-02T10:59:58Z</dcterms:modified>
</cp:coreProperties>
</file>