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F:\"/>
    </mc:Choice>
  </mc:AlternateContent>
  <xr:revisionPtr revIDLastSave="0" documentId="13_ncr:1_{A7B1B4F2-C5A7-4286-9793-913478479C16}" xr6:coauthVersionLast="47" xr6:coauthVersionMax="47" xr10:uidLastSave="{00000000-0000-0000-0000-000000000000}"/>
  <bookViews>
    <workbookView xWindow="-120" yWindow="-120" windowWidth="20730" windowHeight="11160" tabRatio="740" firstSheet="2" activeTab="2" xr2:uid="{00000000-000D-0000-FFFF-FFFF00000000}"/>
  </bookViews>
  <sheets>
    <sheet name="KPI" sheetId="7" r:id="rId1"/>
    <sheet name="Rating " sheetId="8" r:id="rId2"/>
    <sheet name="Background 2" sheetId="4" r:id="rId3"/>
    <sheet name="Gender " sheetId="9" r:id="rId4"/>
    <sheet name="Education By Attrition" sheetId="11" r:id="rId5"/>
    <sheet name="Atrrition by Job" sheetId="12" r:id="rId6"/>
    <sheet name="Depatment Wise Attrition" sheetId="13" r:id="rId7"/>
    <sheet name="Arrtition by Age " sheetId="14" r:id="rId8"/>
    <sheet name="Marial Status" sheetId="15" r:id="rId9"/>
    <sheet name="Data" sheetId="1" r:id="rId10"/>
  </sheets>
  <definedNames>
    <definedName name="_xlchart.v1.0" hidden="1">'Atrrition by Job'!$D$4:$D$12</definedName>
    <definedName name="_xlchart.v1.1" hidden="1">'Atrrition by Job'!$E$4:$E$12</definedName>
    <definedName name="_xlchart.v1.5" hidden="1">'Atrrition by Job'!$D$4:$D$12</definedName>
    <definedName name="_xlchart.v1.6" hidden="1">'Atrrition by Job'!$E$4:$E$12</definedName>
    <definedName name="_xlchart.v2.2" hidden="1">'Marial Status'!$D$4:$D$6</definedName>
    <definedName name="_xlchart.v2.3" hidden="1">'Marial Status'!$E$3</definedName>
    <definedName name="_xlchart.v2.4" hidden="1">'Marial Status'!$E$4:$E$6</definedName>
    <definedName name="_xlchart.v2.7" hidden="1">'Marial Status'!$D$4:$D$6</definedName>
    <definedName name="_xlchart.v2.8" hidden="1">'Marial Status'!$E$3</definedName>
    <definedName name="_xlchart.v2.9" hidden="1">'Marial Status'!$E$4:$E$6</definedName>
    <definedName name="Slicer_Department">#N/A</definedName>
    <definedName name="Slicer_Education_Field1">#N/A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5" l="1"/>
  <c r="D6" i="15"/>
  <c r="D4" i="15"/>
  <c r="E4" i="12"/>
  <c r="D5" i="12"/>
  <c r="D6" i="12"/>
  <c r="D7" i="12"/>
  <c r="D8" i="12"/>
  <c r="D9" i="12"/>
  <c r="D10" i="12"/>
  <c r="D11" i="12"/>
  <c r="D12" i="12"/>
  <c r="D4" i="12"/>
  <c r="E10" i="12"/>
  <c r="B7" i="8"/>
  <c r="E6" i="15"/>
  <c r="B6" i="8"/>
  <c r="E5" i="15"/>
  <c r="A8" i="7"/>
  <c r="E5" i="12"/>
  <c r="E11" i="12"/>
  <c r="B10" i="9"/>
  <c r="E9" i="12"/>
  <c r="E6" i="12"/>
  <c r="E7" i="12"/>
  <c r="E4" i="15"/>
  <c r="B9" i="9"/>
  <c r="B8" i="7"/>
  <c r="E8" i="12"/>
  <c r="C8" i="7"/>
  <c r="E12" i="12"/>
  <c r="C6" i="8" l="1"/>
  <c r="C7" i="8"/>
  <c r="D8" i="7"/>
  <c r="E8" i="7"/>
</calcChain>
</file>

<file path=xl/sharedStrings.xml><?xml version="1.0" encoding="utf-8"?>
<sst xmlns="http://schemas.openxmlformats.org/spreadsheetml/2006/main" count="19209" uniqueCount="1573">
  <si>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</si>
  <si>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</si>
  <si>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</si>
  <si>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</si>
  <si>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</si>
  <si>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</si>
  <si>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</si>
  <si>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</si>
  <si>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</si>
  <si>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</si>
  <si>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</si>
  <si>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</si>
  <si>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</si>
  <si>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</si>
  <si>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</si>
  <si>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</si>
  <si>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</si>
  <si>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</si>
  <si>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</si>
  <si>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</si>
  <si>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</si>
  <si>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</si>
  <si>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</si>
  <si>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</si>
  <si>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</si>
  <si>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</si>
  <si>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</si>
  <si>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</si>
  <si>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</si>
  <si>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</si>
  <si>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</si>
  <si>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</si>
  <si>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</si>
  <si>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</si>
  <si>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</si>
  <si>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</si>
  <si>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</si>
  <si>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</si>
  <si>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</si>
  <si>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</si>
  <si>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</si>
  <si>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</si>
  <si>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</si>
  <si>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</si>
  <si>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</si>
  <si>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</si>
  <si>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</si>
  <si>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</si>
  <si>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</si>
  <si>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</si>
  <si>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</si>
  <si>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</si>
  <si>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</si>
  <si>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</si>
  <si>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</si>
  <si>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</si>
  <si>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</si>
  <si>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</si>
  <si>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</si>
  <si>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</si>
  <si>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</si>
  <si>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</si>
  <si>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</si>
  <si>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</si>
  <si>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</si>
  <si>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</si>
  <si>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</si>
  <si>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</si>
  <si>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</si>
  <si>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</si>
  <si>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</si>
  <si>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</si>
  <si>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</si>
  <si>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</si>
  <si>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</si>
  <si>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</si>
  <si>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</si>
  <si>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</si>
  <si>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</si>
  <si>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</si>
  <si>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</si>
  <si>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</si>
  <si>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</si>
  <si>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</si>
  <si>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</si>
  <si>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</si>
  <si>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</si>
  <si>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</si>
  <si>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</si>
  <si>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</si>
  <si>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</si>
  <si>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</si>
  <si>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</si>
  <si>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</si>
  <si>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</si>
  <si>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</si>
  <si>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</si>
  <si>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</si>
  <si>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</si>
  <si>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</si>
  <si>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</si>
  <si>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</si>
  <si>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</si>
  <si>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</si>
  <si>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</si>
  <si>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</si>
  <si>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</si>
  <si>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</si>
  <si>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</si>
  <si>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</si>
  <si>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</si>
  <si>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</si>
  <si>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</si>
  <si>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</si>
  <si>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</si>
  <si>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</si>
  <si>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</si>
  <si>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</si>
  <si>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</si>
  <si>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</si>
  <si>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</si>
  <si>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</si>
  <si>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</si>
  <si>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</si>
  <si>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</si>
  <si>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</si>
  <si>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</si>
  <si>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</si>
  <si>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</si>
  <si>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</si>
  <si>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</si>
  <si>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</si>
  <si>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</si>
  <si>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</si>
  <si>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</si>
  <si>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</si>
  <si>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</si>
  <si>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</si>
  <si>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</si>
  <si>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</si>
  <si>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</si>
  <si>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</si>
  <si>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</si>
  <si>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</si>
  <si>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</si>
  <si>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</si>
  <si>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</si>
  <si>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</si>
  <si>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</si>
  <si>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</si>
  <si>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</si>
  <si>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</si>
  <si>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</si>
  <si>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</si>
  <si>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</si>
  <si>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</si>
  <si>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</si>
  <si>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</si>
  <si>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</si>
  <si>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</si>
  <si>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</si>
  <si>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</si>
  <si>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</si>
  <si>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</si>
  <si>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</si>
  <si>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</si>
  <si>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</si>
  <si>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</si>
  <si>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</si>
  <si>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</si>
  <si>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</si>
  <si>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</si>
  <si>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</si>
  <si>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</si>
  <si>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</si>
  <si>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</si>
  <si>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</si>
  <si>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</si>
  <si>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</si>
  <si>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</si>
  <si>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</si>
  <si>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</si>
  <si>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</si>
  <si>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</si>
  <si>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</si>
  <si>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</si>
  <si>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</si>
  <si>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</si>
  <si>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</si>
  <si>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</si>
  <si>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</si>
  <si>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</si>
  <si>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</si>
  <si>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</si>
  <si>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</si>
  <si>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</si>
  <si>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</si>
  <si>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</si>
  <si>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</si>
  <si>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</si>
  <si>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</si>
  <si>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</si>
  <si>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</si>
  <si>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</si>
  <si>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</si>
  <si>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</si>
  <si>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</si>
  <si>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</si>
  <si>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</si>
  <si>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</si>
  <si>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</si>
  <si>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</si>
  <si>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</si>
  <si>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</si>
  <si>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</si>
  <si>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</si>
  <si>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</si>
  <si>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</si>
  <si>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</si>
  <si>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</si>
  <si>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</si>
  <si>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</si>
  <si>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</si>
  <si>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</si>
  <si>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</si>
  <si>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</si>
  <si>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</si>
  <si>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</si>
  <si>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</si>
  <si>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</si>
  <si>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</si>
  <si>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</si>
  <si>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</si>
  <si>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</si>
  <si>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</si>
  <si>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</si>
  <si>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</si>
  <si>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</si>
  <si>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</si>
  <si>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</si>
  <si>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</si>
  <si>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</si>
  <si>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</si>
  <si>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</si>
  <si>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</si>
  <si>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</si>
  <si>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</si>
  <si>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</si>
  <si>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</si>
  <si>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</si>
  <si>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</si>
  <si>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</si>
  <si>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</si>
  <si>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</si>
  <si>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</si>
  <si>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</si>
  <si>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</si>
  <si>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</si>
  <si>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</si>
  <si>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</si>
  <si>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</si>
  <si>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</si>
  <si>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</si>
  <si>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</si>
  <si>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</si>
  <si>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</si>
  <si>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</si>
  <si>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</si>
  <si>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</si>
  <si>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</si>
  <si>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</si>
  <si>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</si>
  <si>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</si>
  <si>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</si>
  <si>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</si>
  <si>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</si>
  <si>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</si>
  <si>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</si>
  <si>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</si>
  <si>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</si>
  <si>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</si>
  <si>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</si>
  <si>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</si>
  <si>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</si>
  <si>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</si>
  <si>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</si>
  <si>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</si>
  <si>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</si>
  <si>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</si>
  <si>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</si>
  <si>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</si>
  <si>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</si>
  <si>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</si>
  <si>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</si>
  <si>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</si>
  <si>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</si>
  <si>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</si>
  <si>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</si>
  <si>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</si>
  <si>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</si>
  <si>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</si>
  <si>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</si>
  <si>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</si>
  <si>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</si>
  <si>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</si>
  <si>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</si>
  <si>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</si>
  <si>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</si>
  <si>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</si>
  <si>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</si>
  <si>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</si>
  <si>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</si>
  <si>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</si>
  <si>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</si>
  <si>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</si>
  <si>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</si>
  <si>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</si>
  <si>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</si>
  <si>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</si>
  <si>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</si>
  <si>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</si>
  <si>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</si>
  <si>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</si>
  <si>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</si>
  <si>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</si>
  <si>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</si>
  <si>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</si>
  <si>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</si>
  <si>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</si>
  <si>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</si>
  <si>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</si>
  <si>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</si>
  <si>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</si>
  <si>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</si>
  <si>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</si>
  <si>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</si>
  <si>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</si>
  <si>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</si>
  <si>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</si>
  <si>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</si>
  <si>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</si>
  <si>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</si>
  <si>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</si>
  <si>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</si>
  <si>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</si>
  <si>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</si>
  <si>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</si>
  <si>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</si>
  <si>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</si>
  <si>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</si>
  <si>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</si>
  <si>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</si>
  <si>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</si>
  <si>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</si>
  <si>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</si>
  <si>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</si>
  <si>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</si>
  <si>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</si>
  <si>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</si>
  <si>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</si>
  <si>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</si>
  <si>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</si>
  <si>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</si>
  <si>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</si>
  <si>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</si>
  <si>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</si>
  <si>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</si>
  <si>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</si>
  <si>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</si>
  <si>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</si>
  <si>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</si>
  <si>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</si>
  <si>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</si>
  <si>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</si>
  <si>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</si>
  <si>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</si>
  <si>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</si>
  <si>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</si>
  <si>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</si>
  <si>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</si>
  <si>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</si>
  <si>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</si>
  <si>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</si>
  <si>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</si>
  <si>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</si>
  <si>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</si>
  <si>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</si>
  <si>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</si>
  <si>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</si>
  <si>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</si>
  <si>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</si>
  <si>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</si>
  <si>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</si>
  <si>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</si>
  <si>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</si>
  <si>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</si>
  <si>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</si>
  <si>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</si>
  <si>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</si>
  <si>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</si>
  <si>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</si>
  <si>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</si>
  <si>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</si>
  <si>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</si>
  <si>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</si>
  <si>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</si>
  <si>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</si>
  <si>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</si>
  <si>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</si>
  <si>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</si>
  <si>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</si>
  <si>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</si>
  <si>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</si>
  <si>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</si>
  <si>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</si>
  <si>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</si>
  <si>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</si>
  <si>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</si>
  <si>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</si>
  <si>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</si>
  <si>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</si>
  <si>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</si>
  <si>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</si>
  <si>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</si>
  <si>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</si>
  <si>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</si>
  <si>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</si>
  <si>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</si>
  <si>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</si>
  <si>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</si>
  <si>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</si>
  <si>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</si>
  <si>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</si>
  <si>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</si>
  <si>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</si>
  <si>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</si>
  <si>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</si>
  <si>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</si>
  <si>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</si>
  <si>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</si>
  <si>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</si>
  <si>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</si>
  <si>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</si>
  <si>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</si>
  <si>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</si>
  <si>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</si>
  <si>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</si>
  <si>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</si>
  <si>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</si>
  <si>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</si>
  <si>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</si>
  <si>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</si>
  <si>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</si>
  <si>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</si>
  <si>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</si>
  <si>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</si>
  <si>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</si>
  <si>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</si>
  <si>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</si>
  <si>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</si>
  <si>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</si>
  <si>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</si>
  <si>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</si>
  <si>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</si>
  <si>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</si>
  <si>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</si>
  <si>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</si>
  <si>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</si>
  <si>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</si>
  <si>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</si>
  <si>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</si>
  <si>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</si>
  <si>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</si>
  <si>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</si>
  <si>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</si>
  <si>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</si>
  <si>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</si>
  <si>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</si>
  <si>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</si>
  <si>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</si>
  <si>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</si>
  <si>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</si>
  <si>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</si>
  <si>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</si>
  <si>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</si>
  <si>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</si>
  <si>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</si>
  <si>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</si>
  <si>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</si>
  <si>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</si>
  <si>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</si>
  <si>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</si>
  <si>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</si>
  <si>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</si>
  <si>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</si>
  <si>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</si>
  <si>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</si>
  <si>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</si>
  <si>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</si>
  <si>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</si>
  <si>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</si>
  <si>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</si>
  <si>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</si>
  <si>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</si>
  <si>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</si>
  <si>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</si>
  <si>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</si>
  <si>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</si>
  <si>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</si>
  <si>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</si>
  <si>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</si>
  <si>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</si>
  <si>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</si>
  <si>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</si>
  <si>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</si>
  <si>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</si>
  <si>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</si>
  <si>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</si>
  <si>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</si>
  <si>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</si>
  <si>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</si>
  <si>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</si>
  <si>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</si>
  <si>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</si>
  <si>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</si>
  <si>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</si>
  <si>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</si>
  <si>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</si>
  <si>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</si>
  <si>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</si>
  <si>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</si>
  <si>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</si>
  <si>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</si>
  <si>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</si>
  <si>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</si>
  <si>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</si>
  <si>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</si>
  <si>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</si>
  <si>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</si>
  <si>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</si>
  <si>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</si>
  <si>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</si>
  <si>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</si>
  <si>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</si>
  <si>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</si>
  <si>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</si>
  <si>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</si>
  <si>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</si>
  <si>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</si>
  <si>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</si>
  <si>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</si>
  <si>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</si>
  <si>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</si>
  <si>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</si>
  <si>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</si>
  <si>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</si>
  <si>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</si>
  <si>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</si>
  <si>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</si>
  <si>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</si>
  <si>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</si>
  <si>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</si>
  <si>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</si>
  <si>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</si>
  <si>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</si>
  <si>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</si>
  <si>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</si>
  <si>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</si>
  <si>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</si>
  <si>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</si>
  <si>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</si>
  <si>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</si>
  <si>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</si>
  <si>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</si>
  <si>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</si>
  <si>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</si>
  <si>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</si>
  <si>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</si>
  <si>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</si>
  <si>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</si>
  <si>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</si>
  <si>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</si>
  <si>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</si>
  <si>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</si>
  <si>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</si>
  <si>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</si>
  <si>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</si>
  <si>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</si>
  <si>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</si>
  <si>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</si>
  <si>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</si>
  <si>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</si>
  <si>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</si>
  <si>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</si>
  <si>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</si>
  <si>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</si>
  <si>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</si>
  <si>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</si>
  <si>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</si>
  <si>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</si>
  <si>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</si>
  <si>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</si>
  <si>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</si>
  <si>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</si>
  <si>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</si>
  <si>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</si>
  <si>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</si>
  <si>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</si>
  <si>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</si>
  <si>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</si>
  <si>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</si>
  <si>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</si>
  <si>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</si>
  <si>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</si>
  <si>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</si>
  <si>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</si>
  <si>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</si>
  <si>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</si>
  <si>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</si>
  <si>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</si>
  <si>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</si>
  <si>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</si>
  <si>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</si>
  <si>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</si>
  <si>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</si>
  <si>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</si>
  <si>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</si>
  <si>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</si>
  <si>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</si>
  <si>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</si>
  <si>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</si>
  <si>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</si>
  <si>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</si>
  <si>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</si>
  <si>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</si>
  <si>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</si>
  <si>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</si>
  <si>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</si>
  <si>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</si>
  <si>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</si>
  <si>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</si>
  <si>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</si>
  <si>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</si>
  <si>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</si>
  <si>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</si>
  <si>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</si>
  <si>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</si>
  <si>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</si>
  <si>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</si>
  <si>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</si>
  <si>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</si>
  <si>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</si>
  <si>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</si>
  <si>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</si>
  <si>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</si>
  <si>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</si>
  <si>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</si>
  <si>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</si>
  <si>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</si>
  <si>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</si>
  <si>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</si>
  <si>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</si>
  <si>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</si>
  <si>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</si>
  <si>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</si>
  <si>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</si>
  <si>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</si>
  <si>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</si>
  <si>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</si>
  <si>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</si>
  <si>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</si>
  <si>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</si>
  <si>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</si>
  <si>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</si>
  <si>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</si>
  <si>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</si>
  <si>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</si>
  <si>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</si>
  <si>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</si>
  <si>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</si>
  <si>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</si>
  <si>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</si>
  <si>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</si>
  <si>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</si>
  <si>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</si>
  <si>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</si>
  <si>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</si>
  <si>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</si>
  <si>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</si>
  <si>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</si>
  <si>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</si>
  <si>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</si>
  <si>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</si>
  <si>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</si>
  <si>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</si>
  <si>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</si>
  <si>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</si>
  <si>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</si>
  <si>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</si>
  <si>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</si>
  <si>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</si>
  <si>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</si>
  <si>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</si>
  <si>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</si>
  <si>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</si>
  <si>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</si>
  <si>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</si>
  <si>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</si>
  <si>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</si>
  <si>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</si>
  <si>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</si>
  <si>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</si>
  <si>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</si>
  <si>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</si>
  <si>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</si>
  <si>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</si>
  <si>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</si>
  <si>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</si>
  <si>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</si>
  <si>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</si>
  <si>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</si>
  <si>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</si>
  <si>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</si>
  <si>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</si>
  <si>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</si>
  <si>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</si>
  <si>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</si>
  <si>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</si>
  <si>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</si>
  <si>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</si>
  <si>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</si>
  <si>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</si>
  <si>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</si>
  <si>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</si>
  <si>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</si>
  <si>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</si>
  <si>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</si>
  <si>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</si>
  <si>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</si>
  <si>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</si>
  <si>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</si>
  <si>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</si>
  <si>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</si>
  <si>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</si>
  <si>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</si>
  <si>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</si>
  <si>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</si>
  <si>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</si>
  <si>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</si>
  <si>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</si>
  <si>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</si>
  <si>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</si>
  <si>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</si>
  <si>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</si>
  <si>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</si>
  <si>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</si>
  <si>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</si>
  <si>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</si>
  <si>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</si>
  <si>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</si>
  <si>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</si>
  <si>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</si>
  <si>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</si>
  <si>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</si>
  <si>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</si>
  <si>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</si>
  <si>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</si>
  <si>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</si>
  <si>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</si>
  <si>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</si>
  <si>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</si>
  <si>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</si>
  <si>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</si>
  <si>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</si>
  <si>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</si>
  <si>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</si>
  <si>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</si>
  <si>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</si>
  <si>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</si>
  <si>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</si>
  <si>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</si>
  <si>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</si>
  <si>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</si>
  <si>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</si>
  <si>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</si>
  <si>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</si>
  <si>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</si>
  <si>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</si>
  <si>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</si>
  <si>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</si>
  <si>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</si>
  <si>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</si>
  <si>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</si>
  <si>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</si>
  <si>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</si>
  <si>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</si>
  <si>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</si>
  <si>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</si>
  <si>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</si>
  <si>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</si>
  <si>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</si>
  <si>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</si>
  <si>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</si>
  <si>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</si>
  <si>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</si>
  <si>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</si>
  <si>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</si>
  <si>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</si>
  <si>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</si>
  <si>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</si>
  <si>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</si>
  <si>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</si>
  <si>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</si>
  <si>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</si>
  <si>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</si>
  <si>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</si>
  <si>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</si>
  <si>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</si>
  <si>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</si>
  <si>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</si>
  <si>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</si>
  <si>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</si>
  <si>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</si>
  <si>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</si>
  <si>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</si>
  <si>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</si>
  <si>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</si>
  <si>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</si>
  <si>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</si>
  <si>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</si>
  <si>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</si>
  <si>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</si>
  <si>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</si>
  <si>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</si>
  <si>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</si>
  <si>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</si>
  <si>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</si>
  <si>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</si>
  <si>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</si>
  <si>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</si>
  <si>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</si>
  <si>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</si>
  <si>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</si>
  <si>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</si>
  <si>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</si>
  <si>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</si>
  <si>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</si>
  <si>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</si>
  <si>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</si>
  <si>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</si>
  <si>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</si>
  <si>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</si>
  <si>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</si>
  <si>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</si>
  <si>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</si>
  <si>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</si>
  <si>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</si>
  <si>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</si>
  <si>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</si>
  <si>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</si>
  <si>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</si>
  <si>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</si>
  <si>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</si>
  <si>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</si>
  <si>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</si>
  <si>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</si>
  <si>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</si>
  <si>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</si>
  <si>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</si>
  <si>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</si>
  <si>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</si>
  <si>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</si>
  <si>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</si>
  <si>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</si>
  <si>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</si>
  <si>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</si>
  <si>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</si>
  <si>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</si>
  <si>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</si>
  <si>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</si>
  <si>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</si>
  <si>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</si>
  <si>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</si>
  <si>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</si>
  <si>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</si>
  <si>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</si>
  <si>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</si>
  <si>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</si>
  <si>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</si>
  <si>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</si>
  <si>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</si>
  <si>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</si>
  <si>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</si>
  <si>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</si>
  <si>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</si>
  <si>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</si>
  <si>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</si>
  <si>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</si>
  <si>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</si>
  <si>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</si>
  <si>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</si>
  <si>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</si>
  <si>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</si>
  <si>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</si>
  <si>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</si>
  <si>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</si>
  <si>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</si>
  <si>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</si>
  <si>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</si>
  <si>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</si>
  <si>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</si>
  <si>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</si>
  <si>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</si>
  <si>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</si>
  <si>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</si>
  <si>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</si>
  <si>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</si>
  <si>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</si>
  <si>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</si>
  <si>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</si>
  <si>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</si>
  <si>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</si>
  <si>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</si>
  <si>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</si>
  <si>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</si>
  <si>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</si>
  <si>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</si>
  <si>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</si>
  <si>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</si>
  <si>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</si>
  <si>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</si>
  <si>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</si>
  <si>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</si>
  <si>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</si>
  <si>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</si>
  <si>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</si>
  <si>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</si>
  <si>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</si>
  <si>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</si>
  <si>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</si>
  <si>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</si>
  <si>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</si>
  <si>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</si>
  <si>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</si>
  <si>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</si>
  <si>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</si>
  <si>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</si>
  <si>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</si>
  <si>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</si>
  <si>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</si>
  <si>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</si>
  <si>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</si>
  <si>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</si>
  <si>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</si>
  <si>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</si>
  <si>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</si>
  <si>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</si>
  <si>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</si>
  <si>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</si>
  <si>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</si>
  <si>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</si>
  <si>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</si>
  <si>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</si>
  <si>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</si>
  <si>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</si>
  <si>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</si>
  <si>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</si>
  <si>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</si>
  <si>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</si>
  <si>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</si>
  <si>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</si>
  <si>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</si>
  <si>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</si>
  <si>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</si>
  <si>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</si>
  <si>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</si>
  <si>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</si>
  <si>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</si>
  <si>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</si>
  <si>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</si>
  <si>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</si>
  <si>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</si>
  <si>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</si>
  <si>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</si>
  <si>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</si>
  <si>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</si>
  <si>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</si>
  <si>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</si>
  <si>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</si>
  <si>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</si>
  <si>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</si>
  <si>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</si>
  <si>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</si>
  <si>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</si>
  <si>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</si>
  <si>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</si>
  <si>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</si>
  <si>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</si>
  <si>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</si>
  <si>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</si>
  <si>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</si>
  <si>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</si>
  <si>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</si>
  <si>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</si>
  <si>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</si>
  <si>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</si>
  <si>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</si>
  <si>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</si>
  <si>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</si>
  <si>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</si>
  <si>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</si>
  <si>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</si>
  <si>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</si>
  <si>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</si>
  <si>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</si>
  <si>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</si>
  <si>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</si>
  <si>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</si>
  <si>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</si>
  <si>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</si>
  <si>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</si>
  <si>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</si>
  <si>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</si>
  <si>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</si>
  <si>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</si>
  <si>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</si>
  <si>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</si>
  <si>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</si>
  <si>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</si>
  <si>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</si>
  <si>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</si>
  <si>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</si>
  <si>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</si>
  <si>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</si>
  <si>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</si>
  <si>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</si>
  <si>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</si>
  <si>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</si>
  <si>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</si>
  <si>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</si>
  <si>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</si>
  <si>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</si>
  <si>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</si>
  <si>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</si>
  <si>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</si>
  <si>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</si>
  <si>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</si>
  <si>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</si>
  <si>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</si>
  <si>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</si>
  <si>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</si>
  <si>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</si>
  <si>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</si>
  <si>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</si>
  <si>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</si>
  <si>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</si>
  <si>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</si>
  <si>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</si>
  <si>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</si>
  <si>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</si>
  <si>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</si>
  <si>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</si>
  <si>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</si>
  <si>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</si>
  <si>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</si>
  <si>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</si>
  <si>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</si>
  <si>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</si>
  <si>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</si>
  <si>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</si>
  <si>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</si>
  <si>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</si>
  <si>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</si>
  <si>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</si>
  <si>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</si>
  <si>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</si>
  <si>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</si>
  <si>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</si>
  <si>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</si>
  <si>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</si>
  <si>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</si>
  <si>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</si>
  <si>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</si>
  <si>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</si>
  <si>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</si>
  <si>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</si>
  <si>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</si>
  <si>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</si>
  <si>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</si>
  <si>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</si>
  <si>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</si>
  <si>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</si>
  <si>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</si>
  <si>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</si>
  <si>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</si>
  <si>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</si>
  <si>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</si>
  <si>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</si>
  <si>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</si>
  <si>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</si>
  <si>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</si>
  <si>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</si>
  <si>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</si>
  <si>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</si>
  <si>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</si>
  <si>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</si>
  <si>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</si>
  <si>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</si>
  <si>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</si>
  <si>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</si>
  <si>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</si>
  <si>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</si>
  <si>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</si>
  <si>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</si>
  <si>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</si>
  <si>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</si>
  <si>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</si>
  <si>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</si>
  <si>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</si>
  <si>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</si>
  <si>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</si>
  <si>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</si>
  <si>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</si>
  <si>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</si>
  <si>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</si>
  <si>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</si>
  <si>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</si>
  <si>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</si>
  <si>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</si>
  <si>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</si>
  <si>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</si>
  <si>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</si>
  <si>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</si>
  <si>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</si>
  <si>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</si>
  <si>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</si>
  <si>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</si>
  <si>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</si>
  <si>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</si>
  <si>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</si>
  <si>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</si>
  <si>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</si>
  <si>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</si>
  <si>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</si>
  <si>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</si>
  <si>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</si>
  <si>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</si>
  <si>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</si>
  <si>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</si>
  <si>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</si>
  <si>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</si>
  <si>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</si>
  <si>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</si>
  <si>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</si>
  <si>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</si>
  <si>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</si>
  <si>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</si>
  <si>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</si>
  <si>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</si>
  <si>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</si>
  <si>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</si>
  <si>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</si>
  <si>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</si>
  <si>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</si>
  <si>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</si>
  <si>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</si>
  <si>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</si>
  <si>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</si>
  <si>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</si>
  <si>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</si>
  <si>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</si>
  <si>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</si>
  <si>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</si>
  <si>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</si>
  <si>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</si>
  <si>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</si>
  <si>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</si>
  <si>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</si>
  <si>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</si>
  <si>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</si>
  <si>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</si>
  <si>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</si>
  <si>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</si>
  <si>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</si>
  <si>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</si>
  <si>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</si>
  <si>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</si>
  <si>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</si>
  <si>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</si>
  <si>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</si>
  <si>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</si>
  <si>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</si>
  <si>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</si>
  <si>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</si>
  <si>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</si>
  <si>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</si>
  <si>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</si>
  <si>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</si>
  <si>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</si>
  <si>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</si>
  <si>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</si>
  <si>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</si>
  <si>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</si>
  <si>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</si>
  <si>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</si>
  <si>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</si>
  <si>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</si>
  <si>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</si>
  <si>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</si>
  <si>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</si>
  <si>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</si>
  <si>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</si>
  <si>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</si>
  <si>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</si>
  <si>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</si>
  <si>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</si>
  <si>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</si>
  <si>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</si>
  <si>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</si>
  <si>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</si>
  <si>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</si>
  <si>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</si>
  <si>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</si>
  <si>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</si>
  <si>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</si>
  <si>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</si>
  <si>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</si>
  <si>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</si>
  <si>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</si>
  <si>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</si>
  <si>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</si>
  <si>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</si>
  <si>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</si>
  <si>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</si>
  <si>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</si>
  <si>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</si>
  <si>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</si>
  <si>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</si>
  <si>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</si>
  <si>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</si>
  <si>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</si>
  <si>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</si>
  <si>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</si>
  <si>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</si>
  <si>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</si>
  <si>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</si>
  <si>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</si>
  <si>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</si>
  <si>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</si>
  <si>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</si>
  <si>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</si>
  <si>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</si>
  <si>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</si>
  <si>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</si>
  <si>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</si>
  <si>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</si>
  <si>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</si>
  <si>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</si>
  <si>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</si>
  <si>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</si>
  <si>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</si>
  <si>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</si>
  <si>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</si>
  <si>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</si>
  <si>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</si>
  <si>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</si>
  <si>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</si>
  <si>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</si>
  <si>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</si>
  <si>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</si>
  <si>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</si>
  <si>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</si>
  <si>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</si>
  <si>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</si>
  <si>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</si>
  <si>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</si>
  <si>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</si>
  <si>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</si>
  <si>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</si>
  <si>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</si>
  <si>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</si>
  <si>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</si>
  <si>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</si>
  <si>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</si>
  <si>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</si>
  <si>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</si>
  <si>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</si>
  <si>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</si>
  <si>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</si>
  <si>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</si>
  <si>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</si>
  <si>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</si>
  <si>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</si>
  <si>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</si>
  <si>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</si>
  <si>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</si>
  <si>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</si>
  <si>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</si>
  <si>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</si>
  <si>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</si>
  <si>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</si>
  <si>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</si>
  <si>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</si>
  <si>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</si>
  <si>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</si>
  <si>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</si>
  <si>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</si>
  <si>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</si>
  <si>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</si>
  <si>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</si>
  <si>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</si>
  <si>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</si>
  <si>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</si>
  <si>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</si>
  <si>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</si>
  <si>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</si>
  <si>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</si>
  <si>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</si>
  <si>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</si>
  <si>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</si>
  <si>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</si>
  <si>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</si>
  <si>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</si>
  <si>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</si>
  <si>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</si>
  <si>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</si>
  <si>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</si>
  <si>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</si>
  <si>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</si>
  <si>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</si>
  <si>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</si>
  <si>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</si>
  <si>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</si>
  <si>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</si>
  <si>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</si>
  <si>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</si>
  <si>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</si>
  <si>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</si>
  <si>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</si>
  <si>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</si>
  <si>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</si>
  <si>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</si>
  <si>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</si>
  <si>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</si>
  <si>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</si>
  <si>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</si>
  <si>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</si>
  <si>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</si>
  <si>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</si>
  <si>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</si>
  <si>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</si>
  <si>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</si>
  <si>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</si>
  <si>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</si>
  <si>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</si>
  <si>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</si>
  <si>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</si>
  <si>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</si>
  <si>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</si>
  <si>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</si>
  <si>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</si>
  <si>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</si>
  <si>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</si>
  <si>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</si>
  <si>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</si>
  <si>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</si>
  <si>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</si>
  <si>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</si>
  <si>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</si>
  <si>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</si>
  <si>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</si>
  <si>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</si>
  <si>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</si>
  <si>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</si>
  <si>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</si>
  <si>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</si>
  <si>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</si>
  <si>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</si>
  <si>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</si>
  <si>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</si>
  <si>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</si>
  <si>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</si>
  <si>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</si>
  <si>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</si>
  <si>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</si>
  <si>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</si>
  <si>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</si>
  <si>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</si>
  <si>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</si>
  <si>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</si>
  <si>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</si>
  <si>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</si>
  <si>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</si>
  <si>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</si>
  <si>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</si>
  <si>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</si>
  <si>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</si>
  <si>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</si>
  <si>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</si>
  <si>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</si>
  <si>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</si>
  <si>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</si>
  <si>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</si>
  <si>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</si>
  <si>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</si>
  <si>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</si>
  <si>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</si>
  <si>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</si>
  <si>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</si>
  <si>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</si>
  <si>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</si>
  <si>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</si>
  <si>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</si>
  <si>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</si>
  <si>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</si>
  <si>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</si>
  <si>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</si>
  <si>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</si>
  <si>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</si>
  <si>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</si>
  <si>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</si>
  <si>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</si>
  <si>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</si>
  <si>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</si>
  <si>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</si>
  <si>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</si>
  <si>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</si>
  <si>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</si>
  <si>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</si>
  <si>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</si>
  <si>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</si>
  <si>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</si>
  <si>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</si>
  <si>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</si>
  <si>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</si>
  <si>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</si>
  <si>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</si>
  <si>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</si>
  <si>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</si>
  <si>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</si>
  <si>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</si>
  <si>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</si>
  <si>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</si>
  <si>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</si>
  <si>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</si>
  <si>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</si>
  <si>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</si>
  <si>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</si>
  <si>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</si>
  <si>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</si>
  <si>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</si>
  <si>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</si>
  <si>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</si>
  <si>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</si>
  <si>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</si>
  <si>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</si>
  <si>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</si>
  <si>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</si>
  <si>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</si>
  <si>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</si>
  <si>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</si>
  <si>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</si>
  <si>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</si>
  <si>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</si>
  <si>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</si>
  <si>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</si>
  <si>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</si>
  <si>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</si>
  <si>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</si>
  <si>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</si>
  <si>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</si>
  <si>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</si>
  <si>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</si>
  <si>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</si>
  <si>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</si>
  <si>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</si>
  <si>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</si>
  <si>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</si>
  <si>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</si>
  <si>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</si>
  <si>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</si>
  <si>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</si>
  <si>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</si>
  <si>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</si>
  <si>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</si>
  <si>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</si>
  <si>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</si>
  <si>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</si>
  <si>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</si>
  <si>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</si>
  <si>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</si>
  <si>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</si>
  <si>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</si>
  <si>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</si>
  <si>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</si>
  <si>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</si>
  <si>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</si>
  <si>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</si>
  <si>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</si>
  <si>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</si>
  <si>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</si>
  <si>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</si>
  <si>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</si>
  <si>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</si>
  <si>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</si>
  <si>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</si>
  <si>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</si>
  <si>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</si>
  <si>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</si>
  <si>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</si>
  <si>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</si>
  <si>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</si>
  <si>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</si>
  <si>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</si>
  <si>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</si>
  <si>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</si>
  <si>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</si>
  <si>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</si>
  <si>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</si>
  <si>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</si>
  <si>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</si>
  <si>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</si>
  <si>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</si>
  <si>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</si>
  <si>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</si>
  <si>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</si>
  <si>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</si>
  <si>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</si>
  <si>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</si>
  <si>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</si>
  <si>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</si>
  <si>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</si>
  <si>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</si>
  <si>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</si>
  <si>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</si>
  <si>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</si>
  <si>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</si>
  <si>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</si>
  <si>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</si>
  <si>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</si>
  <si>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</si>
  <si>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</si>
  <si>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</si>
  <si>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</si>
  <si>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</si>
  <si>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</si>
  <si>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</si>
  <si>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</si>
  <si>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</si>
  <si>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</si>
  <si>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</si>
  <si>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</si>
  <si>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</si>
  <si>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</si>
  <si>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</si>
  <si>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</si>
  <si>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</si>
  <si>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 </t>
  </si>
  <si>
    <t>Average Age</t>
  </si>
  <si>
    <t xml:space="preserve">Attrition Count </t>
  </si>
  <si>
    <t>Active Employees</t>
  </si>
  <si>
    <t xml:space="preserve">Attrition Rate </t>
  </si>
  <si>
    <t>R</t>
  </si>
  <si>
    <t>Average of Job Satisfaction</t>
  </si>
  <si>
    <t>Total</t>
  </si>
  <si>
    <t xml:space="preserve">Balance Rating </t>
  </si>
  <si>
    <t>Row Labels</t>
  </si>
  <si>
    <t>Grand Total</t>
  </si>
  <si>
    <t xml:space="preserve">Female </t>
  </si>
  <si>
    <t>Job Rule</t>
  </si>
  <si>
    <t>Count of Attrition</t>
  </si>
  <si>
    <t xml:space="preserve">Mariral Status </t>
  </si>
  <si>
    <t>Atrrition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</si>
</sst>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8" xfId="0" applyFont="1" applyBorder="1" applyAlignment="1"/>
    <xf numFmtId="0" fontId="0" fillId="0" borderId="9" xfId="0" applyNumberFormat="1" applyFont="1" applyBorder="1" applyAlignment="1"/>
    <xf numFmtId="1" fontId="0" fillId="0" borderId="7" xfId="0" applyNumberFormat="1" applyFont="1" applyBorder="1" applyAlignment="1"/>
    <xf numFmtId="0" fontId="2" fillId="0" borderId="0" xfId="0" applyFont="1" applyAlignment="1"/>
    <xf numFmtId="9" fontId="0" fillId="0" borderId="0" xfId="1" applyFont="1" applyAlignment="1"/>
    <xf numFmtId="164" fontId="0" fillId="0" borderId="0" xfId="0" applyNumberFormat="1" applyFont="1" applyAlignment="1"/>
    <xf numFmtId="1" fontId="0" fillId="0" borderId="0" xfId="0" applyNumberFormat="1" applyFont="1" applyAlignment="1"/>
    <xf numFmtId="0" fontId="0" fillId="0" borderId="3" xfId="0" applyNumberFormat="1" applyFont="1" applyBorder="1" applyAlignment="1"/>
    <xf numFmtId="2"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0" borderId="0" xfId="0" applyFont="1" applyFill="1" applyBorder="1" applyAlignment="1">
      <alignment horizontal="left"/>
    </xf>
    <xf numFmtId="10" fontId="0" fillId="0" borderId="3" xfId="0" applyNumberFormat="1" applyFont="1" applyBorder="1" applyAlignment="1"/>
    <xf numFmtId="10" fontId="0" fillId="0" borderId="4" xfId="0" applyNumberFormat="1" applyFont="1" applyBorder="1" applyAlignment="1"/>
    <xf numFmtId="0" fontId="2" fillId="0" borderId="0" xfId="0" applyFont="1" applyFill="1" applyBorder="1" applyAlignment="1"/>
  </cellXfs>
  <cellStyles count="2">
    <cellStyle name="Normal" xfId="0" builtinId="0"/>
    <cellStyle name="Percent" xfId="1" builtinId="5"/>
  </cellStyles>
  <dxfs count="27">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0" formatCode="General"/>
    </dxf>
    <dxf>
      <numFmt numFmtId="2" formatCode="0.00"/>
    </dxf>
    <dxf>
      <numFmt numFmtId="2" formatCode="0.00"/>
    </dxf>
    <dxf>
      <numFmt numFmtId="0" formatCode="Genera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26"/>
      <tableStyleElement type="firstRowStripe" dxfId="25"/>
      <tableStyleElement type="secondRowStripe" dxfId="24"/>
    </tableStyle>
  </tableStyles>
  <colors>
    <mruColors>
      <color rgb="FFFF33CC"/>
      <color rgb="FFFF9933"/>
      <color rgb="FF18D6F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60449178869679"/>
          <c:y val="8.7301587301587297E-2"/>
          <c:w val="0.74190787490403753"/>
          <c:h val="0.84126984126984128"/>
        </c:manualLayout>
      </c:layout>
      <c:doughnutChart>
        <c:varyColors val="1"/>
        <c:ser>
          <c:idx val="0"/>
          <c:order val="0"/>
          <c:explosion val="28"/>
          <c:dPt>
            <c:idx val="0"/>
            <c:bubble3D val="0"/>
            <c:explosion val="0"/>
            <c:spPr>
              <a:solidFill>
                <a:schemeClr val="accent1"/>
              </a:solidFill>
              <a:ln w="19050">
                <a:solidFill>
                  <a:schemeClr val="lt1"/>
                </a:solidFill>
              </a:ln>
              <a:effectLst/>
            </c:spPr>
            <c:extLst>
              <c:ext xmlns:c16="http://schemas.microsoft.com/office/drawing/2014/chart" uri="{C3380CC4-5D6E-409C-BE32-E72D297353CC}">
                <c16:uniqueId val="{00000002-A0A6-41EE-A82B-A665285D663C}"/>
              </c:ext>
            </c:extLst>
          </c:dPt>
          <c:dPt>
            <c:idx val="1"/>
            <c:bubble3D val="0"/>
            <c:explosion val="0"/>
            <c:spPr>
              <a:solidFill>
                <a:schemeClr val="accent2"/>
              </a:solidFill>
              <a:ln w="19050">
                <a:solidFill>
                  <a:schemeClr val="lt1"/>
                </a:solidFill>
              </a:ln>
              <a:effectLst/>
            </c:spPr>
            <c:extLst>
              <c:ext xmlns:c16="http://schemas.microsoft.com/office/drawing/2014/chart" uri="{C3380CC4-5D6E-409C-BE32-E72D297353CC}">
                <c16:uniqueId val="{00000001-A0A6-41EE-A82B-A665285D663C}"/>
              </c:ext>
            </c:extLst>
          </c:dPt>
          <c:val>
            <c:numRef>
              <c:f>'Rating '!$C$6:$C$7</c:f>
              <c:numCache>
                <c:formatCode>General</c:formatCode>
                <c:ptCount val="2"/>
                <c:pt idx="0">
                  <c:v>0.35723270440251575</c:v>
                </c:pt>
                <c:pt idx="1">
                  <c:v>0.35723270440251575</c:v>
                </c:pt>
              </c:numCache>
            </c:numRef>
          </c:val>
          <c:extLst>
            <c:ext xmlns:c16="http://schemas.microsoft.com/office/drawing/2014/chart" uri="{C3380CC4-5D6E-409C-BE32-E72D297353CC}">
              <c16:uniqueId val="{00000000-A0A6-41EE-A82B-A665285D663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866709228913958E-2"/>
          <c:y val="0.10005166020914052"/>
          <c:w val="0.86630662158221217"/>
          <c:h val="0.70737407824022003"/>
        </c:manualLayout>
      </c:layout>
      <c:barChart>
        <c:barDir val="bar"/>
        <c:grouping val="stacked"/>
        <c:varyColors val="0"/>
        <c:ser>
          <c:idx val="0"/>
          <c:order val="0"/>
          <c:spPr>
            <a:solidFill>
              <a:schemeClr val="accent1"/>
            </a:solidFill>
            <a:ln>
              <a:noFill/>
            </a:ln>
            <a:effectLst/>
          </c:spPr>
          <c:invertIfNegative val="0"/>
          <c:val>
            <c:numRef>
              <c:f>'Rating '!$B$6</c:f>
              <c:numCache>
                <c:formatCode>0.0</c:formatCode>
                <c:ptCount val="1"/>
                <c:pt idx="0">
                  <c:v>1.7861635220125787</c:v>
                </c:pt>
              </c:numCache>
            </c:numRef>
          </c:val>
          <c:extLst>
            <c:ext xmlns:c16="http://schemas.microsoft.com/office/drawing/2014/chart" uri="{C3380CC4-5D6E-409C-BE32-E72D297353CC}">
              <c16:uniqueId val="{00000000-19A3-4D08-9B9B-0F5F3B9BB21C}"/>
            </c:ext>
          </c:extLst>
        </c:ser>
        <c:ser>
          <c:idx val="1"/>
          <c:order val="1"/>
          <c:spPr>
            <a:solidFill>
              <a:schemeClr val="accent2"/>
            </a:solidFill>
            <a:ln>
              <a:noFill/>
            </a:ln>
            <a:effectLst/>
          </c:spPr>
          <c:invertIfNegative val="0"/>
          <c:val>
            <c:numRef>
              <c:f>'Rating '!$B$7</c:f>
              <c:numCache>
                <c:formatCode>0.0</c:formatCode>
                <c:ptCount val="1"/>
                <c:pt idx="0">
                  <c:v>1.7861635220125787</c:v>
                </c:pt>
              </c:numCache>
            </c:numRef>
          </c:val>
          <c:extLst>
            <c:ext xmlns:c16="http://schemas.microsoft.com/office/drawing/2014/chart" uri="{C3380CC4-5D6E-409C-BE32-E72D297353CC}">
              <c16:uniqueId val="{00000001-19A3-4D08-9B9B-0F5F3B9BB21C}"/>
            </c:ext>
          </c:extLst>
        </c:ser>
        <c:dLbls>
          <c:showLegendKey val="0"/>
          <c:showVal val="0"/>
          <c:showCatName val="0"/>
          <c:showSerName val="0"/>
          <c:showPercent val="0"/>
          <c:showBubbleSize val="0"/>
        </c:dLbls>
        <c:gapWidth val="0"/>
        <c:overlap val="100"/>
        <c:axId val="962198480"/>
        <c:axId val="962205680"/>
      </c:barChart>
      <c:catAx>
        <c:axId val="962198480"/>
        <c:scaling>
          <c:orientation val="minMax"/>
        </c:scaling>
        <c:delete val="1"/>
        <c:axPos val="l"/>
        <c:majorTickMark val="out"/>
        <c:minorTickMark val="none"/>
        <c:tickLblPos val="nextTo"/>
        <c:crossAx val="962205680"/>
        <c:crosses val="autoZero"/>
        <c:auto val="1"/>
        <c:lblAlgn val="ctr"/>
        <c:lblOffset val="100"/>
        <c:noMultiLvlLbl val="0"/>
      </c:catAx>
      <c:valAx>
        <c:axId val="962205680"/>
        <c:scaling>
          <c:orientation val="minMax"/>
          <c:max val="5"/>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96219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387056237485003"/>
          <c:y val="3.9252115191121463E-2"/>
          <c:w val="0.74190787490403753"/>
          <c:h val="0.84126984126984128"/>
        </c:manualLayout>
      </c:layout>
      <c:doughnutChart>
        <c:varyColors val="1"/>
        <c:ser>
          <c:idx val="0"/>
          <c:order val="0"/>
          <c:explosion val="29"/>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00-4A7C-9B78-C566769C6CE8}"/>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1D00-4A7C-9B78-C566769C6CE8}"/>
              </c:ext>
            </c:extLst>
          </c:dPt>
          <c:val>
            <c:numRef>
              <c:f>'Rating '!$C$6:$C$7</c:f>
              <c:numCache>
                <c:formatCode>General</c:formatCode>
                <c:ptCount val="2"/>
                <c:pt idx="0">
                  <c:v>0.35723270440251575</c:v>
                </c:pt>
                <c:pt idx="1">
                  <c:v>0.35723270440251575</c:v>
                </c:pt>
              </c:numCache>
            </c:numRef>
          </c:val>
          <c:extLst>
            <c:ext xmlns:c16="http://schemas.microsoft.com/office/drawing/2014/chart" uri="{C3380CC4-5D6E-409C-BE32-E72D297353CC}">
              <c16:uniqueId val="{00000004-1D00-4A7C-9B78-C566769C6CE8}"/>
            </c:ext>
          </c:extLst>
        </c:ser>
        <c:dLbls>
          <c:showLegendKey val="0"/>
          <c:showVal val="0"/>
          <c:showCatName val="0"/>
          <c:showSerName val="0"/>
          <c:showPercent val="0"/>
          <c:showBubbleSize val="0"/>
          <c:showLeaderLines val="1"/>
        </c:dLbls>
        <c:firstSliceAng val="4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fa-IR"/>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866709228913958E-2"/>
          <c:y val="0.10005166020914052"/>
          <c:w val="0.86630662158221217"/>
          <c:h val="0.70737407824022003"/>
        </c:manualLayout>
      </c:layout>
      <c:barChart>
        <c:barDir val="bar"/>
        <c:grouping val="stacked"/>
        <c:varyColors val="0"/>
        <c:ser>
          <c:idx val="0"/>
          <c:order val="0"/>
          <c:spPr>
            <a:solidFill>
              <a:schemeClr val="accent1"/>
            </a:solidFill>
            <a:ln>
              <a:noFill/>
            </a:ln>
            <a:effectLst/>
          </c:spPr>
          <c:invertIfNegative val="0"/>
          <c:val>
            <c:numRef>
              <c:f>'Rating '!$B$6</c:f>
              <c:numCache>
                <c:formatCode>0.0</c:formatCode>
                <c:ptCount val="1"/>
                <c:pt idx="0">
                  <c:v>1.7861635220125787</c:v>
                </c:pt>
              </c:numCache>
            </c:numRef>
          </c:val>
          <c:extLst>
            <c:ext xmlns:c16="http://schemas.microsoft.com/office/drawing/2014/chart" uri="{C3380CC4-5D6E-409C-BE32-E72D297353CC}">
              <c16:uniqueId val="{00000000-BCB5-4C34-8FAA-B596C13D7971}"/>
            </c:ext>
          </c:extLst>
        </c:ser>
        <c:ser>
          <c:idx val="1"/>
          <c:order val="1"/>
          <c:spPr>
            <a:solidFill>
              <a:schemeClr val="accent2"/>
            </a:solidFill>
            <a:ln>
              <a:noFill/>
            </a:ln>
            <a:effectLst/>
          </c:spPr>
          <c:invertIfNegative val="0"/>
          <c:val>
            <c:numRef>
              <c:f>'Rating '!$B$7</c:f>
              <c:numCache>
                <c:formatCode>0.0</c:formatCode>
                <c:ptCount val="1"/>
                <c:pt idx="0">
                  <c:v>1.7861635220125787</c:v>
                </c:pt>
              </c:numCache>
            </c:numRef>
          </c:val>
          <c:extLst>
            <c:ext xmlns:c16="http://schemas.microsoft.com/office/drawing/2014/chart" uri="{C3380CC4-5D6E-409C-BE32-E72D297353CC}">
              <c16:uniqueId val="{00000001-BCB5-4C34-8FAA-B596C13D7971}"/>
            </c:ext>
          </c:extLst>
        </c:ser>
        <c:dLbls>
          <c:showLegendKey val="0"/>
          <c:showVal val="0"/>
          <c:showCatName val="0"/>
          <c:showSerName val="0"/>
          <c:showPercent val="0"/>
          <c:showBubbleSize val="0"/>
        </c:dLbls>
        <c:gapWidth val="0"/>
        <c:overlap val="100"/>
        <c:axId val="962198480"/>
        <c:axId val="962205680"/>
      </c:barChart>
      <c:catAx>
        <c:axId val="962198480"/>
        <c:scaling>
          <c:orientation val="minMax"/>
        </c:scaling>
        <c:delete val="1"/>
        <c:axPos val="l"/>
        <c:majorTickMark val="out"/>
        <c:minorTickMark val="none"/>
        <c:tickLblPos val="nextTo"/>
        <c:crossAx val="962205680"/>
        <c:crosses val="autoZero"/>
        <c:auto val="1"/>
        <c:lblAlgn val="ctr"/>
        <c:lblOffset val="100"/>
        <c:noMultiLvlLbl val="0"/>
      </c:catAx>
      <c:valAx>
        <c:axId val="962205680"/>
        <c:scaling>
          <c:orientation val="minMax"/>
          <c:max val="5"/>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96219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fa-I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 !Gender</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33CC"/>
          </a:solidFill>
          <a:ln w="19050">
            <a:solidFill>
              <a:schemeClr val="lt1"/>
            </a:solidFill>
          </a:ln>
          <a:effectLst/>
        </c:spPr>
      </c:pivotFmt>
      <c:pivotFmt>
        <c:idx val="6"/>
        <c:spPr>
          <a:solidFill>
            <a:schemeClr val="bg1"/>
          </a:solidFill>
          <a:ln w="19050">
            <a:solidFill>
              <a:schemeClr val="lt1"/>
            </a:solidFill>
          </a:ln>
          <a:effectLst/>
        </c:spPr>
      </c:pivotFmt>
    </c:pivotFmts>
    <c:plotArea>
      <c:layout>
        <c:manualLayout>
          <c:layoutTarget val="inner"/>
          <c:xMode val="edge"/>
          <c:yMode val="edge"/>
          <c:x val="0.35539725325146382"/>
          <c:y val="0.11498199847578335"/>
          <c:w val="0.54225703359402455"/>
          <c:h val="0.81019601982276357"/>
        </c:manualLayout>
      </c:layout>
      <c:doughnutChart>
        <c:varyColors val="1"/>
        <c:ser>
          <c:idx val="0"/>
          <c:order val="0"/>
          <c:tx>
            <c:strRef>
              <c:f>'Gender '!$B$3</c:f>
              <c:strCache>
                <c:ptCount val="1"/>
                <c:pt idx="0">
                  <c:v>Total</c:v>
                </c:pt>
              </c:strCache>
            </c:strRef>
          </c:tx>
          <c:dPt>
            <c:idx val="0"/>
            <c:bubble3D val="0"/>
            <c:spPr>
              <a:solidFill>
                <a:srgbClr val="FF33CC"/>
              </a:solidFill>
              <a:ln w="19050">
                <a:solidFill>
                  <a:schemeClr val="lt1"/>
                </a:solidFill>
              </a:ln>
              <a:effectLst/>
            </c:spPr>
            <c:extLst>
              <c:ext xmlns:c16="http://schemas.microsoft.com/office/drawing/2014/chart" uri="{C3380CC4-5D6E-409C-BE32-E72D297353CC}">
                <c16:uniqueId val="{00000001-8DBD-40B1-AEBB-9697A55CC6CF}"/>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8DBD-40B1-AEBB-9697A55CC6CF}"/>
              </c:ext>
            </c:extLst>
          </c:dPt>
          <c:cat>
            <c:strRef>
              <c:f>'Gender '!$A$4:$A$6</c:f>
              <c:strCache>
                <c:ptCount val="2"/>
                <c:pt idx="0">
                  <c:v>Female</c:v>
                </c:pt>
                <c:pt idx="1">
                  <c:v>Male</c:v>
                </c:pt>
              </c:strCache>
            </c:strRef>
          </c:cat>
          <c:val>
            <c:numRef>
              <c:f>'Gender '!$B$4:$B$6</c:f>
              <c:numCache>
                <c:formatCode>General</c:formatCode>
                <c:ptCount val="2"/>
                <c:pt idx="0">
                  <c:v>69</c:v>
                </c:pt>
                <c:pt idx="1">
                  <c:v>90</c:v>
                </c:pt>
              </c:numCache>
            </c:numRef>
          </c:val>
          <c:extLst>
            <c:ext xmlns:c16="http://schemas.microsoft.com/office/drawing/2014/chart" uri="{C3380CC4-5D6E-409C-BE32-E72D297353CC}">
              <c16:uniqueId val="{00000004-8DBD-40B1-AEBB-9697A55CC6CF}"/>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 !Gender</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bg2"/>
          </a:solidFill>
          <a:ln w="19050">
            <a:solidFill>
              <a:schemeClr val="lt1"/>
            </a:solidFill>
          </a:ln>
          <a:effectLst/>
        </c:spPr>
      </c:pivotFmt>
      <c:pivotFmt>
        <c:idx val="12"/>
        <c:spPr>
          <a:solidFill>
            <a:srgbClr val="18D6F0"/>
          </a:solidFill>
          <a:ln w="19050">
            <a:solidFill>
              <a:srgbClr val="FF9933"/>
            </a:solidFill>
          </a:ln>
          <a:effectLst/>
        </c:spPr>
      </c:pivotFmt>
    </c:pivotFmts>
    <c:plotArea>
      <c:layout>
        <c:manualLayout>
          <c:layoutTarget val="inner"/>
          <c:xMode val="edge"/>
          <c:yMode val="edge"/>
          <c:x val="0.22467234926898835"/>
          <c:y val="6.7478579203978581E-2"/>
          <c:w val="0.55065575051393989"/>
          <c:h val="0.81443390718905895"/>
        </c:manualLayout>
      </c:layout>
      <c:doughnutChart>
        <c:varyColors val="1"/>
        <c:ser>
          <c:idx val="0"/>
          <c:order val="0"/>
          <c:tx>
            <c:strRef>
              <c:f>'Gender '!$B$3</c:f>
              <c:strCache>
                <c:ptCount val="1"/>
                <c:pt idx="0">
                  <c:v>Total</c:v>
                </c:pt>
              </c:strCache>
            </c:strRef>
          </c:tx>
          <c:dPt>
            <c:idx val="0"/>
            <c:bubble3D val="0"/>
            <c:spPr>
              <a:solidFill>
                <a:schemeClr val="bg2"/>
              </a:solidFill>
              <a:ln w="19050">
                <a:solidFill>
                  <a:schemeClr val="lt1"/>
                </a:solidFill>
              </a:ln>
              <a:effectLst/>
            </c:spPr>
            <c:extLst>
              <c:ext xmlns:c16="http://schemas.microsoft.com/office/drawing/2014/chart" uri="{C3380CC4-5D6E-409C-BE32-E72D297353CC}">
                <c16:uniqueId val="{00000001-651E-410C-B6FD-50ADFE27F1DF}"/>
              </c:ext>
            </c:extLst>
          </c:dPt>
          <c:dPt>
            <c:idx val="1"/>
            <c:bubble3D val="0"/>
            <c:spPr>
              <a:solidFill>
                <a:srgbClr val="18D6F0"/>
              </a:solidFill>
              <a:ln w="19050">
                <a:solidFill>
                  <a:srgbClr val="FF9933"/>
                </a:solidFill>
              </a:ln>
              <a:effectLst/>
            </c:spPr>
            <c:extLst>
              <c:ext xmlns:c16="http://schemas.microsoft.com/office/drawing/2014/chart" uri="{C3380CC4-5D6E-409C-BE32-E72D297353CC}">
                <c16:uniqueId val="{00000003-651E-410C-B6FD-50ADFE27F1DF}"/>
              </c:ext>
            </c:extLst>
          </c:dPt>
          <c:cat>
            <c:strRef>
              <c:f>'Gender '!$A$4:$A$6</c:f>
              <c:strCache>
                <c:ptCount val="2"/>
                <c:pt idx="0">
                  <c:v>Female</c:v>
                </c:pt>
                <c:pt idx="1">
                  <c:v>Male</c:v>
                </c:pt>
              </c:strCache>
            </c:strRef>
          </c:cat>
          <c:val>
            <c:numRef>
              <c:f>'Gender '!$B$4:$B$6</c:f>
              <c:numCache>
                <c:formatCode>General</c:formatCode>
                <c:ptCount val="2"/>
                <c:pt idx="0">
                  <c:v>69</c:v>
                </c:pt>
                <c:pt idx="1">
                  <c:v>90</c:v>
                </c:pt>
              </c:numCache>
            </c:numRef>
          </c:val>
          <c:extLst>
            <c:ext xmlns:c16="http://schemas.microsoft.com/office/drawing/2014/chart" uri="{C3380CC4-5D6E-409C-BE32-E72D297353CC}">
              <c16:uniqueId val="{00000004-651E-410C-B6FD-50ADFE27F1DF}"/>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Attitions</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070C0"/>
              </a:gs>
              <a:gs pos="0">
                <a:schemeClr val="accent1">
                  <a:lumMod val="45000"/>
                  <a:lumOff val="55000"/>
                </a:schemeClr>
              </a:gs>
              <a:gs pos="4000">
                <a:schemeClr val="accent2">
                  <a:lumMod val="75000"/>
                </a:schemeClr>
              </a:gs>
              <a:gs pos="100000">
                <a:srgbClr val="6DA7D9"/>
              </a:gs>
              <a:gs pos="1000">
                <a:schemeClr val="accent1">
                  <a:lumMod val="30000"/>
                  <a:lumOff val="70000"/>
                </a:schemeClr>
              </a:gs>
            </a:gsLst>
            <a:path path="rect">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366603609630809"/>
          <c:y val="9.7977325568993842E-2"/>
          <c:w val="0.7040267381769173"/>
          <c:h val="0.82074081392909315"/>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rgbClr val="0070C0"/>
                </a:gs>
                <a:gs pos="0">
                  <a:schemeClr val="accent1">
                    <a:lumMod val="45000"/>
                    <a:lumOff val="55000"/>
                  </a:schemeClr>
                </a:gs>
                <a:gs pos="4000">
                  <a:schemeClr val="accent2">
                    <a:lumMod val="75000"/>
                  </a:schemeClr>
                </a:gs>
                <a:gs pos="100000">
                  <a:srgbClr val="6DA7D9"/>
                </a:gs>
                <a:gs pos="1000">
                  <a:schemeClr val="accent1">
                    <a:lumMod val="30000"/>
                    <a:lumOff val="70000"/>
                  </a:schemeClr>
                </a:gs>
              </a:gsLst>
              <a:path path="rect">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1</c:v>
                </c:pt>
                <c:pt idx="1">
                  <c:v>4</c:v>
                </c:pt>
                <c:pt idx="2">
                  <c:v>6</c:v>
                </c:pt>
                <c:pt idx="3">
                  <c:v>9</c:v>
                </c:pt>
                <c:pt idx="4">
                  <c:v>15</c:v>
                </c:pt>
              </c:numCache>
            </c:numRef>
          </c:val>
          <c:extLst>
            <c:ext xmlns:c16="http://schemas.microsoft.com/office/drawing/2014/chart" uri="{C3380CC4-5D6E-409C-BE32-E72D297353CC}">
              <c16:uniqueId val="{00000000-BD1D-4AD3-B413-70D8E00F3F47}"/>
            </c:ext>
          </c:extLst>
        </c:ser>
        <c:dLbls>
          <c:dLblPos val="outEnd"/>
          <c:showLegendKey val="0"/>
          <c:showVal val="1"/>
          <c:showCatName val="0"/>
          <c:showSerName val="0"/>
          <c:showPercent val="0"/>
          <c:showBubbleSize val="0"/>
        </c:dLbls>
        <c:gapWidth val="73"/>
        <c:axId val="1211774576"/>
        <c:axId val="1211773616"/>
      </c:barChart>
      <c:catAx>
        <c:axId val="12117745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1211773616"/>
        <c:crosses val="autoZero"/>
        <c:auto val="1"/>
        <c:lblAlgn val="ctr"/>
        <c:lblOffset val="100"/>
        <c:noMultiLvlLbl val="0"/>
      </c:catAx>
      <c:valAx>
        <c:axId val="121177361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21177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DATA_Excel.xlsx]Depatment Wise Attrition!Depatment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solidFill>
          <a:ln w="19050">
            <a:solidFill>
              <a:schemeClr val="lt1"/>
            </a:solidFill>
          </a:ln>
          <a:effectLst/>
        </c:spPr>
      </c:pivotFmt>
      <c:pivotFmt>
        <c:idx val="7"/>
        <c:spPr>
          <a:gradFill>
            <a:gsLst>
              <a:gs pos="0">
                <a:srgbClr val="FF33CC"/>
              </a:gs>
              <a:gs pos="0">
                <a:schemeClr val="accent2">
                  <a:lumMod val="60000"/>
                  <a:lumOff val="40000"/>
                </a:schemeClr>
              </a:gs>
              <a:gs pos="100000">
                <a:srgbClr val="FF33CC"/>
              </a:gs>
              <a:gs pos="100000">
                <a:schemeClr val="accent1">
                  <a:lumMod val="30000"/>
                  <a:lumOff val="70000"/>
                </a:schemeClr>
              </a:gs>
            </a:gsLst>
            <a:lin ang="10800000" scaled="0"/>
          </a:gradFill>
          <a:ln w="19050">
            <a:gradFill>
              <a:gsLst>
                <a:gs pos="0">
                  <a:schemeClr val="accent1">
                    <a:lumMod val="5000"/>
                    <a:lumOff val="95000"/>
                  </a:schemeClr>
                </a:gs>
                <a:gs pos="0">
                  <a:schemeClr val="accent1">
                    <a:lumMod val="45000"/>
                    <a:lumOff val="55000"/>
                  </a:schemeClr>
                </a:gs>
                <a:gs pos="100000">
                  <a:srgbClr val="00B050"/>
                </a:gs>
                <a:gs pos="100000">
                  <a:schemeClr val="accent1">
                    <a:lumMod val="30000"/>
                    <a:lumOff val="70000"/>
                  </a:schemeClr>
                </a:gs>
              </a:gsLst>
              <a:lin ang="10800000" scaled="0"/>
            </a:gradFill>
          </a:ln>
          <a:effectLst/>
        </c:spPr>
      </c:pivotFmt>
      <c:pivotFmt>
        <c:idx val="8"/>
        <c:spPr>
          <a:gradFill>
            <a:gsLst>
              <a:gs pos="0">
                <a:schemeClr val="accent1">
                  <a:lumMod val="5000"/>
                  <a:lumOff val="95000"/>
                </a:schemeClr>
              </a:gs>
              <a:gs pos="0">
                <a:srgbClr val="FFFF00"/>
              </a:gs>
              <a:gs pos="100000">
                <a:srgbClr val="92D050"/>
              </a:gs>
              <a:gs pos="100000">
                <a:schemeClr val="accent1">
                  <a:lumMod val="30000"/>
                  <a:lumOff val="70000"/>
                </a:schemeClr>
              </a:gs>
            </a:gsLst>
            <a:lin ang="10800000" scaled="0"/>
          </a:gradFill>
          <a:ln w="19050">
            <a:noFill/>
          </a:ln>
          <a:effectLst/>
        </c:spPr>
      </c:pivotFmt>
    </c:pivotFmts>
    <c:plotArea>
      <c:layout/>
      <c:pieChart>
        <c:varyColors val="1"/>
        <c:ser>
          <c:idx val="0"/>
          <c:order val="0"/>
          <c:tx>
            <c:strRef>
              <c:f>'Depatment Wise Attrition'!$B$3</c:f>
              <c:strCache>
                <c:ptCount val="1"/>
                <c:pt idx="0">
                  <c:v>Total</c:v>
                </c:pt>
              </c:strCache>
            </c:strRef>
          </c:tx>
          <c:dPt>
            <c:idx val="0"/>
            <c:bubble3D val="0"/>
            <c:spPr>
              <a:gradFill>
                <a:gsLst>
                  <a:gs pos="0">
                    <a:schemeClr val="accent1">
                      <a:lumMod val="5000"/>
                      <a:lumOff val="95000"/>
                    </a:schemeClr>
                  </a:gs>
                  <a:gs pos="0">
                    <a:srgbClr val="FFFF00"/>
                  </a:gs>
                  <a:gs pos="100000">
                    <a:srgbClr val="92D050"/>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1-9E6F-47CB-9904-F3E397D2F4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6F-47CB-9904-F3E397D2F4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6F-47CB-9904-F3E397D2F4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'Depatment Wise Attrition'!$A$4:$A$5</c:f>
              <c:strCache>
                <c:ptCount val="1"/>
                <c:pt idx="0">
                  <c:v>Sales</c:v>
                </c:pt>
              </c:strCache>
            </c:strRef>
          </c:cat>
          <c:val>
            <c:numRef>
              <c:f>'Depatment Wise Attrition'!$B$4:$B$5</c:f>
              <c:numCache>
                <c:formatCode>0.00%</c:formatCode>
                <c:ptCount val="1"/>
                <c:pt idx="0">
                  <c:v>1</c:v>
                </c:pt>
              </c:numCache>
            </c:numRef>
          </c:val>
          <c:extLst>
            <c:ext xmlns:c16="http://schemas.microsoft.com/office/drawing/2014/chart" uri="{C3380CC4-5D6E-409C-BE32-E72D297353CC}">
              <c16:uniqueId val="{00000006-9E6F-47CB-9904-F3E397D2F46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DATA_Excel.xlsx]Arrtition by Age !Arrtition by Age </c:name>
    <c:fmtId val="18"/>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60000"/>
                  <a:lumOff val="40000"/>
                </a:schemeClr>
              </a:gs>
              <a:gs pos="0">
                <a:schemeClr val="accent2">
                  <a:lumMod val="75000"/>
                </a:schemeClr>
              </a:gs>
              <a:gs pos="100000">
                <a:srgbClr val="92D050"/>
              </a:gs>
              <a:gs pos="100000">
                <a:schemeClr val="accent1">
                  <a:lumMod val="30000"/>
                  <a:lumOff val="70000"/>
                </a:schemeClr>
              </a:gs>
            </a:gsLst>
            <a:lin ang="108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'Arrtition by Age '!$B$3</c:f>
              <c:strCache>
                <c:ptCount val="1"/>
                <c:pt idx="0">
                  <c:v>Total</c:v>
                </c:pt>
              </c:strCache>
            </c:strRef>
          </c:tx>
          <c:spPr>
            <a:gradFill>
              <a:gsLst>
                <a:gs pos="0">
                  <a:schemeClr val="accent2">
                    <a:lumMod val="60000"/>
                    <a:lumOff val="40000"/>
                  </a:schemeClr>
                </a:gs>
                <a:gs pos="0">
                  <a:schemeClr val="accent2">
                    <a:lumMod val="75000"/>
                  </a:schemeClr>
                </a:gs>
                <a:gs pos="100000">
                  <a:srgbClr val="92D050"/>
                </a:gs>
                <a:gs pos="100000">
                  <a:schemeClr val="accent1">
                    <a:lumMod val="30000"/>
                    <a:lumOff val="70000"/>
                  </a:schemeClr>
                </a:gs>
              </a:gsLst>
              <a:lin ang="10800000" scaled="0"/>
            </a:gradFill>
            <a:ln>
              <a:noFill/>
            </a:ln>
            <a:effectLst/>
            <a:sp3d/>
          </c:spPr>
          <c:invertIfNegative val="0"/>
          <c:cat>
            <c:strRef>
              <c:f>'Arrtition by Age '!$A$4:$A$9</c:f>
              <c:strCache>
                <c:ptCount val="5"/>
                <c:pt idx="0">
                  <c:v>25 - 34</c:v>
                </c:pt>
                <c:pt idx="1">
                  <c:v>35 - 44</c:v>
                </c:pt>
                <c:pt idx="2">
                  <c:v>45 - 54</c:v>
                </c:pt>
                <c:pt idx="3">
                  <c:v>Over 55</c:v>
                </c:pt>
                <c:pt idx="4">
                  <c:v>Under 25</c:v>
                </c:pt>
              </c:strCache>
            </c:strRef>
          </c:cat>
          <c:val>
            <c:numRef>
              <c:f>'Arrtition by Age '!$B$4:$B$9</c:f>
              <c:numCache>
                <c:formatCode>General</c:formatCode>
                <c:ptCount val="5"/>
                <c:pt idx="0">
                  <c:v>16</c:v>
                </c:pt>
                <c:pt idx="1">
                  <c:v>7</c:v>
                </c:pt>
                <c:pt idx="2">
                  <c:v>6</c:v>
                </c:pt>
                <c:pt idx="3">
                  <c:v>1</c:v>
                </c:pt>
                <c:pt idx="4">
                  <c:v>5</c:v>
                </c:pt>
              </c:numCache>
            </c:numRef>
          </c:val>
          <c:extLst>
            <c:ext xmlns:c16="http://schemas.microsoft.com/office/drawing/2014/chart" uri="{C3380CC4-5D6E-409C-BE32-E72D297353CC}">
              <c16:uniqueId val="{00000000-FE5D-4B62-8408-E85A1C41236D}"/>
            </c:ext>
          </c:extLst>
        </c:ser>
        <c:dLbls>
          <c:showLegendKey val="0"/>
          <c:showVal val="0"/>
          <c:showCatName val="0"/>
          <c:showSerName val="0"/>
          <c:showPercent val="0"/>
          <c:showBubbleSize val="0"/>
        </c:dLbls>
        <c:gapWidth val="82"/>
        <c:gapDepth val="88"/>
        <c:shape val="box"/>
        <c:axId val="556821056"/>
        <c:axId val="568700912"/>
        <c:axId val="0"/>
      </c:bar3DChart>
      <c:catAx>
        <c:axId val="556821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568700912"/>
        <c:crosses val="autoZero"/>
        <c:auto val="1"/>
        <c:lblAlgn val="ctr"/>
        <c:lblOffset val="100"/>
        <c:noMultiLvlLbl val="0"/>
      </c:catAx>
      <c:valAx>
        <c:axId val="56870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55682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 !Gender</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'Gender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78-486C-A517-50EB498862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78-486C-A517-50EB49886214}"/>
              </c:ext>
            </c:extLst>
          </c:dPt>
          <c:cat>
            <c:strRef>
              <c:f>'Gender '!$A$4:$A$6</c:f>
              <c:strCache>
                <c:ptCount val="2"/>
                <c:pt idx="0">
                  <c:v>Female</c:v>
                </c:pt>
                <c:pt idx="1">
                  <c:v>Male</c:v>
                </c:pt>
              </c:strCache>
            </c:strRef>
          </c:cat>
          <c:val>
            <c:numRef>
              <c:f>'Gender '!$B$4:$B$6</c:f>
              <c:numCache>
                <c:formatCode>General</c:formatCode>
                <c:ptCount val="2"/>
                <c:pt idx="0">
                  <c:v>69</c:v>
                </c:pt>
                <c:pt idx="1">
                  <c:v>90</c:v>
                </c:pt>
              </c:numCache>
            </c:numRef>
          </c:val>
          <c:extLst>
            <c:ext xmlns:c16="http://schemas.microsoft.com/office/drawing/2014/chart" uri="{C3380CC4-5D6E-409C-BE32-E72D297353CC}">
              <c16:uniqueId val="{00000000-6E7D-4DC3-ACA6-666944F8A6E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Attitions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1</c:v>
                </c:pt>
                <c:pt idx="1">
                  <c:v>4</c:v>
                </c:pt>
                <c:pt idx="2">
                  <c:v>6</c:v>
                </c:pt>
                <c:pt idx="3">
                  <c:v>9</c:v>
                </c:pt>
                <c:pt idx="4">
                  <c:v>15</c:v>
                </c:pt>
              </c:numCache>
            </c:numRef>
          </c:val>
          <c:extLst>
            <c:ext xmlns:c16="http://schemas.microsoft.com/office/drawing/2014/chart" uri="{C3380CC4-5D6E-409C-BE32-E72D297353CC}">
              <c16:uniqueId val="{00000000-3D66-46DD-AFCA-CF8F01677858}"/>
            </c:ext>
          </c:extLst>
        </c:ser>
        <c:dLbls>
          <c:dLblPos val="outEnd"/>
          <c:showLegendKey val="0"/>
          <c:showVal val="1"/>
          <c:showCatName val="0"/>
          <c:showSerName val="0"/>
          <c:showPercent val="0"/>
          <c:showBubbleSize val="0"/>
        </c:dLbls>
        <c:gapWidth val="182"/>
        <c:axId val="1211774576"/>
        <c:axId val="1211773616"/>
      </c:barChart>
      <c:catAx>
        <c:axId val="12117745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1211773616"/>
        <c:crosses val="autoZero"/>
        <c:auto val="1"/>
        <c:lblAlgn val="ctr"/>
        <c:lblOffset val="100"/>
        <c:noMultiLvlLbl val="0"/>
      </c:catAx>
      <c:valAx>
        <c:axId val="1211773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121177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DATA_Excel.xlsx]Depatment Wise Attrition!Depatment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A8-4193-8465-7BF20658FA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A8-4193-8465-7BF20658FA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A8-4193-8465-7BF20658FA2F}"/>
              </c:ext>
            </c:extLst>
          </c:dPt>
          <c:cat>
            <c:strRef>
              <c:f>'Depatment Wise Attrition'!$A$4:$A$5</c:f>
              <c:strCache>
                <c:ptCount val="1"/>
                <c:pt idx="0">
                  <c:v>Sales</c:v>
                </c:pt>
              </c:strCache>
            </c:strRef>
          </c:cat>
          <c:val>
            <c:numRef>
              <c:f>'Depatment Wise Attrition'!$B$4:$B$5</c:f>
              <c:numCache>
                <c:formatCode>0.00%</c:formatCode>
                <c:ptCount val="1"/>
                <c:pt idx="0">
                  <c:v>1</c:v>
                </c:pt>
              </c:numCache>
            </c:numRef>
          </c:val>
          <c:extLst>
            <c:ext xmlns:c16="http://schemas.microsoft.com/office/drawing/2014/chart" uri="{C3380CC4-5D6E-409C-BE32-E72D297353CC}">
              <c16:uniqueId val="{00000000-8862-41E1-988E-AE8FC5946BF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DATA_Excel.xlsx]Arrtition by Age !Arrtition by Age </c:name>
    <c:fmtId val="1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a-I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'Arrtition by Age '!$B$3</c:f>
              <c:strCache>
                <c:ptCount val="1"/>
                <c:pt idx="0">
                  <c:v>Total</c:v>
                </c:pt>
              </c:strCache>
            </c:strRef>
          </c:tx>
          <c:spPr>
            <a:solidFill>
              <a:schemeClr val="accent1"/>
            </a:solidFill>
            <a:ln>
              <a:noFill/>
            </a:ln>
            <a:effectLst/>
            <a:sp3d/>
          </c:spPr>
          <c:invertIfNegative val="0"/>
          <c:cat>
            <c:strRef>
              <c:f>'Arrtition by Age '!$A$4:$A$9</c:f>
              <c:strCache>
                <c:ptCount val="5"/>
                <c:pt idx="0">
                  <c:v>25 - 34</c:v>
                </c:pt>
                <c:pt idx="1">
                  <c:v>35 - 44</c:v>
                </c:pt>
                <c:pt idx="2">
                  <c:v>45 - 54</c:v>
                </c:pt>
                <c:pt idx="3">
                  <c:v>Over 55</c:v>
                </c:pt>
                <c:pt idx="4">
                  <c:v>Under 25</c:v>
                </c:pt>
              </c:strCache>
            </c:strRef>
          </c:cat>
          <c:val>
            <c:numRef>
              <c:f>'Arrtition by Age '!$B$4:$B$9</c:f>
              <c:numCache>
                <c:formatCode>General</c:formatCode>
                <c:ptCount val="5"/>
                <c:pt idx="0">
                  <c:v>16</c:v>
                </c:pt>
                <c:pt idx="1">
                  <c:v>7</c:v>
                </c:pt>
                <c:pt idx="2">
                  <c:v>6</c:v>
                </c:pt>
                <c:pt idx="3">
                  <c:v>1</c:v>
                </c:pt>
                <c:pt idx="4">
                  <c:v>5</c:v>
                </c:pt>
              </c:numCache>
            </c:numRef>
          </c:val>
          <c:extLst>
            <c:ext xmlns:c16="http://schemas.microsoft.com/office/drawing/2014/chart" uri="{C3380CC4-5D6E-409C-BE32-E72D297353CC}">
              <c16:uniqueId val="{00000000-5CC0-4A66-881E-E3DD57FD4D16}"/>
            </c:ext>
          </c:extLst>
        </c:ser>
        <c:dLbls>
          <c:showLegendKey val="0"/>
          <c:showVal val="0"/>
          <c:showCatName val="0"/>
          <c:showSerName val="0"/>
          <c:showPercent val="0"/>
          <c:showBubbleSize val="0"/>
        </c:dLbls>
        <c:gapWidth val="150"/>
        <c:shape val="box"/>
        <c:axId val="556821056"/>
        <c:axId val="568700912"/>
        <c:axId val="0"/>
      </c:bar3DChart>
      <c:catAx>
        <c:axId val="556821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568700912"/>
        <c:crosses val="autoZero"/>
        <c:auto val="1"/>
        <c:lblAlgn val="ctr"/>
        <c:lblOffset val="100"/>
        <c:noMultiLvlLbl val="0"/>
      </c:catAx>
      <c:valAx>
        <c:axId val="56870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a-IR"/>
          </a:p>
        </c:txPr>
        <c:crossAx val="55682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a-I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0BF6E21-8076-486F-8714-0718E25C1BE3}">
          <cx:dataPt idx="2">
            <cx:spPr>
              <a:solidFill>
                <a:srgbClr val="00B0F0"/>
              </a:solidFill>
            </cx:spPr>
          </cx:dataPt>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EE4D7E5E-9742-4AA0-92F3-11C0612440E5}">
          <cx:tx>
            <cx:txData>
              <cx:f>_xlchart.v2.3</cx:f>
              <cx:v>Atrrition</cx:v>
            </cx:txData>
          </cx:tx>
          <cx:dataLabels>
            <cx:visibility seriesName="0" categoryName="0" value="1"/>
          </cx:dataLabels>
          <cx:dataId val="0"/>
        </cx:series>
      </cx:plotAreaRegion>
      <cx:axis id="0">
        <cx:catScaling gapWidth="0.0599999987"/>
        <cx:tickLabels/>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20BF6E21-8076-486F-8714-0718E25C1BE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EE4D7E5E-9742-4AA0-92F3-11C0612440E5}">
          <cx:tx>
            <cx:txData>
              <cx:f>_xlchart.v2.8</cx:f>
              <cx:v>Atrrition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13" Type="http://schemas.microsoft.com/office/2014/relationships/chartEx" Target="../charts/chartEx2.xml"/><Relationship Id="rId3" Type="http://schemas.openxmlformats.org/officeDocument/2006/relationships/chart" Target="../charts/chart5.xml"/><Relationship Id="rId7" Type="http://schemas.openxmlformats.org/officeDocument/2006/relationships/image" Target="../media/image3.png"/><Relationship Id="rId12"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svg"/><Relationship Id="rId11" Type="http://schemas.openxmlformats.org/officeDocument/2006/relationships/chart" Target="../charts/chart8.xml"/><Relationship Id="rId5" Type="http://schemas.openxmlformats.org/officeDocument/2006/relationships/image" Target="../media/image1.png"/><Relationship Id="rId10" Type="http://schemas.microsoft.com/office/2014/relationships/chartEx" Target="../charts/chartEx1.xml"/><Relationship Id="rId4" Type="http://schemas.openxmlformats.org/officeDocument/2006/relationships/chart" Target="../charts/chart6.xml"/><Relationship Id="rId9"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1</xdr:row>
      <xdr:rowOff>76200</xdr:rowOff>
    </xdr:from>
    <xdr:to>
      <xdr:col>8</xdr:col>
      <xdr:colOff>466725</xdr:colOff>
      <xdr:row>6</xdr:row>
      <xdr:rowOff>95250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3F223552-E9C4-A7F2-7BF3-0A06F4B06F9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48525" y="276225"/>
              <a:ext cx="1828800" cy="1019175"/>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485775</xdr:colOff>
      <xdr:row>2</xdr:row>
      <xdr:rowOff>9525</xdr:rowOff>
    </xdr:from>
    <xdr:to>
      <xdr:col>7</xdr:col>
      <xdr:colOff>242886</xdr:colOff>
      <xdr:row>10</xdr:row>
      <xdr:rowOff>9525</xdr:rowOff>
    </xdr:to>
    <xdr:graphicFrame macro="">
      <xdr:nvGraphicFramePr>
        <xdr:cNvPr id="2" name="Chart 1">
          <a:extLst>
            <a:ext uri="{FF2B5EF4-FFF2-40B4-BE49-F238E27FC236}">
              <a16:creationId xmlns:a16="http://schemas.microsoft.com/office/drawing/2014/main" id="{434DD54A-CE29-67B8-3D88-6B7E9087CD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923924</xdr:colOff>
      <xdr:row>7</xdr:row>
      <xdr:rowOff>104775</xdr:rowOff>
    </xdr:from>
    <xdr:to>
      <xdr:col>4</xdr:col>
      <xdr:colOff>276224</xdr:colOff>
      <xdr:row>13</xdr:row>
      <xdr:rowOff>104775</xdr:rowOff>
    </xdr:to>
    <xdr:graphicFrame macro="">
      <xdr:nvGraphicFramePr>
        <xdr:cNvPr id="3" name="Chart 2">
          <a:extLst>
            <a:ext uri="{FF2B5EF4-FFF2-40B4-BE49-F238E27FC236}">
              <a16:creationId xmlns:a16="http://schemas.microsoft.com/office/drawing/2014/main" id="{8DD8014C-B3F1-F5E9-33BE-7BBC30F68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161925</xdr:colOff>
      <xdr:row>2</xdr:row>
      <xdr:rowOff>28575</xdr:rowOff>
    </xdr:from>
    <xdr:to>
      <xdr:col>11</xdr:col>
      <xdr:colOff>619125</xdr:colOff>
      <xdr:row>13</xdr:row>
      <xdr:rowOff>19050</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3012EBCE-A96F-52FE-297C-3D021AFDD13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410450" y="428625"/>
              <a:ext cx="1828800" cy="2190750"/>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2</xdr:col>
      <xdr:colOff>148997</xdr:colOff>
      <xdr:row>1</xdr:row>
      <xdr:rowOff>115287</xdr:rowOff>
    </xdr:from>
    <xdr:ext cx="14386824"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439481" y="315005"/>
          <a:ext cx="14386824"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solidFill>
                <a:schemeClr val="bg2"/>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00B050"/>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03670" y="5176774"/>
              <a:ext cx="3867930" cy="2709509"/>
              <a:chOff x="1803670" y="2319451"/>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03670" y="2319451"/>
                <a:ext cx="3867930" cy="2772878"/>
              </a:xfrm>
              <a:prstGeom prst="roundRect">
                <a:avLst>
                  <a:gd name="adj" fmla="val 3303"/>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chemeClr val="bg2"/>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chemeClr val="bg2"/>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bg2"/>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chemeClr val="bg2"/>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chemeClr val="bg2"/>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4760209" cy="2709509"/>
            </a:xfrm>
            <a:prstGeom prst="roundRect">
              <a:avLst>
                <a:gd name="adj" fmla="val 3303"/>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chemeClr val="bg2"/>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10664607" y="5187442"/>
              <a:ext cx="4410669" cy="2700000"/>
            </a:xfrm>
            <a:prstGeom prst="roundRect">
              <a:avLst>
                <a:gd name="adj" fmla="val 3303"/>
              </a:avLst>
            </a:prstGeom>
            <a:solidFill>
              <a:schemeClr val="bg2"/>
            </a:solidFill>
            <a:ln w="12700" cap="flat" cmpd="sng">
              <a:solidFill>
                <a:schemeClr val="bg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chemeClr val="bg2"/>
              </a:solidFill>
              <a:prstDash val="solid"/>
              <a:miter lim="800000"/>
              <a:headEnd type="none" w="sm" len="sm"/>
              <a:tailEnd type="none" w="sm" len="sm"/>
            </a:ln>
          </xdr:spPr>
        </xdr:cxn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chemeClr val="bg2"/>
              </a:solidFill>
              <a:prstDash val="solid"/>
              <a:miter lim="800000"/>
              <a:headEnd type="none" w="sm" len="sm"/>
              <a:tailEnd type="none" w="sm" len="sm"/>
            </a:ln>
          </xdr:spPr>
        </xdr:cxnSp>
      </xdr:grpSp>
    </xdr:grpSp>
    <xdr:clientData fLocksWithSheet="0"/>
  </xdr:oneCellAnchor>
  <xdr:twoCellAnchor>
    <xdr:from>
      <xdr:col>3</xdr:col>
      <xdr:colOff>86592</xdr:colOff>
      <xdr:row>6</xdr:row>
      <xdr:rowOff>190500</xdr:rowOff>
    </xdr:from>
    <xdr:to>
      <xdr:col>6</xdr:col>
      <xdr:colOff>207819</xdr:colOff>
      <xdr:row>8</xdr:row>
      <xdr:rowOff>190501</xdr:rowOff>
    </xdr:to>
    <xdr:sp macro="" textlink="">
      <xdr:nvSpPr>
        <xdr:cNvPr id="5" name="TextBox 4">
          <a:extLst>
            <a:ext uri="{FF2B5EF4-FFF2-40B4-BE49-F238E27FC236}">
              <a16:creationId xmlns:a16="http://schemas.microsoft.com/office/drawing/2014/main" id="{A3408CAE-7FDA-5536-672F-7CA8495EE1EC}"/>
            </a:ext>
          </a:extLst>
        </xdr:cNvPr>
        <xdr:cNvSpPr txBox="1"/>
      </xdr:nvSpPr>
      <xdr:spPr>
        <a:xfrm>
          <a:off x="2008910" y="1437409"/>
          <a:ext cx="2043545" cy="415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b="0">
              <a:solidFill>
                <a:srgbClr val="7030A0"/>
              </a:solidFill>
              <a:latin typeface="Segoe UI" panose="020B0502040204020203" pitchFamily="34" charset="0"/>
              <a:cs typeface="2  Zar" panose="00000400000000000000" pitchFamily="2" charset="-78"/>
            </a:rPr>
            <a:t>Total Employees</a:t>
          </a:r>
          <a:endParaRPr lang="fa-IR" sz="2000" b="0">
            <a:solidFill>
              <a:srgbClr val="7030A0"/>
            </a:solidFill>
            <a:latin typeface="Segoe UI" panose="020B0502040204020203" pitchFamily="34" charset="0"/>
            <a:cs typeface="2  Zar" panose="00000400000000000000" pitchFamily="2" charset="-78"/>
          </a:endParaRPr>
        </a:p>
      </xdr:txBody>
    </xdr:sp>
    <xdr:clientData/>
  </xdr:twoCellAnchor>
  <xdr:twoCellAnchor>
    <xdr:from>
      <xdr:col>3</xdr:col>
      <xdr:colOff>415637</xdr:colOff>
      <xdr:row>8</xdr:row>
      <xdr:rowOff>138546</xdr:rowOff>
    </xdr:from>
    <xdr:to>
      <xdr:col>5</xdr:col>
      <xdr:colOff>415636</xdr:colOff>
      <xdr:row>10</xdr:row>
      <xdr:rowOff>121227</xdr:rowOff>
    </xdr:to>
    <xdr:sp macro="" textlink="KPI!A8">
      <xdr:nvSpPr>
        <xdr:cNvPr id="6" name="TextBox 5">
          <a:extLst>
            <a:ext uri="{FF2B5EF4-FFF2-40B4-BE49-F238E27FC236}">
              <a16:creationId xmlns:a16="http://schemas.microsoft.com/office/drawing/2014/main" id="{C35E0EB1-6F6E-0C8E-1E04-287ADEDCCCAA}"/>
            </a:ext>
          </a:extLst>
        </xdr:cNvPr>
        <xdr:cNvSpPr txBox="1"/>
      </xdr:nvSpPr>
      <xdr:spPr>
        <a:xfrm>
          <a:off x="2337955" y="1801091"/>
          <a:ext cx="1281545" cy="398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15DE70C8-7389-460E-8F2D-9437B1B5E370}" type="TxLink">
            <a:rPr lang="en-US" sz="2400" b="0" i="0" u="none" strike="noStrike">
              <a:solidFill>
                <a:srgbClr val="000000"/>
              </a:solidFill>
              <a:latin typeface="Calibri"/>
              <a:cs typeface="Calibri"/>
            </a:rPr>
            <a:pPr algn="ctr"/>
            <a:t>159</a:t>
          </a:fld>
          <a:endParaRPr lang="fa-IR" sz="3600">
            <a:cs typeface="2  Zar" panose="00000400000000000000" pitchFamily="2" charset="-78"/>
          </a:endParaRPr>
        </a:p>
      </xdr:txBody>
    </xdr:sp>
    <xdr:clientData/>
  </xdr:twoCellAnchor>
  <xdr:twoCellAnchor>
    <xdr:from>
      <xdr:col>7</xdr:col>
      <xdr:colOff>493568</xdr:colOff>
      <xdr:row>7</xdr:row>
      <xdr:rowOff>43296</xdr:rowOff>
    </xdr:from>
    <xdr:to>
      <xdr:col>10</xdr:col>
      <xdr:colOff>303068</xdr:colOff>
      <xdr:row>9</xdr:row>
      <xdr:rowOff>43296</xdr:rowOff>
    </xdr:to>
    <xdr:sp macro="" textlink="">
      <xdr:nvSpPr>
        <xdr:cNvPr id="7" name="TextBox 6">
          <a:extLst>
            <a:ext uri="{FF2B5EF4-FFF2-40B4-BE49-F238E27FC236}">
              <a16:creationId xmlns:a16="http://schemas.microsoft.com/office/drawing/2014/main" id="{D7EE276E-20C5-41BC-9587-935CFF94A1F6}"/>
            </a:ext>
          </a:extLst>
        </xdr:cNvPr>
        <xdr:cNvSpPr txBox="1"/>
      </xdr:nvSpPr>
      <xdr:spPr>
        <a:xfrm>
          <a:off x="4978977" y="1498023"/>
          <a:ext cx="1731818" cy="415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b="0">
              <a:solidFill>
                <a:srgbClr val="7030A0"/>
              </a:solidFill>
              <a:latin typeface="Segoe UI" panose="020B0502040204020203" pitchFamily="34" charset="0"/>
              <a:cs typeface="2  Zar" panose="00000400000000000000" pitchFamily="2" charset="-78"/>
            </a:rPr>
            <a:t>Attrition</a:t>
          </a:r>
          <a:endParaRPr lang="fa-IR" sz="1800" b="0">
            <a:solidFill>
              <a:srgbClr val="7030A0"/>
            </a:solidFill>
            <a:latin typeface="Segoe UI" panose="020B0502040204020203" pitchFamily="34" charset="0"/>
            <a:cs typeface="2  Zar" panose="00000400000000000000" pitchFamily="2" charset="-78"/>
          </a:endParaRPr>
        </a:p>
      </xdr:txBody>
    </xdr:sp>
    <xdr:clientData/>
  </xdr:twoCellAnchor>
  <xdr:twoCellAnchor>
    <xdr:from>
      <xdr:col>7</xdr:col>
      <xdr:colOff>554183</xdr:colOff>
      <xdr:row>8</xdr:row>
      <xdr:rowOff>173182</xdr:rowOff>
    </xdr:from>
    <xdr:to>
      <xdr:col>10</xdr:col>
      <xdr:colOff>190501</xdr:colOff>
      <xdr:row>11</xdr:row>
      <xdr:rowOff>0</xdr:rowOff>
    </xdr:to>
    <xdr:sp macro="" textlink="KPI!$B$8">
      <xdr:nvSpPr>
        <xdr:cNvPr id="8" name="TextBox 7">
          <a:extLst>
            <a:ext uri="{FF2B5EF4-FFF2-40B4-BE49-F238E27FC236}">
              <a16:creationId xmlns:a16="http://schemas.microsoft.com/office/drawing/2014/main" id="{21CA80FB-816F-F5DE-937C-DB37A83F9E78}"/>
            </a:ext>
          </a:extLst>
        </xdr:cNvPr>
        <xdr:cNvSpPr txBox="1"/>
      </xdr:nvSpPr>
      <xdr:spPr>
        <a:xfrm>
          <a:off x="5039592" y="1835727"/>
          <a:ext cx="1558636"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C1BB0341-7C66-4BDA-8521-77A59F298BF9}" type="TxLink">
            <a:rPr lang="en-US" sz="2400" b="0" i="0" u="none" strike="noStrike">
              <a:solidFill>
                <a:srgbClr val="000000"/>
              </a:solidFill>
              <a:latin typeface="Calibri"/>
              <a:cs typeface="Calibri"/>
            </a:rPr>
            <a:pPr algn="ctr"/>
            <a:t>35</a:t>
          </a:fld>
          <a:endParaRPr lang="fa-IR" sz="4000"/>
        </a:p>
      </xdr:txBody>
    </xdr:sp>
    <xdr:clientData/>
  </xdr:twoCellAnchor>
  <xdr:twoCellAnchor>
    <xdr:from>
      <xdr:col>12</xdr:col>
      <xdr:colOff>129378</xdr:colOff>
      <xdr:row>6</xdr:row>
      <xdr:rowOff>164522</xdr:rowOff>
    </xdr:from>
    <xdr:to>
      <xdr:col>15</xdr:col>
      <xdr:colOff>398319</xdr:colOff>
      <xdr:row>8</xdr:row>
      <xdr:rowOff>190500</xdr:rowOff>
    </xdr:to>
    <xdr:sp macro="" textlink="">
      <xdr:nvSpPr>
        <xdr:cNvPr id="9" name="TextBox 8">
          <a:extLst>
            <a:ext uri="{FF2B5EF4-FFF2-40B4-BE49-F238E27FC236}">
              <a16:creationId xmlns:a16="http://schemas.microsoft.com/office/drawing/2014/main" id="{F2EC3CAF-EEDA-476C-AC1B-7FBA68D58875}"/>
            </a:ext>
          </a:extLst>
        </xdr:cNvPr>
        <xdr:cNvSpPr txBox="1"/>
      </xdr:nvSpPr>
      <xdr:spPr>
        <a:xfrm>
          <a:off x="7818651" y="1411431"/>
          <a:ext cx="2191259" cy="441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b="0">
              <a:solidFill>
                <a:srgbClr val="7030A0"/>
              </a:solidFill>
              <a:latin typeface="Segoe UI" panose="020B0502040204020203" pitchFamily="34" charset="0"/>
              <a:cs typeface="2  Zar" panose="00000400000000000000" pitchFamily="2" charset="-78"/>
            </a:rPr>
            <a:t>Activ</a:t>
          </a:r>
          <a:r>
            <a:rPr lang="en-US" sz="2000" b="0" baseline="0">
              <a:solidFill>
                <a:srgbClr val="7030A0"/>
              </a:solidFill>
              <a:latin typeface="Segoe UI" panose="020B0502040204020203" pitchFamily="34" charset="0"/>
              <a:cs typeface="2  Zar" panose="00000400000000000000" pitchFamily="2" charset="-78"/>
            </a:rPr>
            <a:t>e Employees</a:t>
          </a:r>
          <a:endParaRPr lang="fa-IR" sz="2000" b="0">
            <a:solidFill>
              <a:srgbClr val="7030A0"/>
            </a:solidFill>
            <a:latin typeface="Segoe UI" panose="020B0502040204020203" pitchFamily="34" charset="0"/>
            <a:cs typeface="2  Zar" panose="00000400000000000000" pitchFamily="2" charset="-78"/>
          </a:endParaRPr>
        </a:p>
      </xdr:txBody>
    </xdr:sp>
    <xdr:clientData/>
  </xdr:twoCellAnchor>
  <xdr:twoCellAnchor>
    <xdr:from>
      <xdr:col>12</xdr:col>
      <xdr:colOff>355022</xdr:colOff>
      <xdr:row>8</xdr:row>
      <xdr:rowOff>164523</xdr:rowOff>
    </xdr:from>
    <xdr:to>
      <xdr:col>14</xdr:col>
      <xdr:colOff>632113</xdr:colOff>
      <xdr:row>10</xdr:row>
      <xdr:rowOff>181841</xdr:rowOff>
    </xdr:to>
    <xdr:sp macro="" textlink="KPI!$D$8">
      <xdr:nvSpPr>
        <xdr:cNvPr id="10" name="TextBox 9">
          <a:extLst>
            <a:ext uri="{FF2B5EF4-FFF2-40B4-BE49-F238E27FC236}">
              <a16:creationId xmlns:a16="http://schemas.microsoft.com/office/drawing/2014/main" id="{EAA0E580-6429-4D2A-9A7F-4A46DBCBE75C}"/>
            </a:ext>
          </a:extLst>
        </xdr:cNvPr>
        <xdr:cNvSpPr txBox="1"/>
      </xdr:nvSpPr>
      <xdr:spPr>
        <a:xfrm>
          <a:off x="8044295" y="1827068"/>
          <a:ext cx="1558636" cy="43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E18D0004-1120-42AB-AD02-8DB83E9708F3}" type="TxLink">
            <a:rPr lang="en-US" sz="2400" b="0" i="0" u="none" strike="noStrike">
              <a:solidFill>
                <a:srgbClr val="000000"/>
              </a:solidFill>
              <a:latin typeface="Calibri"/>
              <a:cs typeface="Calibri"/>
            </a:rPr>
            <a:pPr algn="ctr"/>
            <a:t>124</a:t>
          </a:fld>
          <a:endParaRPr lang="fa-IR" sz="2400"/>
        </a:p>
      </xdr:txBody>
    </xdr:sp>
    <xdr:clientData/>
  </xdr:twoCellAnchor>
  <xdr:twoCellAnchor>
    <xdr:from>
      <xdr:col>16</xdr:col>
      <xdr:colOff>406977</xdr:colOff>
      <xdr:row>6</xdr:row>
      <xdr:rowOff>181840</xdr:rowOff>
    </xdr:from>
    <xdr:to>
      <xdr:col>20</xdr:col>
      <xdr:colOff>25977</xdr:colOff>
      <xdr:row>9</xdr:row>
      <xdr:rowOff>17317</xdr:rowOff>
    </xdr:to>
    <xdr:sp macro="" textlink="">
      <xdr:nvSpPr>
        <xdr:cNvPr id="13" name="TextBox 12">
          <a:extLst>
            <a:ext uri="{FF2B5EF4-FFF2-40B4-BE49-F238E27FC236}">
              <a16:creationId xmlns:a16="http://schemas.microsoft.com/office/drawing/2014/main" id="{D92946C1-37F1-4F0F-ABED-8C57954BE06B}"/>
            </a:ext>
          </a:extLst>
        </xdr:cNvPr>
        <xdr:cNvSpPr txBox="1"/>
      </xdr:nvSpPr>
      <xdr:spPr>
        <a:xfrm>
          <a:off x="10659341" y="1324840"/>
          <a:ext cx="2182091" cy="40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b="0">
              <a:solidFill>
                <a:srgbClr val="7030A0"/>
              </a:solidFill>
              <a:latin typeface="Segoe UI" panose="020B0502040204020203" pitchFamily="34" charset="0"/>
              <a:cs typeface="2  Zar" panose="00000400000000000000" pitchFamily="2" charset="-78"/>
            </a:rPr>
            <a:t>Attrition Rate</a:t>
          </a:r>
          <a:endParaRPr lang="fa-IR" sz="2000" b="0">
            <a:solidFill>
              <a:srgbClr val="7030A0"/>
            </a:solidFill>
            <a:latin typeface="Segoe UI" panose="020B0502040204020203" pitchFamily="34" charset="0"/>
            <a:cs typeface="2  Zar" panose="00000400000000000000" pitchFamily="2" charset="-78"/>
          </a:endParaRPr>
        </a:p>
      </xdr:txBody>
    </xdr:sp>
    <xdr:clientData/>
  </xdr:twoCellAnchor>
  <xdr:twoCellAnchor>
    <xdr:from>
      <xdr:col>21</xdr:col>
      <xdr:colOff>26995</xdr:colOff>
      <xdr:row>6</xdr:row>
      <xdr:rowOff>193046</xdr:rowOff>
    </xdr:from>
    <xdr:to>
      <xdr:col>24</xdr:col>
      <xdr:colOff>277600</xdr:colOff>
      <xdr:row>9</xdr:row>
      <xdr:rowOff>11204</xdr:rowOff>
    </xdr:to>
    <xdr:sp macro="" textlink="">
      <xdr:nvSpPr>
        <xdr:cNvPr id="14" name="TextBox 13">
          <a:extLst>
            <a:ext uri="{FF2B5EF4-FFF2-40B4-BE49-F238E27FC236}">
              <a16:creationId xmlns:a16="http://schemas.microsoft.com/office/drawing/2014/main" id="{984910D6-45BA-49E3-B351-B834B6A6C0D4}"/>
            </a:ext>
          </a:extLst>
        </xdr:cNvPr>
        <xdr:cNvSpPr txBox="1"/>
      </xdr:nvSpPr>
      <xdr:spPr>
        <a:xfrm>
          <a:off x="13483222" y="1439955"/>
          <a:ext cx="2172923" cy="441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000" b="0">
              <a:solidFill>
                <a:srgbClr val="7030A0"/>
              </a:solidFill>
              <a:latin typeface="Segoe UI" panose="020B0502040204020203" pitchFamily="34" charset="0"/>
              <a:cs typeface="2  Zar" panose="00000400000000000000" pitchFamily="2" charset="-78"/>
            </a:rPr>
            <a:t>Average Age</a:t>
          </a:r>
          <a:endParaRPr lang="fa-IR" sz="2000" b="0">
            <a:solidFill>
              <a:srgbClr val="7030A0"/>
            </a:solidFill>
            <a:latin typeface="Segoe UI" panose="020B0502040204020203" pitchFamily="34" charset="0"/>
            <a:cs typeface="2  Zar" panose="00000400000000000000" pitchFamily="2" charset="-78"/>
          </a:endParaRPr>
        </a:p>
      </xdr:txBody>
    </xdr:sp>
    <xdr:clientData/>
  </xdr:twoCellAnchor>
  <xdr:twoCellAnchor>
    <xdr:from>
      <xdr:col>17</xdr:col>
      <xdr:colOff>181841</xdr:colOff>
      <xdr:row>8</xdr:row>
      <xdr:rowOff>164522</xdr:rowOff>
    </xdr:from>
    <xdr:to>
      <xdr:col>19</xdr:col>
      <xdr:colOff>458931</xdr:colOff>
      <xdr:row>10</xdr:row>
      <xdr:rowOff>181840</xdr:rowOff>
    </xdr:to>
    <xdr:sp macro="" textlink="KPI!$E$8">
      <xdr:nvSpPr>
        <xdr:cNvPr id="16" name="TextBox 15">
          <a:extLst>
            <a:ext uri="{FF2B5EF4-FFF2-40B4-BE49-F238E27FC236}">
              <a16:creationId xmlns:a16="http://schemas.microsoft.com/office/drawing/2014/main" id="{3DDD57B0-C4BF-45DA-B799-F65FC26B4B6F}"/>
            </a:ext>
          </a:extLst>
        </xdr:cNvPr>
        <xdr:cNvSpPr txBox="1"/>
      </xdr:nvSpPr>
      <xdr:spPr>
        <a:xfrm>
          <a:off x="11074977" y="1688522"/>
          <a:ext cx="1558636" cy="398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ADCEB7A1-CC82-4AB1-879D-A424E1F12C35}" type="TxLink">
            <a:rPr lang="en-US" sz="2400" b="0" i="0" u="none" strike="noStrike">
              <a:solidFill>
                <a:srgbClr val="000000"/>
              </a:solidFill>
              <a:latin typeface="Calibri"/>
              <a:cs typeface="Calibri"/>
            </a:rPr>
            <a:pPr algn="ctr"/>
            <a:t>22%</a:t>
          </a:fld>
          <a:endParaRPr lang="fa-IR" sz="2400"/>
        </a:p>
      </xdr:txBody>
    </xdr:sp>
    <xdr:clientData/>
  </xdr:twoCellAnchor>
  <xdr:twoCellAnchor>
    <xdr:from>
      <xdr:col>21</xdr:col>
      <xdr:colOff>303067</xdr:colOff>
      <xdr:row>8</xdr:row>
      <xdr:rowOff>181842</xdr:rowOff>
    </xdr:from>
    <xdr:to>
      <xdr:col>23</xdr:col>
      <xdr:colOff>580157</xdr:colOff>
      <xdr:row>10</xdr:row>
      <xdr:rowOff>199160</xdr:rowOff>
    </xdr:to>
    <xdr:sp macro="" textlink="KPI!$C$8">
      <xdr:nvSpPr>
        <xdr:cNvPr id="17" name="TextBox 16">
          <a:extLst>
            <a:ext uri="{FF2B5EF4-FFF2-40B4-BE49-F238E27FC236}">
              <a16:creationId xmlns:a16="http://schemas.microsoft.com/office/drawing/2014/main" id="{CB5D3266-8DAF-4590-B212-E86FADBB303D}"/>
            </a:ext>
          </a:extLst>
        </xdr:cNvPr>
        <xdr:cNvSpPr txBox="1"/>
      </xdr:nvSpPr>
      <xdr:spPr>
        <a:xfrm>
          <a:off x="13759294" y="1844387"/>
          <a:ext cx="1558636" cy="43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fld id="{DAD3328D-16D3-4F16-8991-4AECADACC2E3}" type="TxLink">
            <a:rPr lang="en-US" sz="2400" b="0" i="0" u="none" strike="noStrike">
              <a:solidFill>
                <a:srgbClr val="000000"/>
              </a:solidFill>
              <a:latin typeface="Calibri"/>
              <a:cs typeface="Calibri"/>
            </a:rPr>
            <a:pPr algn="ctr"/>
            <a:t>38</a:t>
          </a:fld>
          <a:endParaRPr lang="fa-IR" sz="2400"/>
        </a:p>
      </xdr:txBody>
    </xdr:sp>
    <xdr:clientData/>
  </xdr:twoCellAnchor>
  <xdr:twoCellAnchor>
    <xdr:from>
      <xdr:col>4</xdr:col>
      <xdr:colOff>502227</xdr:colOff>
      <xdr:row>1</xdr:row>
      <xdr:rowOff>173182</xdr:rowOff>
    </xdr:from>
    <xdr:to>
      <xdr:col>15</xdr:col>
      <xdr:colOff>242454</xdr:colOff>
      <xdr:row>5</xdr:row>
      <xdr:rowOff>155864</xdr:rowOff>
    </xdr:to>
    <xdr:sp macro="" textlink="">
      <xdr:nvSpPr>
        <xdr:cNvPr id="20" name="TextBox 19">
          <a:extLst>
            <a:ext uri="{FF2B5EF4-FFF2-40B4-BE49-F238E27FC236}">
              <a16:creationId xmlns:a16="http://schemas.microsoft.com/office/drawing/2014/main" id="{83CCC4C5-94EF-7A09-66FF-8C516EDD3FA2}"/>
            </a:ext>
          </a:extLst>
        </xdr:cNvPr>
        <xdr:cNvSpPr txBox="1"/>
      </xdr:nvSpPr>
      <xdr:spPr>
        <a:xfrm>
          <a:off x="3065318" y="363682"/>
          <a:ext cx="6788727" cy="744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3600" b="1">
              <a:latin typeface="Segoe UI" panose="020B0502040204020203" pitchFamily="34" charset="0"/>
              <a:cs typeface="2  Zar" panose="00000400000000000000" pitchFamily="2" charset="-78"/>
            </a:rPr>
            <a:t>HR Analyst Dashboard</a:t>
          </a:r>
          <a:endParaRPr lang="fa-IR" sz="3600" b="1">
            <a:latin typeface="Segoe UI" panose="020B0502040204020203" pitchFamily="34" charset="0"/>
            <a:cs typeface="2  Zar" panose="00000400000000000000" pitchFamily="2" charset="-78"/>
          </a:endParaRPr>
        </a:p>
      </xdr:txBody>
    </xdr:sp>
    <xdr:clientData/>
  </xdr:twoCellAnchor>
  <xdr:twoCellAnchor>
    <xdr:from>
      <xdr:col>15</xdr:col>
      <xdr:colOff>311728</xdr:colOff>
      <xdr:row>1</xdr:row>
      <xdr:rowOff>173181</xdr:rowOff>
    </xdr:from>
    <xdr:to>
      <xdr:col>18</xdr:col>
      <xdr:colOff>225136</xdr:colOff>
      <xdr:row>6</xdr:row>
      <xdr:rowOff>173182</xdr:rowOff>
    </xdr:to>
    <xdr:sp macro="" textlink="">
      <xdr:nvSpPr>
        <xdr:cNvPr id="21" name="TextBox 20">
          <a:extLst>
            <a:ext uri="{FF2B5EF4-FFF2-40B4-BE49-F238E27FC236}">
              <a16:creationId xmlns:a16="http://schemas.microsoft.com/office/drawing/2014/main" id="{B607C802-2C32-2B56-BF2A-71280AD04E1B}"/>
            </a:ext>
          </a:extLst>
        </xdr:cNvPr>
        <xdr:cNvSpPr txBox="1"/>
      </xdr:nvSpPr>
      <xdr:spPr>
        <a:xfrm>
          <a:off x="9923319" y="380999"/>
          <a:ext cx="1835726" cy="1039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800" b="0">
              <a:solidFill>
                <a:srgbClr val="7030A0"/>
              </a:solidFill>
              <a:cs typeface="2  Zar" panose="00000400000000000000" pitchFamily="2" charset="-78"/>
            </a:rPr>
            <a:t>Job</a:t>
          </a:r>
        </a:p>
        <a:p>
          <a:pPr algn="ctr"/>
          <a:r>
            <a:rPr lang="en-US" sz="1800" b="0">
              <a:solidFill>
                <a:srgbClr val="7030A0"/>
              </a:solidFill>
              <a:cs typeface="2  Zar" panose="00000400000000000000" pitchFamily="2" charset="-78"/>
            </a:rPr>
            <a:t> Satification </a:t>
          </a:r>
        </a:p>
        <a:p>
          <a:pPr algn="ctr"/>
          <a:r>
            <a:rPr lang="en-US" sz="1800" b="0">
              <a:solidFill>
                <a:srgbClr val="7030A0"/>
              </a:solidFill>
              <a:cs typeface="2  Zar" panose="00000400000000000000" pitchFamily="2" charset="-78"/>
            </a:rPr>
            <a:t>Rate</a:t>
          </a:r>
          <a:endParaRPr lang="fa-IR" sz="1800" b="0">
            <a:solidFill>
              <a:srgbClr val="7030A0"/>
            </a:solidFill>
            <a:cs typeface="2  Zar" panose="00000400000000000000" pitchFamily="2" charset="-78"/>
          </a:endParaRPr>
        </a:p>
      </xdr:txBody>
    </xdr:sp>
    <xdr:clientData/>
  </xdr:twoCellAnchor>
  <xdr:twoCellAnchor>
    <xdr:from>
      <xdr:col>18</xdr:col>
      <xdr:colOff>346364</xdr:colOff>
      <xdr:row>2</xdr:row>
      <xdr:rowOff>121227</xdr:rowOff>
    </xdr:from>
    <xdr:to>
      <xdr:col>20</xdr:col>
      <xdr:colOff>623454</xdr:colOff>
      <xdr:row>5</xdr:row>
      <xdr:rowOff>173181</xdr:rowOff>
    </xdr:to>
    <xdr:graphicFrame macro="">
      <xdr:nvGraphicFramePr>
        <xdr:cNvPr id="22" name="Chart 21">
          <a:extLst>
            <a:ext uri="{FF2B5EF4-FFF2-40B4-BE49-F238E27FC236}">
              <a16:creationId xmlns:a16="http://schemas.microsoft.com/office/drawing/2014/main" id="{34B59228-48F2-4DE7-95B1-0870605B5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408504</xdr:colOff>
      <xdr:row>2</xdr:row>
      <xdr:rowOff>110022</xdr:rowOff>
    </xdr:from>
    <xdr:to>
      <xdr:col>24</xdr:col>
      <xdr:colOff>325990</xdr:colOff>
      <xdr:row>5</xdr:row>
      <xdr:rowOff>196613</xdr:rowOff>
    </xdr:to>
    <xdr:graphicFrame macro="">
      <xdr:nvGraphicFramePr>
        <xdr:cNvPr id="23" name="Chart 22">
          <a:extLst>
            <a:ext uri="{FF2B5EF4-FFF2-40B4-BE49-F238E27FC236}">
              <a16:creationId xmlns:a16="http://schemas.microsoft.com/office/drawing/2014/main" id="{E9CF5207-6382-4FE4-AB28-2241C798F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51956</xdr:colOff>
      <xdr:row>18</xdr:row>
      <xdr:rowOff>138545</xdr:rowOff>
    </xdr:from>
    <xdr:to>
      <xdr:col>13</xdr:col>
      <xdr:colOff>34637</xdr:colOff>
      <xdr:row>24</xdr:row>
      <xdr:rowOff>2037</xdr:rowOff>
    </xdr:to>
    <xdr:graphicFrame macro="">
      <xdr:nvGraphicFramePr>
        <xdr:cNvPr id="24" name="Chart 23">
          <a:extLst>
            <a:ext uri="{FF2B5EF4-FFF2-40B4-BE49-F238E27FC236}">
              <a16:creationId xmlns:a16="http://schemas.microsoft.com/office/drawing/2014/main" id="{0735BC67-F7EA-4928-BFF1-9073E7B31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381000</xdr:colOff>
      <xdr:row>17</xdr:row>
      <xdr:rowOff>121226</xdr:rowOff>
    </xdr:from>
    <xdr:to>
      <xdr:col>16</xdr:col>
      <xdr:colOff>17318</xdr:colOff>
      <xdr:row>24</xdr:row>
      <xdr:rowOff>69272</xdr:rowOff>
    </xdr:to>
    <xdr:graphicFrame macro="">
      <xdr:nvGraphicFramePr>
        <xdr:cNvPr id="25" name="Chart 24">
          <a:extLst>
            <a:ext uri="{FF2B5EF4-FFF2-40B4-BE49-F238E27FC236}">
              <a16:creationId xmlns:a16="http://schemas.microsoft.com/office/drawing/2014/main" id="{6329F24D-5520-4702-A14E-5683DA36C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623455</xdr:colOff>
      <xdr:row>19</xdr:row>
      <xdr:rowOff>34637</xdr:rowOff>
    </xdr:from>
    <xdr:to>
      <xdr:col>10</xdr:col>
      <xdr:colOff>86591</xdr:colOff>
      <xdr:row>23</xdr:row>
      <xdr:rowOff>17318</xdr:rowOff>
    </xdr:to>
    <xdr:pic>
      <xdr:nvPicPr>
        <xdr:cNvPr id="27" name="Graphic 26" descr="Woman with solid fill">
          <a:extLst>
            <a:ext uri="{FF2B5EF4-FFF2-40B4-BE49-F238E27FC236}">
              <a16:creationId xmlns:a16="http://schemas.microsoft.com/office/drawing/2014/main" id="{975B4D84-3CBF-2305-52D5-5CDEC99E74C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749637" y="3983182"/>
          <a:ext cx="744681" cy="762000"/>
        </a:xfrm>
        <a:prstGeom prst="rect">
          <a:avLst/>
        </a:prstGeom>
      </xdr:spPr>
    </xdr:pic>
    <xdr:clientData/>
  </xdr:twoCellAnchor>
  <xdr:twoCellAnchor editAs="oneCell">
    <xdr:from>
      <xdr:col>15</xdr:col>
      <xdr:colOff>567424</xdr:colOff>
      <xdr:row>17</xdr:row>
      <xdr:rowOff>133452</xdr:rowOff>
    </xdr:from>
    <xdr:to>
      <xdr:col>17</xdr:col>
      <xdr:colOff>209448</xdr:colOff>
      <xdr:row>22</xdr:row>
      <xdr:rowOff>66828</xdr:rowOff>
    </xdr:to>
    <xdr:pic>
      <xdr:nvPicPr>
        <xdr:cNvPr id="54" name="Graphic 53" descr="Man with solid fill">
          <a:extLst>
            <a:ext uri="{FF2B5EF4-FFF2-40B4-BE49-F238E27FC236}">
              <a16:creationId xmlns:a16="http://schemas.microsoft.com/office/drawing/2014/main" id="{94731333-2CD5-0EFA-E803-5E4354249ED8}"/>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179015" y="3666361"/>
          <a:ext cx="923569" cy="937831"/>
        </a:xfrm>
        <a:prstGeom prst="rect">
          <a:avLst/>
        </a:prstGeom>
      </xdr:spPr>
    </xdr:pic>
    <xdr:clientData/>
  </xdr:twoCellAnchor>
  <xdr:twoCellAnchor>
    <xdr:from>
      <xdr:col>10</xdr:col>
      <xdr:colOff>1</xdr:colOff>
      <xdr:row>21</xdr:row>
      <xdr:rowOff>86590</xdr:rowOff>
    </xdr:from>
    <xdr:to>
      <xdr:col>11</xdr:col>
      <xdr:colOff>138545</xdr:colOff>
      <xdr:row>24</xdr:row>
      <xdr:rowOff>51954</xdr:rowOff>
    </xdr:to>
    <xdr:sp macro="" textlink="'Gender '!$B$9">
      <xdr:nvSpPr>
        <xdr:cNvPr id="55" name="TextBox 54">
          <a:extLst>
            <a:ext uri="{FF2B5EF4-FFF2-40B4-BE49-F238E27FC236}">
              <a16:creationId xmlns:a16="http://schemas.microsoft.com/office/drawing/2014/main" id="{851D9B7C-18EC-15F1-FE57-0D8E77B74BF3}"/>
            </a:ext>
          </a:extLst>
        </xdr:cNvPr>
        <xdr:cNvSpPr txBox="1"/>
      </xdr:nvSpPr>
      <xdr:spPr>
        <a:xfrm>
          <a:off x="6407728" y="4433454"/>
          <a:ext cx="779317" cy="5368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894BB25E-F724-43D1-9C38-9E03E3BD3C61}" type="TxLink">
            <a:rPr lang="en-US" sz="2400" b="0" i="0" u="none" strike="noStrike">
              <a:solidFill>
                <a:srgbClr val="000000"/>
              </a:solidFill>
              <a:latin typeface="Calibri"/>
              <a:cs typeface="2  Zar" panose="00000400000000000000" pitchFamily="2" charset="-78"/>
            </a:rPr>
            <a:pPr/>
            <a:t>69</a:t>
          </a:fld>
          <a:endParaRPr lang="fa-IR" sz="2000">
            <a:cs typeface="2  Zar" panose="00000400000000000000" pitchFamily="2" charset="-78"/>
          </a:endParaRPr>
        </a:p>
      </xdr:txBody>
    </xdr:sp>
    <xdr:clientData/>
  </xdr:twoCellAnchor>
  <xdr:twoCellAnchor>
    <xdr:from>
      <xdr:col>15</xdr:col>
      <xdr:colOff>209856</xdr:colOff>
      <xdr:row>22</xdr:row>
      <xdr:rowOff>10187</xdr:rowOff>
    </xdr:from>
    <xdr:to>
      <xdr:col>16</xdr:col>
      <xdr:colOff>374888</xdr:colOff>
      <xdr:row>24</xdr:row>
      <xdr:rowOff>120210</xdr:rowOff>
    </xdr:to>
    <xdr:sp macro="" textlink="'Gender '!$B$10">
      <xdr:nvSpPr>
        <xdr:cNvPr id="56" name="TextBox 55">
          <a:extLst>
            <a:ext uri="{FF2B5EF4-FFF2-40B4-BE49-F238E27FC236}">
              <a16:creationId xmlns:a16="http://schemas.microsoft.com/office/drawing/2014/main" id="{73747BB4-F4E1-0EA5-4409-765708D3E6F2}"/>
            </a:ext>
          </a:extLst>
        </xdr:cNvPr>
        <xdr:cNvSpPr txBox="1"/>
      </xdr:nvSpPr>
      <xdr:spPr>
        <a:xfrm>
          <a:off x="9821447" y="4547551"/>
          <a:ext cx="805805" cy="4910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fld id="{FA77D117-6226-461C-8819-878F89135D36}" type="TxLink">
            <a:rPr lang="en-US" sz="2400" b="0" i="0" u="none" strike="noStrike">
              <a:solidFill>
                <a:srgbClr val="000000"/>
              </a:solidFill>
              <a:latin typeface="Calibri"/>
              <a:cs typeface="Calibri"/>
            </a:rPr>
            <a:pPr/>
            <a:t>90</a:t>
          </a:fld>
          <a:endParaRPr lang="fa-IR" sz="2000"/>
        </a:p>
      </xdr:txBody>
    </xdr:sp>
    <xdr:clientData/>
  </xdr:twoCellAnchor>
  <xdr:twoCellAnchor>
    <xdr:from>
      <xdr:col>9</xdr:col>
      <xdr:colOff>259772</xdr:colOff>
      <xdr:row>12</xdr:row>
      <xdr:rowOff>138545</xdr:rowOff>
    </xdr:from>
    <xdr:to>
      <xdr:col>16</xdr:col>
      <xdr:colOff>242454</xdr:colOff>
      <xdr:row>16</xdr:row>
      <xdr:rowOff>121227</xdr:rowOff>
    </xdr:to>
    <xdr:sp macro="" textlink="">
      <xdr:nvSpPr>
        <xdr:cNvPr id="57" name="TextBox 56">
          <a:extLst>
            <a:ext uri="{FF2B5EF4-FFF2-40B4-BE49-F238E27FC236}">
              <a16:creationId xmlns:a16="http://schemas.microsoft.com/office/drawing/2014/main" id="{937CA125-12AC-1D66-6F65-DBFDF1B037CF}"/>
            </a:ext>
          </a:extLst>
        </xdr:cNvPr>
        <xdr:cNvSpPr txBox="1"/>
      </xdr:nvSpPr>
      <xdr:spPr>
        <a:xfrm>
          <a:off x="6026727" y="2632363"/>
          <a:ext cx="4468091" cy="8139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a:solidFill>
                <a:srgbClr val="7030A0"/>
              </a:solidFill>
              <a:latin typeface="Segoe UI" panose="020B0502040204020203" pitchFamily="34" charset="0"/>
              <a:cs typeface="Segoe UI" panose="020B0502040204020203" pitchFamily="34" charset="0"/>
            </a:rPr>
            <a:t>Total</a:t>
          </a:r>
          <a:r>
            <a:rPr lang="en-US" sz="2800" b="0" baseline="0">
              <a:solidFill>
                <a:srgbClr val="7030A0"/>
              </a:solidFill>
              <a:latin typeface="Segoe UI" panose="020B0502040204020203" pitchFamily="34" charset="0"/>
              <a:cs typeface="Segoe UI" panose="020B0502040204020203" pitchFamily="34" charset="0"/>
            </a:rPr>
            <a:t> Employee By Gender </a:t>
          </a:r>
          <a:endParaRPr lang="fa-IR" sz="2800" b="0">
            <a:solidFill>
              <a:srgbClr val="7030A0"/>
            </a:solidFill>
            <a:latin typeface="Segoe UI" panose="020B0502040204020203" pitchFamily="34" charset="0"/>
            <a:cs typeface="Segoe UI" panose="020B0502040204020203" pitchFamily="34" charset="0"/>
          </a:endParaRPr>
        </a:p>
      </xdr:txBody>
    </xdr:sp>
    <xdr:clientData/>
  </xdr:twoCellAnchor>
  <xdr:twoCellAnchor editAs="oneCell">
    <xdr:from>
      <xdr:col>24</xdr:col>
      <xdr:colOff>580159</xdr:colOff>
      <xdr:row>7</xdr:row>
      <xdr:rowOff>0</xdr:rowOff>
    </xdr:from>
    <xdr:to>
      <xdr:col>27</xdr:col>
      <xdr:colOff>207819</xdr:colOff>
      <xdr:row>12</xdr:row>
      <xdr:rowOff>51955</xdr:rowOff>
    </xdr:to>
    <mc:AlternateContent xmlns:mc="http://schemas.openxmlformats.org/markup-compatibility/2006" xmlns:a14="http://schemas.microsoft.com/office/drawing/2010/main">
      <mc:Choice Requires="a14">
        <xdr:graphicFrame macro="">
          <xdr:nvGraphicFramePr>
            <xdr:cNvPr id="59" name="Gender 2">
              <a:extLst>
                <a:ext uri="{FF2B5EF4-FFF2-40B4-BE49-F238E27FC236}">
                  <a16:creationId xmlns:a16="http://schemas.microsoft.com/office/drawing/2014/main" id="{0FEC9BB1-D62C-4DFB-BAE0-735AED21D57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5958704" y="1454727"/>
              <a:ext cx="1775115" cy="1091046"/>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346365</xdr:colOff>
      <xdr:row>15</xdr:row>
      <xdr:rowOff>42787</xdr:rowOff>
    </xdr:from>
    <xdr:to>
      <xdr:col>8</xdr:col>
      <xdr:colOff>606136</xdr:colOff>
      <xdr:row>24</xdr:row>
      <xdr:rowOff>135491</xdr:rowOff>
    </xdr:to>
    <xdr:graphicFrame macro="">
      <xdr:nvGraphicFramePr>
        <xdr:cNvPr id="60" name="Chart 59">
          <a:extLst>
            <a:ext uri="{FF2B5EF4-FFF2-40B4-BE49-F238E27FC236}">
              <a16:creationId xmlns:a16="http://schemas.microsoft.com/office/drawing/2014/main" id="{8D55A497-DC78-4768-8583-5BA4B85799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493569</xdr:colOff>
      <xdr:row>12</xdr:row>
      <xdr:rowOff>143493</xdr:rowOff>
    </xdr:from>
    <xdr:to>
      <xdr:col>8</xdr:col>
      <xdr:colOff>355023</xdr:colOff>
      <xdr:row>15</xdr:row>
      <xdr:rowOff>25977</xdr:rowOff>
    </xdr:to>
    <xdr:sp macro="" textlink="">
      <xdr:nvSpPr>
        <xdr:cNvPr id="61" name="TextBox 60">
          <a:extLst>
            <a:ext uri="{FF2B5EF4-FFF2-40B4-BE49-F238E27FC236}">
              <a16:creationId xmlns:a16="http://schemas.microsoft.com/office/drawing/2014/main" id="{125B6BD0-EDD8-6003-8E2C-B5DC68F7765F}"/>
            </a:ext>
          </a:extLst>
        </xdr:cNvPr>
        <xdr:cNvSpPr txBox="1"/>
      </xdr:nvSpPr>
      <xdr:spPr>
        <a:xfrm>
          <a:off x="1799855" y="2592779"/>
          <a:ext cx="3780311" cy="49480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2400" b="0">
              <a:solidFill>
                <a:srgbClr val="7030A0"/>
              </a:solidFill>
              <a:latin typeface="Segoe UI" panose="020B0502040204020203" pitchFamily="34" charset="0"/>
              <a:cs typeface="Segoe UI" panose="020B0502040204020203" pitchFamily="34" charset="0"/>
            </a:rPr>
            <a:t>Education Wise</a:t>
          </a:r>
          <a:r>
            <a:rPr lang="en-US" sz="2400" b="0" baseline="0">
              <a:solidFill>
                <a:srgbClr val="7030A0"/>
              </a:solidFill>
              <a:latin typeface="Segoe UI" panose="020B0502040204020203" pitchFamily="34" charset="0"/>
              <a:cs typeface="Segoe UI" panose="020B0502040204020203" pitchFamily="34" charset="0"/>
            </a:rPr>
            <a:t> Attrition</a:t>
          </a:r>
          <a:endParaRPr lang="fa-IR" sz="2400" b="0">
            <a:solidFill>
              <a:srgbClr val="7030A0"/>
            </a:solidFill>
            <a:latin typeface="Segoe UI" panose="020B0502040204020203" pitchFamily="34" charset="0"/>
            <a:cs typeface="Segoe UI" panose="020B0502040204020203" pitchFamily="34" charset="0"/>
          </a:endParaRPr>
        </a:p>
      </xdr:txBody>
    </xdr:sp>
    <xdr:clientData/>
  </xdr:twoCellAnchor>
  <xdr:twoCellAnchor>
    <xdr:from>
      <xdr:col>2</xdr:col>
      <xdr:colOff>272143</xdr:colOff>
      <xdr:row>28</xdr:row>
      <xdr:rowOff>108857</xdr:rowOff>
    </xdr:from>
    <xdr:to>
      <xdr:col>8</xdr:col>
      <xdr:colOff>503464</xdr:colOff>
      <xdr:row>39</xdr:row>
      <xdr:rowOff>40819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687A94B4-53B9-420F-B250-CA7FDE2C48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567543" y="5633357"/>
              <a:ext cx="4117521" cy="2027462"/>
            </a:xfrm>
            <a:prstGeom prst="rect">
              <a:avLst/>
            </a:prstGeom>
            <a:solidFill>
              <a:prstClr val="white"/>
            </a:solidFill>
            <a:ln w="1">
              <a:solidFill>
                <a:prstClr val="green"/>
              </a:solidFill>
            </a:ln>
          </xdr:spPr>
          <xdr:txBody>
            <a:bodyPr vertOverflow="clip" horzOverflow="clip"/>
            <a:lstStyle/>
            <a:p>
              <a:r>
                <a:rPr lang="fa-I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442488</xdr:colOff>
      <xdr:row>25</xdr:row>
      <xdr:rowOff>100198</xdr:rowOff>
    </xdr:from>
    <xdr:to>
      <xdr:col>8</xdr:col>
      <xdr:colOff>303942</xdr:colOff>
      <xdr:row>27</xdr:row>
      <xdr:rowOff>147568</xdr:rowOff>
    </xdr:to>
    <xdr:sp macro="" textlink="">
      <xdr:nvSpPr>
        <xdr:cNvPr id="19" name="TextBox 18">
          <a:extLst>
            <a:ext uri="{FF2B5EF4-FFF2-40B4-BE49-F238E27FC236}">
              <a16:creationId xmlns:a16="http://schemas.microsoft.com/office/drawing/2014/main" id="{79EA007C-4E5C-4EE7-BD2C-230FD996A7AF}"/>
            </a:ext>
          </a:extLst>
        </xdr:cNvPr>
        <xdr:cNvSpPr txBox="1"/>
      </xdr:nvSpPr>
      <xdr:spPr>
        <a:xfrm>
          <a:off x="1724033" y="5209062"/>
          <a:ext cx="3706091" cy="42837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a:solidFill>
                <a:srgbClr val="7030A0"/>
              </a:solidFill>
              <a:latin typeface="Segoe UI" panose="020B0502040204020203" pitchFamily="34" charset="0"/>
              <a:cs typeface="Segoe UI" panose="020B0502040204020203" pitchFamily="34" charset="0"/>
            </a:rPr>
            <a:t>Arrition by Job</a:t>
          </a:r>
          <a:r>
            <a:rPr lang="en-US" sz="2800" b="0" baseline="0">
              <a:solidFill>
                <a:srgbClr val="7030A0"/>
              </a:solidFill>
              <a:latin typeface="Segoe UI" panose="020B0502040204020203" pitchFamily="34" charset="0"/>
              <a:cs typeface="Segoe UI" panose="020B0502040204020203" pitchFamily="34" charset="0"/>
            </a:rPr>
            <a:t> Rule</a:t>
          </a:r>
          <a:endParaRPr lang="fa-IR" sz="2800" b="0">
            <a:solidFill>
              <a:srgbClr val="7030A0"/>
            </a:solidFill>
            <a:latin typeface="Segoe UI" panose="020B0502040204020203" pitchFamily="34" charset="0"/>
            <a:cs typeface="Segoe UI" panose="020B0502040204020203" pitchFamily="34" charset="0"/>
          </a:endParaRPr>
        </a:p>
      </xdr:txBody>
    </xdr:sp>
    <xdr:clientData/>
  </xdr:twoCellAnchor>
  <xdr:twoCellAnchor>
    <xdr:from>
      <xdr:col>17</xdr:col>
      <xdr:colOff>347751</xdr:colOff>
      <xdr:row>15</xdr:row>
      <xdr:rowOff>86362</xdr:rowOff>
    </xdr:from>
    <xdr:to>
      <xdr:col>23</xdr:col>
      <xdr:colOff>601786</xdr:colOff>
      <xdr:row>24</xdr:row>
      <xdr:rowOff>25129</xdr:rowOff>
    </xdr:to>
    <xdr:graphicFrame macro="">
      <xdr:nvGraphicFramePr>
        <xdr:cNvPr id="26" name="Chart 25">
          <a:extLst>
            <a:ext uri="{FF2B5EF4-FFF2-40B4-BE49-F238E27FC236}">
              <a16:creationId xmlns:a16="http://schemas.microsoft.com/office/drawing/2014/main" id="{4C85AEE6-F4EE-4661-AAB9-E8C6297C2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294410</xdr:colOff>
      <xdr:row>12</xdr:row>
      <xdr:rowOff>98397</xdr:rowOff>
    </xdr:from>
    <xdr:to>
      <xdr:col>24</xdr:col>
      <xdr:colOff>346364</xdr:colOff>
      <xdr:row>14</xdr:row>
      <xdr:rowOff>144421</xdr:rowOff>
    </xdr:to>
    <xdr:sp macro="" textlink="">
      <xdr:nvSpPr>
        <xdr:cNvPr id="58" name="TextBox 57">
          <a:extLst>
            <a:ext uri="{FF2B5EF4-FFF2-40B4-BE49-F238E27FC236}">
              <a16:creationId xmlns:a16="http://schemas.microsoft.com/office/drawing/2014/main" id="{308BA092-998E-4C29-94B3-90B8D8794D6F}"/>
            </a:ext>
          </a:extLst>
        </xdr:cNvPr>
        <xdr:cNvSpPr txBox="1"/>
      </xdr:nvSpPr>
      <xdr:spPr>
        <a:xfrm>
          <a:off x="11187546" y="2592215"/>
          <a:ext cx="4537363" cy="46166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a:solidFill>
                <a:srgbClr val="7030A0"/>
              </a:solidFill>
              <a:latin typeface="Segoe UI" panose="020B0502040204020203" pitchFamily="34" charset="0"/>
              <a:cs typeface="Segoe UI" panose="020B0502040204020203" pitchFamily="34" charset="0"/>
            </a:rPr>
            <a:t>Department Wise</a:t>
          </a:r>
          <a:r>
            <a:rPr lang="en-US" sz="2800" b="0" baseline="0">
              <a:solidFill>
                <a:srgbClr val="7030A0"/>
              </a:solidFill>
              <a:latin typeface="Segoe UI" panose="020B0502040204020203" pitchFamily="34" charset="0"/>
              <a:cs typeface="Segoe UI" panose="020B0502040204020203" pitchFamily="34" charset="0"/>
            </a:rPr>
            <a:t> Attrition</a:t>
          </a:r>
          <a:endParaRPr lang="fa-IR" sz="2800" b="0">
            <a:solidFill>
              <a:srgbClr val="7030A0"/>
            </a:solidFill>
            <a:latin typeface="Segoe UI" panose="020B0502040204020203" pitchFamily="34" charset="0"/>
            <a:cs typeface="Segoe UI" panose="020B0502040204020203" pitchFamily="34" charset="0"/>
          </a:endParaRPr>
        </a:p>
      </xdr:txBody>
    </xdr:sp>
    <xdr:clientData/>
  </xdr:twoCellAnchor>
  <xdr:twoCellAnchor>
    <xdr:from>
      <xdr:col>9</xdr:col>
      <xdr:colOff>311727</xdr:colOff>
      <xdr:row>29</xdr:row>
      <xdr:rowOff>34636</xdr:rowOff>
    </xdr:from>
    <xdr:to>
      <xdr:col>16</xdr:col>
      <xdr:colOff>311727</xdr:colOff>
      <xdr:row>38</xdr:row>
      <xdr:rowOff>43164</xdr:rowOff>
    </xdr:to>
    <xdr:graphicFrame macro="">
      <xdr:nvGraphicFramePr>
        <xdr:cNvPr id="62" name="Chart 61">
          <a:extLst>
            <a:ext uri="{FF2B5EF4-FFF2-40B4-BE49-F238E27FC236}">
              <a16:creationId xmlns:a16="http://schemas.microsoft.com/office/drawing/2014/main" id="{86787095-B111-4F1C-A7AE-42C626320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195084</xdr:colOff>
      <xdr:row>26</xdr:row>
      <xdr:rowOff>18919</xdr:rowOff>
    </xdr:from>
    <xdr:to>
      <xdr:col>16</xdr:col>
      <xdr:colOff>56538</xdr:colOff>
      <xdr:row>28</xdr:row>
      <xdr:rowOff>56764</xdr:rowOff>
    </xdr:to>
    <xdr:sp macro="" textlink="">
      <xdr:nvSpPr>
        <xdr:cNvPr id="63" name="TextBox 62">
          <a:extLst>
            <a:ext uri="{FF2B5EF4-FFF2-40B4-BE49-F238E27FC236}">
              <a16:creationId xmlns:a16="http://schemas.microsoft.com/office/drawing/2014/main" id="{DCDD2491-6651-423A-8A4E-E0DCC0CB8CA4}"/>
            </a:ext>
          </a:extLst>
        </xdr:cNvPr>
        <xdr:cNvSpPr txBox="1"/>
      </xdr:nvSpPr>
      <xdr:spPr>
        <a:xfrm>
          <a:off x="6602811" y="5318283"/>
          <a:ext cx="3706091" cy="41884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a:solidFill>
                <a:srgbClr val="7030A0"/>
              </a:solidFill>
              <a:latin typeface="Segoe UI" panose="020B0502040204020203" pitchFamily="34" charset="0"/>
              <a:cs typeface="Segoe UI" panose="020B0502040204020203" pitchFamily="34" charset="0"/>
            </a:rPr>
            <a:t>Arrition by Age </a:t>
          </a:r>
          <a:endParaRPr lang="fa-IR" sz="2800" b="0">
            <a:solidFill>
              <a:srgbClr val="7030A0"/>
            </a:solidFill>
            <a:latin typeface="Segoe UI" panose="020B0502040204020203" pitchFamily="34" charset="0"/>
            <a:cs typeface="Segoe UI" panose="020B0502040204020203" pitchFamily="34" charset="0"/>
          </a:endParaRPr>
        </a:p>
      </xdr:txBody>
    </xdr:sp>
    <xdr:clientData/>
  </xdr:twoCellAnchor>
  <xdr:twoCellAnchor>
    <xdr:from>
      <xdr:col>17</xdr:col>
      <xdr:colOff>606137</xdr:colOff>
      <xdr:row>29</xdr:row>
      <xdr:rowOff>1599</xdr:rowOff>
    </xdr:from>
    <xdr:to>
      <xdr:col>24</xdr:col>
      <xdr:colOff>225137</xdr:colOff>
      <xdr:row>38</xdr:row>
      <xdr:rowOff>58749</xdr:rowOff>
    </xdr:to>
    <mc:AlternateContent xmlns:mc="http://schemas.openxmlformats.org/markup-compatibility/2006">
      <mc:Choice xmlns:cx2="http://schemas.microsoft.com/office/drawing/2015/10/21/chartex" Requires="cx2">
        <xdr:graphicFrame macro="">
          <xdr:nvGraphicFramePr>
            <xdr:cNvPr id="64" name="Chart 63">
              <a:extLst>
                <a:ext uri="{FF2B5EF4-FFF2-40B4-BE49-F238E27FC236}">
                  <a16:creationId xmlns:a16="http://schemas.microsoft.com/office/drawing/2014/main" id="{8CA831E5-5CC2-413A-96BE-01E0BFC9AE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1617037" y="5716599"/>
              <a:ext cx="4152900" cy="1771650"/>
            </a:xfrm>
            <a:prstGeom prst="rect">
              <a:avLst/>
            </a:prstGeom>
            <a:solidFill>
              <a:prstClr val="white"/>
            </a:solidFill>
            <a:ln w="1">
              <a:solidFill>
                <a:prstClr val="green"/>
              </a:solidFill>
            </a:ln>
          </xdr:spPr>
          <xdr:txBody>
            <a:bodyPr vertOverflow="clip" horzOverflow="clip"/>
            <a:lstStyle/>
            <a:p>
              <a:r>
                <a:rPr lang="fa-I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264358</xdr:colOff>
      <xdr:row>25</xdr:row>
      <xdr:rowOff>174782</xdr:rowOff>
    </xdr:from>
    <xdr:to>
      <xdr:col>24</xdr:col>
      <xdr:colOff>125813</xdr:colOff>
      <xdr:row>28</xdr:row>
      <xdr:rowOff>22127</xdr:rowOff>
    </xdr:to>
    <xdr:sp macro="" textlink="">
      <xdr:nvSpPr>
        <xdr:cNvPr id="65" name="TextBox 64">
          <a:extLst>
            <a:ext uri="{FF2B5EF4-FFF2-40B4-BE49-F238E27FC236}">
              <a16:creationId xmlns:a16="http://schemas.microsoft.com/office/drawing/2014/main" id="{4F788FD4-303F-43C7-9F59-F65F839AC68F}"/>
            </a:ext>
          </a:extLst>
        </xdr:cNvPr>
        <xdr:cNvSpPr txBox="1"/>
      </xdr:nvSpPr>
      <xdr:spPr>
        <a:xfrm>
          <a:off x="11798267" y="5283646"/>
          <a:ext cx="3706091" cy="41884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2800" b="0">
              <a:solidFill>
                <a:srgbClr val="7030A0"/>
              </a:solidFill>
              <a:latin typeface="Segoe UI" panose="020B0502040204020203" pitchFamily="34" charset="0"/>
              <a:cs typeface="Segoe UI" panose="020B0502040204020203" pitchFamily="34" charset="0"/>
            </a:rPr>
            <a:t>Marital</a:t>
          </a:r>
          <a:r>
            <a:rPr lang="en-US" sz="2800" b="0" baseline="0">
              <a:solidFill>
                <a:srgbClr val="7030A0"/>
              </a:solidFill>
              <a:latin typeface="Segoe UI" panose="020B0502040204020203" pitchFamily="34" charset="0"/>
              <a:cs typeface="Segoe UI" panose="020B0502040204020203" pitchFamily="34" charset="0"/>
            </a:rPr>
            <a:t> Status </a:t>
          </a:r>
          <a:endParaRPr lang="fa-IR" sz="2800" b="0">
            <a:solidFill>
              <a:srgbClr val="7030A0"/>
            </a:solidFill>
            <a:latin typeface="Segoe UI" panose="020B0502040204020203" pitchFamily="34" charset="0"/>
            <a:cs typeface="Segoe UI" panose="020B0502040204020203" pitchFamily="34" charset="0"/>
          </a:endParaRPr>
        </a:p>
      </xdr:txBody>
    </xdr:sp>
    <xdr:clientData/>
  </xdr:twoCellAnchor>
  <xdr:twoCellAnchor editAs="oneCell">
    <xdr:from>
      <xdr:col>24</xdr:col>
      <xdr:colOff>580159</xdr:colOff>
      <xdr:row>12</xdr:row>
      <xdr:rowOff>155864</xdr:rowOff>
    </xdr:from>
    <xdr:to>
      <xdr:col>27</xdr:col>
      <xdr:colOff>261504</xdr:colOff>
      <xdr:row>23</xdr:row>
      <xdr:rowOff>45893</xdr:rowOff>
    </xdr:to>
    <mc:AlternateContent xmlns:mc="http://schemas.openxmlformats.org/markup-compatibility/2006" xmlns:a14="http://schemas.microsoft.com/office/drawing/2010/main">
      <mc:Choice Requires="a14">
        <xdr:graphicFrame macro="">
          <xdr:nvGraphicFramePr>
            <xdr:cNvPr id="66" name="Education Field 2">
              <a:extLst>
                <a:ext uri="{FF2B5EF4-FFF2-40B4-BE49-F238E27FC236}">
                  <a16:creationId xmlns:a16="http://schemas.microsoft.com/office/drawing/2014/main" id="{BFDFAA53-E808-4AA0-9D66-649F4D4560E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5958704" y="2649682"/>
              <a:ext cx="1828800" cy="2124075"/>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588819</xdr:colOff>
      <xdr:row>23</xdr:row>
      <xdr:rowOff>121227</xdr:rowOff>
    </xdr:from>
    <xdr:to>
      <xdr:col>27</xdr:col>
      <xdr:colOff>270164</xdr:colOff>
      <xdr:row>30</xdr:row>
      <xdr:rowOff>83127</xdr:rowOff>
    </xdr:to>
    <mc:AlternateContent xmlns:mc="http://schemas.openxmlformats.org/markup-compatibility/2006" xmlns:a14="http://schemas.microsoft.com/office/drawing/2010/main">
      <mc:Choice Requires="a14">
        <xdr:graphicFrame macro="">
          <xdr:nvGraphicFramePr>
            <xdr:cNvPr id="67" name="Department 1">
              <a:extLst>
                <a:ext uri="{FF2B5EF4-FFF2-40B4-BE49-F238E27FC236}">
                  <a16:creationId xmlns:a16="http://schemas.microsoft.com/office/drawing/2014/main" id="{15409D7D-64E3-4329-A434-0F68A6BB179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967364" y="4849091"/>
              <a:ext cx="1828800" cy="1295400"/>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0.05299</cdr:x>
      <cdr:y>0</cdr:y>
    </cdr:from>
    <cdr:to>
      <cdr:x>0.94701</cdr:x>
      <cdr:y>1</cdr:y>
    </cdr:to>
    <cdr:sp macro="" textlink="">
      <cdr:nvSpPr>
        <cdr:cNvPr id="2" name="TextBox 1">
          <a:extLst xmlns:a="http://schemas.openxmlformats.org/drawingml/2006/main">
            <a:ext uri="{FF2B5EF4-FFF2-40B4-BE49-F238E27FC236}">
              <a16:creationId xmlns:a16="http://schemas.microsoft.com/office/drawing/2014/main" id="{979DEBC7-25B8-44BA-30F1-859D5870BBBA}"/>
            </a:ext>
          </a:extLst>
        </cdr:cNvPr>
        <cdr:cNvSpPr txBox="1"/>
      </cdr:nvSpPr>
      <cdr:spPr>
        <a:xfrm xmlns:a="http://schemas.openxmlformats.org/drawingml/2006/main">
          <a:off x="54195" y="-50224"/>
          <a:ext cx="914400" cy="914400"/>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endParaRPr lang="fa-IR" sz="1100"/>
        </a:p>
      </cdr:txBody>
    </cdr:sp>
  </cdr:relSizeAnchor>
  <cdr:relSizeAnchor xmlns:cdr="http://schemas.openxmlformats.org/drawingml/2006/chartDrawing">
    <cdr:from>
      <cdr:x>0.12069</cdr:x>
      <cdr:y>0.18421</cdr:y>
    </cdr:from>
    <cdr:to>
      <cdr:x>0.93028</cdr:x>
      <cdr:y>0.62703</cdr:y>
    </cdr:to>
    <cdr:sp macro="" textlink="'Rating '!$B$6">
      <cdr:nvSpPr>
        <cdr:cNvPr id="3" name="TextBox 2">
          <a:extLst xmlns:a="http://schemas.openxmlformats.org/drawingml/2006/main">
            <a:ext uri="{FF2B5EF4-FFF2-40B4-BE49-F238E27FC236}">
              <a16:creationId xmlns:a16="http://schemas.microsoft.com/office/drawing/2014/main" id="{FDBFD2FF-8164-DDCB-A9BB-57A6EC3D942B}"/>
            </a:ext>
          </a:extLst>
        </cdr:cNvPr>
        <cdr:cNvSpPr txBox="1"/>
      </cdr:nvSpPr>
      <cdr:spPr>
        <a:xfrm xmlns:a="http://schemas.openxmlformats.org/drawingml/2006/main">
          <a:off x="121229" y="121227"/>
          <a:ext cx="813196" cy="291417"/>
        </a:xfrm>
        <a:prstGeom xmlns:a="http://schemas.openxmlformats.org/drawingml/2006/main" prst="rect">
          <a:avLst/>
        </a:prstGeom>
      </cdr:spPr>
      <cdr:txBody>
        <a:bodyPr xmlns:a="http://schemas.openxmlformats.org/drawingml/2006/main" vertOverflow="clip" wrap="square" rtlCol="1"/>
        <a:lstStyle xmlns:a="http://schemas.openxmlformats.org/drawingml/2006/main"/>
        <a:p xmlns:a="http://schemas.openxmlformats.org/drawingml/2006/main">
          <a:fld id="{0AD25AE6-A9E1-4560-99F3-45C2F62537DB}" type="TxLink">
            <a:rPr lang="en-US" sz="1800" b="0" i="0" u="none" strike="noStrike">
              <a:solidFill>
                <a:srgbClr val="000000"/>
              </a:solidFill>
              <a:latin typeface="Calibri"/>
              <a:cs typeface="Calibri"/>
            </a:rPr>
            <a:pPr/>
            <a:t>1.8</a:t>
          </a:fld>
          <a:endParaRPr lang="fa-IR" sz="1600"/>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466725</xdr:colOff>
      <xdr:row>5</xdr:row>
      <xdr:rowOff>57151</xdr:rowOff>
    </xdr:from>
    <xdr:to>
      <xdr:col>10</xdr:col>
      <xdr:colOff>85725</xdr:colOff>
      <xdr:row>15</xdr:row>
      <xdr:rowOff>190501</xdr:rowOff>
    </xdr:to>
    <xdr:graphicFrame macro="">
      <xdr:nvGraphicFramePr>
        <xdr:cNvPr id="2" name="Chart 1">
          <a:extLst>
            <a:ext uri="{FF2B5EF4-FFF2-40B4-BE49-F238E27FC236}">
              <a16:creationId xmlns:a16="http://schemas.microsoft.com/office/drawing/2014/main" id="{FE6534CF-C202-94AD-961F-CFB0EA13E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123825</xdr:colOff>
      <xdr:row>1</xdr:row>
      <xdr:rowOff>9525</xdr:rowOff>
    </xdr:from>
    <xdr:to>
      <xdr:col>6</xdr:col>
      <xdr:colOff>581025</xdr:colOff>
      <xdr:row>4</xdr:row>
      <xdr:rowOff>114300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B2FA0D6-FAEF-313F-9A4C-A06CE3FBBFE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200525" y="209550"/>
              <a:ext cx="1828800" cy="704850"/>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242887</xdr:colOff>
      <xdr:row>1</xdr:row>
      <xdr:rowOff>152400</xdr:rowOff>
    </xdr:from>
    <xdr:to>
      <xdr:col>10</xdr:col>
      <xdr:colOff>14287</xdr:colOff>
      <xdr:row>15</xdr:row>
      <xdr:rowOff>95250</xdr:rowOff>
    </xdr:to>
    <xdr:graphicFrame macro="">
      <xdr:nvGraphicFramePr>
        <xdr:cNvPr id="2" name="Chart 1">
          <a:extLst>
            <a:ext uri="{FF2B5EF4-FFF2-40B4-BE49-F238E27FC236}">
              <a16:creationId xmlns:a16="http://schemas.microsoft.com/office/drawing/2014/main" id="{A866291C-73CB-CF4C-BFB9-044C3D804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185737</xdr:colOff>
      <xdr:row>2</xdr:row>
      <xdr:rowOff>95250</xdr:rowOff>
    </xdr:from>
    <xdr:to>
      <xdr:col>11</xdr:col>
      <xdr:colOff>642937</xdr:colOff>
      <xdr:row>16</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C37CA19-12ED-FA73-6215-5928A56EAB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00837" y="495300"/>
              <a:ext cx="4572000" cy="2743200"/>
            </a:xfrm>
            <a:prstGeom prst="rect">
              <a:avLst/>
            </a:prstGeom>
            <a:solidFill>
              <a:prstClr val="white"/>
            </a:solidFill>
            <a:ln w="1">
              <a:solidFill>
                <a:prstClr val="green"/>
              </a:solidFill>
            </a:ln>
          </xdr:spPr>
          <xdr:txBody>
            <a:bodyPr vertOverflow="clip" horzOverflow="clip"/>
            <a:lstStyle/>
            <a:p>
              <a:r>
                <a:rPr lang="fa-I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23812</xdr:colOff>
      <xdr:row>4</xdr:row>
      <xdr:rowOff>0</xdr:rowOff>
    </xdr:from>
    <xdr:to>
      <xdr:col>8</xdr:col>
      <xdr:colOff>504825</xdr:colOff>
      <xdr:row>15</xdr:row>
      <xdr:rowOff>142875</xdr:rowOff>
    </xdr:to>
    <xdr:graphicFrame macro="">
      <xdr:nvGraphicFramePr>
        <xdr:cNvPr id="2" name="Chart 1">
          <a:extLst>
            <a:ext uri="{FF2B5EF4-FFF2-40B4-BE49-F238E27FC236}">
              <a16:creationId xmlns:a16="http://schemas.microsoft.com/office/drawing/2014/main" id="{31A006AF-311F-4490-F216-595CD58BB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428625</xdr:colOff>
      <xdr:row>3</xdr:row>
      <xdr:rowOff>180975</xdr:rowOff>
    </xdr:from>
    <xdr:to>
      <xdr:col>11</xdr:col>
      <xdr:colOff>200025</xdr:colOff>
      <xdr:row>14</xdr:row>
      <xdr:rowOff>104775</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83DCE8B3-4A8D-CC4E-6B98-7EACDACC1A5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124700" y="781050"/>
              <a:ext cx="1828800" cy="2124075"/>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566737</xdr:colOff>
      <xdr:row>0</xdr:row>
      <xdr:rowOff>0</xdr:rowOff>
    </xdr:from>
    <xdr:to>
      <xdr:col>11</xdr:col>
      <xdr:colOff>338137</xdr:colOff>
      <xdr:row>13</xdr:row>
      <xdr:rowOff>142875</xdr:rowOff>
    </xdr:to>
    <xdr:graphicFrame macro="">
      <xdr:nvGraphicFramePr>
        <xdr:cNvPr id="2" name="Chart 1">
          <a:extLst>
            <a:ext uri="{FF2B5EF4-FFF2-40B4-BE49-F238E27FC236}">
              <a16:creationId xmlns:a16="http://schemas.microsoft.com/office/drawing/2014/main" id="{0B29F74B-1170-CA8D-420F-A76157973D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552450</xdr:colOff>
      <xdr:row>4</xdr:row>
      <xdr:rowOff>66675</xdr:rowOff>
    </xdr:from>
    <xdr:to>
      <xdr:col>6</xdr:col>
      <xdr:colOff>323850</xdr:colOff>
      <xdr:row>10</xdr:row>
      <xdr:rowOff>161925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D76E950-6517-43E4-0E3B-AD1BAC1A4D5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19525" y="866775"/>
              <a:ext cx="1828800" cy="1295400"/>
            </a:xfrm>
            <a:prstGeom prst="rect">
              <a:avLst/>
            </a:prstGeom>
            <a:solidFill>
              <a:prstClr val="white"/>
            </a:solidFill>
            <a:ln w="1">
              <a:solidFill>
                <a:prstClr val="green"/>
              </a:solidFill>
            </a:ln>
          </xdr:spPr>
          <xdr:txBody>
            <a:bodyPr vertOverflow="clip" horzOverflow="clip"/>
            <a:lstStyle/>
            <a:p>
              <a:r>
                <a:rPr lang="fa-I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466725</xdr:colOff>
      <xdr:row>3</xdr:row>
      <xdr:rowOff>114300</xdr:rowOff>
    </xdr:from>
    <xdr:to>
      <xdr:col>9</xdr:col>
      <xdr:colOff>152400</xdr:colOff>
      <xdr:row>12</xdr:row>
      <xdr:rowOff>85725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4F1FF3F-E756-4034-AC80-B5761F5B14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76800" y="714375"/>
              <a:ext cx="2428875" cy="1771650"/>
            </a:xfrm>
            <a:prstGeom prst="rect">
              <a:avLst/>
            </a:prstGeom>
            <a:solidFill>
              <a:prstClr val="white"/>
            </a:solidFill>
            <a:ln w="1">
              <a:solidFill>
                <a:prstClr val="green"/>
              </a:solidFill>
            </a:ln>
          </xdr:spPr>
          <xdr:txBody>
            <a:bodyPr vertOverflow="clip" horzOverflow="clip"/>
            <a:lstStyle/>
            <a:p>
              <a:r>
                <a:rPr lang="fa-I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Amin Moradpour" refreshedDate="45809.578618981483" createdVersion="8" refreshedVersion="8" minRefreshableVersion="3" recordCount="1470" xr:uid="{0C5A647E-BA5B-4CEF-8956-F4DC3F4E104D}">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48914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B4A126-3604-4D81-A9C3-1104FC26A0B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numFmtId="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D8DBC2-E260-4CDE-8758-6233628BA6D5}"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2"/>
  </dataFields>
  <formats count="2">
    <format dxfId="23">
      <pivotArea dataOnly="0" labelOnly="1" outline="0" axis="axisValues" fieldPosition="0"/>
    </format>
    <format dxfId="2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8A9857-6C75-4444-9755-E787BEA9EF76}"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44">
    <pivotField showAll="0"/>
    <pivotField showAll="0"/>
    <pivotField showAll="0"/>
    <pivotField showAll="0"/>
    <pivotField showAll="0"/>
    <pivotField showAll="0">
      <items count="7">
        <item h="1" x="5"/>
        <item h="1" x="0"/>
        <item x="3"/>
        <item h="1" x="2"/>
        <item h="1" x="1"/>
        <item h="1"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9">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8" count="1" selected="0">
            <x v="0"/>
          </reference>
        </references>
      </pivotArea>
    </chartFormat>
    <chartFormat chart="6" format="6">
      <pivotArea type="data" outline="0" fieldPosition="0">
        <references count="2">
          <reference field="4294967294" count="1" selected="0">
            <x v="0"/>
          </reference>
          <reference field="8"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8" count="1" selected="0">
            <x v="0"/>
          </reference>
        </references>
      </pivotArea>
    </chartFormat>
    <chartFormat chart="8" format="12">
      <pivotArea type="data" outline="0" fieldPosition="0">
        <references count="2">
          <reference field="4294967294" count="1" selected="0">
            <x v="0"/>
          </reference>
          <reference field="8" count="1" selected="0">
            <x v="1"/>
          </reference>
        </references>
      </pivotArea>
    </chartFormat>
    <chartFormat chart="3" format="1">
      <pivotArea type="data" outline="0" fieldPosition="0">
        <references count="2">
          <reference field="4294967294" count="1" selected="0">
            <x v="0"/>
          </reference>
          <reference field="8" count="1" selected="0">
            <x v="0"/>
          </reference>
        </references>
      </pivotArea>
    </chartFormat>
    <chartFormat chart="3" format="2">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61000E-DCAD-47A6-A441-AC9B6A09616F}" name="Education By Attitio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365376-210E-4EF6-8607-AB95719F84C2}" name="Atr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2EFDAF-B3B7-4BF8-8905-2ECE027E2516}" name="Depa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E8AEF0-8684-4E57-A339-63C9C7636AE2}" name="Arrtition by Age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48F969-5E8A-4868-A847-9BB9DBCE272D}" name="Mar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h="1" x="2"/>
        <item h="1" x="1"/>
        <item x="0"/>
        <item t="default"/>
      </items>
    </pivotField>
    <pivotField showAll="0">
      <items count="7">
        <item h="1" x="5"/>
        <item h="1" x="0"/>
        <item x="3"/>
        <item h="1" x="2"/>
        <item h="1"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92303A4-9F4C-4B65-B922-7FE86317A54B}" sourceName="Gender">
  <pivotTables>
    <pivotTable tabId="9" name="Gender"/>
    <pivotTable tabId="14" name="Arrtition by Age "/>
    <pivotTable tabId="12" name="Atrrition by Job"/>
    <pivotTable tabId="13" name="Depatment Wise Attrition"/>
    <pivotTable tabId="11" name="Education By Attitions"/>
    <pivotTable tabId="7" name="KPI"/>
    <pivotTable tabId="15" name="Marial Status"/>
    <pivotTable tabId="8" name="Rating"/>
  </pivotTables>
  <data>
    <tabular pivotCacheId="14489141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D49C5143-11E6-4CC0-9E18-D2DE432DF0A0}" sourceName="Education Field">
  <pivotTables>
    <pivotTable tabId="13" name="Depatment Wise Attrition"/>
    <pivotTable tabId="14" name="Arrtition by Age "/>
    <pivotTable tabId="12" name="Atrrition by Job"/>
    <pivotTable tabId="11" name="Education By Attitions"/>
    <pivotTable tabId="9" name="Gender"/>
    <pivotTable tabId="7" name="KPI"/>
    <pivotTable tabId="15" name="Marial Status"/>
    <pivotTable tabId="8" name="Rating"/>
  </pivotTables>
  <data>
    <tabular pivotCacheId="1448914142">
      <items count="6">
        <i x="5"/>
        <i x="0"/>
        <i x="3" s="1"/>
        <i x="2"/>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B1AFACD-CBFB-40CE-9799-8FC264204DC4}" sourceName="Department">
  <pivotTables>
    <pivotTable tabId="14" name="Arrtition by Age "/>
    <pivotTable tabId="12" name="Atrrition by Job"/>
    <pivotTable tabId="13" name="Depatment Wise Attrition"/>
    <pivotTable tabId="11" name="Education By Attitions"/>
    <pivotTable tabId="7" name="KPI"/>
    <pivotTable tabId="15" name="Marial Status"/>
    <pivotTable tabId="8" name="Rating"/>
  </pivotTables>
  <data>
    <tabular pivotCacheId="1448914142">
      <items count="3">
        <i x="0" s="1"/>
        <i x="2" nd="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0807954-EC81-443A-8A9A-3725EBD100AC}"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11DA471-BB43-49E9-9C34-BA6D6F6C0854}"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2B01BF7-3422-4F07-861A-25518A65A64C}" cache="Slicer_Gender1" caption="Gender" rowHeight="257175"/>
  <slicer name="Education Field 2" xr10:uid="{1C5C4696-7F59-4846-B02F-206AA5C748FF}" cache="Slicer_Education_Field1" caption="Education Field" rowHeight="257175"/>
  <slicer name="Department 1" xr10:uid="{2CD8B614-BDF8-410E-B72A-44426ED4E491}"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57B7EE9-B72D-423B-A581-4FC4A63B2A62}" cache="Slicer_Gender1" caption="Gender" columnCount="2"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6BD123B-BB17-4B4D-B96B-2854FB5C7AAD}" cache="Slicer_Education_Field1" caption="Education Field" rowHeight="257175"/>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E237E25-A429-4647-8AB8-934F3543DF9E}" cache="Slicer_Department" caption="Departmen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4EF5E-C7C2-4C98-A08F-708E465C5B5F}">
  <dimension ref="A3:E8"/>
  <sheetViews>
    <sheetView workbookViewId="0">
      <selection activeCell="G8" sqref="G8"/>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2.25" bestFit="1" customWidth="1"/>
  </cols>
  <sheetData>
    <row r="3" spans="1:5" x14ac:dyDescent="0.25">
      <c r="A3" s="2" t="s">
        <v>1554</v>
      </c>
      <c r="B3" s="7" t="s">
        <v>1555</v>
      </c>
      <c r="C3" s="5" t="s">
        <v>1556</v>
      </c>
    </row>
    <row r="4" spans="1:5" x14ac:dyDescent="0.25">
      <c r="A4" s="6">
        <v>159</v>
      </c>
      <c r="B4" s="8">
        <v>35</v>
      </c>
      <c r="C4" s="9">
        <v>37.924528301886795</v>
      </c>
    </row>
    <row r="7" spans="1:5" x14ac:dyDescent="0.25">
      <c r="A7" s="10" t="s">
        <v>1557</v>
      </c>
      <c r="B7" s="10" t="s">
        <v>1559</v>
      </c>
      <c r="C7" s="10" t="s">
        <v>1558</v>
      </c>
      <c r="D7" s="10" t="s">
        <v>1560</v>
      </c>
      <c r="E7" s="10" t="s">
        <v>1561</v>
      </c>
    </row>
    <row r="8" spans="1:5" x14ac:dyDescent="0.25">
      <c r="A8">
        <f>GETPIVOTDATA("Count of Employee Number",$A$3)</f>
        <v>159</v>
      </c>
      <c r="B8">
        <f>GETPIVOTDATA("Sum of CF_attrition count",$A$3)</f>
        <v>35</v>
      </c>
      <c r="C8" s="13">
        <f>GETPIVOTDATA("Average of Age",$A$3)</f>
        <v>37.924528301886795</v>
      </c>
      <c r="D8" s="10">
        <f>A8-B8</f>
        <v>124</v>
      </c>
      <c r="E8" s="11">
        <f>B8/A8</f>
        <v>0.22012578616352202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523A-BF38-4888-9FB6-E02694B4FE9E}">
  <dimension ref="A3:C7"/>
  <sheetViews>
    <sheetView workbookViewId="0">
      <selection activeCell="B18" sqref="B18"/>
    </sheetView>
  </sheetViews>
  <sheetFormatPr defaultRowHeight="15.75" x14ac:dyDescent="0.25"/>
  <cols>
    <col min="1" max="1" width="23.125" bestFit="1" customWidth="1"/>
  </cols>
  <sheetData>
    <row r="3" spans="1:3" x14ac:dyDescent="0.25">
      <c r="A3" s="14" t="s">
        <v>1563</v>
      </c>
    </row>
    <row r="4" spans="1:3" x14ac:dyDescent="0.25">
      <c r="A4" s="15">
        <v>1.7861635220125787</v>
      </c>
    </row>
    <row r="6" spans="1:3" x14ac:dyDescent="0.25">
      <c r="A6" s="10" t="s">
        <v>1564</v>
      </c>
      <c r="B6" s="12">
        <f>GETPIVOTDATA("Job Satisfaction",$A$3)</f>
        <v>1.7861635220125787</v>
      </c>
      <c r="C6">
        <f>B6/5</f>
        <v>0.35723270440251575</v>
      </c>
    </row>
    <row r="7" spans="1:3" x14ac:dyDescent="0.25">
      <c r="A7" s="10" t="s">
        <v>1565</v>
      </c>
      <c r="B7" s="12">
        <f>GETPIVOTDATA("Job Satisfaction",$A$3)</f>
        <v>1.7861635220125787</v>
      </c>
      <c r="C7">
        <f>B7/5</f>
        <v>0.35723270440251575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L1:L47"/>
  <sheetViews>
    <sheetView tabSelected="1" topLeftCell="A2" zoomScale="62" zoomScaleNormal="62" workbookViewId="0">
      <selection activeCell="AB5" sqref="AB5"/>
    </sheetView>
  </sheetViews>
  <sheetFormatPr defaultColWidth="11.25" defaultRowHeight="15" customHeight="1" x14ac:dyDescent="0.25"/>
  <cols>
    <col min="1" max="26" width="8.5" customWidth="1"/>
  </cols>
  <sheetData>
    <row r="1" ht="15.75" x14ac:dyDescent="0.25"/>
    <row r="2" ht="15.75" x14ac:dyDescent="0.25"/>
    <row r="3" ht="15.75" x14ac:dyDescent="0.25"/>
    <row r="4" ht="15.75" x14ac:dyDescent="0.25"/>
    <row r="5" ht="15.75" x14ac:dyDescent="0.25"/>
    <row r="6" ht="15.75" x14ac:dyDescent="0.25"/>
    <row r="7" ht="15.75" x14ac:dyDescent="0.25"/>
    <row r="8" ht="15.75" x14ac:dyDescent="0.25"/>
    <row r="9" ht="15.75" x14ac:dyDescent="0.25"/>
    <row r="10" ht="15.75" x14ac:dyDescent="0.25"/>
    <row r="11" ht="15.75" x14ac:dyDescent="0.25"/>
    <row r="12" ht="15.75" x14ac:dyDescent="0.25"/>
    <row r="13" ht="15.75" x14ac:dyDescent="0.25"/>
    <row r="14" ht="15.75" x14ac:dyDescent="0.25"/>
    <row r="15" ht="15.75" x14ac:dyDescent="0.25"/>
    <row r="16" ht="15.75" x14ac:dyDescent="0.25"/>
    <row r="17" ht="15.75" x14ac:dyDescent="0.25"/>
    <row r="18" ht="15.75" x14ac:dyDescent="0.25"/>
    <row r="19" ht="15.75" x14ac:dyDescent="0.25"/>
    <row r="20" ht="15.75" x14ac:dyDescent="0.25"/>
    <row r="47" spans="12:12" ht="15" customHeight="1" x14ac:dyDescent="0.25">
      <c r="L47" s="10" t="s">
        <v>1562</v>
      </c>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509BF-3CD3-4FE2-9891-7EDEB9598B0E}">
  <dimension ref="A3:C10"/>
  <sheetViews>
    <sheetView workbookViewId="0">
      <selection activeCell="K5" sqref="K5"/>
    </sheetView>
  </sheetViews>
  <sheetFormatPr defaultRowHeight="15.75" x14ac:dyDescent="0.25"/>
  <cols>
    <col min="1" max="1" width="12.125" bestFit="1" customWidth="1"/>
    <col min="2" max="2" width="23.375" bestFit="1" customWidth="1"/>
  </cols>
  <sheetData>
    <row r="3" spans="1:3" x14ac:dyDescent="0.25">
      <c r="A3" s="16" t="s">
        <v>1566</v>
      </c>
      <c r="B3" s="3" t="s">
        <v>1554</v>
      </c>
    </row>
    <row r="4" spans="1:3" x14ac:dyDescent="0.25">
      <c r="A4" s="17" t="s">
        <v>51</v>
      </c>
      <c r="B4" s="14">
        <v>69</v>
      </c>
    </row>
    <row r="5" spans="1:3" x14ac:dyDescent="0.25">
      <c r="A5" s="18" t="s">
        <v>62</v>
      </c>
      <c r="B5" s="19">
        <v>90</v>
      </c>
    </row>
    <row r="6" spans="1:3" x14ac:dyDescent="0.25">
      <c r="A6" s="20" t="s">
        <v>1567</v>
      </c>
      <c r="B6" s="4">
        <v>159</v>
      </c>
    </row>
    <row r="9" spans="1:3" x14ac:dyDescent="0.25">
      <c r="A9" s="21" t="s">
        <v>1568</v>
      </c>
      <c r="B9">
        <f>IFERROR(GETPIVOTDATA("Employee Number",$A$3,"Gender","Female"),0)</f>
        <v>69</v>
      </c>
      <c r="C9" s="11"/>
    </row>
    <row r="10" spans="1:3" x14ac:dyDescent="0.25">
      <c r="A10" s="21" t="s">
        <v>62</v>
      </c>
      <c r="B10">
        <f>IFERROR(GETPIVOTDATA("Employee Number",$A$3,"Gender","Male"),0)</f>
        <v>90</v>
      </c>
      <c r="C10" s="1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DA8ED-FAF2-4749-990C-84D94FD3A5F8}">
  <dimension ref="A3:B9"/>
  <sheetViews>
    <sheetView workbookViewId="0">
      <selection activeCell="B4" sqref="B4"/>
    </sheetView>
  </sheetViews>
  <sheetFormatPr defaultRowHeight="15.75" x14ac:dyDescent="0.25"/>
  <cols>
    <col min="1" max="1" width="16.125" bestFit="1" customWidth="1"/>
    <col min="2" max="2" width="21.75" bestFit="1" customWidth="1"/>
  </cols>
  <sheetData>
    <row r="3" spans="1:2" x14ac:dyDescent="0.25">
      <c r="A3" s="16" t="s">
        <v>1566</v>
      </c>
      <c r="B3" s="3" t="s">
        <v>1555</v>
      </c>
    </row>
    <row r="4" spans="1:2" x14ac:dyDescent="0.25">
      <c r="A4" s="17" t="s">
        <v>134</v>
      </c>
      <c r="B4" s="14">
        <v>1</v>
      </c>
    </row>
    <row r="5" spans="1:2" x14ac:dyDescent="0.25">
      <c r="A5" s="18" t="s">
        <v>65</v>
      </c>
      <c r="B5" s="19">
        <v>4</v>
      </c>
    </row>
    <row r="6" spans="1:2" x14ac:dyDescent="0.25">
      <c r="A6" s="18" t="s">
        <v>55</v>
      </c>
      <c r="B6" s="19">
        <v>6</v>
      </c>
    </row>
    <row r="7" spans="1:2" x14ac:dyDescent="0.25">
      <c r="A7" s="18" t="s">
        <v>71</v>
      </c>
      <c r="B7" s="19">
        <v>9</v>
      </c>
    </row>
    <row r="8" spans="1:2" x14ac:dyDescent="0.25">
      <c r="A8" s="18" t="s">
        <v>77</v>
      </c>
      <c r="B8" s="19">
        <v>15</v>
      </c>
    </row>
    <row r="9" spans="1:2" x14ac:dyDescent="0.25">
      <c r="A9" s="20" t="s">
        <v>1567</v>
      </c>
      <c r="B9" s="4">
        <v>35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90F66-2E39-41D4-8472-E220A240715A}">
  <dimension ref="A3:E12"/>
  <sheetViews>
    <sheetView workbookViewId="0">
      <selection activeCell="E12" sqref="D4:E12"/>
    </sheetView>
  </sheetViews>
  <sheetFormatPr defaultRowHeight="15.75" x14ac:dyDescent="0.25"/>
  <cols>
    <col min="1" max="1" width="18.125" bestFit="1" customWidth="1"/>
    <col min="2" max="2" width="21.75" bestFit="1" customWidth="1"/>
    <col min="4" max="4" width="22.875" bestFit="1" customWidth="1"/>
  </cols>
  <sheetData>
    <row r="3" spans="1:5" x14ac:dyDescent="0.25">
      <c r="A3" s="16" t="s">
        <v>1566</v>
      </c>
      <c r="B3" s="3" t="s">
        <v>1555</v>
      </c>
      <c r="D3" t="s">
        <v>1569</v>
      </c>
      <c r="E3" t="s">
        <v>0</v>
      </c>
    </row>
    <row r="4" spans="1:5" x14ac:dyDescent="0.25">
      <c r="A4" s="17" t="s">
        <v>95</v>
      </c>
      <c r="B4" s="14">
        <v>2</v>
      </c>
      <c r="D4" t="str">
        <f>A4</f>
        <v>Manager</v>
      </c>
      <c r="E4">
        <f>B4</f>
        <v>2</v>
      </c>
    </row>
    <row r="5" spans="1:5" x14ac:dyDescent="0.25">
      <c r="A5" s="18" t="s">
        <v>52</v>
      </c>
      <c r="B5" s="19">
        <v>21</v>
      </c>
      <c r="D5" t="str">
        <f t="shared" ref="D5:D12" si="0">A5</f>
        <v>Sales Executive</v>
      </c>
      <c r="E5">
        <f t="shared" ref="E5:E12" si="1">GETPIVOTDATA("CF_attrition count",$A$3,"Job Role",A5)</f>
        <v>21</v>
      </c>
    </row>
    <row r="6" spans="1:5" x14ac:dyDescent="0.25">
      <c r="A6" s="18" t="s">
        <v>99</v>
      </c>
      <c r="B6" s="19">
        <v>12</v>
      </c>
      <c r="D6" t="str">
        <f t="shared" si="0"/>
        <v>Sales Representative</v>
      </c>
      <c r="E6">
        <f t="shared" si="1"/>
        <v>12</v>
      </c>
    </row>
    <row r="7" spans="1:5" x14ac:dyDescent="0.25">
      <c r="A7" s="20" t="s">
        <v>1567</v>
      </c>
      <c r="B7" s="4">
        <v>35</v>
      </c>
      <c r="D7" t="str">
        <f t="shared" si="0"/>
        <v>Grand Total</v>
      </c>
      <c r="E7" t="e">
        <f t="shared" si="1"/>
        <v>#REF!</v>
      </c>
    </row>
    <row r="8" spans="1:5" x14ac:dyDescent="0.25">
      <c r="D8">
        <f t="shared" si="0"/>
        <v>0</v>
      </c>
      <c r="E8" t="e">
        <f t="shared" si="1"/>
        <v>#REF!</v>
      </c>
    </row>
    <row r="9" spans="1:5" x14ac:dyDescent="0.25">
      <c r="D9">
        <f t="shared" si="0"/>
        <v>0</v>
      </c>
      <c r="E9" t="e">
        <f t="shared" si="1"/>
        <v>#REF!</v>
      </c>
    </row>
    <row r="10" spans="1:5" x14ac:dyDescent="0.25">
      <c r="D10">
        <f t="shared" si="0"/>
        <v>0</v>
      </c>
      <c r="E10" t="e">
        <f t="shared" si="1"/>
        <v>#REF!</v>
      </c>
    </row>
    <row r="11" spans="1:5" x14ac:dyDescent="0.25">
      <c r="D11">
        <f t="shared" si="0"/>
        <v>0</v>
      </c>
      <c r="E11" t="e">
        <f t="shared" si="1"/>
        <v>#REF!</v>
      </c>
    </row>
    <row r="12" spans="1:5" x14ac:dyDescent="0.25">
      <c r="D12">
        <f t="shared" si="0"/>
        <v>0</v>
      </c>
      <c r="E12" t="e">
        <f t="shared" si="1"/>
        <v>#REF!</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A3B91-4536-4D3C-B987-BD62681DA832}">
  <dimension ref="A3:B5"/>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6" t="s">
        <v>1566</v>
      </c>
      <c r="B3" s="3" t="s">
        <v>1555</v>
      </c>
    </row>
    <row r="4" spans="1:2" x14ac:dyDescent="0.25">
      <c r="A4" s="17" t="s">
        <v>48</v>
      </c>
      <c r="B4" s="22">
        <v>1</v>
      </c>
    </row>
    <row r="5" spans="1:2" x14ac:dyDescent="0.25">
      <c r="A5" s="20" t="s">
        <v>1567</v>
      </c>
      <c r="B5" s="23">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DF709-2D11-411D-A764-D5170F82D9A4}">
  <dimension ref="A3:B9"/>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6" t="s">
        <v>1566</v>
      </c>
      <c r="B3" s="3" t="s">
        <v>1555</v>
      </c>
    </row>
    <row r="4" spans="1:2" x14ac:dyDescent="0.25">
      <c r="A4" s="17" t="s">
        <v>69</v>
      </c>
      <c r="B4" s="14">
        <v>16</v>
      </c>
    </row>
    <row r="5" spans="1:2" x14ac:dyDescent="0.25">
      <c r="A5" s="18" t="s">
        <v>46</v>
      </c>
      <c r="B5" s="19">
        <v>7</v>
      </c>
    </row>
    <row r="6" spans="1:2" x14ac:dyDescent="0.25">
      <c r="A6" s="18" t="s">
        <v>58</v>
      </c>
      <c r="B6" s="19">
        <v>6</v>
      </c>
    </row>
    <row r="7" spans="1:2" x14ac:dyDescent="0.25">
      <c r="A7" s="18" t="s">
        <v>75</v>
      </c>
      <c r="B7" s="19">
        <v>1</v>
      </c>
    </row>
    <row r="8" spans="1:2" x14ac:dyDescent="0.25">
      <c r="A8" s="18" t="s">
        <v>92</v>
      </c>
      <c r="B8" s="19">
        <v>5</v>
      </c>
    </row>
    <row r="9" spans="1:2" x14ac:dyDescent="0.25">
      <c r="A9" s="20" t="s">
        <v>1567</v>
      </c>
      <c r="B9" s="4">
        <v>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ACF7-F04F-478B-8AB8-990CAB371940}">
  <dimension ref="A3:E7"/>
  <sheetViews>
    <sheetView workbookViewId="0">
      <selection activeCell="D3" sqref="D3:E6"/>
    </sheetView>
  </sheetViews>
  <sheetFormatPr defaultRowHeight="15.75" x14ac:dyDescent="0.25"/>
  <cols>
    <col min="1" max="1" width="12.125" bestFit="1" customWidth="1"/>
    <col min="2" max="2" width="15" bestFit="1" customWidth="1"/>
    <col min="4" max="4" width="12.75" bestFit="1" customWidth="1"/>
  </cols>
  <sheetData>
    <row r="3" spans="1:5" x14ac:dyDescent="0.25">
      <c r="A3" s="16" t="s">
        <v>1566</v>
      </c>
      <c r="B3" s="3" t="s">
        <v>1570</v>
      </c>
      <c r="D3" s="10" t="s">
        <v>1571</v>
      </c>
      <c r="E3" s="24" t="s">
        <v>1572</v>
      </c>
    </row>
    <row r="4" spans="1:5" x14ac:dyDescent="0.25">
      <c r="A4" s="17" t="s">
        <v>79</v>
      </c>
      <c r="B4" s="14">
        <v>34</v>
      </c>
      <c r="D4" t="str">
        <f>A4</f>
        <v>Divorced</v>
      </c>
      <c r="E4">
        <f>GETPIVOTDATA("Attrition",$A$3,"Marital Status","Divorced")</f>
        <v>34</v>
      </c>
    </row>
    <row r="5" spans="1:5" x14ac:dyDescent="0.25">
      <c r="A5" s="18" t="s">
        <v>64</v>
      </c>
      <c r="B5" s="19">
        <v>77</v>
      </c>
      <c r="D5" t="str">
        <f t="shared" ref="D5:D6" si="0">A5</f>
        <v>Married</v>
      </c>
      <c r="E5">
        <f>GETPIVOTDATA("Attrition",$A$3,"Marital Status","Married")</f>
        <v>77</v>
      </c>
    </row>
    <row r="6" spans="1:5" x14ac:dyDescent="0.25">
      <c r="A6" s="18" t="s">
        <v>53</v>
      </c>
      <c r="B6" s="19">
        <v>48</v>
      </c>
      <c r="D6" t="str">
        <f t="shared" si="0"/>
        <v>Single</v>
      </c>
      <c r="E6">
        <f>GETPIVOTDATA("Attrition",$A$3,"Marital Status","Single")</f>
        <v>48</v>
      </c>
    </row>
    <row r="7" spans="1:5" x14ac:dyDescent="0.25">
      <c r="A7" s="20" t="s">
        <v>1567</v>
      </c>
      <c r="B7" s="4">
        <v>159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AR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 </vt:lpstr>
      <vt:lpstr>Background 2</vt:lpstr>
      <vt:lpstr>Gender </vt:lpstr>
      <vt:lpstr>Education By Attrition</vt:lpstr>
      <vt:lpstr>Atrrition by Job</vt:lpstr>
      <vt:lpstr>Depatment Wise Attrition</vt:lpstr>
      <vt:lpstr>Arrtition by Age </vt:lpstr>
      <vt:lpstr>Marial Status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Mohammad Amin Moradpour</cp:lastModifiedBy>
  <dcterms:created xsi:type="dcterms:W3CDTF">2022-12-29T16:02:46Z</dcterms:created>
  <dcterms:modified xsi:type="dcterms:W3CDTF">2025-06-02T18:32:46Z</dcterms:modified>
</cp:coreProperties>
</file>